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mis-km-nt1\知識庫\01-壽險精算處\02清償能力組\1.清償能力\0. RBC\檢查報表(94~)\113年4QRBC\產險\上傳\"/>
    </mc:Choice>
  </mc:AlternateContent>
  <xr:revisionPtr revIDLastSave="0" documentId="13_ncr:1_{77317131-1E3A-4ABF-AF94-0BBE519D5183}" xr6:coauthVersionLast="47" xr6:coauthVersionMax="47" xr10:uidLastSave="{00000000-0000-0000-0000-000000000000}"/>
  <bookViews>
    <workbookView xWindow="-120" yWindow="-120" windowWidth="29040" windowHeight="15840" tabRatio="891" firstSheet="32" activeTab="33" xr2:uid="{00000000-000D-0000-FFFF-FFFF00000000}"/>
  </bookViews>
  <sheets>
    <sheet name="表01-1" sheetId="27" r:id="rId1"/>
    <sheet name="表01-2" sheetId="107" r:id="rId2"/>
    <sheet name="表01-3-1" sheetId="29" r:id="rId3"/>
    <sheet name="表01-3-2" sheetId="69" state="hidden" r:id="rId4"/>
    <sheet name="表01-4-1" sheetId="74" r:id="rId5"/>
    <sheet name="表01-4-2" sheetId="70" state="hidden" r:id="rId6"/>
    <sheet name="表01-5" sheetId="75" r:id="rId7"/>
    <sheet name="表01-6" sheetId="32" r:id="rId8"/>
    <sheet name="表02-1" sheetId="77" r:id="rId9"/>
    <sheet name="表02-2" sheetId="78" r:id="rId10"/>
    <sheet name="表02-3" sheetId="79" r:id="rId11"/>
    <sheet name="表02-4" sheetId="80" r:id="rId12"/>
    <sheet name="表02-5" sheetId="81" r:id="rId13"/>
    <sheet name="表02-6" sheetId="82" r:id="rId14"/>
    <sheet name="表02-7" sheetId="83" r:id="rId15"/>
    <sheet name="表02-8" sheetId="106" r:id="rId16"/>
    <sheet name="表04" sheetId="1" r:id="rId17"/>
    <sheet name="表05-2" sheetId="2" r:id="rId18"/>
    <sheet name="表05-2(續)" sheetId="110" r:id="rId19"/>
    <sheet name="表07-1" sheetId="4" r:id="rId20"/>
    <sheet name="表07-2" sheetId="5" r:id="rId21"/>
    <sheet name="表08-1" sheetId="6" r:id="rId22"/>
    <sheet name="表08-2" sheetId="7" r:id="rId23"/>
    <sheet name="表12-3" sheetId="84" r:id="rId24"/>
    <sheet name="表12-4" sheetId="85" r:id="rId25"/>
    <sheet name="表13-3" sheetId="86" r:id="rId26"/>
    <sheet name="表14-1" sheetId="12" r:id="rId27"/>
    <sheet name="表14-2" sheetId="13" r:id="rId28"/>
    <sheet name="表14-3" sheetId="87" r:id="rId29"/>
    <sheet name="表14-4" sheetId="88" r:id="rId30"/>
    <sheet name="表15" sheetId="89" r:id="rId31"/>
    <sheet name="表17" sheetId="90" r:id="rId32"/>
    <sheet name="表18" sheetId="91" r:id="rId33"/>
    <sheet name="表18-1" sheetId="130" r:id="rId34"/>
    <sheet name="表19-1" sheetId="15" r:id="rId35"/>
    <sheet name="表19-2" sheetId="16" r:id="rId36"/>
    <sheet name="表19-7" sheetId="105" r:id="rId37"/>
    <sheet name="表20" sheetId="92" r:id="rId38"/>
    <sheet name="表21-5" sheetId="17" r:id="rId39"/>
    <sheet name="表21-6" sheetId="93" r:id="rId40"/>
    <sheet name="表22" sheetId="94" r:id="rId41"/>
    <sheet name="表23" sheetId="18" r:id="rId42"/>
    <sheet name="表24" sheetId="109" r:id="rId43"/>
    <sheet name="表25-3" sheetId="21" r:id="rId44"/>
    <sheet name="表25-4" sheetId="22" r:id="rId45"/>
    <sheet name="表25-5" sheetId="60" r:id="rId46"/>
    <sheet name="表25-6" sheetId="73" r:id="rId47"/>
    <sheet name="表25-7" sheetId="95" r:id="rId48"/>
    <sheet name="表26-2 " sheetId="103" r:id="rId49"/>
    <sheet name="表26-3 " sheetId="104" r:id="rId50"/>
    <sheet name="表26-4" sheetId="63" r:id="rId51"/>
    <sheet name="表26-5" sheetId="64" r:id="rId52"/>
    <sheet name="表26-6" sheetId="68" r:id="rId53"/>
    <sheet name="表27-1" sheetId="98" r:id="rId54"/>
    <sheet name="表27-2" sheetId="99" r:id="rId55"/>
    <sheet name="表27-3" sheetId="100" r:id="rId56"/>
    <sheet name="表27-4" sheetId="125" r:id="rId57"/>
    <sheet name="表27-4-1" sheetId="127" r:id="rId58"/>
    <sheet name="表27-4-2" sheetId="126" r:id="rId59"/>
    <sheet name="表26-7" sheetId="129" r:id="rId60"/>
    <sheet name="表28-1" sheetId="111" r:id="rId61"/>
    <sheet name="表28-1-1" sheetId="112" r:id="rId62"/>
    <sheet name="表28-1-2" sheetId="113" r:id="rId63"/>
    <sheet name="表28-1-3" sheetId="114" r:id="rId64"/>
    <sheet name="表28-1-4" sheetId="115" r:id="rId65"/>
    <sheet name="表28-2" sheetId="116" r:id="rId66"/>
    <sheet name="表28-2-1" sheetId="117" r:id="rId67"/>
    <sheet name="表28-2-2" sheetId="118" r:id="rId68"/>
    <sheet name="表28-2-3" sheetId="119" r:id="rId69"/>
    <sheet name="表28-3" sheetId="120" r:id="rId70"/>
    <sheet name="表28-4" sheetId="121" r:id="rId71"/>
    <sheet name="表29" sheetId="101" r:id="rId72"/>
  </sheets>
  <externalReferences>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_123Graph_X" hidden="1">'[1]5DAYRPT '!#REF!</definedName>
    <definedName name="_xlnm._FilterDatabase" localSheetId="61" hidden="1">'表28-1-1'!$A$3:$H$20</definedName>
    <definedName name="_xlnm._FilterDatabase" localSheetId="66" hidden="1">'表28-2-1'!$A$4:$H$17</definedName>
    <definedName name="_Order1" hidden="1">255</definedName>
    <definedName name="A">[2]不動產!$A$6</definedName>
    <definedName name="aaa" localSheetId="25">[3]Sheet2!$A$6</definedName>
    <definedName name="aaa" localSheetId="37">[4]Sheet2!$A$6</definedName>
    <definedName name="aaa" localSheetId="38">[4]Sheet2!$A$6</definedName>
    <definedName name="aaa" localSheetId="39">[4]Sheet2!$A$6</definedName>
    <definedName name="aaa" localSheetId="40">[4]Sheet2!$A$6</definedName>
    <definedName name="aaa" localSheetId="71">[3]Sheet2!$A$6</definedName>
    <definedName name="aaa">[3]Sheet2!$A$6</definedName>
    <definedName name="AP" localSheetId="51">#REF!</definedName>
    <definedName name="AP">#REF!</definedName>
    <definedName name="AS2DocOpenMode" hidden="1">"AS2DocumentEdit"</definedName>
    <definedName name="AS2HasNoAutoHeaderFooter">"OFF"</definedName>
    <definedName name="b" localSheetId="51">#REF!</definedName>
    <definedName name="b">#REF!</definedName>
    <definedName name="bbb" localSheetId="1">[5]Sheet2!$A$6</definedName>
    <definedName name="bbb" localSheetId="3">[6]Sheet2!$A$6</definedName>
    <definedName name="bbb" localSheetId="4">[6]Sheet2!$A$6</definedName>
    <definedName name="bbb" localSheetId="5">[6]Sheet2!$A$6</definedName>
    <definedName name="bbb" localSheetId="54">[6]Sheet2!$A$6</definedName>
    <definedName name="bbb" localSheetId="55">[6]Sheet2!$A$6</definedName>
    <definedName name="bbb" localSheetId="70">[6]Sheet2!$A$6</definedName>
    <definedName name="bbb">[4]Sheet2!$A$6</definedName>
    <definedName name="cc" localSheetId="51">#REF!</definedName>
    <definedName name="cc">#REF!</definedName>
    <definedName name="CF_AccruedExpenses">#REF!</definedName>
    <definedName name="CF_Cash">#REF!</definedName>
    <definedName name="CF_CurrentLTDebit">#REF!</definedName>
    <definedName name="CF_DeferredTax">#REF!</definedName>
    <definedName name="CF_Dividends">#REF!</definedName>
    <definedName name="CF_Intangibles">#REF!</definedName>
    <definedName name="CF_Inventories">#REF!</definedName>
    <definedName name="CF_Investments">#REF!</definedName>
    <definedName name="CF_LTDebt">#REF!</definedName>
    <definedName name="CF_NetIncome">#REF!</definedName>
    <definedName name="CF_Payables">#REF!</definedName>
    <definedName name="CF_PrepaidExpenses">#REF!</definedName>
    <definedName name="CF_Property">#REF!</definedName>
    <definedName name="CF_Receivables">#REF!</definedName>
    <definedName name="CF_Shares">#REF!</definedName>
    <definedName name="CF_Taxation">#REF!</definedName>
    <definedName name="CP" localSheetId="51">#REF!</definedName>
    <definedName name="CP">#REF!</definedName>
    <definedName name="d" localSheetId="51">#REF!</definedName>
    <definedName name="d">#REF!</definedName>
    <definedName name="_xlnm.Database">#REF!</definedName>
    <definedName name="dfg">'[7]表02(負債業主權益)'!$A$52</definedName>
    <definedName name="DWP" localSheetId="51">#REF!</definedName>
    <definedName name="DWP">#REF!</definedName>
    <definedName name="E" localSheetId="51">#REF!</definedName>
    <definedName name="E">#REF!</definedName>
    <definedName name="EndDate">[8]Prem!$D$3</definedName>
    <definedName name="f" localSheetId="51">#REF!</definedName>
    <definedName name="f">#REF!</definedName>
    <definedName name="fde">[7]表03!$A$50</definedName>
    <definedName name="frd">[7]表09!$A$24</definedName>
    <definedName name="G" localSheetId="51">#REF!</definedName>
    <definedName name="G">#REF!</definedName>
    <definedName name="i" localSheetId="51">#REF!</definedName>
    <definedName name="i">#REF!</definedName>
    <definedName name="I1_01_01">'[9]表01-1'!$B$23</definedName>
    <definedName name="I1_02_01">#REF!</definedName>
    <definedName name="I1_02_02">#REF!</definedName>
    <definedName name="I1_02_03">#REF!</definedName>
    <definedName name="I1_02_04">#REF!</definedName>
    <definedName name="I1_02_05">#REF!</definedName>
    <definedName name="I1_02_06">#REF!</definedName>
    <definedName name="I1_02_07">#REF!</definedName>
    <definedName name="LBCell010" localSheetId="25">#REF!</definedName>
    <definedName name="LBCell010" localSheetId="37">#REF!</definedName>
    <definedName name="LBCell010" localSheetId="38">#REF!</definedName>
    <definedName name="LBCell010" localSheetId="39">#REF!</definedName>
    <definedName name="LBCell010" localSheetId="40">#REF!</definedName>
    <definedName name="LBCell010" localSheetId="51">#REF!</definedName>
    <definedName name="LBCell010" localSheetId="71">#REF!</definedName>
    <definedName name="LBCell010">#REF!</definedName>
    <definedName name="LBCell020" localSheetId="25">#REF!</definedName>
    <definedName name="LBCell020" localSheetId="37">#REF!</definedName>
    <definedName name="LBCell020" localSheetId="38">#REF!</definedName>
    <definedName name="LBCell020" localSheetId="39">#REF!</definedName>
    <definedName name="LBCell020" localSheetId="40">#REF!</definedName>
    <definedName name="LBCell020" localSheetId="51">#REF!</definedName>
    <definedName name="LBCell020" localSheetId="71">#REF!</definedName>
    <definedName name="LBCell020">#REF!</definedName>
    <definedName name="LBCell021" localSheetId="25">#REF!</definedName>
    <definedName name="LBCell021" localSheetId="37">#REF!</definedName>
    <definedName name="LBCell021" localSheetId="38">#REF!</definedName>
    <definedName name="LBCell021" localSheetId="39">#REF!</definedName>
    <definedName name="LBCell021" localSheetId="40">#REF!</definedName>
    <definedName name="LBCell021" localSheetId="51">#REF!</definedName>
    <definedName name="LBCell021" localSheetId="71">#REF!</definedName>
    <definedName name="LBCell021">#REF!</definedName>
    <definedName name="LBCell022" localSheetId="25">#REF!</definedName>
    <definedName name="LBCell022" localSheetId="37">#REF!</definedName>
    <definedName name="LBCell022" localSheetId="38">#REF!</definedName>
    <definedName name="LBCell022" localSheetId="39">#REF!</definedName>
    <definedName name="LBCell022" localSheetId="40">#REF!</definedName>
    <definedName name="LBCell022" localSheetId="51">#REF!</definedName>
    <definedName name="LBCell022" localSheetId="71">#REF!</definedName>
    <definedName name="LBCell022">#REF!</definedName>
    <definedName name="LBCell030" localSheetId="25">#REF!</definedName>
    <definedName name="LBCell030" localSheetId="37">#REF!</definedName>
    <definedName name="LBCell030" localSheetId="38">#REF!</definedName>
    <definedName name="LBCell030" localSheetId="39">#REF!</definedName>
    <definedName name="LBCell030" localSheetId="40">#REF!</definedName>
    <definedName name="LBCell030" localSheetId="51">#REF!</definedName>
    <definedName name="LBCell030" localSheetId="71">#REF!</definedName>
    <definedName name="LBCell030">#REF!</definedName>
    <definedName name="LBCell071SUM">'[10]表07(總計)'!$E$40</definedName>
    <definedName name="LBCell090" localSheetId="25">#REF!</definedName>
    <definedName name="LBCell090" localSheetId="37">#REF!</definedName>
    <definedName name="LBCell090" localSheetId="38">#REF!</definedName>
    <definedName name="LBCell090" localSheetId="39">#REF!</definedName>
    <definedName name="LBCell090" localSheetId="40">#REF!</definedName>
    <definedName name="LBCell090" localSheetId="51">#REF!</definedName>
    <definedName name="LBCell090" localSheetId="71">#REF!</definedName>
    <definedName name="LBCell090">#REF!</definedName>
    <definedName name="LBCell111SUM">'[7]表11(總計)'!$E$6</definedName>
    <definedName name="LBCell150" localSheetId="25">#REF!</definedName>
    <definedName name="LBCell150" localSheetId="37">#REF!</definedName>
    <definedName name="LBCell150" localSheetId="38">#REF!</definedName>
    <definedName name="LBCell150" localSheetId="39">#REF!</definedName>
    <definedName name="LBCell150" localSheetId="40">#REF!</definedName>
    <definedName name="LBCell150" localSheetId="51">#REF!</definedName>
    <definedName name="LBCell150" localSheetId="71">#REF!</definedName>
    <definedName name="LBCell150">#REF!</definedName>
    <definedName name="LBCell160" localSheetId="25">'[11]表13-1'!#REF!</definedName>
    <definedName name="LBCell160" localSheetId="51">'[11]表13-1'!#REF!</definedName>
    <definedName name="LBCell160" localSheetId="71">'[11]表13-1'!#REF!</definedName>
    <definedName name="LBCell160">'[11]表13-1'!#REF!</definedName>
    <definedName name="leb">[7]表01!$A$224</definedName>
    <definedName name="li">'[7]表02(資產附表)'!$A$48</definedName>
    <definedName name="lib">'[7]表02(資產)'!$A$43</definedName>
    <definedName name="LR" localSheetId="37">#REF!</definedName>
    <definedName name="LR" localSheetId="38">#REF!</definedName>
    <definedName name="LR" localSheetId="39">#REF!</definedName>
    <definedName name="LR" localSheetId="40">#REF!</definedName>
    <definedName name="LR" localSheetId="51">#REF!</definedName>
    <definedName name="LR">#REF!</definedName>
    <definedName name="LTCell010" localSheetId="25">#REF!</definedName>
    <definedName name="LTCell010" localSheetId="37">#REF!</definedName>
    <definedName name="LTCell010" localSheetId="38">#REF!</definedName>
    <definedName name="LTCell010" localSheetId="39">#REF!</definedName>
    <definedName name="LTCell010" localSheetId="40">#REF!</definedName>
    <definedName name="LTCell010" localSheetId="51">#REF!</definedName>
    <definedName name="LTCell010" localSheetId="71">#REF!</definedName>
    <definedName name="LTCell010">#REF!</definedName>
    <definedName name="LTCell020" localSheetId="25">#REF!</definedName>
    <definedName name="LTCell020" localSheetId="37">#REF!</definedName>
    <definedName name="LTCell020" localSheetId="38">#REF!</definedName>
    <definedName name="LTCell020" localSheetId="39">#REF!</definedName>
    <definedName name="LTCell020" localSheetId="40">#REF!</definedName>
    <definedName name="LTCell020" localSheetId="51">#REF!</definedName>
    <definedName name="LTCell020" localSheetId="71">#REF!</definedName>
    <definedName name="LTCell020">#REF!</definedName>
    <definedName name="LTCell021" localSheetId="25">#REF!</definedName>
    <definedName name="LTCell021" localSheetId="37">#REF!</definedName>
    <definedName name="LTCell021" localSheetId="38">#REF!</definedName>
    <definedName name="LTCell021" localSheetId="39">#REF!</definedName>
    <definedName name="LTCell021" localSheetId="40">#REF!</definedName>
    <definedName name="LTCell021" localSheetId="51">#REF!</definedName>
    <definedName name="LTCell021" localSheetId="71">#REF!</definedName>
    <definedName name="LTCell021">#REF!</definedName>
    <definedName name="LTCell022" localSheetId="25">#REF!</definedName>
    <definedName name="LTCell022" localSheetId="37">#REF!</definedName>
    <definedName name="LTCell022" localSheetId="38">#REF!</definedName>
    <definedName name="LTCell022" localSheetId="39">#REF!</definedName>
    <definedName name="LTCell022" localSheetId="40">#REF!</definedName>
    <definedName name="LTCell022" localSheetId="51">#REF!</definedName>
    <definedName name="LTCell022" localSheetId="71">#REF!</definedName>
    <definedName name="LTCell022">#REF!</definedName>
    <definedName name="LTCell030" localSheetId="25">#REF!</definedName>
    <definedName name="LTCell030" localSheetId="37">#REF!</definedName>
    <definedName name="LTCell030" localSheetId="38">#REF!</definedName>
    <definedName name="LTCell030" localSheetId="39">#REF!</definedName>
    <definedName name="LTCell030" localSheetId="40">#REF!</definedName>
    <definedName name="LTCell030" localSheetId="51">#REF!</definedName>
    <definedName name="LTCell030" localSheetId="71">#REF!</definedName>
    <definedName name="LTCell030">#REF!</definedName>
    <definedName name="LTCell090" localSheetId="25">#REF!</definedName>
    <definedName name="LTCell090" localSheetId="37">#REF!</definedName>
    <definedName name="LTCell090" localSheetId="38">#REF!</definedName>
    <definedName name="LTCell090" localSheetId="39">#REF!</definedName>
    <definedName name="LTCell090" localSheetId="40">#REF!</definedName>
    <definedName name="LTCell090" localSheetId="51">#REF!</definedName>
    <definedName name="LTCell090" localSheetId="71">#REF!</definedName>
    <definedName name="LTCell090">#REF!</definedName>
    <definedName name="LTCell150" localSheetId="25">#REF!</definedName>
    <definedName name="LTCell150" localSheetId="37">#REF!</definedName>
    <definedName name="LTCell150" localSheetId="38">#REF!</definedName>
    <definedName name="LTCell150" localSheetId="39">#REF!</definedName>
    <definedName name="LTCell150" localSheetId="40">#REF!</definedName>
    <definedName name="LTCell150" localSheetId="51">#REF!</definedName>
    <definedName name="LTCell150" localSheetId="71">#REF!</definedName>
    <definedName name="LTCell150">#REF!</definedName>
    <definedName name="LTCell160" localSheetId="25">'[11]表13-1'!#REF!</definedName>
    <definedName name="LTCell160" localSheetId="51">'[11]表13-1'!#REF!</definedName>
    <definedName name="LTCell160" localSheetId="71">'[11]表13-1'!#REF!</definedName>
    <definedName name="LTCell160">'[11]表13-1'!#REF!</definedName>
    <definedName name="mh" localSheetId="51">#REF!</definedName>
    <definedName name="mh">#REF!</definedName>
    <definedName name="MOF_05">#REF!</definedName>
    <definedName name="netprem_written" localSheetId="25">[3]Sheet2!#REF!</definedName>
    <definedName name="netprem_written" localSheetId="37">[4]Sheet2!#REF!</definedName>
    <definedName name="netprem_written" localSheetId="38">[4]Sheet2!#REF!</definedName>
    <definedName name="netprem_written" localSheetId="39">[4]Sheet2!#REF!</definedName>
    <definedName name="netprem_written" localSheetId="40">[4]Sheet2!#REF!</definedName>
    <definedName name="netprem_written" localSheetId="51">[4]Sheet2!#REF!</definedName>
    <definedName name="netprem_written" localSheetId="71">[3]Sheet2!#REF!</definedName>
    <definedName name="netprem_written">[3]Sheet2!#REF!</definedName>
    <definedName name="NWP" localSheetId="51">#REF!</definedName>
    <definedName name="NWP">#REF!</definedName>
    <definedName name="_xlnm.Print_Area" localSheetId="1">'表01-2'!$A$1:$A$3</definedName>
    <definedName name="_xlnm.Print_Area" localSheetId="2">'表01-3-1'!$A$1:$A$3</definedName>
    <definedName name="_xlnm.Print_Area" localSheetId="6">'表01-5'!$A$1:$C$5</definedName>
    <definedName name="_xlnm.Print_Area" localSheetId="9">'表02-2'!$A$1:$P$29</definedName>
    <definedName name="_xlnm.Print_Area" localSheetId="11">'表02-4'!$A$1:$T$36</definedName>
    <definedName name="_xlnm.Print_Area" localSheetId="12">'表02-5'!$1:$21</definedName>
    <definedName name="_xlnm.Print_Area" localSheetId="13">'表02-6'!$A$1:$Q$32</definedName>
    <definedName name="_xlnm.Print_Area" localSheetId="14">'表02-7'!$A$4:$N$29</definedName>
    <definedName name="_xlnm.Print_Area" localSheetId="18">'表05-2(續)'!$A$1:$M$33</definedName>
    <definedName name="_xlnm.Print_Area" localSheetId="39">'表21-6'!$A$1:$K$44</definedName>
    <definedName name="_xlnm.Print_Area" localSheetId="40">表22!$A$1:$Y$36</definedName>
    <definedName name="_xlnm.Print_Area" localSheetId="49">'表26-3 '!$1:$67</definedName>
    <definedName name="_xlnm.Print_Area" localSheetId="59">'表26-7'!$A$1:$E$42</definedName>
    <definedName name="_xlnm.Print_Area" localSheetId="57">'表27-4-1'!$A$1:$Q$157</definedName>
    <definedName name="_xlnm.Print_Area" localSheetId="58">'表27-4-2'!$A$1:$L$16</definedName>
    <definedName name="_xlnm.Print_Area" localSheetId="66">'表28-2-1'!$A$1:$H$36</definedName>
    <definedName name="_xlnm.Print_Area" localSheetId="69">'表28-3'!$A$1:$G$46</definedName>
    <definedName name="_xlnm.Print_Area" localSheetId="70">'表28-4'!$A$1:$K$49</definedName>
    <definedName name="_xlnm.Print_Titles" localSheetId="8">'表02-1'!$A:$A,'表02-1'!$3:$4</definedName>
    <definedName name="_xlnm.Print_Titles" localSheetId="9">'表02-2'!$A:$A,'表02-2'!$3:$4</definedName>
    <definedName name="_xlnm.Print_Titles" localSheetId="10">'表02-3'!$A:$A,'表02-3'!$1:$5</definedName>
    <definedName name="_xlnm.Print_Titles" localSheetId="11">'表02-4'!$A:$A,'表02-4'!$3:$5</definedName>
    <definedName name="_xlnm.Print_Titles" localSheetId="12">'表02-5'!$A:$A,'表02-5'!$3:$5</definedName>
    <definedName name="_xlnm.Print_Titles" localSheetId="13">'表02-6'!$A:$A,'表02-6'!$3:$5</definedName>
    <definedName name="_xlnm.Print_Titles" localSheetId="14">'表02-7'!$A:$A,'表02-7'!$4:$6</definedName>
    <definedName name="_xlnm.Print_Titles" localSheetId="61">'表28-1-1'!$3:$3</definedName>
    <definedName name="_xlnm.Print_Titles" localSheetId="66">'表28-2-1'!$4:$4</definedName>
    <definedName name="Print1">#REF!</definedName>
    <definedName name="sencount" hidden="1">3</definedName>
    <definedName name="SHT040BR1" localSheetId="25">#REF!</definedName>
    <definedName name="SHT040BR1" localSheetId="37">#REF!</definedName>
    <definedName name="SHT040BR1" localSheetId="38">#REF!</definedName>
    <definedName name="SHT040BR1" localSheetId="39">#REF!</definedName>
    <definedName name="SHT040BR1" localSheetId="40">#REF!</definedName>
    <definedName name="SHT040BR1" localSheetId="51">#REF!</definedName>
    <definedName name="SHT040BR1" localSheetId="71">#REF!</definedName>
    <definedName name="SHT040BR1">#REF!</definedName>
    <definedName name="SHT040BR2" localSheetId="25">#REF!</definedName>
    <definedName name="SHT040BR2" localSheetId="37">#REF!</definedName>
    <definedName name="SHT040BR2" localSheetId="38">#REF!</definedName>
    <definedName name="SHT040BR2" localSheetId="39">#REF!</definedName>
    <definedName name="SHT040BR2" localSheetId="40">#REF!</definedName>
    <definedName name="SHT040BR2" localSheetId="51">#REF!</definedName>
    <definedName name="SHT040BR2" localSheetId="71">#REF!</definedName>
    <definedName name="SHT040BR2">#REF!</definedName>
    <definedName name="SHT040TR1" localSheetId="25">#REF!</definedName>
    <definedName name="SHT040TR1" localSheetId="37">#REF!</definedName>
    <definedName name="SHT040TR1" localSheetId="38">#REF!</definedName>
    <definedName name="SHT040TR1" localSheetId="39">#REF!</definedName>
    <definedName name="SHT040TR1" localSheetId="40">#REF!</definedName>
    <definedName name="SHT040TR1" localSheetId="51">#REF!</definedName>
    <definedName name="SHT040TR1" localSheetId="71">#REF!</definedName>
    <definedName name="SHT040TR1">#REF!</definedName>
    <definedName name="SHT040TR2" localSheetId="25">#REF!</definedName>
    <definedName name="SHT040TR2" localSheetId="37">#REF!</definedName>
    <definedName name="SHT040TR2" localSheetId="38">#REF!</definedName>
    <definedName name="SHT040TR2" localSheetId="39">#REF!</definedName>
    <definedName name="SHT040TR2" localSheetId="40">#REF!</definedName>
    <definedName name="SHT040TR2" localSheetId="51">#REF!</definedName>
    <definedName name="SHT040TR2" localSheetId="71">#REF!</definedName>
    <definedName name="SHT040TR2">#REF!</definedName>
    <definedName name="SHT050BR1" localSheetId="25">#REF!</definedName>
    <definedName name="SHT050BR1" localSheetId="37">#REF!</definedName>
    <definedName name="SHT050BR1" localSheetId="38">#REF!</definedName>
    <definedName name="SHT050BR1" localSheetId="39">#REF!</definedName>
    <definedName name="SHT050BR1" localSheetId="40">#REF!</definedName>
    <definedName name="SHT050BR1" localSheetId="51">#REF!</definedName>
    <definedName name="SHT050BR1" localSheetId="71">#REF!</definedName>
    <definedName name="SHT050BR1">#REF!</definedName>
    <definedName name="SHT050BR2" localSheetId="25">#REF!</definedName>
    <definedName name="SHT050BR2" localSheetId="37">#REF!</definedName>
    <definedName name="SHT050BR2" localSheetId="38">#REF!</definedName>
    <definedName name="SHT050BR2" localSheetId="39">#REF!</definedName>
    <definedName name="SHT050BR2" localSheetId="40">#REF!</definedName>
    <definedName name="SHT050BR2" localSheetId="51">#REF!</definedName>
    <definedName name="SHT050BR2" localSheetId="71">#REF!</definedName>
    <definedName name="SHT050BR2">#REF!</definedName>
    <definedName name="SHT050BR3" localSheetId="25">#REF!</definedName>
    <definedName name="SHT050BR3" localSheetId="37">#REF!</definedName>
    <definedName name="SHT050BR3" localSheetId="38">#REF!</definedName>
    <definedName name="SHT050BR3" localSheetId="39">#REF!</definedName>
    <definedName name="SHT050BR3" localSheetId="40">#REF!</definedName>
    <definedName name="SHT050BR3" localSheetId="51">#REF!</definedName>
    <definedName name="SHT050BR3" localSheetId="71">#REF!</definedName>
    <definedName name="SHT050BR3">#REF!</definedName>
    <definedName name="SHT050BR4" localSheetId="25">#REF!</definedName>
    <definedName name="SHT050BR4" localSheetId="37">#REF!</definedName>
    <definedName name="SHT050BR4" localSheetId="38">#REF!</definedName>
    <definedName name="SHT050BR4" localSheetId="39">#REF!</definedName>
    <definedName name="SHT050BR4" localSheetId="40">#REF!</definedName>
    <definedName name="SHT050BR4" localSheetId="51">#REF!</definedName>
    <definedName name="SHT050BR4" localSheetId="71">#REF!</definedName>
    <definedName name="SHT050BR4">#REF!</definedName>
    <definedName name="SHT050BR5" localSheetId="25">#REF!</definedName>
    <definedName name="SHT050BR5" localSheetId="37">#REF!</definedName>
    <definedName name="SHT050BR5" localSheetId="38">#REF!</definedName>
    <definedName name="SHT050BR5" localSheetId="39">#REF!</definedName>
    <definedName name="SHT050BR5" localSheetId="40">#REF!</definedName>
    <definedName name="SHT050BR5" localSheetId="51">#REF!</definedName>
    <definedName name="SHT050BR5" localSheetId="71">#REF!</definedName>
    <definedName name="SHT050BR5">#REF!</definedName>
    <definedName name="SHT050BR6" localSheetId="25">#REF!</definedName>
    <definedName name="SHT050BR6" localSheetId="37">#REF!</definedName>
    <definedName name="SHT050BR6" localSheetId="38">#REF!</definedName>
    <definedName name="SHT050BR6" localSheetId="39">#REF!</definedName>
    <definedName name="SHT050BR6" localSheetId="40">#REF!</definedName>
    <definedName name="SHT050BR6" localSheetId="51">#REF!</definedName>
    <definedName name="SHT050BR6" localSheetId="71">#REF!</definedName>
    <definedName name="SHT050BR6">#REF!</definedName>
    <definedName name="SHT050BR7" localSheetId="25">#REF!</definedName>
    <definedName name="SHT050BR7" localSheetId="37">#REF!</definedName>
    <definedName name="SHT050BR7" localSheetId="38">#REF!</definedName>
    <definedName name="SHT050BR7" localSheetId="39">#REF!</definedName>
    <definedName name="SHT050BR7" localSheetId="40">#REF!</definedName>
    <definedName name="SHT050BR7" localSheetId="51">#REF!</definedName>
    <definedName name="SHT050BR7" localSheetId="71">#REF!</definedName>
    <definedName name="SHT050BR7">#REF!</definedName>
    <definedName name="SHT050BR8" localSheetId="25">#REF!</definedName>
    <definedName name="SHT050BR8" localSheetId="37">#REF!</definedName>
    <definedName name="SHT050BR8" localSheetId="38">#REF!</definedName>
    <definedName name="SHT050BR8" localSheetId="39">#REF!</definedName>
    <definedName name="SHT050BR8" localSheetId="40">#REF!</definedName>
    <definedName name="SHT050BR8" localSheetId="51">#REF!</definedName>
    <definedName name="SHT050BR8" localSheetId="71">#REF!</definedName>
    <definedName name="SHT050BR8">#REF!</definedName>
    <definedName name="SHT050BR9" localSheetId="25">#REF!</definedName>
    <definedName name="SHT050BR9" localSheetId="37">#REF!</definedName>
    <definedName name="SHT050BR9" localSheetId="38">#REF!</definedName>
    <definedName name="SHT050BR9" localSheetId="39">#REF!</definedName>
    <definedName name="SHT050BR9" localSheetId="40">#REF!</definedName>
    <definedName name="SHT050BR9" localSheetId="51">#REF!</definedName>
    <definedName name="SHT050BR9" localSheetId="71">#REF!</definedName>
    <definedName name="SHT050BR9">#REF!</definedName>
    <definedName name="SHT050TR1" localSheetId="25">#REF!</definedName>
    <definedName name="SHT050TR1" localSheetId="37">#REF!</definedName>
    <definedName name="SHT050TR1" localSheetId="38">#REF!</definedName>
    <definedName name="SHT050TR1" localSheetId="39">#REF!</definedName>
    <definedName name="SHT050TR1" localSheetId="40">#REF!</definedName>
    <definedName name="SHT050TR1" localSheetId="51">#REF!</definedName>
    <definedName name="SHT050TR1" localSheetId="71">#REF!</definedName>
    <definedName name="SHT050TR1">#REF!</definedName>
    <definedName name="SHT050TR2" localSheetId="25">#REF!</definedName>
    <definedName name="SHT050TR2" localSheetId="37">#REF!</definedName>
    <definedName name="SHT050TR2" localSheetId="38">#REF!</definedName>
    <definedName name="SHT050TR2" localSheetId="39">#REF!</definedName>
    <definedName name="SHT050TR2" localSheetId="40">#REF!</definedName>
    <definedName name="SHT050TR2" localSheetId="51">#REF!</definedName>
    <definedName name="SHT050TR2" localSheetId="71">#REF!</definedName>
    <definedName name="SHT050TR2">#REF!</definedName>
    <definedName name="SHT050TR3" localSheetId="25">#REF!</definedName>
    <definedName name="SHT050TR3" localSheetId="37">#REF!</definedName>
    <definedName name="SHT050TR3" localSheetId="38">#REF!</definedName>
    <definedName name="SHT050TR3" localSheetId="39">#REF!</definedName>
    <definedName name="SHT050TR3" localSheetId="40">#REF!</definedName>
    <definedName name="SHT050TR3" localSheetId="51">#REF!</definedName>
    <definedName name="SHT050TR3" localSheetId="71">#REF!</definedName>
    <definedName name="SHT050TR3">#REF!</definedName>
    <definedName name="SHT050TR4" localSheetId="25">#REF!</definedName>
    <definedName name="SHT050TR4" localSheetId="37">#REF!</definedName>
    <definedName name="SHT050TR4" localSheetId="38">#REF!</definedName>
    <definedName name="SHT050TR4" localSheetId="39">#REF!</definedName>
    <definedName name="SHT050TR4" localSheetId="40">#REF!</definedName>
    <definedName name="SHT050TR4" localSheetId="51">#REF!</definedName>
    <definedName name="SHT050TR4" localSheetId="71">#REF!</definedName>
    <definedName name="SHT050TR4">#REF!</definedName>
    <definedName name="SHT050TR5" localSheetId="25">#REF!</definedName>
    <definedName name="SHT050TR5" localSheetId="37">#REF!</definedName>
    <definedName name="SHT050TR5" localSheetId="38">#REF!</definedName>
    <definedName name="SHT050TR5" localSheetId="39">#REF!</definedName>
    <definedName name="SHT050TR5" localSheetId="40">#REF!</definedName>
    <definedName name="SHT050TR5" localSheetId="51">#REF!</definedName>
    <definedName name="SHT050TR5" localSheetId="71">#REF!</definedName>
    <definedName name="SHT050TR5">#REF!</definedName>
    <definedName name="SHT050TR6" localSheetId="25">#REF!</definedName>
    <definedName name="SHT050TR6" localSheetId="37">#REF!</definedName>
    <definedName name="SHT050TR6" localSheetId="38">#REF!</definedName>
    <definedName name="SHT050TR6" localSheetId="39">#REF!</definedName>
    <definedName name="SHT050TR6" localSheetId="40">#REF!</definedName>
    <definedName name="SHT050TR6" localSheetId="51">#REF!</definedName>
    <definedName name="SHT050TR6" localSheetId="71">#REF!</definedName>
    <definedName name="SHT050TR6">#REF!</definedName>
    <definedName name="SHT050TR7" localSheetId="25">#REF!</definedName>
    <definedName name="SHT050TR7" localSheetId="37">#REF!</definedName>
    <definedName name="SHT050TR7" localSheetId="38">#REF!</definedName>
    <definedName name="SHT050TR7" localSheetId="39">#REF!</definedName>
    <definedName name="SHT050TR7" localSheetId="40">#REF!</definedName>
    <definedName name="SHT050TR7" localSheetId="51">#REF!</definedName>
    <definedName name="SHT050TR7" localSheetId="71">#REF!</definedName>
    <definedName name="SHT050TR7">#REF!</definedName>
    <definedName name="SHT050TR8" localSheetId="25">#REF!</definedName>
    <definedName name="SHT050TR8" localSheetId="37">#REF!</definedName>
    <definedName name="SHT050TR8" localSheetId="38">#REF!</definedName>
    <definedName name="SHT050TR8" localSheetId="39">#REF!</definedName>
    <definedName name="SHT050TR8" localSheetId="40">#REF!</definedName>
    <definedName name="SHT050TR8" localSheetId="51">#REF!</definedName>
    <definedName name="SHT050TR8" localSheetId="71">#REF!</definedName>
    <definedName name="SHT050TR8">#REF!</definedName>
    <definedName name="SHT050TR9" localSheetId="25">#REF!</definedName>
    <definedName name="SHT050TR9" localSheetId="37">#REF!</definedName>
    <definedName name="SHT050TR9" localSheetId="38">#REF!</definedName>
    <definedName name="SHT050TR9" localSheetId="39">#REF!</definedName>
    <definedName name="SHT050TR9" localSheetId="40">#REF!</definedName>
    <definedName name="SHT050TR9" localSheetId="51">#REF!</definedName>
    <definedName name="SHT050TR9" localSheetId="71">#REF!</definedName>
    <definedName name="SHT050TR9">#REF!</definedName>
    <definedName name="SHT051BR1" localSheetId="25">#REF!</definedName>
    <definedName name="SHT051BR1" localSheetId="37">#REF!</definedName>
    <definedName name="SHT051BR1" localSheetId="38">#REF!</definedName>
    <definedName name="SHT051BR1" localSheetId="39">#REF!</definedName>
    <definedName name="SHT051BR1" localSheetId="40">#REF!</definedName>
    <definedName name="SHT051BR1" localSheetId="51">#REF!</definedName>
    <definedName name="SHT051BR1" localSheetId="71">#REF!</definedName>
    <definedName name="SHT051BR1">#REF!</definedName>
    <definedName name="SHT051BR2" localSheetId="25">#REF!</definedName>
    <definedName name="SHT051BR2" localSheetId="37">#REF!</definedName>
    <definedName name="SHT051BR2" localSheetId="38">#REF!</definedName>
    <definedName name="SHT051BR2" localSheetId="39">#REF!</definedName>
    <definedName name="SHT051BR2" localSheetId="40">#REF!</definedName>
    <definedName name="SHT051BR2" localSheetId="51">#REF!</definedName>
    <definedName name="SHT051BR2" localSheetId="71">#REF!</definedName>
    <definedName name="SHT051BR2">#REF!</definedName>
    <definedName name="SHT051BR3" localSheetId="25">#REF!</definedName>
    <definedName name="SHT051BR3" localSheetId="37">#REF!</definedName>
    <definedName name="SHT051BR3" localSheetId="38">#REF!</definedName>
    <definedName name="SHT051BR3" localSheetId="39">#REF!</definedName>
    <definedName name="SHT051BR3" localSheetId="40">#REF!</definedName>
    <definedName name="SHT051BR3" localSheetId="51">#REF!</definedName>
    <definedName name="SHT051BR3" localSheetId="71">#REF!</definedName>
    <definedName name="SHT051BR3">#REF!</definedName>
    <definedName name="SHT051BR4" localSheetId="25">#REF!</definedName>
    <definedName name="SHT051BR4" localSheetId="37">#REF!</definedName>
    <definedName name="SHT051BR4" localSheetId="38">#REF!</definedName>
    <definedName name="SHT051BR4" localSheetId="39">#REF!</definedName>
    <definedName name="SHT051BR4" localSheetId="40">#REF!</definedName>
    <definedName name="SHT051BR4" localSheetId="51">#REF!</definedName>
    <definedName name="SHT051BR4" localSheetId="71">#REF!</definedName>
    <definedName name="SHT051BR4">#REF!</definedName>
    <definedName name="SHT051BR5" localSheetId="25">#REF!</definedName>
    <definedName name="SHT051BR5" localSheetId="37">#REF!</definedName>
    <definedName name="SHT051BR5" localSheetId="38">#REF!</definedName>
    <definedName name="SHT051BR5" localSheetId="39">#REF!</definedName>
    <definedName name="SHT051BR5" localSheetId="40">#REF!</definedName>
    <definedName name="SHT051BR5" localSheetId="51">#REF!</definedName>
    <definedName name="SHT051BR5" localSheetId="71">#REF!</definedName>
    <definedName name="SHT051BR5">#REF!</definedName>
    <definedName name="SHT051BR6" localSheetId="25">#REF!</definedName>
    <definedName name="SHT051BR6" localSheetId="37">#REF!</definedName>
    <definedName name="SHT051BR6" localSheetId="38">#REF!</definedName>
    <definedName name="SHT051BR6" localSheetId="39">#REF!</definedName>
    <definedName name="SHT051BR6" localSheetId="40">#REF!</definedName>
    <definedName name="SHT051BR6" localSheetId="51">#REF!</definedName>
    <definedName name="SHT051BR6" localSheetId="71">#REF!</definedName>
    <definedName name="SHT051BR6">#REF!</definedName>
    <definedName name="SHT051BR7" localSheetId="25">#REF!</definedName>
    <definedName name="SHT051BR7" localSheetId="37">#REF!</definedName>
    <definedName name="SHT051BR7" localSheetId="38">#REF!</definedName>
    <definedName name="SHT051BR7" localSheetId="39">#REF!</definedName>
    <definedName name="SHT051BR7" localSheetId="40">#REF!</definedName>
    <definedName name="SHT051BR7" localSheetId="51">#REF!</definedName>
    <definedName name="SHT051BR7" localSheetId="71">#REF!</definedName>
    <definedName name="SHT051BR7">#REF!</definedName>
    <definedName name="SHT051BR8" localSheetId="25">#REF!</definedName>
    <definedName name="SHT051BR8" localSheetId="37">#REF!</definedName>
    <definedName name="SHT051BR8" localSheetId="38">#REF!</definedName>
    <definedName name="SHT051BR8" localSheetId="39">#REF!</definedName>
    <definedName name="SHT051BR8" localSheetId="40">#REF!</definedName>
    <definedName name="SHT051BR8" localSheetId="51">#REF!</definedName>
    <definedName name="SHT051BR8" localSheetId="71">#REF!</definedName>
    <definedName name="SHT051BR8">#REF!</definedName>
    <definedName name="SHT051BR9" localSheetId="25">#REF!</definedName>
    <definedName name="SHT051BR9" localSheetId="37">#REF!</definedName>
    <definedName name="SHT051BR9" localSheetId="38">#REF!</definedName>
    <definedName name="SHT051BR9" localSheetId="39">#REF!</definedName>
    <definedName name="SHT051BR9" localSheetId="40">#REF!</definedName>
    <definedName name="SHT051BR9" localSheetId="51">#REF!</definedName>
    <definedName name="SHT051BR9" localSheetId="71">#REF!</definedName>
    <definedName name="SHT051BR9">#REF!</definedName>
    <definedName name="SHT051TR1" localSheetId="25">#REF!</definedName>
    <definedName name="SHT051TR1" localSheetId="37">#REF!</definedName>
    <definedName name="SHT051TR1" localSheetId="38">#REF!</definedName>
    <definedName name="SHT051TR1" localSheetId="39">#REF!</definedName>
    <definedName name="SHT051TR1" localSheetId="40">#REF!</definedName>
    <definedName name="SHT051TR1" localSheetId="51">#REF!</definedName>
    <definedName name="SHT051TR1" localSheetId="71">#REF!</definedName>
    <definedName name="SHT051TR1">#REF!</definedName>
    <definedName name="SHT051TR2" localSheetId="25">#REF!</definedName>
    <definedName name="SHT051TR2" localSheetId="37">#REF!</definedName>
    <definedName name="SHT051TR2" localSheetId="38">#REF!</definedName>
    <definedName name="SHT051TR2" localSheetId="39">#REF!</definedName>
    <definedName name="SHT051TR2" localSheetId="40">#REF!</definedName>
    <definedName name="SHT051TR2" localSheetId="51">#REF!</definedName>
    <definedName name="SHT051TR2" localSheetId="71">#REF!</definedName>
    <definedName name="SHT051TR2">#REF!</definedName>
    <definedName name="SHT051TR3" localSheetId="25">#REF!</definedName>
    <definedName name="SHT051TR3" localSheetId="37">#REF!</definedName>
    <definedName name="SHT051TR3" localSheetId="38">#REF!</definedName>
    <definedName name="SHT051TR3" localSheetId="39">#REF!</definedName>
    <definedName name="SHT051TR3" localSheetId="40">#REF!</definedName>
    <definedName name="SHT051TR3" localSheetId="51">#REF!</definedName>
    <definedName name="SHT051TR3" localSheetId="71">#REF!</definedName>
    <definedName name="SHT051TR3">#REF!</definedName>
    <definedName name="SHT051TR4" localSheetId="25">#REF!</definedName>
    <definedName name="SHT051TR4" localSheetId="37">#REF!</definedName>
    <definedName name="SHT051TR4" localSheetId="38">#REF!</definedName>
    <definedName name="SHT051TR4" localSheetId="39">#REF!</definedName>
    <definedName name="SHT051TR4" localSheetId="40">#REF!</definedName>
    <definedName name="SHT051TR4" localSheetId="51">#REF!</definedName>
    <definedName name="SHT051TR4" localSheetId="71">#REF!</definedName>
    <definedName name="SHT051TR4">#REF!</definedName>
    <definedName name="SHT051TR5" localSheetId="25">#REF!</definedName>
    <definedName name="SHT051TR5" localSheetId="37">#REF!</definedName>
    <definedName name="SHT051TR5" localSheetId="38">#REF!</definedName>
    <definedName name="SHT051TR5" localSheetId="39">#REF!</definedName>
    <definedName name="SHT051TR5" localSheetId="40">#REF!</definedName>
    <definedName name="SHT051TR5" localSheetId="51">#REF!</definedName>
    <definedName name="SHT051TR5" localSheetId="71">#REF!</definedName>
    <definedName name="SHT051TR5">#REF!</definedName>
    <definedName name="SHT051TR6" localSheetId="25">#REF!</definedName>
    <definedName name="SHT051TR6" localSheetId="37">#REF!</definedName>
    <definedName name="SHT051TR6" localSheetId="38">#REF!</definedName>
    <definedName name="SHT051TR6" localSheetId="39">#REF!</definedName>
    <definedName name="SHT051TR6" localSheetId="40">#REF!</definedName>
    <definedName name="SHT051TR6" localSheetId="51">#REF!</definedName>
    <definedName name="SHT051TR6" localSheetId="71">#REF!</definedName>
    <definedName name="SHT051TR6">#REF!</definedName>
    <definedName name="SHT051TR7" localSheetId="25">#REF!</definedName>
    <definedName name="SHT051TR7" localSheetId="37">#REF!</definedName>
    <definedName name="SHT051TR7" localSheetId="38">#REF!</definedName>
    <definedName name="SHT051TR7" localSheetId="39">#REF!</definedName>
    <definedName name="SHT051TR7" localSheetId="40">#REF!</definedName>
    <definedName name="SHT051TR7" localSheetId="51">#REF!</definedName>
    <definedName name="SHT051TR7" localSheetId="71">#REF!</definedName>
    <definedName name="SHT051TR7">#REF!</definedName>
    <definedName name="SHT051TR8" localSheetId="25">#REF!</definedName>
    <definedName name="SHT051TR8" localSheetId="37">#REF!</definedName>
    <definedName name="SHT051TR8" localSheetId="38">#REF!</definedName>
    <definedName name="SHT051TR8" localSheetId="39">#REF!</definedName>
    <definedName name="SHT051TR8" localSheetId="40">#REF!</definedName>
    <definedName name="SHT051TR8" localSheetId="51">#REF!</definedName>
    <definedName name="SHT051TR8" localSheetId="71">#REF!</definedName>
    <definedName name="SHT051TR8">#REF!</definedName>
    <definedName name="SHT051TR9" localSheetId="25">#REF!</definedName>
    <definedName name="SHT051TR9" localSheetId="37">#REF!</definedName>
    <definedName name="SHT051TR9" localSheetId="38">#REF!</definedName>
    <definedName name="SHT051TR9" localSheetId="39">#REF!</definedName>
    <definedName name="SHT051TR9" localSheetId="40">#REF!</definedName>
    <definedName name="SHT051TR9" localSheetId="51">#REF!</definedName>
    <definedName name="SHT051TR9" localSheetId="71">#REF!</definedName>
    <definedName name="SHT051TR9">#REF!</definedName>
    <definedName name="SHT060BR1" localSheetId="25">#REF!</definedName>
    <definedName name="SHT060BR1" localSheetId="37">#REF!</definedName>
    <definedName name="SHT060BR1" localSheetId="38">#REF!</definedName>
    <definedName name="SHT060BR1" localSheetId="39">#REF!</definedName>
    <definedName name="SHT060BR1" localSheetId="40">#REF!</definedName>
    <definedName name="SHT060BR1" localSheetId="51">#REF!</definedName>
    <definedName name="SHT060BR1" localSheetId="71">#REF!</definedName>
    <definedName name="SHT060BR1">#REF!</definedName>
    <definedName name="SHT060BR2" localSheetId="25">#REF!</definedName>
    <definedName name="SHT060BR2" localSheetId="37">#REF!</definedName>
    <definedName name="SHT060BR2" localSheetId="38">#REF!</definedName>
    <definedName name="SHT060BR2" localSheetId="39">#REF!</definedName>
    <definedName name="SHT060BR2" localSheetId="40">#REF!</definedName>
    <definedName name="SHT060BR2" localSheetId="51">#REF!</definedName>
    <definedName name="SHT060BR2" localSheetId="71">#REF!</definedName>
    <definedName name="SHT060BR2">#REF!</definedName>
    <definedName name="SHT060BR3" localSheetId="25">#REF!</definedName>
    <definedName name="SHT060BR3" localSheetId="37">#REF!</definedName>
    <definedName name="SHT060BR3" localSheetId="38">#REF!</definedName>
    <definedName name="SHT060BR3" localSheetId="39">#REF!</definedName>
    <definedName name="SHT060BR3" localSheetId="40">#REF!</definedName>
    <definedName name="SHT060BR3" localSheetId="51">#REF!</definedName>
    <definedName name="SHT060BR3" localSheetId="71">#REF!</definedName>
    <definedName name="SHT060BR3">#REF!</definedName>
    <definedName name="SHT060TR1" localSheetId="25">#REF!</definedName>
    <definedName name="SHT060TR1" localSheetId="37">#REF!</definedName>
    <definedName name="SHT060TR1" localSheetId="38">#REF!</definedName>
    <definedName name="SHT060TR1" localSheetId="39">#REF!</definedName>
    <definedName name="SHT060TR1" localSheetId="40">#REF!</definedName>
    <definedName name="SHT060TR1" localSheetId="51">#REF!</definedName>
    <definedName name="SHT060TR1" localSheetId="71">#REF!</definedName>
    <definedName name="SHT060TR1">#REF!</definedName>
    <definedName name="SHT060TR2" localSheetId="25">#REF!</definedName>
    <definedName name="SHT060TR2" localSheetId="37">#REF!</definedName>
    <definedName name="SHT060TR2" localSheetId="38">#REF!</definedName>
    <definedName name="SHT060TR2" localSheetId="39">#REF!</definedName>
    <definedName name="SHT060TR2" localSheetId="40">#REF!</definedName>
    <definedName name="SHT060TR2" localSheetId="51">#REF!</definedName>
    <definedName name="SHT060TR2" localSheetId="71">#REF!</definedName>
    <definedName name="SHT060TR2">#REF!</definedName>
    <definedName name="SHT060TR3" localSheetId="25">#REF!</definedName>
    <definedName name="SHT060TR3" localSheetId="37">#REF!</definedName>
    <definedName name="SHT060TR3" localSheetId="38">#REF!</definedName>
    <definedName name="SHT060TR3" localSheetId="39">#REF!</definedName>
    <definedName name="SHT060TR3" localSheetId="40">#REF!</definedName>
    <definedName name="SHT060TR3" localSheetId="51">#REF!</definedName>
    <definedName name="SHT060TR3" localSheetId="71">#REF!</definedName>
    <definedName name="SHT060TR3">#REF!</definedName>
    <definedName name="SHT060TR8">[10]表06!$G$35</definedName>
    <definedName name="SHT070TR1" localSheetId="25">#REF!</definedName>
    <definedName name="SHT070TR1" localSheetId="37">#REF!</definedName>
    <definedName name="SHT070TR1" localSheetId="38">#REF!</definedName>
    <definedName name="SHT070TR1" localSheetId="39">#REF!</definedName>
    <definedName name="SHT070TR1" localSheetId="40">#REF!</definedName>
    <definedName name="SHT070TR1" localSheetId="51">#REF!</definedName>
    <definedName name="SHT070TR1" localSheetId="71">#REF!</definedName>
    <definedName name="SHT070TR1">#REF!</definedName>
    <definedName name="SHT070TR2" localSheetId="25">#REF!</definedName>
    <definedName name="SHT070TR2" localSheetId="37">#REF!</definedName>
    <definedName name="SHT070TR2" localSheetId="38">#REF!</definedName>
    <definedName name="SHT070TR2" localSheetId="39">#REF!</definedName>
    <definedName name="SHT070TR2" localSheetId="40">#REF!</definedName>
    <definedName name="SHT070TR2" localSheetId="51">#REF!</definedName>
    <definedName name="SHT070TR2" localSheetId="71">#REF!</definedName>
    <definedName name="SHT070TR2">#REF!</definedName>
    <definedName name="SHT070TR3" localSheetId="25">#REF!</definedName>
    <definedName name="SHT070TR3" localSheetId="37">#REF!</definedName>
    <definedName name="SHT070TR3" localSheetId="38">#REF!</definedName>
    <definedName name="SHT070TR3" localSheetId="39">#REF!</definedName>
    <definedName name="SHT070TR3" localSheetId="40">#REF!</definedName>
    <definedName name="SHT070TR3" localSheetId="51">#REF!</definedName>
    <definedName name="SHT070TR3" localSheetId="71">#REF!</definedName>
    <definedName name="SHT070TR3">#REF!</definedName>
    <definedName name="SHT070TR4" localSheetId="25">#REF!</definedName>
    <definedName name="SHT070TR4" localSheetId="37">#REF!</definedName>
    <definedName name="SHT070TR4" localSheetId="38">#REF!</definedName>
    <definedName name="SHT070TR4" localSheetId="39">#REF!</definedName>
    <definedName name="SHT070TR4" localSheetId="40">#REF!</definedName>
    <definedName name="SHT070TR4" localSheetId="51">#REF!</definedName>
    <definedName name="SHT070TR4" localSheetId="71">#REF!</definedName>
    <definedName name="SHT070TR4">#REF!</definedName>
    <definedName name="SHT070TR5" localSheetId="25">#REF!</definedName>
    <definedName name="SHT070TR5" localSheetId="37">#REF!</definedName>
    <definedName name="SHT070TR5" localSheetId="38">#REF!</definedName>
    <definedName name="SHT070TR5" localSheetId="39">#REF!</definedName>
    <definedName name="SHT070TR5" localSheetId="40">#REF!</definedName>
    <definedName name="SHT070TR5" localSheetId="51">#REF!</definedName>
    <definedName name="SHT070TR5" localSheetId="71">#REF!</definedName>
    <definedName name="SHT070TR5">#REF!</definedName>
    <definedName name="SHT070TR6" localSheetId="25">#REF!</definedName>
    <definedName name="SHT070TR6" localSheetId="37">#REF!</definedName>
    <definedName name="SHT070TR6" localSheetId="38">#REF!</definedName>
    <definedName name="SHT070TR6" localSheetId="39">#REF!</definedName>
    <definedName name="SHT070TR6" localSheetId="40">#REF!</definedName>
    <definedName name="SHT070TR6" localSheetId="51">#REF!</definedName>
    <definedName name="SHT070TR6" localSheetId="71">#REF!</definedName>
    <definedName name="SHT070TR6">#REF!</definedName>
    <definedName name="SHT070TR7" localSheetId="25">#REF!</definedName>
    <definedName name="SHT070TR7" localSheetId="37">#REF!</definedName>
    <definedName name="SHT070TR7" localSheetId="38">#REF!</definedName>
    <definedName name="SHT070TR7" localSheetId="39">#REF!</definedName>
    <definedName name="SHT070TR7" localSheetId="40">#REF!</definedName>
    <definedName name="SHT070TR7" localSheetId="51">#REF!</definedName>
    <definedName name="SHT070TR7" localSheetId="71">#REF!</definedName>
    <definedName name="SHT070TR7">#REF!</definedName>
    <definedName name="SHT070TR8" localSheetId="25">#REF!</definedName>
    <definedName name="SHT070TR8" localSheetId="37">#REF!</definedName>
    <definedName name="SHT070TR8" localSheetId="38">#REF!</definedName>
    <definedName name="SHT070TR8" localSheetId="39">#REF!</definedName>
    <definedName name="SHT070TR8" localSheetId="40">#REF!</definedName>
    <definedName name="SHT070TR8" localSheetId="51">#REF!</definedName>
    <definedName name="SHT070TR8" localSheetId="71">#REF!</definedName>
    <definedName name="SHT070TR8">#REF!</definedName>
    <definedName name="SHT070TR9" localSheetId="25">#REF!</definedName>
    <definedName name="SHT070TR9" localSheetId="37">#REF!</definedName>
    <definedName name="SHT070TR9" localSheetId="38">#REF!</definedName>
    <definedName name="SHT070TR9" localSheetId="39">#REF!</definedName>
    <definedName name="SHT070TR9" localSheetId="40">#REF!</definedName>
    <definedName name="SHT070TR9" localSheetId="51">#REF!</definedName>
    <definedName name="SHT070TR9" localSheetId="71">#REF!</definedName>
    <definedName name="SHT070TR9">#REF!</definedName>
    <definedName name="SHT071TR1" localSheetId="25">#REF!</definedName>
    <definedName name="SHT071TR1" localSheetId="37">#REF!</definedName>
    <definedName name="SHT071TR1" localSheetId="38">#REF!</definedName>
    <definedName name="SHT071TR1" localSheetId="39">#REF!</definedName>
    <definedName name="SHT071TR1" localSheetId="40">#REF!</definedName>
    <definedName name="SHT071TR1" localSheetId="51">#REF!</definedName>
    <definedName name="SHT071TR1" localSheetId="71">#REF!</definedName>
    <definedName name="SHT071TR1">#REF!</definedName>
    <definedName name="SHT071TR2" localSheetId="25">#REF!</definedName>
    <definedName name="SHT071TR2" localSheetId="37">#REF!</definedName>
    <definedName name="SHT071TR2" localSheetId="38">#REF!</definedName>
    <definedName name="SHT071TR2" localSheetId="39">#REF!</definedName>
    <definedName name="SHT071TR2" localSheetId="40">#REF!</definedName>
    <definedName name="SHT071TR2" localSheetId="51">#REF!</definedName>
    <definedName name="SHT071TR2" localSheetId="71">#REF!</definedName>
    <definedName name="SHT071TR2">#REF!</definedName>
    <definedName name="SHT071TR3" localSheetId="25">#REF!</definedName>
    <definedName name="SHT071TR3" localSheetId="37">#REF!</definedName>
    <definedName name="SHT071TR3" localSheetId="38">#REF!</definedName>
    <definedName name="SHT071TR3" localSheetId="39">#REF!</definedName>
    <definedName name="SHT071TR3" localSheetId="40">#REF!</definedName>
    <definedName name="SHT071TR3" localSheetId="51">#REF!</definedName>
    <definedName name="SHT071TR3" localSheetId="71">#REF!</definedName>
    <definedName name="SHT071TR3">#REF!</definedName>
    <definedName name="SHT071TR4" localSheetId="25">#REF!</definedName>
    <definedName name="SHT071TR4" localSheetId="37">#REF!</definedName>
    <definedName name="SHT071TR4" localSheetId="38">#REF!</definedName>
    <definedName name="SHT071TR4" localSheetId="39">#REF!</definedName>
    <definedName name="SHT071TR4" localSheetId="40">#REF!</definedName>
    <definedName name="SHT071TR4" localSheetId="51">#REF!</definedName>
    <definedName name="SHT071TR4" localSheetId="71">#REF!</definedName>
    <definedName name="SHT071TR4">#REF!</definedName>
    <definedName name="SHT071TR5" localSheetId="25">#REF!</definedName>
    <definedName name="SHT071TR5" localSheetId="37">#REF!</definedName>
    <definedName name="SHT071TR5" localSheetId="38">#REF!</definedName>
    <definedName name="SHT071TR5" localSheetId="39">#REF!</definedName>
    <definedName name="SHT071TR5" localSheetId="40">#REF!</definedName>
    <definedName name="SHT071TR5" localSheetId="51">#REF!</definedName>
    <definedName name="SHT071TR5" localSheetId="71">#REF!</definedName>
    <definedName name="SHT071TR5">#REF!</definedName>
    <definedName name="SHT071TR6" localSheetId="25">#REF!</definedName>
    <definedName name="SHT071TR6" localSheetId="37">#REF!</definedName>
    <definedName name="SHT071TR6" localSheetId="38">#REF!</definedName>
    <definedName name="SHT071TR6" localSheetId="39">#REF!</definedName>
    <definedName name="SHT071TR6" localSheetId="40">#REF!</definedName>
    <definedName name="SHT071TR6" localSheetId="51">#REF!</definedName>
    <definedName name="SHT071TR6" localSheetId="71">#REF!</definedName>
    <definedName name="SHT071TR6">#REF!</definedName>
    <definedName name="SHT071TR7" localSheetId="25">#REF!</definedName>
    <definedName name="SHT071TR7" localSheetId="37">#REF!</definedName>
    <definedName name="SHT071TR7" localSheetId="38">#REF!</definedName>
    <definedName name="SHT071TR7" localSheetId="39">#REF!</definedName>
    <definedName name="SHT071TR7" localSheetId="40">#REF!</definedName>
    <definedName name="SHT071TR7" localSheetId="51">#REF!</definedName>
    <definedName name="SHT071TR7" localSheetId="71">#REF!</definedName>
    <definedName name="SHT071TR7">#REF!</definedName>
    <definedName name="SHT071TR8" localSheetId="25">#REF!</definedName>
    <definedName name="SHT071TR8" localSheetId="37">#REF!</definedName>
    <definedName name="SHT071TR8" localSheetId="38">#REF!</definedName>
    <definedName name="SHT071TR8" localSheetId="39">#REF!</definedName>
    <definedName name="SHT071TR8" localSheetId="40">#REF!</definedName>
    <definedName name="SHT071TR8" localSheetId="51">#REF!</definedName>
    <definedName name="SHT071TR8" localSheetId="71">#REF!</definedName>
    <definedName name="SHT071TR8">#REF!</definedName>
    <definedName name="SHT071TR9" localSheetId="25">#REF!</definedName>
    <definedName name="SHT071TR9" localSheetId="37">#REF!</definedName>
    <definedName name="SHT071TR9" localSheetId="38">#REF!</definedName>
    <definedName name="SHT071TR9" localSheetId="39">#REF!</definedName>
    <definedName name="SHT071TR9" localSheetId="40">#REF!</definedName>
    <definedName name="SHT071TR9" localSheetId="51">#REF!</definedName>
    <definedName name="SHT071TR9" localSheetId="71">#REF!</definedName>
    <definedName name="SHT071TR9">#REF!</definedName>
    <definedName name="SHT080BR1" localSheetId="25">#REF!</definedName>
    <definedName name="SHT080BR1" localSheetId="37">#REF!</definedName>
    <definedName name="SHT080BR1" localSheetId="38">#REF!</definedName>
    <definedName name="SHT080BR1" localSheetId="39">#REF!</definedName>
    <definedName name="SHT080BR1" localSheetId="40">#REF!</definedName>
    <definedName name="SHT080BR1" localSheetId="51">#REF!</definedName>
    <definedName name="SHT080BR1" localSheetId="71">#REF!</definedName>
    <definedName name="SHT080BR1">#REF!</definedName>
    <definedName name="SHT080TR1" localSheetId="25">#REF!</definedName>
    <definedName name="SHT080TR1" localSheetId="37">#REF!</definedName>
    <definedName name="SHT080TR1" localSheetId="38">#REF!</definedName>
    <definedName name="SHT080TR1" localSheetId="39">#REF!</definedName>
    <definedName name="SHT080TR1" localSheetId="40">#REF!</definedName>
    <definedName name="SHT080TR1" localSheetId="51">#REF!</definedName>
    <definedName name="SHT080TR1" localSheetId="71">#REF!</definedName>
    <definedName name="SHT080TR1">#REF!</definedName>
    <definedName name="SHT100TR8">[7]表10!$G$38</definedName>
    <definedName name="SHT151BR1" localSheetId="25">#REF!</definedName>
    <definedName name="SHT151BR1" localSheetId="37">#REF!</definedName>
    <definedName name="SHT151BR1" localSheetId="38">#REF!</definedName>
    <definedName name="SHT151BR1" localSheetId="39">#REF!</definedName>
    <definedName name="SHT151BR1" localSheetId="40">#REF!</definedName>
    <definedName name="SHT151BR1" localSheetId="51">#REF!</definedName>
    <definedName name="SHT151BR1" localSheetId="71">#REF!</definedName>
    <definedName name="SHT151BR1">#REF!</definedName>
    <definedName name="SHT151TR1" localSheetId="25">#REF!</definedName>
    <definedName name="SHT151TR1" localSheetId="37">#REF!</definedName>
    <definedName name="SHT151TR1" localSheetId="38">#REF!</definedName>
    <definedName name="SHT151TR1" localSheetId="39">#REF!</definedName>
    <definedName name="SHT151TR1" localSheetId="40">#REF!</definedName>
    <definedName name="SHT151TR1" localSheetId="51">#REF!</definedName>
    <definedName name="SHT151TR1" localSheetId="71">#REF!</definedName>
    <definedName name="SHT151TR1">#REF!</definedName>
    <definedName name="sht151tr2">'[7]表15(合併列示及總計)'!$E$7:$E$11</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5">#REF!</definedName>
    <definedName name="TextRefCopy6">#REF!</definedName>
    <definedName name="TextRefCopy7">#REF!</definedName>
    <definedName name="TextRefCopy8">#REF!</definedName>
    <definedName name="TextRefCopy9">#REF!</definedName>
    <definedName name="TextRefCopyRangeCount" hidden="1">46</definedName>
    <definedName name="weight_rate" localSheetId="51">#REF!</definedName>
    <definedName name="weight_rate">#REF!</definedName>
    <definedName name="xxxChunkR16382C1">+#REF!+#REF!+#REF!+#REF!+#REF!+#REF!+#REF!+#REF!+#REF!+#REF!+#REF!+#REF!+#REF!+#REF!+#REF!+#REF!+#REF!+#REF!+#REF!+#REF!+#REF!+#REF!+#REF!+#REF!+#REF!+#REF!+#REF!+#REF!</definedName>
    <definedName name="xxxChunkR16383C1">+#REF!+#REF!+#REF!+#REF!+#REF!-#REF!+#REF!+#REF!+#REF!+#REF!+#REF!+#REF!-#REF!+#REF!-#REF!+#REF!+#REF!+#REF!+#REF!+#REF!+#REF!+#REF!+#REF!+#REF!+#REF!+#REF!+#REF!+#REF!+#REF!+#REF!+#REF!+#REF!-#REF!</definedName>
    <definedName name="Z_341E7E1F_8803_424D_92BC_01F0D992E92E_.wvu.FilterData" localSheetId="61" hidden="1">'表28-1-1'!$A$3:$H$20</definedName>
    <definedName name="Z_341E7E1F_8803_424D_92BC_01F0D992E92E_.wvu.FilterData" localSheetId="66" hidden="1">'表28-2-1'!$A$4:$H$17</definedName>
    <definedName name="Z_341E7E1F_8803_424D_92BC_01F0D992E92E_.wvu.PrintArea" localSheetId="66" hidden="1">'表28-2-1'!$A$1:$H$37</definedName>
    <definedName name="Z_341E7E1F_8803_424D_92BC_01F0D992E92E_.wvu.PrintArea" localSheetId="69" hidden="1">'表28-3'!$A$1:$G$46</definedName>
    <definedName name="Z_341E7E1F_8803_424D_92BC_01F0D992E92E_.wvu.PrintTitles" localSheetId="61" hidden="1">'表28-1-1'!$3:$3</definedName>
    <definedName name="Z_341E7E1F_8803_424D_92BC_01F0D992E92E_.wvu.PrintTitles" localSheetId="66" hidden="1">'表28-2-1'!$4:$4</definedName>
    <definedName name="Z_341E7E1F_8803_424D_92BC_01F0D992E92E_.wvu.Rows" localSheetId="69" hidden="1">'表28-3'!$3:$3</definedName>
    <definedName name="Z_7793056B_648B_11D0_9F55_D619C2B31977_.wvu.PrintArea" localSheetId="11" hidden="1">'表02-4'!$B$1:$O$36</definedName>
    <definedName name="Z_7793056B_648B_11D0_9F55_D619C2B31977_.wvu.PrintArea" localSheetId="13" hidden="1">'表02-6'!$B$1:$Q$28</definedName>
    <definedName name="Z_7793056B_648B_11D0_9F55_D619C2B31977_.wvu.Rows" localSheetId="14" hidden="1">'表02-7'!$3:$3</definedName>
    <definedName name="公司代碼">[12]公司別!$A$1:$B$60</definedName>
    <definedName name="利率">#REF!</definedName>
    <definedName name="表27險種別">'表27-4'!$B$6:$M$11</definedName>
    <definedName name="核準文號">#REF!</definedName>
    <definedName name="總體法規稽核結論" localSheetId="25">#REF!</definedName>
    <definedName name="總體法規稽核結論" localSheetId="37">#REF!</definedName>
    <definedName name="總體法規稽核結論" localSheetId="38">#REF!</definedName>
    <definedName name="總體法規稽核結論" localSheetId="39">#REF!</definedName>
    <definedName name="總體法規稽核結論" localSheetId="40">#REF!</definedName>
    <definedName name="總體法規稽核結論" localSheetId="51">#REF!</definedName>
    <definedName name="總體法規稽核結論" localSheetId="71">#REF!</definedName>
    <definedName name="總體法規稽核結論">#REF!</definedName>
    <definedName name="總體數學勾稽結論" localSheetId="25">#REF!</definedName>
    <definedName name="總體數學勾稽結論" localSheetId="37">#REF!</definedName>
    <definedName name="總體數學勾稽結論" localSheetId="38">#REF!</definedName>
    <definedName name="總體數學勾稽結論" localSheetId="39">#REF!</definedName>
    <definedName name="總體數學勾稽結論" localSheetId="40">#REF!</definedName>
    <definedName name="總體數學勾稽結論" localSheetId="51">#REF!</definedName>
    <definedName name="總體數學勾稽結論" localSheetId="71">#REF!</definedName>
    <definedName name="總體數學勾稽結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10" l="1"/>
  <c r="M30" i="110"/>
  <c r="IS43" i="104" l="1"/>
  <c r="IS53" i="104" s="1"/>
  <c r="IP60" i="103"/>
  <c r="IP50" i="103"/>
  <c r="IP42" i="103"/>
  <c r="IS43" i="103"/>
  <c r="IS53" i="103" s="1"/>
  <c r="HR10" i="103" l="1"/>
  <c r="B10" i="104"/>
  <c r="EX10" i="104" s="1"/>
  <c r="B9" i="103"/>
  <c r="AH9" i="103" s="1"/>
  <c r="B28" i="103"/>
  <c r="EH28" i="103" s="1"/>
  <c r="AX28" i="103"/>
  <c r="B18" i="103"/>
  <c r="IP10" i="103"/>
  <c r="IH10" i="103"/>
  <c r="HZ10" i="103"/>
  <c r="HJ10" i="103"/>
  <c r="HB10" i="103"/>
  <c r="GT10" i="103"/>
  <c r="GL10" i="103"/>
  <c r="GD10" i="103"/>
  <c r="FV10" i="103"/>
  <c r="FN10" i="103"/>
  <c r="FF10" i="103"/>
  <c r="EX10" i="103"/>
  <c r="EP10" i="103"/>
  <c r="EH10" i="103"/>
  <c r="DZ10" i="103"/>
  <c r="DR10" i="103"/>
  <c r="DJ10" i="103"/>
  <c r="DB10" i="103"/>
  <c r="CT10" i="103"/>
  <c r="CL10" i="103"/>
  <c r="CD10" i="103"/>
  <c r="BV10" i="103"/>
  <c r="BN10" i="103"/>
  <c r="BF10" i="103"/>
  <c r="AX10" i="103"/>
  <c r="AP10" i="103"/>
  <c r="AH10" i="103"/>
  <c r="Z10" i="103"/>
  <c r="R10" i="103"/>
  <c r="J10" i="103"/>
  <c r="L6" i="127"/>
  <c r="L7" i="127"/>
  <c r="L8" i="127"/>
  <c r="L9" i="127"/>
  <c r="L10" i="127"/>
  <c r="L11" i="127"/>
  <c r="L12" i="127"/>
  <c r="L13" i="127"/>
  <c r="L14" i="127"/>
  <c r="L15" i="127"/>
  <c r="L16" i="127"/>
  <c r="L17" i="127"/>
  <c r="C7" i="127"/>
  <c r="C8" i="127"/>
  <c r="C9" i="127"/>
  <c r="C10" i="127"/>
  <c r="C11" i="127"/>
  <c r="C12" i="127"/>
  <c r="C13" i="127"/>
  <c r="C14" i="127"/>
  <c r="C15" i="127"/>
  <c r="C16" i="127"/>
  <c r="C17" i="127"/>
  <c r="C18" i="127"/>
  <c r="C19" i="127"/>
  <c r="C20" i="127"/>
  <c r="C21" i="127"/>
  <c r="C22" i="127"/>
  <c r="C23" i="127"/>
  <c r="C24" i="127"/>
  <c r="C25" i="127"/>
  <c r="C26" i="127"/>
  <c r="C27" i="127"/>
  <c r="C28" i="127"/>
  <c r="C29" i="127"/>
  <c r="C30" i="127"/>
  <c r="C31" i="127"/>
  <c r="C32" i="127"/>
  <c r="C33" i="127"/>
  <c r="C34" i="127"/>
  <c r="C35" i="127"/>
  <c r="C36" i="127"/>
  <c r="C37" i="127"/>
  <c r="C38" i="127"/>
  <c r="C39" i="127"/>
  <c r="C40" i="127"/>
  <c r="C41" i="127"/>
  <c r="C42" i="127"/>
  <c r="C43" i="127"/>
  <c r="C44" i="127"/>
  <c r="C45" i="127"/>
  <c r="C46" i="127"/>
  <c r="C47" i="127"/>
  <c r="C48" i="127"/>
  <c r="C49" i="127"/>
  <c r="C50" i="127"/>
  <c r="C51" i="127"/>
  <c r="C52" i="127"/>
  <c r="C53" i="127"/>
  <c r="C54" i="127"/>
  <c r="C55" i="127"/>
  <c r="C56" i="127"/>
  <c r="C57" i="127"/>
  <c r="C58" i="127"/>
  <c r="C59" i="127"/>
  <c r="C60" i="127"/>
  <c r="C61" i="127"/>
  <c r="C62" i="127"/>
  <c r="C63" i="127"/>
  <c r="C64" i="127"/>
  <c r="C65" i="127"/>
  <c r="C66" i="127"/>
  <c r="C67" i="127"/>
  <c r="C68" i="127"/>
  <c r="C69" i="127"/>
  <c r="C70" i="127"/>
  <c r="C71" i="127"/>
  <c r="C72" i="127"/>
  <c r="C73" i="127"/>
  <c r="C74" i="127"/>
  <c r="C75" i="127"/>
  <c r="C76" i="127"/>
  <c r="C77" i="127"/>
  <c r="C78" i="127"/>
  <c r="C79" i="127"/>
  <c r="C80" i="127"/>
  <c r="C81" i="127"/>
  <c r="C82" i="127"/>
  <c r="C83" i="127"/>
  <c r="C84" i="127"/>
  <c r="C85" i="127"/>
  <c r="C86" i="127"/>
  <c r="C87" i="127"/>
  <c r="C88" i="127"/>
  <c r="C89" i="127"/>
  <c r="C90" i="127"/>
  <c r="C91" i="127"/>
  <c r="C92" i="127"/>
  <c r="C93" i="127"/>
  <c r="C94" i="127"/>
  <c r="C95" i="127"/>
  <c r="C96" i="127"/>
  <c r="C97" i="127"/>
  <c r="C98" i="127"/>
  <c r="C99" i="127"/>
  <c r="C100" i="127"/>
  <c r="C101" i="127"/>
  <c r="C102" i="127"/>
  <c r="C103" i="127"/>
  <c r="C104" i="127"/>
  <c r="C105" i="127"/>
  <c r="C106" i="127"/>
  <c r="C107" i="127"/>
  <c r="C108" i="127"/>
  <c r="C109" i="127"/>
  <c r="C110" i="127"/>
  <c r="C111" i="127"/>
  <c r="C112" i="127"/>
  <c r="C113" i="127"/>
  <c r="C114" i="127"/>
  <c r="C115" i="127"/>
  <c r="C116" i="127"/>
  <c r="C117" i="127"/>
  <c r="C118" i="127"/>
  <c r="C119" i="127"/>
  <c r="C120" i="127"/>
  <c r="C121" i="127"/>
  <c r="C122" i="127"/>
  <c r="C123" i="127"/>
  <c r="C124" i="127"/>
  <c r="C125" i="127"/>
  <c r="C126" i="127"/>
  <c r="C127" i="127"/>
  <c r="C128" i="127"/>
  <c r="C129" i="127"/>
  <c r="C130" i="127"/>
  <c r="C131" i="127"/>
  <c r="C132" i="127"/>
  <c r="C133" i="127"/>
  <c r="C134" i="127"/>
  <c r="C135" i="127"/>
  <c r="C136" i="127"/>
  <c r="C137" i="127"/>
  <c r="C138" i="127"/>
  <c r="C139" i="127"/>
  <c r="C140" i="127"/>
  <c r="C141" i="127"/>
  <c r="C142" i="127"/>
  <c r="C143" i="127"/>
  <c r="C144" i="127"/>
  <c r="C145" i="127"/>
  <c r="C146" i="127"/>
  <c r="C147" i="127"/>
  <c r="C148" i="127"/>
  <c r="C149" i="127"/>
  <c r="C150" i="127"/>
  <c r="C151" i="127"/>
  <c r="C152" i="127"/>
  <c r="C153" i="127"/>
  <c r="C154" i="127"/>
  <c r="C155" i="127"/>
  <c r="C156" i="127"/>
  <c r="C157" i="127"/>
  <c r="C6" i="127"/>
  <c r="K11" i="126"/>
  <c r="J11" i="126"/>
  <c r="G11" i="126"/>
  <c r="F11" i="126"/>
  <c r="K10" i="126"/>
  <c r="J10" i="126"/>
  <c r="G10" i="126"/>
  <c r="F10" i="126"/>
  <c r="K9" i="126"/>
  <c r="J9" i="126"/>
  <c r="G9" i="126"/>
  <c r="F9" i="126"/>
  <c r="K8" i="126"/>
  <c r="J8" i="126"/>
  <c r="G8" i="126"/>
  <c r="F8" i="126"/>
  <c r="K7" i="126"/>
  <c r="J7" i="126"/>
  <c r="G7" i="126"/>
  <c r="F7" i="126"/>
  <c r="K6" i="126"/>
  <c r="J6" i="126"/>
  <c r="G6" i="126"/>
  <c r="F6" i="126"/>
  <c r="L157" i="127"/>
  <c r="K157" i="127"/>
  <c r="L156" i="127"/>
  <c r="K156" i="127"/>
  <c r="L155" i="127"/>
  <c r="K155" i="127"/>
  <c r="L154" i="127"/>
  <c r="K154" i="127"/>
  <c r="L153" i="127"/>
  <c r="K153" i="127"/>
  <c r="L152" i="127"/>
  <c r="K152" i="127"/>
  <c r="L151" i="127"/>
  <c r="K151" i="127"/>
  <c r="L150" i="127"/>
  <c r="K150" i="127"/>
  <c r="L149" i="127"/>
  <c r="K149" i="127"/>
  <c r="L148" i="127"/>
  <c r="K148" i="127"/>
  <c r="L147" i="127"/>
  <c r="K147" i="127"/>
  <c r="L146" i="127"/>
  <c r="K146" i="127"/>
  <c r="L145" i="127"/>
  <c r="K145" i="127"/>
  <c r="L144" i="127"/>
  <c r="K144" i="127"/>
  <c r="L143" i="127"/>
  <c r="K143" i="127"/>
  <c r="L142" i="127"/>
  <c r="K142" i="127"/>
  <c r="L141" i="127"/>
  <c r="K141" i="127"/>
  <c r="L140" i="127"/>
  <c r="K140" i="127"/>
  <c r="L139" i="127"/>
  <c r="K139" i="127"/>
  <c r="L138" i="127"/>
  <c r="K138" i="127"/>
  <c r="L137" i="127"/>
  <c r="K137" i="127"/>
  <c r="L136" i="127"/>
  <c r="K136" i="127"/>
  <c r="L135" i="127"/>
  <c r="K135" i="127"/>
  <c r="L134" i="127"/>
  <c r="K134" i="127"/>
  <c r="L133" i="127"/>
  <c r="K133" i="127"/>
  <c r="L132" i="127"/>
  <c r="K132" i="127"/>
  <c r="L131" i="127"/>
  <c r="K131" i="127"/>
  <c r="L130" i="127"/>
  <c r="K130" i="127"/>
  <c r="L129" i="127"/>
  <c r="K129" i="127"/>
  <c r="L128" i="127"/>
  <c r="K128" i="127"/>
  <c r="L127" i="127"/>
  <c r="K127" i="127"/>
  <c r="L126" i="127"/>
  <c r="K126" i="127"/>
  <c r="L125" i="127"/>
  <c r="K125" i="127"/>
  <c r="L124" i="127"/>
  <c r="K124" i="127"/>
  <c r="L123" i="127"/>
  <c r="K123" i="127"/>
  <c r="L122" i="127"/>
  <c r="K122" i="127"/>
  <c r="L121" i="127"/>
  <c r="K121" i="127"/>
  <c r="L120" i="127"/>
  <c r="K120" i="127"/>
  <c r="L119" i="127"/>
  <c r="K119" i="127"/>
  <c r="L118" i="127"/>
  <c r="K118" i="127"/>
  <c r="L117" i="127"/>
  <c r="K117" i="127"/>
  <c r="L116" i="127"/>
  <c r="K116" i="127"/>
  <c r="L115" i="127"/>
  <c r="K115" i="127"/>
  <c r="L114" i="127"/>
  <c r="K114" i="127"/>
  <c r="L113" i="127"/>
  <c r="K113" i="127"/>
  <c r="L112" i="127"/>
  <c r="K112" i="127"/>
  <c r="L111" i="127"/>
  <c r="K111" i="127"/>
  <c r="L110" i="127"/>
  <c r="K110" i="127"/>
  <c r="L109" i="127"/>
  <c r="K109" i="127"/>
  <c r="L108" i="127"/>
  <c r="K108" i="127"/>
  <c r="L107" i="127"/>
  <c r="K107" i="127"/>
  <c r="L106" i="127"/>
  <c r="K106" i="127"/>
  <c r="L105" i="127"/>
  <c r="K105" i="127"/>
  <c r="L104" i="127"/>
  <c r="K104" i="127"/>
  <c r="L103" i="127"/>
  <c r="K103" i="127"/>
  <c r="L102" i="127"/>
  <c r="K102" i="127"/>
  <c r="L101" i="127"/>
  <c r="K101" i="127"/>
  <c r="L100" i="127"/>
  <c r="K100" i="127"/>
  <c r="L99" i="127"/>
  <c r="K99" i="127"/>
  <c r="L98" i="127"/>
  <c r="K98" i="127"/>
  <c r="L97" i="127"/>
  <c r="K97" i="127"/>
  <c r="L96" i="127"/>
  <c r="K96" i="127"/>
  <c r="L95" i="127"/>
  <c r="K95" i="127"/>
  <c r="L94" i="127"/>
  <c r="K94" i="127"/>
  <c r="L93" i="127"/>
  <c r="K93" i="127"/>
  <c r="L92" i="127"/>
  <c r="K92" i="127"/>
  <c r="L91" i="127"/>
  <c r="K91" i="127"/>
  <c r="L90" i="127"/>
  <c r="K90" i="127"/>
  <c r="L89" i="127"/>
  <c r="K89" i="127"/>
  <c r="L88" i="127"/>
  <c r="K88" i="127"/>
  <c r="L87" i="127"/>
  <c r="K87" i="127"/>
  <c r="L86" i="127"/>
  <c r="K86" i="127"/>
  <c r="L85" i="127"/>
  <c r="K85" i="127"/>
  <c r="L84" i="127"/>
  <c r="K84" i="127"/>
  <c r="L83" i="127"/>
  <c r="K83" i="127"/>
  <c r="L82" i="127"/>
  <c r="K82" i="127"/>
  <c r="L81" i="127"/>
  <c r="K81" i="127"/>
  <c r="L80" i="127"/>
  <c r="K80" i="127"/>
  <c r="L79" i="127"/>
  <c r="K79" i="127"/>
  <c r="L78" i="127"/>
  <c r="K78" i="127"/>
  <c r="L77" i="127"/>
  <c r="K77" i="127"/>
  <c r="L76" i="127"/>
  <c r="K76" i="127"/>
  <c r="L75" i="127"/>
  <c r="K75" i="127"/>
  <c r="L74" i="127"/>
  <c r="K74" i="127"/>
  <c r="L73" i="127"/>
  <c r="K73" i="127"/>
  <c r="L72" i="127"/>
  <c r="K72" i="127"/>
  <c r="L71" i="127"/>
  <c r="K71" i="127"/>
  <c r="L70" i="127"/>
  <c r="K70" i="127"/>
  <c r="L69" i="127"/>
  <c r="K69" i="127"/>
  <c r="L68" i="127"/>
  <c r="K68" i="127"/>
  <c r="L67" i="127"/>
  <c r="K67" i="127"/>
  <c r="L66" i="127"/>
  <c r="K66" i="127"/>
  <c r="L65" i="127"/>
  <c r="K65" i="127"/>
  <c r="L64" i="127"/>
  <c r="K64" i="127"/>
  <c r="L63" i="127"/>
  <c r="K63" i="127"/>
  <c r="L62" i="127"/>
  <c r="K62" i="127"/>
  <c r="L61" i="127"/>
  <c r="K61" i="127"/>
  <c r="L60" i="127"/>
  <c r="K60" i="127"/>
  <c r="L59" i="127"/>
  <c r="K59" i="127"/>
  <c r="L58" i="127"/>
  <c r="K58" i="127"/>
  <c r="L57" i="127"/>
  <c r="K57" i="127"/>
  <c r="L56" i="127"/>
  <c r="K56" i="127"/>
  <c r="L55" i="127"/>
  <c r="K55" i="127"/>
  <c r="L54" i="127"/>
  <c r="K54" i="127"/>
  <c r="L53" i="127"/>
  <c r="K53" i="127"/>
  <c r="L52" i="127"/>
  <c r="K52" i="127"/>
  <c r="L51" i="127"/>
  <c r="K51" i="127"/>
  <c r="L50" i="127"/>
  <c r="K50" i="127"/>
  <c r="L49" i="127"/>
  <c r="K49" i="127"/>
  <c r="L48" i="127"/>
  <c r="K48" i="127"/>
  <c r="L47" i="127"/>
  <c r="K47" i="127"/>
  <c r="L46" i="127"/>
  <c r="K46" i="127"/>
  <c r="L45" i="127"/>
  <c r="K45" i="127"/>
  <c r="L44" i="127"/>
  <c r="K44" i="127"/>
  <c r="L43" i="127"/>
  <c r="K43" i="127"/>
  <c r="L42" i="127"/>
  <c r="K42" i="127"/>
  <c r="L41" i="127"/>
  <c r="K41" i="127"/>
  <c r="L40" i="127"/>
  <c r="K40" i="127"/>
  <c r="L39" i="127"/>
  <c r="K39" i="127"/>
  <c r="L38" i="127"/>
  <c r="K38" i="127"/>
  <c r="L37" i="127"/>
  <c r="K37" i="127"/>
  <c r="L36" i="127"/>
  <c r="K36" i="127"/>
  <c r="L35" i="127"/>
  <c r="K35" i="127"/>
  <c r="L34" i="127"/>
  <c r="K34" i="127"/>
  <c r="L33" i="127"/>
  <c r="K33" i="127"/>
  <c r="L32" i="127"/>
  <c r="K32" i="127"/>
  <c r="L31" i="127"/>
  <c r="K31" i="127"/>
  <c r="L30" i="127"/>
  <c r="K30" i="127"/>
  <c r="L29" i="127"/>
  <c r="K29" i="127"/>
  <c r="L28" i="127"/>
  <c r="K28" i="127"/>
  <c r="L27" i="127"/>
  <c r="K27" i="127"/>
  <c r="L26" i="127"/>
  <c r="K26" i="127"/>
  <c r="L25" i="127"/>
  <c r="K25" i="127"/>
  <c r="L24" i="127"/>
  <c r="K24" i="127"/>
  <c r="L23" i="127"/>
  <c r="K23" i="127"/>
  <c r="L22" i="127"/>
  <c r="K22" i="127"/>
  <c r="L21" i="127"/>
  <c r="K21" i="127"/>
  <c r="L20" i="127"/>
  <c r="K20" i="127"/>
  <c r="L19" i="127"/>
  <c r="K19" i="127"/>
  <c r="L18" i="127"/>
  <c r="K18" i="127"/>
  <c r="K17" i="127"/>
  <c r="K16" i="127"/>
  <c r="K15" i="127"/>
  <c r="K14" i="127"/>
  <c r="K13" i="127"/>
  <c r="K12" i="127"/>
  <c r="K11" i="127"/>
  <c r="K10" i="127"/>
  <c r="M11" i="125"/>
  <c r="L11" i="125"/>
  <c r="M10" i="125"/>
  <c r="L10" i="125"/>
  <c r="M9" i="125"/>
  <c r="L9" i="125"/>
  <c r="M8" i="125"/>
  <c r="L8" i="125"/>
  <c r="M7" i="125"/>
  <c r="L7" i="125"/>
  <c r="M6" i="125"/>
  <c r="L6" i="125"/>
  <c r="R25" i="115"/>
  <c r="S25" i="115"/>
  <c r="J21" i="114"/>
  <c r="K21" i="114"/>
  <c r="A16" i="112"/>
  <c r="A17" i="112" s="1"/>
  <c r="A18" i="112" s="1"/>
  <c r="A19" i="112" s="1"/>
  <c r="M6" i="110"/>
  <c r="M29" i="110"/>
  <c r="M28" i="110"/>
  <c r="M27" i="110"/>
  <c r="M26" i="110"/>
  <c r="M25" i="110"/>
  <c r="M24" i="110"/>
  <c r="M23" i="110"/>
  <c r="M22" i="110"/>
  <c r="L21" i="110"/>
  <c r="L33" i="110" s="1"/>
  <c r="K21" i="110"/>
  <c r="K33" i="110" s="1"/>
  <c r="J21" i="110"/>
  <c r="J33" i="110" s="1"/>
  <c r="I21" i="110"/>
  <c r="I33" i="110" s="1"/>
  <c r="H21" i="110"/>
  <c r="H33" i="110" s="1"/>
  <c r="G21" i="110"/>
  <c r="G33" i="110" s="1"/>
  <c r="F21" i="110"/>
  <c r="F33" i="110" s="1"/>
  <c r="E21" i="110"/>
  <c r="E33" i="110" s="1"/>
  <c r="D21" i="110"/>
  <c r="D33" i="110" s="1"/>
  <c r="L20" i="110"/>
  <c r="L32" i="110" s="1"/>
  <c r="K20" i="110"/>
  <c r="K32" i="110" s="1"/>
  <c r="J20" i="110"/>
  <c r="J32" i="110" s="1"/>
  <c r="I20" i="110"/>
  <c r="I32" i="110" s="1"/>
  <c r="H20" i="110"/>
  <c r="H32" i="110" s="1"/>
  <c r="G20" i="110"/>
  <c r="G32" i="110" s="1"/>
  <c r="F20" i="110"/>
  <c r="F32" i="110" s="1"/>
  <c r="E20" i="110"/>
  <c r="E32" i="110" s="1"/>
  <c r="D20" i="110"/>
  <c r="D32" i="110" s="1"/>
  <c r="M19" i="110"/>
  <c r="M18" i="110"/>
  <c r="M17" i="110"/>
  <c r="M16" i="110"/>
  <c r="M15" i="110"/>
  <c r="M14" i="110"/>
  <c r="M13" i="110"/>
  <c r="M12" i="110"/>
  <c r="M11" i="110"/>
  <c r="M10" i="110"/>
  <c r="M9" i="110"/>
  <c r="M8" i="110"/>
  <c r="M7" i="110"/>
  <c r="D36" i="2"/>
  <c r="C36" i="2"/>
  <c r="A32" i="2"/>
  <c r="A33" i="2" s="1"/>
  <c r="D25" i="2"/>
  <c r="C25" i="2"/>
  <c r="A19" i="2"/>
  <c r="A20" i="2" s="1"/>
  <c r="A21" i="2" s="1"/>
  <c r="A22" i="2" s="1"/>
  <c r="D11" i="2"/>
  <c r="C11" i="2"/>
  <c r="A8" i="2"/>
  <c r="A9" i="2"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ES11" i="103"/>
  <c r="ES21" i="103" s="1"/>
  <c r="FA11" i="103"/>
  <c r="FA21" i="103" s="1"/>
  <c r="FI11" i="103"/>
  <c r="FI21" i="103" s="1"/>
  <c r="FQ11" i="103"/>
  <c r="FQ21" i="103" s="1"/>
  <c r="FY11" i="103"/>
  <c r="FY21" i="103" s="1"/>
  <c r="GG11" i="103"/>
  <c r="GG21" i="103" s="1"/>
  <c r="GO11" i="103"/>
  <c r="GO21" i="103" s="1"/>
  <c r="GW11" i="103"/>
  <c r="GW21" i="103" s="1"/>
  <c r="HE11" i="103"/>
  <c r="HE21" i="103" s="1"/>
  <c r="HM11" i="103"/>
  <c r="HM21" i="103" s="1"/>
  <c r="HU11" i="103"/>
  <c r="HU21" i="103" s="1"/>
  <c r="IC11" i="103"/>
  <c r="IC21" i="103" s="1"/>
  <c r="IK11" i="103"/>
  <c r="IK21" i="103" s="1"/>
  <c r="IS11" i="103"/>
  <c r="IS21" i="103" s="1"/>
  <c r="IS11" i="104"/>
  <c r="IS21" i="104" s="1"/>
  <c r="GG11" i="104"/>
  <c r="GG21" i="104" s="1"/>
  <c r="IK11" i="104"/>
  <c r="IK21" i="104" s="1"/>
  <c r="IC11" i="104"/>
  <c r="IC21" i="104" s="1"/>
  <c r="HU11" i="104"/>
  <c r="HU21" i="104" s="1"/>
  <c r="HM11" i="104"/>
  <c r="HM21" i="104" s="1"/>
  <c r="HE11" i="104"/>
  <c r="HE21" i="104" s="1"/>
  <c r="GW11" i="104"/>
  <c r="GW21" i="104" s="1"/>
  <c r="GO11" i="104"/>
  <c r="GO21" i="104" s="1"/>
  <c r="FY11" i="104"/>
  <c r="FY21" i="104" s="1"/>
  <c r="FQ11" i="104"/>
  <c r="FQ21" i="104" s="1"/>
  <c r="FI11" i="104"/>
  <c r="FI21" i="104" s="1"/>
  <c r="FA11" i="104"/>
  <c r="FA21" i="104" s="1"/>
  <c r="ES11" i="104"/>
  <c r="ES21" i="104" s="1"/>
  <c r="EK11" i="104"/>
  <c r="EK21" i="104" s="1"/>
  <c r="EC11" i="104"/>
  <c r="EC21" i="104" s="1"/>
  <c r="DU11" i="104"/>
  <c r="DU21" i="104" s="1"/>
  <c r="DM11" i="104"/>
  <c r="DM21" i="104" s="1"/>
  <c r="DE11" i="104"/>
  <c r="DE21" i="104" s="1"/>
  <c r="CW11" i="104"/>
  <c r="CW21" i="104" s="1"/>
  <c r="CO11" i="104"/>
  <c r="CO21" i="104" s="1"/>
  <c r="CG11" i="104"/>
  <c r="CG21" i="104" s="1"/>
  <c r="BY11" i="104"/>
  <c r="BY21" i="104" s="1"/>
  <c r="BQ11" i="104"/>
  <c r="BQ21" i="104" s="1"/>
  <c r="BI11" i="104"/>
  <c r="BI21" i="104" s="1"/>
  <c r="BA11" i="104"/>
  <c r="BA21" i="104" s="1"/>
  <c r="AS11" i="104"/>
  <c r="AS21" i="104" s="1"/>
  <c r="AK11" i="104"/>
  <c r="AK21" i="104" s="1"/>
  <c r="AC11" i="104"/>
  <c r="AC21" i="104" s="1"/>
  <c r="U11" i="104"/>
  <c r="U21" i="104" s="1"/>
  <c r="M11" i="104"/>
  <c r="M21" i="104" s="1"/>
  <c r="E11" i="104"/>
  <c r="E21" i="104" s="1"/>
  <c r="EK11" i="103"/>
  <c r="EK21" i="103" s="1"/>
  <c r="EC11" i="103"/>
  <c r="EC21" i="103" s="1"/>
  <c r="DU11" i="103"/>
  <c r="DU21" i="103" s="1"/>
  <c r="DM11" i="103"/>
  <c r="DM21" i="103" s="1"/>
  <c r="DE11" i="103"/>
  <c r="DE21" i="103" s="1"/>
  <c r="CW11" i="103"/>
  <c r="CW21" i="103" s="1"/>
  <c r="CO11" i="103"/>
  <c r="CO21" i="103" s="1"/>
  <c r="CG11" i="103"/>
  <c r="CG21" i="103" s="1"/>
  <c r="BY11" i="103"/>
  <c r="BY21" i="103" s="1"/>
  <c r="BQ11" i="103"/>
  <c r="BQ21" i="103" s="1"/>
  <c r="BI11" i="103"/>
  <c r="BI21" i="103" s="1"/>
  <c r="BA11" i="103"/>
  <c r="BA21" i="103" s="1"/>
  <c r="AS11" i="103"/>
  <c r="AS21" i="103" s="1"/>
  <c r="AK11" i="103"/>
  <c r="AK21" i="103" s="1"/>
  <c r="AC11" i="103"/>
  <c r="AC21" i="103" s="1"/>
  <c r="U11" i="103"/>
  <c r="U21" i="103" s="1"/>
  <c r="M11" i="103"/>
  <c r="M21" i="103" s="1"/>
  <c r="E11" i="103"/>
  <c r="E21" i="103" s="1"/>
  <c r="AK2" i="100"/>
  <c r="S2" i="100"/>
  <c r="AW2" i="99"/>
  <c r="Y2" i="99"/>
  <c r="D9" i="73"/>
  <c r="H7" i="73"/>
  <c r="H8" i="73" s="1"/>
  <c r="H9" i="73" s="1"/>
  <c r="A8" i="7"/>
  <c r="A9" i="7" s="1"/>
  <c r="A10" i="7" s="1"/>
  <c r="A11" i="7" s="1"/>
  <c r="A12" i="7" s="1"/>
  <c r="A13" i="7" s="1"/>
  <c r="A14" i="7" s="1"/>
  <c r="A15" i="7" s="1"/>
  <c r="A16" i="7" s="1"/>
  <c r="A17" i="7" s="1"/>
  <c r="A18" i="7" s="1"/>
  <c r="H6" i="21"/>
  <c r="H7" i="21"/>
  <c r="H8" i="21"/>
  <c r="H9" i="21"/>
  <c r="H10" i="21"/>
  <c r="H11" i="21"/>
  <c r="H12" i="21"/>
  <c r="H13" i="21"/>
  <c r="H14" i="21"/>
  <c r="H15" i="21"/>
  <c r="H16" i="21"/>
  <c r="H17" i="21"/>
  <c r="H18" i="21"/>
  <c r="H19" i="21"/>
  <c r="H20" i="21"/>
  <c r="H21" i="21"/>
  <c r="H22" i="21"/>
  <c r="H23" i="21"/>
  <c r="H24" i="21"/>
  <c r="H25" i="21"/>
  <c r="H26" i="21"/>
  <c r="F6" i="22"/>
  <c r="F7" i="22"/>
  <c r="F8" i="22"/>
  <c r="F9" i="22"/>
  <c r="F10" i="22"/>
  <c r="F11" i="22"/>
  <c r="F12" i="22"/>
  <c r="F13" i="22"/>
  <c r="F14" i="22"/>
  <c r="F15" i="22"/>
  <c r="F16" i="22"/>
  <c r="F17" i="22"/>
  <c r="F18" i="22"/>
  <c r="F19" i="22"/>
  <c r="F20" i="22"/>
  <c r="F21" i="22"/>
  <c r="F22" i="22"/>
  <c r="F23" i="22"/>
  <c r="F24" i="22"/>
  <c r="F25" i="22"/>
  <c r="IP18" i="103"/>
  <c r="CD18" i="103"/>
  <c r="FN18" i="103"/>
  <c r="BN18" i="103"/>
  <c r="FV18" i="103"/>
  <c r="EH18" i="103"/>
  <c r="HZ18" i="103"/>
  <c r="EX18" i="103"/>
  <c r="AX18" i="103"/>
  <c r="CL18" i="103"/>
  <c r="DB18" i="103"/>
  <c r="R18" i="103"/>
  <c r="GD18" i="103"/>
  <c r="Z18" i="103"/>
  <c r="DZ18" i="103"/>
  <c r="J18" i="103"/>
  <c r="Z28" i="103"/>
  <c r="IH18" i="103"/>
  <c r="GT18" i="103"/>
  <c r="BF18" i="103"/>
  <c r="HB18" i="103"/>
  <c r="BV18" i="103"/>
  <c r="GL18" i="103"/>
  <c r="EP18" i="103"/>
  <c r="AP18" i="103"/>
  <c r="CT18" i="103"/>
  <c r="IP10" i="104"/>
  <c r="EP28" i="103"/>
  <c r="AH28" i="103"/>
  <c r="FN28" i="103"/>
  <c r="CL28" i="103"/>
  <c r="GT28" i="103"/>
  <c r="HJ28" i="103"/>
  <c r="CT28" i="103"/>
  <c r="EX28" i="103"/>
  <c r="DR18" i="103"/>
  <c r="FF18" i="103"/>
  <c r="HJ18" i="103"/>
  <c r="IP9" i="103" l="1"/>
  <c r="GL28" i="103"/>
  <c r="AX10" i="104"/>
  <c r="IP28" i="103"/>
  <c r="HZ28" i="103"/>
  <c r="BF10" i="104"/>
  <c r="DZ28" i="103"/>
  <c r="R10" i="104"/>
  <c r="J28" i="103"/>
  <c r="BF28" i="103"/>
  <c r="GD28" i="103"/>
  <c r="AP28" i="103"/>
  <c r="FV28" i="103"/>
  <c r="IH28" i="103"/>
  <c r="HR28" i="103"/>
  <c r="EP9" i="103"/>
  <c r="DJ28" i="103"/>
  <c r="BV9" i="103"/>
  <c r="R28" i="103"/>
  <c r="CD28" i="103"/>
  <c r="BN28" i="103"/>
  <c r="FF28" i="103"/>
  <c r="HB28" i="103"/>
  <c r="DB28" i="103"/>
  <c r="BV28" i="103"/>
  <c r="M33" i="110"/>
  <c r="M32" i="110"/>
  <c r="DZ9" i="103"/>
  <c r="FN9" i="103"/>
  <c r="HJ9" i="103"/>
  <c r="HZ10" i="104"/>
  <c r="GL9" i="103"/>
  <c r="B27" i="103"/>
  <c r="HZ27" i="103" s="1"/>
  <c r="DZ10" i="104"/>
  <c r="GT10" i="104"/>
  <c r="EH9" i="103"/>
  <c r="IH9" i="103"/>
  <c r="HR10" i="104"/>
  <c r="DR10" i="104"/>
  <c r="FN10" i="104"/>
  <c r="B9" i="104"/>
  <c r="DJ9" i="104" s="1"/>
  <c r="DJ9" i="103"/>
  <c r="AH10" i="104"/>
  <c r="EH10" i="104"/>
  <c r="GT9" i="103"/>
  <c r="EX9" i="103"/>
  <c r="CL9" i="103"/>
  <c r="Z10" i="104"/>
  <c r="HB10" i="104"/>
  <c r="GD10" i="104"/>
  <c r="HR9" i="103"/>
  <c r="CT10" i="104"/>
  <c r="EP10" i="104"/>
  <c r="AP10" i="104"/>
  <c r="FF9" i="103"/>
  <c r="HZ9" i="103"/>
  <c r="GL10" i="104"/>
  <c r="DB9" i="103"/>
  <c r="AX9" i="103"/>
  <c r="HJ10" i="104"/>
  <c r="DJ10" i="104"/>
  <c r="B18" i="104"/>
  <c r="BV18" i="104" s="1"/>
  <c r="Z9" i="103"/>
  <c r="B8" i="103"/>
  <c r="B7" i="103" s="1"/>
  <c r="FV9" i="103"/>
  <c r="CL10" i="104"/>
  <c r="FV10" i="104"/>
  <c r="BF9" i="103"/>
  <c r="CD9" i="103"/>
  <c r="B17" i="103"/>
  <c r="GD17" i="103" s="1"/>
  <c r="DB10" i="104"/>
  <c r="R9" i="103"/>
  <c r="GD9" i="103"/>
  <c r="BV10" i="104"/>
  <c r="DR9" i="103"/>
  <c r="CT9" i="103"/>
  <c r="CD10" i="104"/>
  <c r="J10" i="104"/>
  <c r="AP9" i="103"/>
  <c r="HB9" i="103"/>
  <c r="J9" i="103"/>
  <c r="BN10" i="104"/>
  <c r="FF10" i="104"/>
  <c r="BN9" i="103"/>
  <c r="B28" i="104"/>
  <c r="GD18" i="104"/>
  <c r="HR18" i="104"/>
  <c r="HZ18" i="104"/>
  <c r="IP9" i="104"/>
  <c r="FN9" i="104"/>
  <c r="R18" i="104"/>
  <c r="IP41" i="103"/>
  <c r="IP59" i="103"/>
  <c r="IP49" i="103"/>
  <c r="IP60" i="104"/>
  <c r="IP50" i="104"/>
  <c r="IP42" i="104"/>
  <c r="M20" i="110"/>
  <c r="M21" i="110"/>
  <c r="DJ18" i="103"/>
  <c r="DR28" i="103"/>
  <c r="DR17" i="103"/>
  <c r="IH10" i="104"/>
  <c r="BV27" i="103"/>
  <c r="EP8" i="103"/>
  <c r="BN8" i="103"/>
  <c r="Z8" i="103"/>
  <c r="HB8" i="103"/>
  <c r="B16" i="103"/>
  <c r="B8" i="104"/>
  <c r="GL8" i="103"/>
  <c r="HJ8" i="103"/>
  <c r="EX8" i="103"/>
  <c r="Z27" i="103"/>
  <c r="J27" i="103"/>
  <c r="AH27" i="103"/>
  <c r="GL27" i="103"/>
  <c r="HR18" i="103"/>
  <c r="HB27" i="103"/>
  <c r="EH27" i="103"/>
  <c r="FN27" i="103"/>
  <c r="AP27" i="103"/>
  <c r="DB27" i="103"/>
  <c r="GT27" i="103"/>
  <c r="DZ27" i="103"/>
  <c r="AH18" i="103"/>
  <c r="BF27" i="103"/>
  <c r="FV27" i="103"/>
  <c r="R27" i="103"/>
  <c r="EP27" i="103"/>
  <c r="Z17" i="103" l="1"/>
  <c r="EP17" i="103"/>
  <c r="BF18" i="104"/>
  <c r="DZ17" i="103"/>
  <c r="FV18" i="104"/>
  <c r="EH18" i="104"/>
  <c r="IH18" i="104"/>
  <c r="AX18" i="104"/>
  <c r="CL27" i="103"/>
  <c r="BN27" i="103"/>
  <c r="FF27" i="103"/>
  <c r="R17" i="103"/>
  <c r="DB18" i="104"/>
  <c r="AP18" i="104"/>
  <c r="DR27" i="103"/>
  <c r="GD27" i="103"/>
  <c r="CT27" i="103"/>
  <c r="BN18" i="104"/>
  <c r="IP17" i="103"/>
  <c r="BN17" i="103"/>
  <c r="CL18" i="104"/>
  <c r="EX18" i="104"/>
  <c r="EP18" i="104"/>
  <c r="DZ18" i="104"/>
  <c r="CT18" i="104"/>
  <c r="J18" i="104"/>
  <c r="HB18" i="104"/>
  <c r="DR18" i="104"/>
  <c r="GL17" i="103"/>
  <c r="HZ17" i="103"/>
  <c r="CL17" i="103"/>
  <c r="AH17" i="103"/>
  <c r="IH17" i="103"/>
  <c r="HR17" i="103"/>
  <c r="EX17" i="103"/>
  <c r="BV17" i="103"/>
  <c r="FN17" i="103"/>
  <c r="CT17" i="103"/>
  <c r="HJ17" i="103"/>
  <c r="HR8" i="103"/>
  <c r="BV8" i="103"/>
  <c r="CL8" i="103"/>
  <c r="BN9" i="104"/>
  <c r="AH9" i="104"/>
  <c r="EP9" i="104"/>
  <c r="IH8" i="103"/>
  <c r="CD8" i="103"/>
  <c r="GD8" i="103"/>
  <c r="AP9" i="104"/>
  <c r="HJ18" i="104"/>
  <c r="DJ18" i="104"/>
  <c r="IP18" i="104"/>
  <c r="R8" i="103"/>
  <c r="DR9" i="104"/>
  <c r="Z28" i="104"/>
  <c r="HZ28" i="104"/>
  <c r="CT28" i="104"/>
  <c r="EH28" i="104"/>
  <c r="IP28" i="104"/>
  <c r="DJ28" i="104"/>
  <c r="GT28" i="104"/>
  <c r="BN28" i="104"/>
  <c r="IH28" i="104"/>
  <c r="FF28" i="104"/>
  <c r="FN28" i="104"/>
  <c r="AH28" i="104"/>
  <c r="DB28" i="104"/>
  <c r="BF28" i="104"/>
  <c r="DZ28" i="104"/>
  <c r="HJ28" i="104"/>
  <c r="BV28" i="104"/>
  <c r="HB28" i="104"/>
  <c r="FV28" i="104"/>
  <c r="AP28" i="104"/>
  <c r="CD28" i="104"/>
  <c r="CL28" i="104"/>
  <c r="EP28" i="104"/>
  <c r="EX28" i="104"/>
  <c r="J28" i="104"/>
  <c r="GD28" i="104"/>
  <c r="DR28" i="104"/>
  <c r="HR28" i="104"/>
  <c r="AX28" i="104"/>
  <c r="GL28" i="104"/>
  <c r="R28" i="104"/>
  <c r="FV8" i="103"/>
  <c r="IP8" i="103"/>
  <c r="IP41" i="104"/>
  <c r="EH8" i="103"/>
  <c r="IP49" i="104"/>
  <c r="B26" i="103"/>
  <c r="BV26" i="103" s="1"/>
  <c r="FF8" i="103"/>
  <c r="IP59" i="104"/>
  <c r="IP58" i="103"/>
  <c r="BV9" i="104"/>
  <c r="EH17" i="103"/>
  <c r="FF17" i="103"/>
  <c r="DJ17" i="103"/>
  <c r="AX17" i="103"/>
  <c r="FV17" i="103"/>
  <c r="BF8" i="103"/>
  <c r="DZ8" i="103"/>
  <c r="AH8" i="103"/>
  <c r="CD17" i="103"/>
  <c r="HB17" i="103"/>
  <c r="CD18" i="104"/>
  <c r="GT18" i="104"/>
  <c r="IP40" i="103"/>
  <c r="EX9" i="104"/>
  <c r="AX27" i="103"/>
  <c r="EX27" i="103"/>
  <c r="IP27" i="103"/>
  <c r="CD27" i="103"/>
  <c r="HR27" i="103"/>
  <c r="HJ27" i="103"/>
  <c r="IH27" i="103"/>
  <c r="DJ27" i="103"/>
  <c r="GT9" i="104"/>
  <c r="GL9" i="104"/>
  <c r="HJ9" i="104"/>
  <c r="FF9" i="104"/>
  <c r="FV9" i="104"/>
  <c r="DB9" i="104"/>
  <c r="DZ9" i="104"/>
  <c r="EH9" i="104"/>
  <c r="IH9" i="104"/>
  <c r="BF9" i="104"/>
  <c r="HB9" i="104"/>
  <c r="Z9" i="104"/>
  <c r="CD9" i="104"/>
  <c r="J9" i="104"/>
  <c r="AX9" i="104"/>
  <c r="R9" i="104"/>
  <c r="HZ9" i="104"/>
  <c r="HZ8" i="103"/>
  <c r="IP48" i="103"/>
  <c r="DB17" i="103"/>
  <c r="CT8" i="103"/>
  <c r="HR9" i="104"/>
  <c r="FN8" i="103"/>
  <c r="DR8" i="103"/>
  <c r="B27" i="104"/>
  <c r="BV27" i="104" s="1"/>
  <c r="GD9" i="104"/>
  <c r="CT9" i="104"/>
  <c r="DJ8" i="103"/>
  <c r="J8" i="103"/>
  <c r="AP8" i="103"/>
  <c r="BF17" i="103"/>
  <c r="GT17" i="103"/>
  <c r="GL18" i="104"/>
  <c r="FN18" i="104"/>
  <c r="FF18" i="104"/>
  <c r="DB8" i="103"/>
  <c r="GT8" i="103"/>
  <c r="AX8" i="103"/>
  <c r="AP17" i="103"/>
  <c r="J17" i="103"/>
  <c r="AH18" i="104"/>
  <c r="B17" i="104"/>
  <c r="AP17" i="104" s="1"/>
  <c r="Z18" i="104"/>
  <c r="CL9" i="104"/>
  <c r="IP39" i="103"/>
  <c r="IP47" i="103"/>
  <c r="IP57" i="103"/>
  <c r="AH27" i="104"/>
  <c r="IP40" i="104"/>
  <c r="IP58" i="104"/>
  <c r="IP48" i="104"/>
  <c r="AP26" i="103"/>
  <c r="EH8" i="104"/>
  <c r="AH8" i="104"/>
  <c r="HR8" i="104"/>
  <c r="IP8" i="104"/>
  <c r="DB8" i="104"/>
  <c r="EP8" i="104"/>
  <c r="CD8" i="104"/>
  <c r="HJ8" i="104"/>
  <c r="BV8" i="104"/>
  <c r="R8" i="104"/>
  <c r="FV8" i="104"/>
  <c r="AP8" i="104"/>
  <c r="IH8" i="104"/>
  <c r="EX8" i="104"/>
  <c r="B16" i="104"/>
  <c r="DJ8" i="104"/>
  <c r="CL8" i="104"/>
  <c r="DR8" i="104"/>
  <c r="B26" i="104"/>
  <c r="HB8" i="104"/>
  <c r="BF8" i="104"/>
  <c r="GL8" i="104"/>
  <c r="GD8" i="104"/>
  <c r="Z8" i="104"/>
  <c r="FF8" i="104"/>
  <c r="AX8" i="104"/>
  <c r="HZ8" i="104"/>
  <c r="DZ8" i="104"/>
  <c r="J8" i="104"/>
  <c r="GT8" i="104"/>
  <c r="FN8" i="104"/>
  <c r="CT8" i="104"/>
  <c r="BN8" i="104"/>
  <c r="FV16" i="103"/>
  <c r="HB16" i="103"/>
  <c r="FF16" i="103"/>
  <c r="DJ16" i="103"/>
  <c r="AH16" i="103"/>
  <c r="HJ16" i="103"/>
  <c r="EX16" i="103"/>
  <c r="FN16" i="103"/>
  <c r="BV16" i="103"/>
  <c r="GD16" i="103"/>
  <c r="AX16" i="103"/>
  <c r="CD16" i="103"/>
  <c r="R16" i="103"/>
  <c r="IH16" i="103"/>
  <c r="HZ16" i="103"/>
  <c r="IP16" i="103"/>
  <c r="BN16" i="103"/>
  <c r="AP16" i="103"/>
  <c r="DB16" i="103"/>
  <c r="CT16" i="103"/>
  <c r="GL16" i="103"/>
  <c r="DR16" i="103"/>
  <c r="DZ16" i="103"/>
  <c r="BF16" i="103"/>
  <c r="EP16" i="103"/>
  <c r="EH16" i="103"/>
  <c r="J16" i="103"/>
  <c r="Z16" i="103"/>
  <c r="GT16" i="103"/>
  <c r="HR16" i="103"/>
  <c r="CL16" i="103"/>
  <c r="B6" i="103"/>
  <c r="HZ7" i="103"/>
  <c r="Z7" i="103"/>
  <c r="B7" i="104"/>
  <c r="R7" i="103"/>
  <c r="DZ7" i="103"/>
  <c r="EH7" i="103"/>
  <c r="AX7" i="103"/>
  <c r="FN7" i="103"/>
  <c r="GL7" i="103"/>
  <c r="DR7" i="103"/>
  <c r="BN7" i="103"/>
  <c r="EP7" i="103"/>
  <c r="GT7" i="103"/>
  <c r="CL7" i="103"/>
  <c r="B25" i="103"/>
  <c r="DB7" i="103"/>
  <c r="HJ7" i="103"/>
  <c r="FF7" i="103"/>
  <c r="BF7" i="103"/>
  <c r="FV7" i="103"/>
  <c r="HR7" i="103"/>
  <c r="B15" i="103"/>
  <c r="AP7" i="103"/>
  <c r="BV7" i="103"/>
  <c r="IH7" i="103"/>
  <c r="EX7" i="103"/>
  <c r="AH7" i="103"/>
  <c r="CT7" i="103"/>
  <c r="J7" i="103"/>
  <c r="IP7" i="103"/>
  <c r="DJ7" i="103"/>
  <c r="HB7" i="103"/>
  <c r="CD7" i="103"/>
  <c r="GD7" i="103"/>
  <c r="J27" i="104" l="1"/>
  <c r="BV17" i="104"/>
  <c r="GT27" i="104"/>
  <c r="DJ26" i="103"/>
  <c r="CD26" i="103"/>
  <c r="DR17" i="104"/>
  <c r="AH26" i="103"/>
  <c r="BN26" i="103"/>
  <c r="AX26" i="103"/>
  <c r="Z26" i="103"/>
  <c r="FF26" i="103"/>
  <c r="EP27" i="104"/>
  <c r="DZ26" i="103"/>
  <c r="IH26" i="103"/>
  <c r="CT27" i="104"/>
  <c r="HB26" i="103"/>
  <c r="HR26" i="103"/>
  <c r="FV26" i="103"/>
  <c r="EH26" i="103"/>
  <c r="HZ26" i="103"/>
  <c r="DB26" i="103"/>
  <c r="DR26" i="103"/>
  <c r="HJ26" i="103"/>
  <c r="GT26" i="103"/>
  <c r="BN17" i="104"/>
  <c r="R26" i="103"/>
  <c r="BF26" i="103"/>
  <c r="CL26" i="103"/>
  <c r="GL26" i="103"/>
  <c r="IP26" i="103"/>
  <c r="GD26" i="103"/>
  <c r="FV27" i="104"/>
  <c r="FN26" i="103"/>
  <c r="J26" i="103"/>
  <c r="CT26" i="103"/>
  <c r="CD27" i="104"/>
  <c r="EX26" i="103"/>
  <c r="EP26" i="103"/>
  <c r="HR17" i="104"/>
  <c r="J17" i="104"/>
  <c r="AX27" i="104"/>
  <c r="AX17" i="104"/>
  <c r="IH27" i="104"/>
  <c r="DZ17" i="104"/>
  <c r="FV17" i="104"/>
  <c r="DJ27" i="104"/>
  <c r="GD17" i="104"/>
  <c r="HJ17" i="104"/>
  <c r="BF17" i="104"/>
  <c r="BN27" i="104"/>
  <c r="FN17" i="104"/>
  <c r="FN27" i="104"/>
  <c r="IP17" i="104"/>
  <c r="AP27" i="104"/>
  <c r="EP17" i="104"/>
  <c r="DB27" i="104"/>
  <c r="CD17" i="104"/>
  <c r="GL27" i="104"/>
  <c r="CT17" i="104"/>
  <c r="HJ27" i="104"/>
  <c r="HZ27" i="104"/>
  <c r="HB17" i="104"/>
  <c r="FF27" i="104"/>
  <c r="CL17" i="104"/>
  <c r="DB17" i="104"/>
  <c r="GL17" i="104"/>
  <c r="GT17" i="104"/>
  <c r="EH17" i="104"/>
  <c r="AH17" i="104"/>
  <c r="R17" i="104"/>
  <c r="EH27" i="104"/>
  <c r="R27" i="104"/>
  <c r="HR27" i="104"/>
  <c r="HB27" i="104"/>
  <c r="CL27" i="104"/>
  <c r="Z27" i="104"/>
  <c r="EX27" i="104"/>
  <c r="IH17" i="104"/>
  <c r="EX17" i="104"/>
  <c r="BF27" i="104"/>
  <c r="FF17" i="104"/>
  <c r="DJ17" i="104"/>
  <c r="IP27" i="104"/>
  <c r="HZ17" i="104"/>
  <c r="DR27" i="104"/>
  <c r="GD27" i="104"/>
  <c r="Z17" i="104"/>
  <c r="DZ27" i="104"/>
  <c r="IP39" i="104"/>
  <c r="IP57" i="104"/>
  <c r="IP47" i="104"/>
  <c r="IP46" i="103"/>
  <c r="IP38" i="103"/>
  <c r="IP56" i="103"/>
  <c r="HZ15" i="103"/>
  <c r="R15" i="103"/>
  <c r="CL15" i="103"/>
  <c r="EP15" i="103"/>
  <c r="GL15" i="103"/>
  <c r="FN15" i="103"/>
  <c r="DZ15" i="103"/>
  <c r="BN15" i="103"/>
  <c r="J15" i="103"/>
  <c r="CD15" i="103"/>
  <c r="HR15" i="103"/>
  <c r="IP15" i="103"/>
  <c r="HJ15" i="103"/>
  <c r="CT15" i="103"/>
  <c r="FF15" i="103"/>
  <c r="AP15" i="103"/>
  <c r="BV15" i="103"/>
  <c r="DB15" i="103"/>
  <c r="HB15" i="103"/>
  <c r="FV15" i="103"/>
  <c r="GD15" i="103"/>
  <c r="DR15" i="103"/>
  <c r="IH15" i="103"/>
  <c r="Z15" i="103"/>
  <c r="GT15" i="103"/>
  <c r="BF15" i="103"/>
  <c r="AH15" i="103"/>
  <c r="DJ15" i="103"/>
  <c r="EH15" i="103"/>
  <c r="EX15" i="103"/>
  <c r="AX15" i="103"/>
  <c r="DB16" i="104"/>
  <c r="R16" i="104"/>
  <c r="EX16" i="104"/>
  <c r="BV16" i="104"/>
  <c r="HJ16" i="104"/>
  <c r="Z16" i="104"/>
  <c r="DZ16" i="104"/>
  <c r="AP16" i="104"/>
  <c r="CL16" i="104"/>
  <c r="DR16" i="104"/>
  <c r="HR16" i="104"/>
  <c r="J16" i="104"/>
  <c r="GL16" i="104"/>
  <c r="IH16" i="104"/>
  <c r="FF16" i="104"/>
  <c r="DJ16" i="104"/>
  <c r="FV16" i="104"/>
  <c r="CT16" i="104"/>
  <c r="BF16" i="104"/>
  <c r="HZ16" i="104"/>
  <c r="BN16" i="104"/>
  <c r="HB16" i="104"/>
  <c r="GT16" i="104"/>
  <c r="AH16" i="104"/>
  <c r="CD16" i="104"/>
  <c r="GD16" i="104"/>
  <c r="EP16" i="104"/>
  <c r="FN16" i="104"/>
  <c r="IP16" i="104"/>
  <c r="AX16" i="104"/>
  <c r="EH16" i="104"/>
  <c r="GT6" i="103"/>
  <c r="FV6" i="103"/>
  <c r="IP6" i="103"/>
  <c r="BF6" i="103"/>
  <c r="GL6" i="103"/>
  <c r="CL6" i="103"/>
  <c r="DB6" i="103"/>
  <c r="EH6" i="103"/>
  <c r="CT6" i="103"/>
  <c r="B6" i="104"/>
  <c r="R6" i="103"/>
  <c r="B24" i="103"/>
  <c r="GD6" i="103"/>
  <c r="DJ6" i="103"/>
  <c r="BV6" i="103"/>
  <c r="FN6" i="103"/>
  <c r="IH6" i="103"/>
  <c r="HR6" i="103"/>
  <c r="AP6" i="103"/>
  <c r="EX6" i="103"/>
  <c r="J6" i="103"/>
  <c r="HB6" i="103"/>
  <c r="DZ6" i="103"/>
  <c r="HZ6" i="103"/>
  <c r="BN6" i="103"/>
  <c r="Z6" i="103"/>
  <c r="CD6" i="103"/>
  <c r="EP6" i="103"/>
  <c r="FF6" i="103"/>
  <c r="HJ6" i="103"/>
  <c r="AX6" i="103"/>
  <c r="B14" i="103"/>
  <c r="AH6" i="103"/>
  <c r="DR6" i="103"/>
  <c r="FN25" i="103"/>
  <c r="EH25" i="103"/>
  <c r="GL25" i="103"/>
  <c r="DJ25" i="103"/>
  <c r="Z25" i="103"/>
  <c r="BN25" i="103"/>
  <c r="J25" i="103"/>
  <c r="HJ25" i="103"/>
  <c r="GT25" i="103"/>
  <c r="DB25" i="103"/>
  <c r="BV25" i="103"/>
  <c r="IH25" i="103"/>
  <c r="R25" i="103"/>
  <c r="HB25" i="103"/>
  <c r="AP25" i="103"/>
  <c r="IP25" i="103"/>
  <c r="AH25" i="103"/>
  <c r="CT25" i="103"/>
  <c r="CD25" i="103"/>
  <c r="EP25" i="103"/>
  <c r="HR25" i="103"/>
  <c r="AX25" i="103"/>
  <c r="DZ25" i="103"/>
  <c r="EX25" i="103"/>
  <c r="FV25" i="103"/>
  <c r="FF25" i="103"/>
  <c r="GD25" i="103"/>
  <c r="DR25" i="103"/>
  <c r="CL25" i="103"/>
  <c r="BF25" i="103"/>
  <c r="HZ25" i="103"/>
  <c r="DR7" i="104"/>
  <c r="HR7" i="104"/>
  <c r="DB7" i="104"/>
  <c r="CL7" i="104"/>
  <c r="CT7" i="104"/>
  <c r="DZ7" i="104"/>
  <c r="BF7" i="104"/>
  <c r="J7" i="104"/>
  <c r="GT7" i="104"/>
  <c r="Z7" i="104"/>
  <c r="B25" i="104"/>
  <c r="BV7" i="104"/>
  <c r="IH7" i="104"/>
  <c r="FN7" i="104"/>
  <c r="B15" i="104"/>
  <c r="HB7" i="104"/>
  <c r="AP7" i="104"/>
  <c r="EP7" i="104"/>
  <c r="BN7" i="104"/>
  <c r="IP7" i="104"/>
  <c r="DJ7" i="104"/>
  <c r="EH7" i="104"/>
  <c r="HJ7" i="104"/>
  <c r="CD7" i="104"/>
  <c r="FF7" i="104"/>
  <c r="FV7" i="104"/>
  <c r="HZ7" i="104"/>
  <c r="EX7" i="104"/>
  <c r="GD7" i="104"/>
  <c r="AX7" i="104"/>
  <c r="R7" i="104"/>
  <c r="AH7" i="104"/>
  <c r="GL7" i="104"/>
  <c r="BF26" i="104"/>
  <c r="FN26" i="104"/>
  <c r="AH26" i="104"/>
  <c r="Z26" i="104"/>
  <c r="EH26" i="104"/>
  <c r="DJ26" i="104"/>
  <c r="IH26" i="104"/>
  <c r="DB26" i="104"/>
  <c r="HB26" i="104"/>
  <c r="BV26" i="104"/>
  <c r="GD26" i="104"/>
  <c r="AP26" i="104"/>
  <c r="IP26" i="104"/>
  <c r="EP26" i="104"/>
  <c r="J26" i="104"/>
  <c r="HR26" i="104"/>
  <c r="HJ26" i="104"/>
  <c r="CD26" i="104"/>
  <c r="GL26" i="104"/>
  <c r="FV26" i="104"/>
  <c r="AX26" i="104"/>
  <c r="FF26" i="104"/>
  <c r="EX26" i="104"/>
  <c r="R26" i="104"/>
  <c r="DZ26" i="104"/>
  <c r="GT26" i="104"/>
  <c r="CT26" i="104"/>
  <c r="BN26" i="104"/>
  <c r="CL26" i="104"/>
  <c r="HZ26" i="104"/>
  <c r="DR26" i="104"/>
  <c r="IP38" i="104" l="1"/>
  <c r="IP56" i="104"/>
  <c r="IP46" i="104"/>
  <c r="HR15" i="104"/>
  <c r="CL15" i="104"/>
  <c r="GL15" i="104"/>
  <c r="BF15" i="104"/>
  <c r="FF15" i="104"/>
  <c r="Z15" i="104"/>
  <c r="DZ15" i="104"/>
  <c r="IH15" i="104"/>
  <c r="CT15" i="104"/>
  <c r="HB15" i="104"/>
  <c r="HZ15" i="104"/>
  <c r="BN15" i="104"/>
  <c r="GD15" i="104"/>
  <c r="FN15" i="104"/>
  <c r="IP15" i="104"/>
  <c r="DJ15" i="104"/>
  <c r="EH15" i="104"/>
  <c r="HJ15" i="104"/>
  <c r="CD15" i="104"/>
  <c r="DB15" i="104"/>
  <c r="FV15" i="104"/>
  <c r="AX15" i="104"/>
  <c r="BV15" i="104"/>
  <c r="EP15" i="104"/>
  <c r="AP15" i="104"/>
  <c r="AH15" i="104"/>
  <c r="DR15" i="104"/>
  <c r="EX15" i="104"/>
  <c r="GT15" i="104"/>
  <c r="R15" i="104"/>
  <c r="J15" i="104"/>
  <c r="BV14" i="103"/>
  <c r="GL14" i="103"/>
  <c r="HR14" i="103"/>
  <c r="J14" i="103"/>
  <c r="EP14" i="103"/>
  <c r="R14" i="103"/>
  <c r="FN14" i="103"/>
  <c r="CD14" i="103"/>
  <c r="IP14" i="103"/>
  <c r="GD14" i="103"/>
  <c r="AX14" i="103"/>
  <c r="DZ14" i="103"/>
  <c r="CL14" i="103"/>
  <c r="GT14" i="103"/>
  <c r="AH14" i="103"/>
  <c r="CT14" i="103"/>
  <c r="FF14" i="103"/>
  <c r="Z14" i="103"/>
  <c r="HB14" i="103"/>
  <c r="BN14" i="103"/>
  <c r="EH14" i="103"/>
  <c r="DJ14" i="103"/>
  <c r="EX14" i="103"/>
  <c r="AP14" i="103"/>
  <c r="HZ14" i="103"/>
  <c r="BF14" i="103"/>
  <c r="DB14" i="103"/>
  <c r="FV14" i="103"/>
  <c r="HJ14" i="103"/>
  <c r="DR14" i="103"/>
  <c r="IH14" i="103"/>
  <c r="CL6" i="104"/>
  <c r="GT6" i="104"/>
  <c r="AH6" i="104"/>
  <c r="BF6" i="104"/>
  <c r="FN6" i="104"/>
  <c r="B24" i="104"/>
  <c r="Z6" i="104"/>
  <c r="EH6" i="104"/>
  <c r="B14" i="104"/>
  <c r="IH6" i="104"/>
  <c r="DB6" i="104"/>
  <c r="J6" i="104"/>
  <c r="HB6" i="104"/>
  <c r="BV6" i="104"/>
  <c r="GD6" i="104"/>
  <c r="AP6" i="104"/>
  <c r="IP6" i="104"/>
  <c r="DJ6" i="104"/>
  <c r="GL6" i="104"/>
  <c r="HJ6" i="104"/>
  <c r="CD6" i="104"/>
  <c r="FF6" i="104"/>
  <c r="FV6" i="104"/>
  <c r="AX6" i="104"/>
  <c r="DZ6" i="104"/>
  <c r="EX6" i="104"/>
  <c r="DR6" i="104"/>
  <c r="EP6" i="104"/>
  <c r="BN6" i="104"/>
  <c r="R6" i="104"/>
  <c r="HZ6" i="104"/>
  <c r="CT6" i="104"/>
  <c r="HR6" i="104"/>
  <c r="FF25" i="104"/>
  <c r="AX25" i="104"/>
  <c r="FV25" i="104"/>
  <c r="DZ25" i="104"/>
  <c r="R25" i="104"/>
  <c r="BF25" i="104"/>
  <c r="CT25" i="104"/>
  <c r="HZ25" i="104"/>
  <c r="EX25" i="104"/>
  <c r="BN25" i="104"/>
  <c r="GT25" i="104"/>
  <c r="Z25" i="104"/>
  <c r="AH25" i="104"/>
  <c r="FN25" i="104"/>
  <c r="DR25" i="104"/>
  <c r="IP25" i="104"/>
  <c r="EH25" i="104"/>
  <c r="HB25" i="104"/>
  <c r="BV25" i="104"/>
  <c r="GD25" i="104"/>
  <c r="AP25" i="104"/>
  <c r="EP25" i="104"/>
  <c r="J25" i="104"/>
  <c r="HJ25" i="104"/>
  <c r="CL25" i="104"/>
  <c r="HR25" i="104"/>
  <c r="GL25" i="104"/>
  <c r="DB25" i="104"/>
  <c r="IH25" i="104"/>
  <c r="DJ25" i="104"/>
  <c r="CD25" i="104"/>
  <c r="EH24" i="103"/>
  <c r="GT24" i="103"/>
  <c r="BN24" i="103"/>
  <c r="AP24" i="103"/>
  <c r="DB24" i="103"/>
  <c r="FN24" i="103"/>
  <c r="DZ24" i="103"/>
  <c r="CT24" i="103"/>
  <c r="BV24" i="103"/>
  <c r="AH24" i="103"/>
  <c r="EP24" i="103"/>
  <c r="IH24" i="103"/>
  <c r="HJ24" i="103"/>
  <c r="GD24" i="103"/>
  <c r="EX24" i="103"/>
  <c r="J24" i="103"/>
  <c r="CL24" i="103"/>
  <c r="BF24" i="103"/>
  <c r="Z24" i="103"/>
  <c r="CD24" i="103"/>
  <c r="GL24" i="103"/>
  <c r="HR24" i="103"/>
  <c r="FF24" i="103"/>
  <c r="AX24" i="103"/>
  <c r="FV24" i="103"/>
  <c r="HB24" i="103"/>
  <c r="HZ24" i="103"/>
  <c r="IP24" i="103"/>
  <c r="R24" i="103"/>
  <c r="DR24" i="103"/>
  <c r="DJ24" i="103"/>
  <c r="IH14" i="104" l="1"/>
  <c r="CT14" i="104"/>
  <c r="FN14" i="104"/>
  <c r="HB14" i="104"/>
  <c r="BN14" i="104"/>
  <c r="AP14" i="104"/>
  <c r="GD14" i="104"/>
  <c r="AH14" i="104"/>
  <c r="EH14" i="104"/>
  <c r="EP14" i="104"/>
  <c r="IP14" i="104"/>
  <c r="HZ14" i="104"/>
  <c r="DJ14" i="104"/>
  <c r="HJ14" i="104"/>
  <c r="DB14" i="104"/>
  <c r="CD14" i="104"/>
  <c r="FV14" i="104"/>
  <c r="GT14" i="104"/>
  <c r="R14" i="104"/>
  <c r="DR14" i="104"/>
  <c r="HR14" i="104"/>
  <c r="CL14" i="104"/>
  <c r="GL14" i="104"/>
  <c r="BF14" i="104"/>
  <c r="FF14" i="104"/>
  <c r="DZ14" i="104"/>
  <c r="EX14" i="104"/>
  <c r="AX14" i="104"/>
  <c r="Z14" i="104"/>
  <c r="BV14" i="104"/>
  <c r="J14" i="104"/>
  <c r="IP24" i="104"/>
  <c r="EH24" i="104"/>
  <c r="HJ24" i="104"/>
  <c r="J24" i="104"/>
  <c r="FV24" i="104"/>
  <c r="HB24" i="104"/>
  <c r="EX24" i="104"/>
  <c r="CD24" i="104"/>
  <c r="DR24" i="104"/>
  <c r="HZ24" i="104"/>
  <c r="HR24" i="104"/>
  <c r="CL24" i="104"/>
  <c r="DB24" i="104"/>
  <c r="FF24" i="104"/>
  <c r="Z24" i="104"/>
  <c r="GD24" i="104"/>
  <c r="DZ24" i="104"/>
  <c r="FN24" i="104"/>
  <c r="AX24" i="104"/>
  <c r="CT24" i="104"/>
  <c r="AP24" i="104"/>
  <c r="BV24" i="104"/>
  <c r="BF24" i="104"/>
  <c r="GL24" i="104"/>
  <c r="BN24" i="104"/>
  <c r="AH24" i="104"/>
  <c r="R24" i="104"/>
  <c r="IH24" i="104"/>
  <c r="DJ24" i="104"/>
  <c r="EP24" i="104"/>
  <c r="GT24"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author>
  </authors>
  <commentList>
    <comment ref="BA3" authorId="0" shapeId="0" xr:uid="{00000000-0006-0000-3600-000001000000}">
      <text>
        <r>
          <rPr>
            <b/>
            <sz val="9"/>
            <color indexed="81"/>
            <rFont val="細明體"/>
            <family val="3"/>
            <charset val="136"/>
          </rPr>
          <t>是否有此欄位?</t>
        </r>
      </text>
    </comment>
  </commentList>
</comments>
</file>

<file path=xl/sharedStrings.xml><?xml version="1.0" encoding="utf-8"?>
<sst xmlns="http://schemas.openxmlformats.org/spreadsheetml/2006/main" count="6211" uniqueCount="2619">
  <si>
    <t>風險管理專責單位主管</t>
  </si>
  <si>
    <t>期別</t>
    <phoneticPr fontId="31" type="noConversion"/>
  </si>
  <si>
    <t>1.依保險業財務報告編製準則第二十九條規定辦理</t>
    <phoneticPr fontId="31" type="noConversion"/>
  </si>
  <si>
    <t>2.本報告請簽章後製成電子檔(.pdf),並請以另存新檔傳送,本報告編檔格式如公司代號-092-01-6.pdf"</t>
    <phoneticPr fontId="31" type="noConversion"/>
  </si>
  <si>
    <t>4.除查核結果為無保留意見外，其餘均應摘要說明查核意見。</t>
    <phoneticPr fontId="31" type="noConversion"/>
  </si>
  <si>
    <t>列號</t>
    <phoneticPr fontId="31" type="noConversion"/>
  </si>
  <si>
    <t>備註</t>
    <phoneticPr fontId="31" type="noConversion"/>
  </si>
  <si>
    <t>(1)</t>
    <phoneticPr fontId="31" type="noConversion"/>
  </si>
  <si>
    <r>
      <t>表</t>
    </r>
    <r>
      <rPr>
        <sz val="10"/>
        <rFont val="Times New Roman"/>
        <family val="1"/>
      </rPr>
      <t>01-6</t>
    </r>
    <r>
      <rPr>
        <sz val="10"/>
        <rFont val="標楷體"/>
        <family val="4"/>
        <charset val="136"/>
      </rPr>
      <t>：依</t>
    </r>
    <r>
      <rPr>
        <sz val="10"/>
        <rFont val="Times New Roman"/>
        <family val="1"/>
      </rPr>
      <t xml:space="preserve"> </t>
    </r>
    <r>
      <rPr>
        <sz val="10"/>
        <rFont val="標楷體"/>
        <family val="4"/>
        <charset val="136"/>
      </rPr>
      <t>保險業財務報告編製準則規定編製之財務報告</t>
    </r>
    <phoneticPr fontId="31" type="noConversion"/>
  </si>
  <si>
    <t>2011年</t>
  </si>
  <si>
    <t>2012年</t>
  </si>
  <si>
    <t>表01-3-2：簽證會計師對資本適足率查核(核閱)意見書</t>
    <phoneticPr fontId="28" type="noConversion"/>
  </si>
  <si>
    <t>表01-4-2：簽證精算人員查核意見書</t>
    <phoneticPr fontId="28" type="noConversion"/>
  </si>
  <si>
    <r>
      <t>註：本意見書請於簽章後製成電子檔(.pdf),並請以另存新檔傳送,本表編檔格式如</t>
    </r>
    <r>
      <rPr>
        <u/>
        <sz val="10"/>
        <rFont val="標楷體"/>
        <family val="4"/>
        <charset val="136"/>
      </rPr>
      <t>公司代號</t>
    </r>
    <r>
      <rPr>
        <sz val="10"/>
        <rFont val="標楷體"/>
        <family val="4"/>
        <charset val="136"/>
      </rPr>
      <t>-092-01-4-2.pdf</t>
    </r>
    <phoneticPr fontId="28" type="noConversion"/>
  </si>
  <si>
    <t>表07-1：存款餘額明細表</t>
    <phoneticPr fontId="28" type="noConversion"/>
  </si>
  <si>
    <t>表08-1：政府公債國庫券餘額明細表</t>
    <phoneticPr fontId="28" type="noConversion"/>
  </si>
  <si>
    <t>業務需要種類請依序填列A.是, B.否,請依保險業辦理國外投資管理辦法第四條第三項規定辦理,屬國內投資者填A</t>
    <phoneticPr fontId="28" type="noConversion"/>
  </si>
  <si>
    <t>2013年</t>
    <phoneticPr fontId="31" type="noConversion"/>
  </si>
  <si>
    <t>營業外收入及支出</t>
    <phoneticPr fontId="28" type="noConversion"/>
  </si>
  <si>
    <t xml:space="preserve">    負債性特別股股息</t>
    <phoneticPr fontId="28" type="noConversion"/>
  </si>
  <si>
    <t xml:space="preserve">    資產報廢損失</t>
    <phoneticPr fontId="28" type="noConversion"/>
  </si>
  <si>
    <t xml:space="preserve">    收回呆帳及過期帳</t>
    <phoneticPr fontId="28" type="noConversion"/>
  </si>
  <si>
    <t>營業外收入及支出合計</t>
    <phoneticPr fontId="28" type="noConversion"/>
  </si>
  <si>
    <t>其他綜合損益</t>
    <phoneticPr fontId="28" type="noConversion"/>
  </si>
  <si>
    <t>本期其他綜合損益(稅後淨額)</t>
    <phoneticPr fontId="28" type="noConversion"/>
  </si>
  <si>
    <t>本期綜合損益總額</t>
    <phoneticPr fontId="28" type="noConversion"/>
  </si>
  <si>
    <t>表04：綜合損益表</t>
    <phoneticPr fontId="28" type="noConversion"/>
  </si>
  <si>
    <t>　  投資性不動產損益</t>
    <phoneticPr fontId="28" type="noConversion"/>
  </si>
  <si>
    <t xml:space="preserve">  處分不動產及設備損益</t>
    <phoneticPr fontId="28" type="noConversion"/>
  </si>
  <si>
    <t xml:space="preserve">    非金融資產減損損失及迴轉利益</t>
    <phoneticPr fontId="28" type="noConversion"/>
  </si>
  <si>
    <t xml:space="preserve">    其他營業外收入及支出</t>
    <phoneticPr fontId="28" type="noConversion"/>
  </si>
  <si>
    <t>是否為關係人請依序填列A.否,B.關係人-非控制與從屬關係,C.關係人-具控制與從屬關係；所稱關係人係依國際會計準則第二十四號公報及公司法第369-1~369-3條、第369-9條、及第369-11條及關係企業合併營業報告書關係企業合併財務報表及關係報告書編製準則第六條之規定</t>
    <phoneticPr fontId="28" type="noConversion"/>
  </si>
  <si>
    <t>最近公允價值或淨值總金額</t>
    <phoneticPr fontId="28" type="noConversion"/>
  </si>
  <si>
    <t>是否為關係人請依序填列A.是,B.否,C.其他;所稱關係人係依國際會計準則第二十四號公報及公司法第369-1~369-3條、第369-9條、及第369-11條及關係企業合併營業報告書關係企業合併財務報表及關係報告書編製準則第六條之規定。</t>
    <phoneticPr fontId="31" type="noConversion"/>
  </si>
  <si>
    <r>
      <t>簽證會計師</t>
    </r>
    <r>
      <rPr>
        <sz val="10"/>
        <rFont val="Times New Roman"/>
        <family val="1"/>
      </rPr>
      <t>/</t>
    </r>
    <r>
      <rPr>
        <sz val="10"/>
        <rFont val="標楷體"/>
        <family val="4"/>
        <charset val="136"/>
      </rPr>
      <t>會計師事務所</t>
    </r>
    <phoneticPr fontId="31" type="noConversion"/>
  </si>
  <si>
    <r>
      <t>查核結果</t>
    </r>
    <r>
      <rPr>
        <sz val="10"/>
        <rFont val="Times New Roman"/>
        <family val="1"/>
      </rPr>
      <t>(</t>
    </r>
    <r>
      <rPr>
        <sz val="10"/>
        <rFont val="標楷體"/>
        <family val="4"/>
        <charset val="136"/>
      </rPr>
      <t>註</t>
    </r>
    <r>
      <rPr>
        <sz val="10"/>
        <rFont val="Times New Roman"/>
        <family val="1"/>
      </rPr>
      <t>3)</t>
    </r>
    <phoneticPr fontId="31" type="noConversion"/>
  </si>
  <si>
    <r>
      <t>查核意見摘要</t>
    </r>
    <r>
      <rPr>
        <sz val="10"/>
        <rFont val="Times New Roman"/>
        <family val="1"/>
      </rPr>
      <t>(</t>
    </r>
    <r>
      <rPr>
        <sz val="10"/>
        <rFont val="標楷體"/>
        <family val="4"/>
        <charset val="136"/>
      </rPr>
      <t>註</t>
    </r>
    <r>
      <rPr>
        <sz val="10"/>
        <rFont val="Times New Roman"/>
        <family val="1"/>
      </rPr>
      <t>4)</t>
    </r>
    <phoneticPr fontId="31" type="noConversion"/>
  </si>
  <si>
    <r>
      <t>O</t>
    </r>
    <r>
      <rPr>
        <sz val="10"/>
        <rFont val="標楷體"/>
        <family val="4"/>
        <charset val="136"/>
      </rPr>
      <t>年</t>
    </r>
    <r>
      <rPr>
        <sz val="10"/>
        <rFont val="Times New Roman"/>
        <family val="1"/>
      </rPr>
      <t>O</t>
    </r>
    <r>
      <rPr>
        <sz val="10"/>
        <rFont val="標楷體"/>
        <family val="4"/>
        <charset val="136"/>
      </rPr>
      <t xml:space="preserve">季
</t>
    </r>
    <r>
      <rPr>
        <sz val="10"/>
        <rFont val="Times New Roman"/>
        <family val="1"/>
      </rPr>
      <t>(</t>
    </r>
    <r>
      <rPr>
        <sz val="10"/>
        <rFont val="標楷體"/>
        <family val="4"/>
        <charset val="136"/>
      </rPr>
      <t>半年度、年度</t>
    </r>
    <r>
      <rPr>
        <sz val="10"/>
        <rFont val="Times New Roman"/>
        <family val="1"/>
      </rPr>
      <t>)</t>
    </r>
    <phoneticPr fontId="31" type="noConversion"/>
  </si>
  <si>
    <t>負債部份</t>
    <phoneticPr fontId="31" type="noConversion"/>
  </si>
  <si>
    <t>權益部份</t>
    <phoneticPr fontId="31" type="noConversion"/>
  </si>
  <si>
    <t>年度</t>
    <phoneticPr fontId="31" type="noConversion"/>
  </si>
  <si>
    <t>每年平均得收回數</t>
    <phoneticPr fontId="31" type="noConversion"/>
  </si>
  <si>
    <t>各年度實際沖回金額</t>
    <phoneticPr fontId="31" type="noConversion"/>
  </si>
  <si>
    <t>期末餘額(負債)</t>
    <phoneticPr fontId="31" type="noConversion"/>
  </si>
  <si>
    <t>年度</t>
    <phoneticPr fontId="31" type="noConversion"/>
  </si>
  <si>
    <t>提存金額</t>
    <phoneticPr fontId="31" type="noConversion"/>
  </si>
  <si>
    <t>收回金額</t>
    <phoneticPr fontId="31" type="noConversion"/>
  </si>
  <si>
    <t>期末餘額(權益)</t>
    <phoneticPr fontId="31" type="noConversion"/>
  </si>
  <si>
    <t>(1)</t>
    <phoneticPr fontId="31" type="noConversion"/>
  </si>
  <si>
    <t>(2)</t>
    <phoneticPr fontId="31" type="noConversion"/>
  </si>
  <si>
    <t>(4)</t>
    <phoneticPr fontId="31" type="noConversion"/>
  </si>
  <si>
    <t>2013開帳數</t>
  </si>
  <si>
    <t>評估分類請依保險業資產評估及逾期放款催收款呆帳處理辦法規定辦理</t>
    <phoneticPr fontId="28" type="noConversion"/>
  </si>
  <si>
    <t>(5)</t>
    <phoneticPr fontId="31" type="noConversion"/>
  </si>
  <si>
    <t>單位：新台幣元,％</t>
  </si>
  <si>
    <t>列號</t>
  </si>
  <si>
    <t>項        目</t>
  </si>
  <si>
    <t xml:space="preserve">本    期 </t>
  </si>
  <si>
    <t xml:space="preserve">上   期 </t>
  </si>
  <si>
    <t>比　　較　　增　　減</t>
  </si>
  <si>
    <t>本年度餘額</t>
  </si>
  <si>
    <t>金額</t>
  </si>
  <si>
    <t>％</t>
  </si>
  <si>
    <t>(1)</t>
  </si>
  <si>
    <t>(2)</t>
  </si>
  <si>
    <t>(3)</t>
  </si>
  <si>
    <t>(4)</t>
  </si>
  <si>
    <t>(5)</t>
  </si>
  <si>
    <t>(6)</t>
  </si>
  <si>
    <t>(7)</t>
  </si>
  <si>
    <t>(8)</t>
  </si>
  <si>
    <t>(9)</t>
  </si>
  <si>
    <t>營業收入：</t>
  </si>
  <si>
    <t>營業收入合計</t>
  </si>
  <si>
    <t>營業成本</t>
  </si>
  <si>
    <t>　保險賠款與給付</t>
  </si>
  <si>
    <t>　其他營業成本</t>
  </si>
  <si>
    <t>營業成本合計</t>
  </si>
  <si>
    <t>營業費用</t>
  </si>
  <si>
    <t>　業務費用</t>
  </si>
  <si>
    <t>　管理費用</t>
  </si>
  <si>
    <t>　員工訓練費用</t>
  </si>
  <si>
    <t>營業費用合計</t>
  </si>
  <si>
    <t>註：</t>
  </si>
  <si>
    <t>所稱本年度餘額係填報月報時當年度累積至填報月份時之累積數,填列年報時免填</t>
  </si>
  <si>
    <t>　　　　保險股份有限公司(○○分公司)      年度(月)報表</t>
    <phoneticPr fontId="28" type="noConversion"/>
  </si>
  <si>
    <t>1</t>
    <phoneticPr fontId="28" type="noConversion"/>
  </si>
  <si>
    <t>所稱本期及上期於填報月報資料時係指當月份及上月份餘額;於填報(半)年報時係指當(半)年度及上(半)年度餘額</t>
    <phoneticPr fontId="28" type="noConversion"/>
  </si>
  <si>
    <t>2</t>
    <phoneticPr fontId="28" type="noConversion"/>
  </si>
  <si>
    <t>3</t>
    <phoneticPr fontId="28" type="noConversion"/>
  </si>
  <si>
    <t>分離帳戶保險商品收益(費用)於產險業不適用免填,但欄位請勿移動</t>
    <phoneticPr fontId="28" type="noConversion"/>
  </si>
  <si>
    <t>本(半)年度</t>
  </si>
  <si>
    <t>上(半)年度</t>
  </si>
  <si>
    <t>其他投資</t>
  </si>
  <si>
    <t>表05-2：資產負債表與資金運用表之調節表</t>
    <phoneticPr fontId="31" type="noConversion"/>
  </si>
  <si>
    <t>附表1、現金及銀行存款調節表</t>
    <phoneticPr fontId="31" type="noConversion"/>
  </si>
  <si>
    <t>項目</t>
    <phoneticPr fontId="31" type="noConversion"/>
  </si>
  <si>
    <t>帳載金額</t>
    <phoneticPr fontId="31" type="noConversion"/>
  </si>
  <si>
    <t>現金及約當現金(資產負債表)</t>
    <phoneticPr fontId="31" type="noConversion"/>
  </si>
  <si>
    <t>減:約當現金</t>
    <phoneticPr fontId="31" type="noConversion"/>
  </si>
  <si>
    <t>減:國外現金及存款(資金運用表)</t>
    <phoneticPr fontId="31" type="noConversion"/>
  </si>
  <si>
    <t>加(減):其他</t>
    <phoneticPr fontId="31" type="noConversion"/>
  </si>
  <si>
    <t>現金及銀行存款合計(資金運用表)</t>
    <phoneticPr fontId="31" type="noConversion"/>
  </si>
  <si>
    <t>附表2、不動產調節表</t>
    <phoneticPr fontId="31" type="noConversion"/>
  </si>
  <si>
    <t>減:專案運用公共及社會福利事業投資之不動產(資金運用表)</t>
    <phoneticPr fontId="31" type="noConversion"/>
  </si>
  <si>
    <t>減:土地增值稅</t>
    <phoneticPr fontId="31" type="noConversion"/>
  </si>
  <si>
    <t>不動產合計(資金運用表)</t>
    <phoneticPr fontId="31" type="noConversion"/>
  </si>
  <si>
    <t>附表3、放款調節表</t>
    <phoneticPr fontId="31" type="noConversion"/>
  </si>
  <si>
    <t>放款(資產負債表)</t>
    <phoneticPr fontId="31" type="noConversion"/>
  </si>
  <si>
    <t>減:國外放款(資金運用表)</t>
    <phoneticPr fontId="31" type="noConversion"/>
  </si>
  <si>
    <t>減:專案運用公共及社會福利事業投資之放款(資金運用表)</t>
    <phoneticPr fontId="31" type="noConversion"/>
  </si>
  <si>
    <t>減:墊繳保費</t>
    <phoneticPr fontId="31" type="noConversion"/>
  </si>
  <si>
    <t>放款合計(資金運用表)</t>
    <phoneticPr fontId="31" type="noConversion"/>
  </si>
  <si>
    <t>附表4、有價證券調節表</t>
    <phoneticPr fontId="31" type="noConversion"/>
  </si>
  <si>
    <t>單位：新台幣元</t>
    <phoneticPr fontId="28" type="noConversion"/>
  </si>
  <si>
    <t>列號</t>
    <phoneticPr fontId="28" type="noConversion"/>
  </si>
  <si>
    <t>險別</t>
    <phoneticPr fontId="31" type="noConversion"/>
  </si>
  <si>
    <t>(7)</t>
    <phoneticPr fontId="31" type="noConversion"/>
  </si>
  <si>
    <t>(8)</t>
    <phoneticPr fontId="31" type="noConversion"/>
  </si>
  <si>
    <t>強制商業汽車責任保險</t>
    <phoneticPr fontId="31" type="noConversion"/>
  </si>
  <si>
    <t>強制機車責任保險</t>
    <phoneticPr fontId="31" type="noConversion"/>
  </si>
  <si>
    <t>商業性地震保險</t>
    <phoneticPr fontId="31" type="noConversion"/>
  </si>
  <si>
    <t xml:space="preserve">  火災保險</t>
    <phoneticPr fontId="31" type="noConversion"/>
  </si>
  <si>
    <t xml:space="preserve">  貨物海上保險</t>
    <phoneticPr fontId="31" type="noConversion"/>
  </si>
  <si>
    <t xml:space="preserve">  船體保險</t>
    <phoneticPr fontId="31" type="noConversion"/>
  </si>
  <si>
    <t xml:space="preserve">  漁船保險</t>
    <phoneticPr fontId="31" type="noConversion"/>
  </si>
  <si>
    <t xml:space="preserve">  汽車保險</t>
    <phoneticPr fontId="31" type="noConversion"/>
  </si>
  <si>
    <t xml:space="preserve">  工程保險</t>
    <phoneticPr fontId="31" type="noConversion"/>
  </si>
  <si>
    <t xml:space="preserve">  航空保險</t>
    <phoneticPr fontId="31" type="noConversion"/>
  </si>
  <si>
    <t xml:space="preserve">  其他財產保險</t>
    <phoneticPr fontId="31" type="noConversion"/>
  </si>
  <si>
    <t xml:space="preserve">  其他責任保險</t>
    <phoneticPr fontId="31" type="noConversion"/>
  </si>
  <si>
    <t>會計年度</t>
    <phoneticPr fontId="31" type="noConversion"/>
  </si>
  <si>
    <t>2005年</t>
    <phoneticPr fontId="31" type="noConversion"/>
  </si>
  <si>
    <t>事故年自留賠款</t>
    <phoneticPr fontId="31" type="noConversion"/>
  </si>
  <si>
    <t>本年度應沖減金額=(a)-3000萬
若(a)&lt;3000萬，則(b)=0</t>
    <phoneticPr fontId="31" type="noConversion"/>
  </si>
  <si>
    <t>(g)</t>
    <phoneticPr fontId="31" type="noConversion"/>
  </si>
  <si>
    <t>(h)</t>
    <phoneticPr fontId="31" type="noConversion"/>
  </si>
  <si>
    <t>註：</t>
    <phoneticPr fontId="31" type="noConversion"/>
  </si>
  <si>
    <t>第(c)列補收回者以正數表示，補提者以負數表達</t>
    <phoneticPr fontId="31" type="noConversion"/>
  </si>
  <si>
    <t>第(a)列事故年自留賠款：為此一重大事故截至該會計年度之「事故年度累積自留賠款」</t>
    <phoneticPr fontId="31" type="noConversion"/>
  </si>
  <si>
    <t>原始表格之儲存格有數字係舉例</t>
    <phoneticPr fontId="31" type="noConversion"/>
  </si>
  <si>
    <t>期末餘額</t>
    <phoneticPr fontId="31" type="noConversion"/>
  </si>
  <si>
    <t>期初餘額</t>
    <phoneticPr fontId="31" type="noConversion"/>
  </si>
  <si>
    <t>增減數</t>
    <phoneticPr fontId="31" type="noConversion"/>
  </si>
  <si>
    <t>(2)</t>
    <phoneticPr fontId="31" type="noConversion"/>
  </si>
  <si>
    <t>(3)=(1)-(2)</t>
    <phoneticPr fontId="31" type="noConversion"/>
  </si>
  <si>
    <t>一年期住宅火災保險</t>
    <phoneticPr fontId="31" type="noConversion"/>
  </si>
  <si>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</si>
  <si>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</si>
  <si>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</si>
  <si>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</si>
  <si>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</si>
  <si>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</si>
  <si>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</si>
  <si>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</si>
  <si>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</si>
  <si>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</si>
  <si>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</si>
  <si>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</si>
  <si>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</si>
  <si>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</si>
  <si>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</si>
  <si>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</si>
  <si>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</si>
  <si>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</si>
  <si>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</si>
  <si>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</si>
  <si>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個人綜合保險</t>
    <phoneticPr fontId="31" type="noConversion"/>
  </si>
  <si>
    <t>商業綜合保險</t>
    <phoneticPr fontId="31" type="noConversion"/>
  </si>
  <si>
    <t>颱風洪水保險</t>
    <phoneticPr fontId="31" type="noConversion"/>
  </si>
  <si>
    <t>國外再保分進業務</t>
    <phoneticPr fontId="28" type="noConversion"/>
  </si>
  <si>
    <t>公債、國庫券</t>
    <phoneticPr fontId="28" type="noConversion"/>
  </si>
  <si>
    <t>金融債券及其他經主管機關核准購買之有價證券</t>
    <phoneticPr fontId="28" type="noConversion"/>
  </si>
  <si>
    <t>公司股票</t>
    <phoneticPr fontId="28" type="noConversion"/>
  </si>
  <si>
    <t>公司債</t>
    <phoneticPr fontId="28" type="noConversion"/>
  </si>
  <si>
    <t>受益憑證</t>
    <phoneticPr fontId="28" type="noConversion"/>
  </si>
  <si>
    <t>有價證券合計(資金運用表)</t>
    <phoneticPr fontId="31" type="noConversion"/>
  </si>
  <si>
    <t>國外投資</t>
    <phoneticPr fontId="28" type="noConversion"/>
  </si>
  <si>
    <t>專案運用公共及社會福利事業投資</t>
    <phoneticPr fontId="28" type="noConversion"/>
  </si>
  <si>
    <t>合計</t>
    <phoneticPr fontId="28" type="noConversion"/>
  </si>
  <si>
    <t xml:space="preserve"> 保險股份有限公司(  分公司)   年度(月)報表</t>
  </si>
  <si>
    <t>金融機構</t>
  </si>
  <si>
    <t>存款種類</t>
  </si>
  <si>
    <t>持有資產幣別</t>
  </si>
  <si>
    <t>到期
年月日</t>
  </si>
  <si>
    <t>存款年利率</t>
  </si>
  <si>
    <t>占資金總額比率%</t>
  </si>
  <si>
    <t>保管情形</t>
  </si>
  <si>
    <t>業務需要種類</t>
  </si>
  <si>
    <t>備註</t>
  </si>
  <si>
    <t>代號</t>
  </si>
  <si>
    <t>名稱</t>
  </si>
  <si>
    <t>信用評等機構</t>
  </si>
  <si>
    <t>評等等級</t>
  </si>
  <si>
    <t>是否為關係人</t>
  </si>
  <si>
    <t>(10)</t>
  </si>
  <si>
    <t>(11)</t>
  </si>
  <si>
    <t>(12)</t>
  </si>
  <si>
    <t>(13)</t>
  </si>
  <si>
    <t>(14)</t>
  </si>
  <si>
    <t>註:</t>
  </si>
  <si>
    <t>所稱金融機構代號係指金融機構配賦代號,若無者請洽由財團法人保險事業發展中心統一配賦</t>
  </si>
  <si>
    <t>評等等級請依信用評等機構所列填寫，並以最近一年之評等資料填寫,若無者請填無</t>
  </si>
  <si>
    <t>存款種類請依序填A.活存,B.支存,C.定存,D.組合存款,E.其他;若屬活存及支存者,免填到期年月日及存款年利率,並得依持有資產幣別及存款種類分別合併列示,但公司應將分別資料依本格式建檔留存備查</t>
  </si>
  <si>
    <t>到期年月日填寫方式為2005/06/25</t>
  </si>
  <si>
    <t>若屬國外投資,請以期末匯率換算為新台幣帳面價值</t>
  </si>
  <si>
    <t>保管情形請填保管機構名稱及帳號</t>
  </si>
  <si>
    <t>請於備註欄填註固定或機動計息;固定計息利率及機動計息利率係指簽訂契約時之利率</t>
  </si>
  <si>
    <t>　　　　保險股份有限公司(○○分公司)      年度(月)報表</t>
  </si>
  <si>
    <t>表07-2：存款餘額明細表(總計)</t>
  </si>
  <si>
    <t>國內投資</t>
  </si>
  <si>
    <t>國外投資</t>
  </si>
  <si>
    <t>國內外投資合計</t>
  </si>
  <si>
    <t>占資金總額比率</t>
  </si>
  <si>
    <t>總計(存款種類)</t>
  </si>
  <si>
    <t>活存</t>
  </si>
  <si>
    <t>支存</t>
  </si>
  <si>
    <t>定存</t>
  </si>
  <si>
    <t>組合存款</t>
  </si>
  <si>
    <t>其他</t>
  </si>
  <si>
    <t>總計(存放對象)</t>
  </si>
  <si>
    <t>關係人存款</t>
  </si>
  <si>
    <t>非關係人存款</t>
  </si>
  <si>
    <t>合計</t>
  </si>
  <si>
    <t>單位：新台幣元,%</t>
  </si>
  <si>
    <t>證券代號</t>
  </si>
  <si>
    <t>證券名稱</t>
  </si>
  <si>
    <t>證券種類</t>
  </si>
  <si>
    <t>投資型態</t>
  </si>
  <si>
    <t>發行國家主權信用評等</t>
  </si>
  <si>
    <t>票面年利率</t>
  </si>
  <si>
    <t>付息方式</t>
  </si>
  <si>
    <t>面值總金額</t>
  </si>
  <si>
    <t>未實現損益</t>
  </si>
  <si>
    <t>(19)</t>
  </si>
  <si>
    <t>證券代號,發行國家主權信用評等代號請洽由財團法人保險事業發展中心統一配賦</t>
  </si>
  <si>
    <t>評等等級請依信用評等機構所列填寫,並以最近一年之評等資料填寫,若無者請填無</t>
  </si>
  <si>
    <t>付息方式請依序填列A.每二年付息一次,B.每一年付息一次,C.每半年付息一次,D.每季付息一次,E.每月付息一次,F.不付息,G.其他</t>
  </si>
  <si>
    <t>保管情形請填保管機構名稱及帳號,若屬集保帳戶請填集保</t>
  </si>
  <si>
    <t>本表含90.2.20台財保字第0900750140號函以前購買之台電公司債</t>
  </si>
  <si>
    <t>公債</t>
  </si>
  <si>
    <t>交易種類</t>
  </si>
  <si>
    <t>(15)</t>
  </si>
  <si>
    <t>(16)</t>
  </si>
  <si>
    <t>(17)</t>
  </si>
  <si>
    <t>(18)</t>
  </si>
  <si>
    <t>(20)</t>
  </si>
  <si>
    <t>(21)</t>
  </si>
  <si>
    <t>金融債券</t>
  </si>
  <si>
    <t>帳載金額
(主排序-遞減)</t>
    <phoneticPr fontId="28" type="noConversion"/>
  </si>
  <si>
    <t>帳載金額占資金總額比率%</t>
    <phoneticPr fontId="28" type="noConversion"/>
  </si>
  <si>
    <t>(14)</t>
    <phoneticPr fontId="28" type="noConversion"/>
  </si>
  <si>
    <t>(15)</t>
    <phoneticPr fontId="28" type="noConversion"/>
  </si>
  <si>
    <t>證券種類請依序填A.政府公債,B.國庫券,C.其他</t>
    <phoneticPr fontId="28" type="noConversion"/>
  </si>
  <si>
    <t>若屬國外投資,請以期末匯率換算為新台幣帳面價值</t>
    <phoneticPr fontId="28" type="noConversion"/>
  </si>
  <si>
    <t>表08-2：政府公債國庫券餘額明細表(總計)</t>
    <phoneticPr fontId="28" type="noConversion"/>
  </si>
  <si>
    <t>帳載金額</t>
    <phoneticPr fontId="28" type="noConversion"/>
  </si>
  <si>
    <t>(2)</t>
    <phoneticPr fontId="28" type="noConversion"/>
  </si>
  <si>
    <t>(3)</t>
    <phoneticPr fontId="28" type="noConversion"/>
  </si>
  <si>
    <t>(4)</t>
    <phoneticPr fontId="28" type="noConversion"/>
  </si>
  <si>
    <t>(5)</t>
    <phoneticPr fontId="28" type="noConversion"/>
  </si>
  <si>
    <t>(6)</t>
    <phoneticPr fontId="28" type="noConversion"/>
  </si>
  <si>
    <t>(7)</t>
    <phoneticPr fontId="28" type="noConversion"/>
  </si>
  <si>
    <t>(8)</t>
    <phoneticPr fontId="28" type="noConversion"/>
  </si>
  <si>
    <t>(9)</t>
    <phoneticPr fontId="28" type="noConversion"/>
  </si>
  <si>
    <t>(10)</t>
    <phoneticPr fontId="28" type="noConversion"/>
  </si>
  <si>
    <t>(11)</t>
    <phoneticPr fontId="28" type="noConversion"/>
  </si>
  <si>
    <t>國庫券</t>
    <phoneticPr fontId="28" type="noConversion"/>
  </si>
  <si>
    <t>總計
(發行國家)</t>
    <phoneticPr fontId="28" type="noConversion"/>
  </si>
  <si>
    <t>中華民國公債國庫券</t>
    <phoneticPr fontId="28" type="noConversion"/>
  </si>
  <si>
    <t>美國公債國庫券</t>
    <phoneticPr fontId="28" type="noConversion"/>
  </si>
  <si>
    <t>英國公債國庫券</t>
    <phoneticPr fontId="28" type="noConversion"/>
  </si>
  <si>
    <t>日本公債國庫券</t>
    <phoneticPr fontId="28" type="noConversion"/>
  </si>
  <si>
    <t>總計
(區域別)</t>
    <phoneticPr fontId="28" type="noConversion"/>
  </si>
  <si>
    <t>亞洲公債國庫券</t>
    <phoneticPr fontId="28" type="noConversion"/>
  </si>
  <si>
    <t>北美洲公債國庫券</t>
    <phoneticPr fontId="28" type="noConversion"/>
  </si>
  <si>
    <t>歐洲公債國庫券</t>
    <phoneticPr fontId="28" type="noConversion"/>
  </si>
  <si>
    <t>中南美洲公債國庫券</t>
    <phoneticPr fontId="28" type="noConversion"/>
  </si>
  <si>
    <t>單位：新台幣元,%,千股</t>
  </si>
  <si>
    <t>(22)</t>
  </si>
  <si>
    <t>(23)</t>
  </si>
  <si>
    <t>(24)</t>
  </si>
  <si>
    <t>　簽單保費收入</t>
    <phoneticPr fontId="28" type="noConversion"/>
  </si>
  <si>
    <t>　再保費收入</t>
    <phoneticPr fontId="28" type="noConversion"/>
  </si>
  <si>
    <t>　減：再保費支出</t>
    <phoneticPr fontId="28" type="noConversion"/>
  </si>
  <si>
    <t>　減：未滿期保費準備淨變動</t>
    <phoneticPr fontId="28" type="noConversion"/>
  </si>
  <si>
    <t xml:space="preserve">  自留滿期保費收入</t>
    <phoneticPr fontId="28" type="noConversion"/>
  </si>
  <si>
    <t>　再保佣金收入</t>
    <phoneticPr fontId="28" type="noConversion"/>
  </si>
  <si>
    <t xml:space="preserve">  手續費收入</t>
    <phoneticPr fontId="28" type="noConversion"/>
  </si>
  <si>
    <t>　淨投資損益</t>
    <phoneticPr fontId="28" type="noConversion"/>
  </si>
  <si>
    <t xml:space="preserve">  　利息收入</t>
    <phoneticPr fontId="28" type="noConversion"/>
  </si>
  <si>
    <t xml:space="preserve">    透過損益按公允價值衡量之金融資產及負債損益</t>
    <phoneticPr fontId="28" type="noConversion"/>
  </si>
  <si>
    <t xml:space="preserve">    兌換(損)益</t>
    <phoneticPr fontId="28" type="noConversion"/>
  </si>
  <si>
    <t xml:space="preserve">    外匯價格變動準備淨變動</t>
    <phoneticPr fontId="28" type="noConversion"/>
  </si>
  <si>
    <t xml:space="preserve">    其他淨投資損益</t>
    <phoneticPr fontId="28" type="noConversion"/>
  </si>
  <si>
    <t>　其他營業收入</t>
  </si>
  <si>
    <t xml:space="preserve">  分離帳戶保險商品收益</t>
    <phoneticPr fontId="28" type="noConversion"/>
  </si>
  <si>
    <t xml:space="preserve">        投資型保險商品收益</t>
    <phoneticPr fontId="28" type="noConversion"/>
  </si>
  <si>
    <t xml:space="preserve">        勞退年金保險商品收益</t>
    <phoneticPr fontId="28" type="noConversion"/>
  </si>
  <si>
    <t>　減：攤回再保賠款與給付</t>
    <phoneticPr fontId="28" type="noConversion"/>
  </si>
  <si>
    <t xml:space="preserve">  自留保險賠款與給付</t>
    <phoneticPr fontId="28" type="noConversion"/>
  </si>
  <si>
    <t>　  賠款準備淨變動</t>
    <phoneticPr fontId="28" type="noConversion"/>
  </si>
  <si>
    <t>　  責任準備淨變動</t>
    <phoneticPr fontId="28" type="noConversion"/>
  </si>
  <si>
    <t xml:space="preserve">  　特別準備淨變動</t>
    <phoneticPr fontId="28" type="noConversion"/>
  </si>
  <si>
    <t>　  負債適足準備淨變動</t>
    <phoneticPr fontId="28" type="noConversion"/>
  </si>
  <si>
    <t xml:space="preserve">    其他準備淨變動</t>
    <phoneticPr fontId="28" type="noConversion"/>
  </si>
  <si>
    <t xml:space="preserve">  具金融商品性質之保險契約準備淨變動</t>
    <phoneticPr fontId="28" type="noConversion"/>
  </si>
  <si>
    <t>　承保費用</t>
    <phoneticPr fontId="28" type="noConversion"/>
  </si>
  <si>
    <t>　佣金費用</t>
    <phoneticPr fontId="28" type="noConversion"/>
  </si>
  <si>
    <t xml:space="preserve">  財務成本</t>
    <phoneticPr fontId="28" type="noConversion"/>
  </si>
  <si>
    <t xml:space="preserve">  分離帳戶保險商品費用</t>
    <phoneticPr fontId="28" type="noConversion"/>
  </si>
  <si>
    <t xml:space="preserve">        投資型保險商品費用</t>
    <phoneticPr fontId="28" type="noConversion"/>
  </si>
  <si>
    <t xml:space="preserve">        勞退年金保險商品費用</t>
    <phoneticPr fontId="28" type="noConversion"/>
  </si>
  <si>
    <t>其他</t>
    <phoneticPr fontId="28" type="noConversion"/>
  </si>
  <si>
    <t>放款對象</t>
  </si>
  <si>
    <t>放款種類</t>
  </si>
  <si>
    <t>放款科目</t>
  </si>
  <si>
    <t>放款年月日</t>
  </si>
  <si>
    <t>到期年月日</t>
  </si>
  <si>
    <t>放款年利率%</t>
  </si>
  <si>
    <t>最後繳息日</t>
  </si>
  <si>
    <t>擔保品內容</t>
  </si>
  <si>
    <t>放款餘額(主排序-遞減)</t>
  </si>
  <si>
    <t>占上年度業主權益比率%</t>
  </si>
  <si>
    <t>應收利息</t>
  </si>
  <si>
    <t>繳還情形</t>
  </si>
  <si>
    <t>逾期或催收辦理情形</t>
  </si>
  <si>
    <t>評估分類</t>
  </si>
  <si>
    <t>是否為利害關係人</t>
  </si>
  <si>
    <t>與本公司之關係</t>
  </si>
  <si>
    <t>年</t>
  </si>
  <si>
    <t>提供人代號</t>
  </si>
  <si>
    <t>提供人名稱</t>
  </si>
  <si>
    <t>設定順位</t>
  </si>
  <si>
    <t>估計總值</t>
  </si>
  <si>
    <t>核貸金額</t>
  </si>
  <si>
    <t>日期</t>
  </si>
  <si>
    <t>拍賣次數</t>
  </si>
  <si>
    <t>拍賣金額</t>
  </si>
  <si>
    <t>法院鑑價</t>
  </si>
  <si>
    <t>預估增值稅(年度時填)</t>
  </si>
  <si>
    <t>Ⅰ</t>
  </si>
  <si>
    <t>Ⅱ</t>
  </si>
  <si>
    <t>Ⅲ</t>
  </si>
  <si>
    <t>Ⅳ</t>
  </si>
  <si>
    <t>Ⅴ</t>
  </si>
  <si>
    <t>(25)</t>
  </si>
  <si>
    <t>(26)</t>
  </si>
  <si>
    <t>(27)</t>
  </si>
  <si>
    <t>(28)</t>
  </si>
  <si>
    <t>(29)</t>
  </si>
  <si>
    <t>(30)</t>
  </si>
  <si>
    <t>(31)</t>
  </si>
  <si>
    <t>(32)</t>
  </si>
  <si>
    <t>(33)</t>
  </si>
  <si>
    <t>(34)</t>
  </si>
  <si>
    <t>本表含由放款轉列催收款之案件</t>
  </si>
  <si>
    <t>放款對象代號請填列身分證字號、統一編號或護照號碼,單一放款對象累積核貸總額達新台幣一億元或實收資本額5%以上或對利害關係人放款者應逐項單獨列示,餘得依放款種類(銀行保證放款、動產擔保放款、不動產抵押放款、有價證券質押放款、專案運用放款、壽險保單為質放款、其他)合併後分別列示,但公司應將所有放款資料依本格式建檔留存備查</t>
  </si>
  <si>
    <t>是否為利害關係人請依序填列A.利害關係法人,B.利害關係自然人,C.非利害關係法人,D.非利害關係自然人;所稱利害關係人請依保險業利害關係人放款管理辦法之規定</t>
  </si>
  <si>
    <t>與本公司之關係請填A.保險業負責人(依據保險業負責人應具備資格條件準則),B.辦理授信之職員,C.主要股東(係指具有本公司己發行股份總數10%以上或前十大持股比率或有指派董監事之股東),D1.本公司對其有控制與從屬關係之公司(請依公司法第369-1~369-3條、第369-9條、及第369-11條及關係企業合併營業報告書關係企業合併財務報表及關係報告書編製準則第六條規定)-非控制與從屬關係,D2.本公司對其有控制與從屬關係之公司(請依公司法第369-1~369-3條、第369-9條、及第369-11條及關</t>
  </si>
  <si>
    <t>放款與到期及最後繳息年月日填寫方式為2006/06/25</t>
  </si>
  <si>
    <t>提供人代號請填列身分證字號、統一編號或護照號碼</t>
  </si>
  <si>
    <t>設定順位若屬第一順位請填1,若屬第二順位請填2,以下類推,無設定順位者請填無</t>
  </si>
  <si>
    <t>擔保品估計總額於銀行保證放款請填列保證銀行保證總額,不動產抵押放款請填列不動產估價總值扣除依公告現值計算土地增值稅及建物累計折舊後之淨額,有價證券質押放款請填列有價證券最近收盤日市價或淨值總金額</t>
  </si>
  <si>
    <t>應收利息係指截至本期應收而未收之利息收入</t>
  </si>
  <si>
    <t>九十四年七月一日以後請依序填列如A.正常繳息,B1.放款本金超過清償期三個月而未獲清償,或雖未屆滿三個月,但已向主、從債務人訴追或處分擔保品者（註）,B2.放款本金未到期而利息未按期繳納超過六個月者,B3.中長期分期償還放款未按期攤還超過六個月,或雖未屆滿六個月,但已向主、從債務人訴追或處分擔保品者（註）,B4.協議分期償還放款符合一定條件而曾經免列報逾期放款案件,於免列報期間再發生未依約清償超過三個月者,C1.放款本金未超過清償期三個月,惟利息未按期繳納超過三個月至六個月者,C2.中長期分期償還放款未按</t>
  </si>
  <si>
    <t>逾期或催收辦理情形代號請填A.發函催告中,B.申請支付命令,C.申請本票裁定,D.申請起訴,E.申請拍賣裁定,F.取得執行名義,G.取得本票裁定,H.起訴,I.拍賣裁定,J.進行強制執行,K.法院鑑價,L.拍賣中,M.拍定,N.其他</t>
  </si>
  <si>
    <t>九十四年六月三十日前免填第(33)欄</t>
  </si>
  <si>
    <t>放款餘額</t>
  </si>
  <si>
    <t>占業主權益比率%</t>
  </si>
  <si>
    <t>放款成數</t>
  </si>
  <si>
    <t>(3)=(2)/(1)</t>
  </si>
  <si>
    <t>1</t>
  </si>
  <si>
    <t>單一放款對象累積核貸總額達新台幣一億元或實收資本額5%者之合計(按放款種類)(含放款轉列之催收款)</t>
  </si>
  <si>
    <t>銀行保證放款</t>
  </si>
  <si>
    <t>2</t>
  </si>
  <si>
    <t>動產擔保放款</t>
  </si>
  <si>
    <t>3</t>
  </si>
  <si>
    <t>不動產抵押放款</t>
  </si>
  <si>
    <t>4</t>
  </si>
  <si>
    <t>有價證券質押放款</t>
  </si>
  <si>
    <t>5</t>
  </si>
  <si>
    <t>專案運用放款</t>
  </si>
  <si>
    <t>6</t>
  </si>
  <si>
    <t>7</t>
  </si>
  <si>
    <t>8</t>
  </si>
  <si>
    <t>小計</t>
  </si>
  <si>
    <t>9</t>
  </si>
  <si>
    <t>單一放款對象累積核貸總額達新台幣一億元或實收資本額5%者之合計(按利害關係人種類)(含放款轉列之催收款)</t>
  </si>
  <si>
    <t>利害關係法人</t>
  </si>
  <si>
    <t>10</t>
  </si>
  <si>
    <t>利害關係自然人</t>
  </si>
  <si>
    <t>11</t>
  </si>
  <si>
    <t>非利害關係法人</t>
  </si>
  <si>
    <t>12</t>
  </si>
  <si>
    <t>非利害關係自然人</t>
  </si>
  <si>
    <t>13</t>
  </si>
  <si>
    <t>放款總計(含放款轉列之催收款)
(按利害關係人種類)</t>
  </si>
  <si>
    <t>15</t>
  </si>
  <si>
    <t>16</t>
  </si>
  <si>
    <t>17</t>
  </si>
  <si>
    <t>18</t>
  </si>
  <si>
    <t>放款總計(含放款轉列之催收款)
(按國內外種類)</t>
  </si>
  <si>
    <t>屬國內投資放款</t>
  </si>
  <si>
    <t>19</t>
  </si>
  <si>
    <t>屬國外投資放款</t>
  </si>
  <si>
    <t>22</t>
  </si>
  <si>
    <t>23</t>
  </si>
  <si>
    <t>24</t>
  </si>
  <si>
    <t>25</t>
  </si>
  <si>
    <t>27</t>
  </si>
  <si>
    <t>28</t>
  </si>
  <si>
    <t>29</t>
  </si>
  <si>
    <t>30</t>
  </si>
  <si>
    <t>31</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</si>
  <si>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</si>
  <si>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</si>
  <si>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</si>
  <si>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</si>
  <si>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</si>
  <si>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</si>
  <si>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</si>
  <si>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</si>
  <si>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</si>
  <si>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</si>
  <si>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</si>
  <si>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</si>
  <si>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</si>
  <si>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</si>
  <si>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</si>
  <si>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</si>
  <si>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</si>
  <si>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</si>
  <si>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</si>
  <si>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</si>
  <si>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</si>
  <si>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</si>
  <si>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</si>
  <si>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</si>
  <si>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</si>
  <si>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</si>
  <si>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</si>
  <si>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</si>
  <si>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</si>
  <si>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</si>
  <si>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</si>
  <si>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a.放款總計(含放款轉列之催收款)</t>
  </si>
  <si>
    <t>69</t>
  </si>
  <si>
    <t>b.催收款(由放款轉列部分)</t>
  </si>
  <si>
    <t>70</t>
  </si>
  <si>
    <t>71</t>
  </si>
  <si>
    <t>72</t>
  </si>
  <si>
    <t>e.乙類逾期放款金額(前表繳還情形屬C1至C6合計)</t>
  </si>
  <si>
    <t>73</t>
  </si>
  <si>
    <t>74</t>
  </si>
  <si>
    <t>75</t>
  </si>
  <si>
    <t>76</t>
  </si>
  <si>
    <t>77</t>
  </si>
  <si>
    <t>78</t>
  </si>
  <si>
    <t>表14-1：放款餘額明細表</t>
    <phoneticPr fontId="28" type="noConversion"/>
  </si>
  <si>
    <t>所稱「長期擔保放款」係指依保險法第一百四十六條之三規定或經主管機關專案核准所辦理授信期間在七年以上之放款均屬之。</t>
    <phoneticPr fontId="28" type="noConversion"/>
  </si>
  <si>
    <t>所稱「中期擔保放款」係指依保險法第一百四十六條之三規定或經主管機關專案核准所辦理授信期間在一年以上七年以內之放款均屬之。</t>
    <phoneticPr fontId="28" type="noConversion"/>
  </si>
  <si>
    <t>所稱「短期擔保放款」係指依保險法第一百四十六條之三規定或經主管機關專案核准所辦理授信期間在一年以內之放款均屬之。</t>
    <phoneticPr fontId="28" type="noConversion"/>
  </si>
  <si>
    <t>表14-2：放款餘額明細表(總計)</t>
    <phoneticPr fontId="28" type="noConversion"/>
  </si>
  <si>
    <t>14</t>
    <phoneticPr fontId="31" type="noConversion"/>
  </si>
  <si>
    <t>20</t>
    <phoneticPr fontId="31" type="noConversion"/>
  </si>
  <si>
    <t>放款總計(含放款轉列之催收款)
(按放款種類及資產評估分類)</t>
    <phoneticPr fontId="31" type="noConversion"/>
  </si>
  <si>
    <t>21</t>
    <phoneticPr fontId="31" type="noConversion"/>
  </si>
  <si>
    <t>26</t>
    <phoneticPr fontId="31" type="noConversion"/>
  </si>
  <si>
    <t>資產評估分類              放款種類</t>
    <phoneticPr fontId="31" type="noConversion"/>
  </si>
  <si>
    <t>Ⅰ正常</t>
    <phoneticPr fontId="31" type="noConversion"/>
  </si>
  <si>
    <t>Ⅱ 應予注意</t>
    <phoneticPr fontId="31" type="noConversion"/>
  </si>
  <si>
    <t>Ⅲ 可望收回</t>
    <phoneticPr fontId="31" type="noConversion"/>
  </si>
  <si>
    <t>Ⅳ 收回困難</t>
    <phoneticPr fontId="31" type="noConversion"/>
  </si>
  <si>
    <t>Ⅴ 收回無望</t>
    <phoneticPr fontId="31" type="noConversion"/>
  </si>
  <si>
    <t>合計</t>
    <phoneticPr fontId="31" type="noConversion"/>
  </si>
  <si>
    <t>再保險人</t>
  </si>
  <si>
    <t>是否適格</t>
  </si>
  <si>
    <t>再保佣金收入</t>
  </si>
  <si>
    <t>損益</t>
  </si>
  <si>
    <t>再保費收入</t>
  </si>
  <si>
    <t>再保佣金支出</t>
  </si>
  <si>
    <t>再保賠款</t>
  </si>
  <si>
    <t>再保險經紀人</t>
  </si>
  <si>
    <t>再保費支出</t>
  </si>
  <si>
    <t>分出佣酬收入</t>
  </si>
  <si>
    <t>分入佣酬支出</t>
  </si>
  <si>
    <t>非佣酬支出</t>
  </si>
  <si>
    <r>
      <t>表</t>
    </r>
    <r>
      <rPr>
        <sz val="10"/>
        <rFont val="Times New Roman"/>
        <family val="1"/>
      </rPr>
      <t>19-1</t>
    </r>
    <r>
      <rPr>
        <sz val="10"/>
        <rFont val="標楷體"/>
        <family val="4"/>
        <charset val="136"/>
      </rPr>
      <t>：再保險人交易明細表</t>
    </r>
    <phoneticPr fontId="16" type="noConversion"/>
  </si>
  <si>
    <r>
      <t>單位：新台幣元</t>
    </r>
    <r>
      <rPr>
        <sz val="10"/>
        <rFont val="Times New Roman"/>
        <family val="1"/>
      </rPr>
      <t>,%</t>
    </r>
    <phoneticPr fontId="28" type="noConversion"/>
  </si>
  <si>
    <t>分出再保業務</t>
    <phoneticPr fontId="31" type="noConversion"/>
  </si>
  <si>
    <t>分入再保業務</t>
    <phoneticPr fontId="31" type="noConversion"/>
  </si>
  <si>
    <t>分出及分入再保損益合計</t>
    <phoneticPr fontId="31" type="noConversion"/>
  </si>
  <si>
    <t>再保費支出</t>
    <phoneticPr fontId="31" type="noConversion"/>
  </si>
  <si>
    <t>再保盈餘佣金收入</t>
    <phoneticPr fontId="16" type="noConversion"/>
  </si>
  <si>
    <t>攤回再保賠款</t>
    <phoneticPr fontId="16" type="noConversion"/>
  </si>
  <si>
    <t>其他</t>
    <phoneticPr fontId="16" type="noConversion"/>
  </si>
  <si>
    <t>再保盈餘佣金支出</t>
    <phoneticPr fontId="16" type="noConversion"/>
  </si>
  <si>
    <t>(1)</t>
    <phoneticPr fontId="16" type="noConversion"/>
  </si>
  <si>
    <t>(2)</t>
    <phoneticPr fontId="16" type="noConversion"/>
  </si>
  <si>
    <t>(3)</t>
    <phoneticPr fontId="16" type="noConversion"/>
  </si>
  <si>
    <t>(4)</t>
    <phoneticPr fontId="16" type="noConversion"/>
  </si>
  <si>
    <t>(5)</t>
    <phoneticPr fontId="16" type="noConversion"/>
  </si>
  <si>
    <t>(6)</t>
    <phoneticPr fontId="16" type="noConversion"/>
  </si>
  <si>
    <t>(12)=(8)+(9)+(10)+(11)-(7)</t>
    <phoneticPr fontId="31" type="noConversion"/>
  </si>
  <si>
    <t>合計</t>
    <phoneticPr fontId="16" type="noConversion"/>
  </si>
  <si>
    <t>表25-5：重大事故特別準備金收回提存明細表</t>
    <phoneticPr fontId="31" type="noConversion"/>
  </si>
  <si>
    <t>表25-6：重大事故特別準備金提存沖回紀錄表</t>
    <phoneticPr fontId="31" type="noConversion"/>
  </si>
  <si>
    <t>本表係採會計年度並採應計基礎(不含強制汽車責任保險及住宅火災及地震基本保險)，請就分出及分入再保業務分別填列與本公司再保往來前二十大之再保險公司(依再保費支出（收入）排序)，及所有未適格分出再保險人，其餘再保險人相關資料合併填列(採總額列示)。但公司應將所有再保險人往來資料依本格式建檔留存備查。</t>
    <phoneticPr fontId="16" type="noConversion"/>
  </si>
  <si>
    <t>代號為財團法人保險事業發展中心所統一配賦之代號。</t>
    <phoneticPr fontId="16" type="noConversion"/>
  </si>
  <si>
    <t>評等等級請依最新信用評等機構評定填寫,若無信用評等者請填無。</t>
    <phoneticPr fontId="16" type="noConversion"/>
  </si>
  <si>
    <t>本表應填列所有再保險人交易，包含透過再保險經紀人之再保險交易</t>
    <phoneticPr fontId="28" type="noConversion"/>
  </si>
  <si>
    <t>表19-2：再保險經紀人交易明細表</t>
    <phoneticPr fontId="11" type="noConversion"/>
  </si>
  <si>
    <t>單位：新台幣元,%</t>
    <phoneticPr fontId="28" type="noConversion"/>
  </si>
  <si>
    <t>本表僅需填報本年度分出或分入再保險業務係透過再保險經紀人而取得或分出者,僅需填列前十大再保險經紀人(依再保費支出（收入）排序)，及所有未適格分出再保險經紀人，其餘再保險經紀人相關資料合併填列(採總額列示)。但公司應將所有再保險經紀人往來資料依本格式建檔留存備查。</t>
    <phoneticPr fontId="31" type="noConversion"/>
  </si>
  <si>
    <t>代號為財團法人保險事業發展中心所統一配賦之代號。</t>
    <phoneticPr fontId="28" type="noConversion"/>
  </si>
  <si>
    <t>再保險經紀人之名稱請填列全名(含分公司)。</t>
    <phoneticPr fontId="28" type="noConversion"/>
  </si>
  <si>
    <t>所稱佣酬收入(支出)係指再保佣金收入(支出)、再保手續費收入(支出)及其他屬佣金性質之收入(支出)等。</t>
    <phoneticPr fontId="11" type="noConversion"/>
  </si>
  <si>
    <t>險別</t>
  </si>
  <si>
    <t>一年期住宅火災保險</t>
  </si>
  <si>
    <t>長期住宅火災保險</t>
  </si>
  <si>
    <t>一年期商業火災保險</t>
  </si>
  <si>
    <t>長期商業火災保險</t>
  </si>
  <si>
    <t>內陸運輸保險</t>
  </si>
  <si>
    <t>貨物運輸保險</t>
  </si>
  <si>
    <t>船體保險</t>
  </si>
  <si>
    <t>漁船保險</t>
  </si>
  <si>
    <t>航空保險</t>
  </si>
  <si>
    <t>一般自用汽車財產損失保險</t>
  </si>
  <si>
    <t>一般商業汽車財產損失保險</t>
  </si>
  <si>
    <t>一般自用汽車責任保險</t>
  </si>
  <si>
    <t>一般商業汽車責任保險</t>
  </si>
  <si>
    <t>強制自用汽車責任保險</t>
  </si>
  <si>
    <t>一般責任保險</t>
  </si>
  <si>
    <t>專業責任保險</t>
  </si>
  <si>
    <t>工程保險</t>
  </si>
  <si>
    <t>核能保險</t>
  </si>
  <si>
    <t>保證保險</t>
  </si>
  <si>
    <t>信用保險</t>
  </si>
  <si>
    <t>其他財產保險</t>
  </si>
  <si>
    <t>個人綜合保險</t>
  </si>
  <si>
    <t>商業綜合保險</t>
  </si>
  <si>
    <t>颱風洪水保險</t>
  </si>
  <si>
    <t>國外再保分進業務</t>
  </si>
  <si>
    <t xml:space="preserve">  火災保險</t>
  </si>
  <si>
    <t xml:space="preserve">  貨物海上保險</t>
  </si>
  <si>
    <t xml:space="preserve">  船體保險</t>
  </si>
  <si>
    <t xml:space="preserve">  漁船保險</t>
  </si>
  <si>
    <t xml:space="preserve">  汽車保險</t>
  </si>
  <si>
    <t xml:space="preserve">  工程保險</t>
  </si>
  <si>
    <t xml:space="preserve">  航空保險</t>
  </si>
  <si>
    <t xml:space="preserve">  其他財產保險</t>
  </si>
  <si>
    <t xml:space="preserve">  其他責任保險</t>
  </si>
  <si>
    <t>總          計</t>
  </si>
  <si>
    <t>表21-5：保費收入來源明細表</t>
    <phoneticPr fontId="28" type="noConversion"/>
  </si>
  <si>
    <t>本期直接簽單業務來源別</t>
    <phoneticPr fontId="28" type="noConversion"/>
  </si>
  <si>
    <t>本年度累計直接簽單業務來源別</t>
    <phoneticPr fontId="28" type="noConversion"/>
  </si>
  <si>
    <t>備註</t>
    <phoneticPr fontId="28" type="noConversion"/>
  </si>
  <si>
    <t>保險代理人</t>
    <phoneticPr fontId="28" type="noConversion"/>
  </si>
  <si>
    <t>保險經紀人</t>
    <phoneticPr fontId="28" type="noConversion"/>
  </si>
  <si>
    <t>保險業務員</t>
    <phoneticPr fontId="28" type="noConversion"/>
  </si>
  <si>
    <r>
      <t>直接業務</t>
    </r>
    <r>
      <rPr>
        <b/>
        <sz val="10"/>
        <color indexed="10"/>
        <rFont val="Times New Roman"/>
        <family val="1"/>
      </rPr>
      <t/>
    </r>
    <phoneticPr fontId="28" type="noConversion"/>
  </si>
  <si>
    <t>(1)</t>
    <phoneticPr fontId="28" type="noConversion"/>
  </si>
  <si>
    <t>(6)</t>
    <phoneticPr fontId="31" type="noConversion"/>
  </si>
  <si>
    <t>(7)</t>
    <phoneticPr fontId="31" type="noConversion"/>
  </si>
  <si>
    <t>(8)</t>
    <phoneticPr fontId="31" type="noConversion"/>
  </si>
  <si>
    <t>(9)</t>
    <phoneticPr fontId="31" type="noConversion"/>
  </si>
  <si>
    <t>(13)</t>
    <phoneticPr fontId="31" type="noConversion"/>
  </si>
  <si>
    <t>強制商業汽車責任保險</t>
    <phoneticPr fontId="31" type="noConversion"/>
  </si>
  <si>
    <t>強制機車責任保險</t>
    <phoneticPr fontId="31" type="noConversion"/>
  </si>
  <si>
    <t>商業性地震保險</t>
    <phoneticPr fontId="31" type="noConversion"/>
  </si>
  <si>
    <t>政策性地震保險</t>
    <phoneticPr fontId="31" type="noConversion"/>
  </si>
  <si>
    <t>註：</t>
    <phoneticPr fontId="28" type="noConversion"/>
  </si>
  <si>
    <t>1</t>
    <phoneticPr fontId="31" type="noConversion"/>
  </si>
  <si>
    <t>填報年報時免填(1)至(6)欄資料</t>
    <phoneticPr fontId="28" type="noConversion"/>
  </si>
  <si>
    <t>2</t>
    <phoneticPr fontId="31" type="noConversion"/>
  </si>
  <si>
    <t>本表之各項行銷通路與產險業各險業務統計規程之通路一致，其中直接業務包括公司內部的直效行銷(電話、DM等)、網路行銷、直接投保及公家機關招標案等。</t>
    <phoneticPr fontId="31" type="noConversion"/>
  </si>
  <si>
    <t>表23：直接簽單及分入再保業務準備金明細表</t>
    <phoneticPr fontId="28" type="noConversion"/>
  </si>
  <si>
    <t>單位：新台幣元</t>
    <phoneticPr fontId="31" type="noConversion"/>
  </si>
  <si>
    <t>列號</t>
    <phoneticPr fontId="28" type="noConversion"/>
  </si>
  <si>
    <t>本年度累計</t>
    <phoneticPr fontId="28" type="noConversion"/>
  </si>
  <si>
    <t>上年度同期</t>
    <phoneticPr fontId="28" type="noConversion"/>
  </si>
  <si>
    <t>未報賠款準備</t>
    <phoneticPr fontId="31" type="noConversion"/>
  </si>
  <si>
    <t>備註</t>
    <phoneticPr fontId="28" type="noConversion"/>
  </si>
  <si>
    <t>直接簽單保費收入</t>
    <phoneticPr fontId="31" type="noConversion"/>
  </si>
  <si>
    <t>再保費收入</t>
    <phoneticPr fontId="31" type="noConversion"/>
  </si>
  <si>
    <t>提存方法</t>
    <phoneticPr fontId="28" type="noConversion"/>
  </si>
  <si>
    <t>期末餘額</t>
    <phoneticPr fontId="31" type="noConversion"/>
  </si>
  <si>
    <t>期初餘額</t>
    <phoneticPr fontId="31" type="noConversion"/>
  </si>
  <si>
    <t>(1)</t>
    <phoneticPr fontId="31" type="noConversion"/>
  </si>
  <si>
    <t>(2)</t>
    <phoneticPr fontId="31" type="noConversion"/>
  </si>
  <si>
    <t>(3)</t>
    <phoneticPr fontId="31" type="noConversion"/>
  </si>
  <si>
    <t>(4)</t>
    <phoneticPr fontId="28" type="noConversion"/>
  </si>
  <si>
    <t>(5)</t>
    <phoneticPr fontId="28" type="noConversion"/>
  </si>
  <si>
    <t>(6)</t>
    <phoneticPr fontId="28" type="noConversion"/>
  </si>
  <si>
    <t>(7)</t>
    <phoneticPr fontId="28" type="noConversion"/>
  </si>
  <si>
    <t>(8)</t>
    <phoneticPr fontId="28" type="noConversion"/>
  </si>
  <si>
    <t>一年期住宅火災保險</t>
    <phoneticPr fontId="31" type="noConversion"/>
  </si>
  <si>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</si>
  <si>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</si>
  <si>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</si>
  <si>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</si>
  <si>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</si>
  <si>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</si>
  <si>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</si>
  <si>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</si>
  <si>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</si>
  <si>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</si>
  <si>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</si>
  <si>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</si>
  <si>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</si>
  <si>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強制商業汽車責任保險</t>
    <phoneticPr fontId="31" type="noConversion"/>
  </si>
  <si>
    <t>強制機車責任保險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</si>
  <si>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</si>
  <si>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</si>
  <si>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</si>
  <si>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</si>
  <si>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</si>
  <si>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</si>
  <si>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</si>
  <si>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商業性地震保險</t>
    <phoneticPr fontId="31" type="noConversion"/>
  </si>
  <si>
    <t>個人綜合保險</t>
    <phoneticPr fontId="31" type="noConversion"/>
  </si>
  <si>
    <t>商業綜合保險</t>
    <phoneticPr fontId="31" type="noConversion"/>
  </si>
  <si>
    <t>颱風洪水保險</t>
    <phoneticPr fontId="31" type="noConversion"/>
  </si>
  <si>
    <t>政策性地震保險</t>
    <phoneticPr fontId="31" type="noConversion"/>
  </si>
  <si>
    <t>國外再保分進業務</t>
    <phoneticPr fontId="31" type="noConversion"/>
  </si>
  <si>
    <t>總計</t>
    <phoneticPr fontId="28" type="noConversion"/>
  </si>
  <si>
    <t>(5)欄之提存方法請填列A.按年比率法,B.按季比率法,C.按月比率法,D.按日比率法,E.其他</t>
    <phoneticPr fontId="31" type="noConversion"/>
  </si>
  <si>
    <t>(8)欄之提存方法請填列 A：損失發展三角形,B：依相關法令規定辦理,C：依原先商品報部計算說明書辦理,D：其他</t>
    <phoneticPr fontId="31" type="noConversion"/>
  </si>
  <si>
    <t>(4)</t>
    <phoneticPr fontId="31" type="noConversion"/>
  </si>
  <si>
    <t>2006年</t>
  </si>
  <si>
    <t>重大事故編號:</t>
  </si>
  <si>
    <t>(a)</t>
  </si>
  <si>
    <t>(b)</t>
  </si>
  <si>
    <t>(c)</t>
  </si>
  <si>
    <t>本年度補收回/補提金額=(b)-前一年度(b)</t>
  </si>
  <si>
    <t>(d)</t>
  </si>
  <si>
    <t>累積補收回/補提金額=過去年度(c)之合計</t>
  </si>
  <si>
    <t>本年度應沖減金額=(a)-3000萬
若(a)&lt;3000萬，則(b)=0</t>
  </si>
  <si>
    <t>表25-3：重大事故賠案明細表</t>
    <phoneticPr fontId="28" type="noConversion"/>
  </si>
  <si>
    <t>發生年度：_______年(依發生年度分表填列)</t>
    <phoneticPr fontId="28" type="noConversion"/>
  </si>
  <si>
    <t>單位：新台幣元,%</t>
    <phoneticPr fontId="28" type="noConversion"/>
  </si>
  <si>
    <t>列號</t>
    <phoneticPr fontId="28" type="noConversion"/>
  </si>
  <si>
    <t xml:space="preserve">  會計險種別</t>
    <phoneticPr fontId="28" type="noConversion"/>
  </si>
  <si>
    <t>賠案號碼</t>
    <phoneticPr fontId="28" type="noConversion"/>
  </si>
  <si>
    <t>保單號碼</t>
    <phoneticPr fontId="28" type="noConversion"/>
  </si>
  <si>
    <t>直接／分進</t>
    <phoneticPr fontId="28" type="noConversion"/>
  </si>
  <si>
    <t>2007年</t>
  </si>
  <si>
    <t>2008年</t>
  </si>
  <si>
    <t>2009年</t>
  </si>
  <si>
    <t>2010年</t>
  </si>
  <si>
    <t>賠款金額／分進再保理賠金額</t>
    <phoneticPr fontId="28" type="noConversion"/>
  </si>
  <si>
    <t>再保攤回金額</t>
    <phoneticPr fontId="28" type="noConversion"/>
  </si>
  <si>
    <t>自留賠款</t>
    <phoneticPr fontId="28" type="noConversion"/>
  </si>
  <si>
    <t>已付／未付</t>
    <phoneticPr fontId="28" type="noConversion"/>
  </si>
  <si>
    <t>備註</t>
    <phoneticPr fontId="28" type="noConversion"/>
  </si>
  <si>
    <t>(1)</t>
    <phoneticPr fontId="31" type="noConversion"/>
  </si>
  <si>
    <t>(2)</t>
    <phoneticPr fontId="28" type="noConversion"/>
  </si>
  <si>
    <t>(3)</t>
    <phoneticPr fontId="28" type="noConversion"/>
  </si>
  <si>
    <t>(4)</t>
    <phoneticPr fontId="28" type="noConversion"/>
  </si>
  <si>
    <t>(5)</t>
    <phoneticPr fontId="31" type="noConversion"/>
  </si>
  <si>
    <t>(6)</t>
    <phoneticPr fontId="31" type="noConversion"/>
  </si>
  <si>
    <t>(7)=(5)-(6)</t>
    <phoneticPr fontId="28" type="noConversion"/>
  </si>
  <si>
    <t>(8)</t>
    <phoneticPr fontId="28" type="noConversion"/>
  </si>
  <si>
    <t>(9)</t>
    <phoneticPr fontId="31" type="noConversion"/>
  </si>
  <si>
    <t>註：</t>
    <phoneticPr fontId="28" type="noConversion"/>
  </si>
  <si>
    <t>重大事故賠案含預估賠款(金額應與已報未付賠款準備金相同)</t>
    <phoneticPr fontId="28" type="noConversion"/>
  </si>
  <si>
    <t>表25-4：重大事故賠款金額明細表</t>
    <phoneticPr fontId="28" type="noConversion"/>
  </si>
  <si>
    <t xml:space="preserve">    會計險種別</t>
    <phoneticPr fontId="28" type="noConversion"/>
  </si>
  <si>
    <t>直接業務賠款</t>
    <phoneticPr fontId="28" type="noConversion"/>
  </si>
  <si>
    <t>分進業務再保攤賠金額</t>
    <phoneticPr fontId="28" type="noConversion"/>
  </si>
  <si>
    <t>再保攤回(含分進業務轉分再保攤回金額）</t>
    <phoneticPr fontId="28" type="noConversion"/>
  </si>
  <si>
    <t>(1)</t>
    <phoneticPr fontId="28" type="noConversion"/>
  </si>
  <si>
    <t>(4)</t>
    <phoneticPr fontId="31" type="noConversion"/>
  </si>
  <si>
    <t>(5)=(2)+(3)-(4)</t>
    <phoneticPr fontId="28" type="noConversion"/>
  </si>
  <si>
    <t>(6)</t>
    <phoneticPr fontId="28" type="noConversion"/>
  </si>
  <si>
    <t>合計</t>
    <phoneticPr fontId="28" type="noConversion"/>
  </si>
  <si>
    <t>政策性地震保險</t>
  </si>
  <si>
    <t>表26-4：保費不足準備金明細表</t>
    <phoneticPr fontId="31" type="noConversion"/>
  </si>
  <si>
    <t>本年度沖減金額(負債)</t>
    <phoneticPr fontId="31" type="noConversion"/>
  </si>
  <si>
    <t>本年度沖減金額(權益)</t>
    <phoneticPr fontId="31" type="noConversion"/>
  </si>
  <si>
    <t>註：直接及分入業務保費不足準備金及分出業務保費不足準備金期末餘額總計應與資產負債表之帳載金額一致。</t>
    <phoneticPr fontId="31" type="noConversion"/>
  </si>
  <si>
    <t>累積補收回/補提金額(負債)</t>
    <phoneticPr fontId="31" type="noConversion"/>
  </si>
  <si>
    <t>累積補收回/補提金額(權益)</t>
    <phoneticPr fontId="31" type="noConversion"/>
  </si>
  <si>
    <t>直接及分入業務保費不足準備金</t>
    <phoneticPr fontId="31" type="noConversion"/>
  </si>
  <si>
    <t>分出業務保費不足準備金</t>
    <phoneticPr fontId="31" type="noConversion"/>
  </si>
  <si>
    <t>(9)=(7)-(8)</t>
    <phoneticPr fontId="31" type="noConversion"/>
  </si>
  <si>
    <t>累積補收回/補提金額=過去年度(e)之合計</t>
    <phoneticPr fontId="31" type="noConversion"/>
  </si>
  <si>
    <t>自留業務保費不足準備金</t>
    <phoneticPr fontId="31" type="noConversion"/>
  </si>
  <si>
    <t>(6)=(4)-(5)</t>
    <phoneticPr fontId="31" type="noConversion"/>
  </si>
  <si>
    <t>表26-5：負債適足準備明細表</t>
    <phoneticPr fontId="31" type="noConversion"/>
  </si>
  <si>
    <t>直接及分入業務負債適足準備金</t>
    <phoneticPr fontId="31" type="noConversion"/>
  </si>
  <si>
    <t>分出業務負債適足準備金</t>
    <phoneticPr fontId="31" type="noConversion"/>
  </si>
  <si>
    <t>自留業務負債適足準備金</t>
    <phoneticPr fontId="31" type="noConversion"/>
  </si>
  <si>
    <t>列號</t>
    <phoneticPr fontId="31" type="noConversion"/>
  </si>
  <si>
    <t>險別</t>
    <phoneticPr fontId="31" type="noConversion"/>
  </si>
  <si>
    <t>期末餘額</t>
    <phoneticPr fontId="31" type="noConversion"/>
  </si>
  <si>
    <t>期初餘額</t>
    <phoneticPr fontId="31" type="noConversion"/>
  </si>
  <si>
    <t>增減數</t>
    <phoneticPr fontId="31" type="noConversion"/>
  </si>
  <si>
    <t>備註</t>
    <phoneticPr fontId="31" type="noConversion"/>
  </si>
  <si>
    <t>(1)</t>
    <phoneticPr fontId="31" type="noConversion"/>
  </si>
  <si>
    <t>(2)</t>
    <phoneticPr fontId="31" type="noConversion"/>
  </si>
  <si>
    <t>(3)=(1)-(2)</t>
    <phoneticPr fontId="31" type="noConversion"/>
  </si>
  <si>
    <t>(4)</t>
    <phoneticPr fontId="31" type="noConversion"/>
  </si>
  <si>
    <t>(5)</t>
    <phoneticPr fontId="31" type="noConversion"/>
  </si>
  <si>
    <t>(6)=(4)-(5)</t>
    <phoneticPr fontId="31" type="noConversion"/>
  </si>
  <si>
    <t>(7)</t>
    <phoneticPr fontId="31" type="noConversion"/>
  </si>
  <si>
    <t>(8)</t>
    <phoneticPr fontId="31" type="noConversion"/>
  </si>
  <si>
    <t>(9)=(7)-(8)</t>
    <phoneticPr fontId="31" type="noConversion"/>
  </si>
  <si>
    <t>(10)</t>
    <phoneticPr fontId="31" type="noConversion"/>
  </si>
  <si>
    <t>一年期住宅火災保險</t>
    <phoneticPr fontId="31" type="noConversion"/>
  </si>
  <si>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</si>
  <si>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</si>
  <si>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</si>
  <si>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</si>
  <si>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</si>
  <si>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</si>
  <si>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</si>
  <si>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</si>
  <si>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</si>
  <si>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</si>
  <si>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</si>
  <si>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</si>
  <si>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</si>
  <si>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強制商業汽車責任保險</t>
    <phoneticPr fontId="31" type="noConversion"/>
  </si>
  <si>
    <t>強制機車責任保險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</si>
  <si>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</si>
  <si>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</si>
  <si>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</si>
  <si>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</si>
  <si>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</si>
  <si>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</si>
  <si>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</si>
  <si>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商業性地震保險</t>
    <phoneticPr fontId="31" type="noConversion"/>
  </si>
  <si>
    <t>個人綜合保險</t>
    <phoneticPr fontId="31" type="noConversion"/>
  </si>
  <si>
    <t>商業綜合保險</t>
    <phoneticPr fontId="31" type="noConversion"/>
  </si>
  <si>
    <t>颱風洪水保險</t>
    <phoneticPr fontId="31" type="noConversion"/>
  </si>
  <si>
    <t>國外再保分進業務</t>
    <phoneticPr fontId="28" type="noConversion"/>
  </si>
  <si>
    <t xml:space="preserve">  火災保險</t>
    <phoneticPr fontId="31" type="noConversion"/>
  </si>
  <si>
    <t xml:space="preserve">  貨物海上保險</t>
    <phoneticPr fontId="31" type="noConversion"/>
  </si>
  <si>
    <t xml:space="preserve">  船體保險</t>
    <phoneticPr fontId="31" type="noConversion"/>
  </si>
  <si>
    <t xml:space="preserve">  漁船保險</t>
    <phoneticPr fontId="31" type="noConversion"/>
  </si>
  <si>
    <t xml:space="preserve">  汽車保險</t>
    <phoneticPr fontId="31" type="noConversion"/>
  </si>
  <si>
    <t xml:space="preserve">  工程保險</t>
    <phoneticPr fontId="31" type="noConversion"/>
  </si>
  <si>
    <t xml:space="preserve">  航空保險</t>
    <phoneticPr fontId="31" type="noConversion"/>
  </si>
  <si>
    <t xml:space="preserve">  其他財產保險</t>
    <phoneticPr fontId="31" type="noConversion"/>
  </si>
  <si>
    <t xml:space="preserve">  其他責任保險</t>
    <phoneticPr fontId="31" type="noConversion"/>
  </si>
  <si>
    <t>註：直接及分入業務負債適足準備金及分出業務負債適足準備金期末餘額總計應與資產負債表之帳載金額一致。</t>
    <phoneticPr fontId="31" type="noConversion"/>
  </si>
  <si>
    <t>表26-6：具金融商品性質之保險契約準備明細表</t>
    <phoneticPr fontId="31" type="noConversion"/>
  </si>
  <si>
    <t>列號</t>
    <phoneticPr fontId="31" type="noConversion"/>
  </si>
  <si>
    <t>項目</t>
    <phoneticPr fontId="31" type="noConversion"/>
  </si>
  <si>
    <t>期末餘額</t>
    <phoneticPr fontId="31" type="noConversion"/>
  </si>
  <si>
    <t>期初餘額</t>
    <phoneticPr fontId="31" type="noConversion"/>
  </si>
  <si>
    <t>增減數</t>
    <phoneticPr fontId="31" type="noConversion"/>
  </si>
  <si>
    <t>備註</t>
    <phoneticPr fontId="31" type="noConversion"/>
  </si>
  <si>
    <t>(1)</t>
    <phoneticPr fontId="31" type="noConversion"/>
  </si>
  <si>
    <t>(2)</t>
    <phoneticPr fontId="31" type="noConversion"/>
  </si>
  <si>
    <t>(3)=(1)-(2)</t>
    <phoneticPr fontId="31" type="noConversion"/>
  </si>
  <si>
    <t>(4)</t>
    <phoneticPr fontId="31" type="noConversion"/>
  </si>
  <si>
    <t>註：</t>
    <phoneticPr fontId="31" type="noConversion"/>
  </si>
  <si>
    <t>1.直接及分入業務具金融商品性質之保險契約準備金及分出業務具金融商品性質之保險契約準備金期末餘額總計應與資產負債表之帳載金額一致。</t>
    <phoneticPr fontId="31" type="noConversion"/>
  </si>
  <si>
    <t>2.項目名稱請自行填寫。</t>
    <phoneticPr fontId="31" type="noConversion"/>
  </si>
  <si>
    <t>(10)</t>
    <phoneticPr fontId="31" type="noConversion"/>
  </si>
  <si>
    <t>(e)</t>
    <phoneticPr fontId="31" type="noConversion"/>
  </si>
  <si>
    <t>(f)</t>
    <phoneticPr fontId="31" type="noConversion"/>
  </si>
  <si>
    <t xml:space="preserve">           保險股份有限公司(○○分公司)　年度報表</t>
  </si>
  <si>
    <t>經濟部________________市政府_______________核准成立並於民國_____________年</t>
  </si>
  <si>
    <t>項　  　　　目</t>
  </si>
  <si>
    <t>姓名</t>
  </si>
  <si>
    <t>簽章</t>
  </si>
  <si>
    <t>總   經  理</t>
  </si>
  <si>
    <t>各</t>
  </si>
  <si>
    <t>部</t>
  </si>
  <si>
    <t>精算主管</t>
  </si>
  <si>
    <t>門</t>
  </si>
  <si>
    <t>人事主管</t>
  </si>
  <si>
    <t>主</t>
  </si>
  <si>
    <t>　　主管</t>
  </si>
  <si>
    <t>管</t>
  </si>
  <si>
    <t xml:space="preserve">           保險股份有限公司(○○分公司)年度報表</t>
  </si>
  <si>
    <t>表01-1：保險業負責人聲明書</t>
    <phoneticPr fontId="28" type="noConversion"/>
  </si>
  <si>
    <t>中華民國_______年度</t>
    <phoneticPr fontId="28" type="noConversion"/>
  </si>
  <si>
    <t xml:space="preserve">  (公司名稱)  依法於民國________年經主管機關__________________________</t>
    <phoneticPr fontId="28" type="noConversion"/>
  </si>
  <si>
    <t>____月____日開始營業，今根據保險法第一百四十八條之一規定彙編本報表，茲特聲明本</t>
    <phoneticPr fontId="28" type="noConversion"/>
  </si>
  <si>
    <t>報表所填各項資料，均係依照有關說明及實際情形填報，詳實無訛，如有虛偽不實或故意</t>
    <phoneticPr fontId="28" type="noConversion"/>
  </si>
  <si>
    <t>為漏填情事，有關單位主管，願受處分。</t>
    <phoneticPr fontId="28" type="noConversion"/>
  </si>
  <si>
    <t>身分證字號或護照號碼</t>
    <phoneticPr fontId="28" type="noConversion"/>
  </si>
  <si>
    <t>總稽核</t>
    <phoneticPr fontId="28" type="noConversion"/>
  </si>
  <si>
    <t>法令遵循主管</t>
    <phoneticPr fontId="28" type="noConversion"/>
  </si>
  <si>
    <t>會計主管</t>
    <phoneticPr fontId="28" type="noConversion"/>
  </si>
  <si>
    <t>財務主管</t>
    <phoneticPr fontId="28" type="noConversion"/>
  </si>
  <si>
    <t>稽核主管</t>
    <phoneticPr fontId="28" type="noConversion"/>
  </si>
  <si>
    <r>
      <t>註：本聲明書請於簽章後製成電子檔</t>
    </r>
    <r>
      <rPr>
        <sz val="14"/>
        <rFont val="Times New Roman"/>
        <family val="1"/>
      </rPr>
      <t>(.pdf),</t>
    </r>
    <r>
      <rPr>
        <sz val="14"/>
        <rFont val="標楷體"/>
        <family val="4"/>
        <charset val="136"/>
      </rPr>
      <t>並請以另存新檔傳送</t>
    </r>
    <r>
      <rPr>
        <sz val="14"/>
        <rFont val="Times New Roman"/>
        <family val="1"/>
      </rPr>
      <t>,</t>
    </r>
    <r>
      <rPr>
        <sz val="14"/>
        <rFont val="標楷體"/>
        <family val="4"/>
        <charset val="136"/>
      </rPr>
      <t>本表編檔格式如公司代號</t>
    </r>
    <r>
      <rPr>
        <sz val="14"/>
        <rFont val="Times New Roman"/>
        <family val="1"/>
      </rPr>
      <t>-092-01-1.pdf</t>
    </r>
    <phoneticPr fontId="28" type="noConversion"/>
  </si>
  <si>
    <r>
      <t>註：本意見書請於簽章後製成電子檔(.pdf),並請以另存新檔傳送,本表編檔格式如</t>
    </r>
    <r>
      <rPr>
        <u/>
        <sz val="10"/>
        <rFont val="標楷體"/>
        <family val="4"/>
        <charset val="136"/>
      </rPr>
      <t>公司代號</t>
    </r>
    <r>
      <rPr>
        <sz val="10"/>
        <rFont val="標楷體"/>
        <family val="4"/>
        <charset val="136"/>
      </rPr>
      <t>-092-01-3.pdf</t>
    </r>
    <phoneticPr fontId="28" type="noConversion"/>
  </si>
  <si>
    <t>表01-5：簽證精算人員定期參加教育訓練合格證明文件</t>
    <phoneticPr fontId="28" type="noConversion"/>
  </si>
  <si>
    <t>註：</t>
    <phoneticPr fontId="28" type="noConversion"/>
  </si>
  <si>
    <t>依保險業簽證精算人員管理辦法第十二條第一項規定辦理</t>
    <phoneticPr fontId="28" type="noConversion"/>
  </si>
  <si>
    <r>
      <t>本表請製成電子檔(.pdf),並請以另存新檔傳送,本表編檔格式如</t>
    </r>
    <r>
      <rPr>
        <u/>
        <sz val="10"/>
        <rFont val="標楷體"/>
        <family val="4"/>
        <charset val="136"/>
      </rPr>
      <t>公司代號</t>
    </r>
    <r>
      <rPr>
        <sz val="10"/>
        <rFont val="標楷體"/>
        <family val="4"/>
        <charset val="136"/>
      </rPr>
      <t>-092-01-5.pdf</t>
    </r>
    <phoneticPr fontId="28" type="noConversion"/>
  </si>
  <si>
    <t xml:space="preserve">           保險股份有限公司(○○分公司)　年度(即時申報)報表</t>
  </si>
  <si>
    <t>表02-1：總公司(機構)基本資料概況表</t>
    <phoneticPr fontId="28" type="noConversion"/>
  </si>
  <si>
    <t>列號</t>
    <phoneticPr fontId="28" type="noConversion"/>
  </si>
  <si>
    <t>基本資料</t>
    <phoneticPr fontId="28" type="noConversion"/>
  </si>
  <si>
    <t>從業人員人數</t>
    <phoneticPr fontId="28" type="noConversion"/>
  </si>
  <si>
    <t>重要資訊</t>
    <phoneticPr fontId="28" type="noConversion"/>
  </si>
  <si>
    <t>重大訊息法令依據</t>
    <phoneticPr fontId="28" type="noConversion"/>
  </si>
  <si>
    <t>事實發生經過</t>
    <phoneticPr fontId="28" type="noConversion"/>
  </si>
  <si>
    <t>影響</t>
    <phoneticPr fontId="28" type="noConversion"/>
  </si>
  <si>
    <t>處理情形</t>
    <phoneticPr fontId="28" type="noConversion"/>
  </si>
  <si>
    <t>備註</t>
    <phoneticPr fontId="28" type="noConversion"/>
  </si>
  <si>
    <t>(1)</t>
    <phoneticPr fontId="28" type="noConversion"/>
  </si>
  <si>
    <t>設立日期</t>
    <phoneticPr fontId="28" type="noConversion"/>
  </si>
  <si>
    <t>設立日期</t>
    <phoneticPr fontId="28" type="noConversion"/>
  </si>
  <si>
    <t>董(理)事</t>
    <phoneticPr fontId="28" type="noConversion"/>
  </si>
  <si>
    <r>
      <t>國內分公司家數</t>
    </r>
    <r>
      <rPr>
        <sz val="10"/>
        <rFont val="Times New Roman"/>
        <family val="1"/>
      </rPr>
      <t/>
    </r>
    <phoneticPr fontId="28" type="noConversion"/>
  </si>
  <si>
    <t>地址</t>
  </si>
  <si>
    <r>
      <t>監察人</t>
    </r>
    <r>
      <rPr>
        <sz val="10"/>
        <rFont val="Times New Roman"/>
        <family val="1"/>
      </rPr>
      <t>(</t>
    </r>
    <r>
      <rPr>
        <sz val="10"/>
        <rFont val="標楷體"/>
        <family val="4"/>
        <charset val="136"/>
      </rPr>
      <t>監事</t>
    </r>
    <r>
      <rPr>
        <sz val="10"/>
        <rFont val="Times New Roman"/>
        <family val="1"/>
      </rPr>
      <t>)</t>
    </r>
    <phoneticPr fontId="28" type="noConversion"/>
  </si>
  <si>
    <t>國內子公司(持股50%以上)家數</t>
    <phoneticPr fontId="28" type="noConversion"/>
  </si>
  <si>
    <t>統一編號</t>
    <phoneticPr fontId="28" type="noConversion"/>
  </si>
  <si>
    <t>獨立董事</t>
    <phoneticPr fontId="28" type="noConversion"/>
  </si>
  <si>
    <t>國內通訊處家數</t>
    <phoneticPr fontId="28" type="noConversion"/>
  </si>
  <si>
    <t>股票交易代號</t>
    <phoneticPr fontId="28" type="noConversion"/>
  </si>
  <si>
    <t>獨立監事</t>
    <phoneticPr fontId="28" type="noConversion"/>
  </si>
  <si>
    <t>國外分公司家數</t>
    <phoneticPr fontId="28" type="noConversion"/>
  </si>
  <si>
    <t>電話</t>
  </si>
  <si>
    <t>總經理</t>
  </si>
  <si>
    <t>國外子公司(持股50%以上)家數</t>
    <phoneticPr fontId="28" type="noConversion"/>
  </si>
  <si>
    <t>網址</t>
    <phoneticPr fontId="28" type="noConversion"/>
  </si>
  <si>
    <t>副總經理</t>
  </si>
  <si>
    <t>國外辦事處(或聯絡處)家數</t>
    <phoneticPr fontId="28" type="noConversion"/>
  </si>
  <si>
    <t>傳真</t>
    <phoneticPr fontId="28" type="noConversion"/>
  </si>
  <si>
    <t>傳真</t>
    <phoneticPr fontId="28" type="noConversion"/>
  </si>
  <si>
    <t>協理</t>
  </si>
  <si>
    <t>大陸地區(含港澳)分公司家數</t>
    <phoneticPr fontId="28" type="noConversion"/>
  </si>
  <si>
    <t>電子信箱</t>
    <phoneticPr fontId="28" type="noConversion"/>
  </si>
  <si>
    <t>電子信箱</t>
    <phoneticPr fontId="28" type="noConversion"/>
  </si>
  <si>
    <t>經理</t>
  </si>
  <si>
    <t>大陸地區(含港澳)子公司(持股50%以上)家數</t>
    <phoneticPr fontId="28" type="noConversion"/>
  </si>
  <si>
    <t>額定資本總額(元)</t>
  </si>
  <si>
    <t>副理</t>
  </si>
  <si>
    <t>大陸地區(含港澳)辦事處(或聯絡處)家數</t>
    <phoneticPr fontId="28" type="noConversion"/>
  </si>
  <si>
    <t>已發行股份(千股)</t>
    <phoneticPr fontId="28" type="noConversion"/>
  </si>
  <si>
    <t>襄理</t>
  </si>
  <si>
    <t>主管機關核定國外投資文號</t>
    <phoneticPr fontId="28" type="noConversion"/>
  </si>
  <si>
    <t>實收普通股資本(元)</t>
  </si>
  <si>
    <t>科長</t>
  </si>
  <si>
    <t>主管機關核定國外投資比率(%)</t>
    <phoneticPr fontId="28" type="noConversion"/>
  </si>
  <si>
    <t>普通股份總額(千股)</t>
    <phoneticPr fontId="28" type="noConversion"/>
  </si>
  <si>
    <t>科長以下</t>
  </si>
  <si>
    <t>基本放款年利率%</t>
    <phoneticPr fontId="28" type="noConversion"/>
  </si>
  <si>
    <t>普通股每股金額(元)</t>
    <phoneticPr fontId="28" type="noConversion"/>
  </si>
  <si>
    <t>精算</t>
  </si>
  <si>
    <t>壽險保單質押放款年利率%</t>
    <phoneticPr fontId="28" type="noConversion"/>
  </si>
  <si>
    <t>組織與職掌</t>
    <phoneticPr fontId="28" type="noConversion"/>
  </si>
  <si>
    <t>公開發行</t>
    <phoneticPr fontId="28" type="noConversion"/>
  </si>
  <si>
    <t>核保</t>
  </si>
  <si>
    <t>公司交易種類</t>
    <phoneticPr fontId="28" type="noConversion"/>
  </si>
  <si>
    <t>理賠</t>
  </si>
  <si>
    <t>最近一次變更公司交易種類日期</t>
    <phoneticPr fontId="28" type="noConversion"/>
  </si>
  <si>
    <t>投資</t>
  </si>
  <si>
    <t>實收特別股資本(元)</t>
  </si>
  <si>
    <t>內部稽核</t>
  </si>
  <si>
    <t>特別股份總額(千股)</t>
    <phoneticPr fontId="28" type="noConversion"/>
  </si>
  <si>
    <t>法令遵循</t>
  </si>
  <si>
    <t>特別股每股金額(元)</t>
    <phoneticPr fontId="28" type="noConversion"/>
  </si>
  <si>
    <t>再保險</t>
  </si>
  <si>
    <t>外國保險業總公司所在地地址</t>
    <phoneticPr fontId="28" type="noConversion"/>
  </si>
  <si>
    <t>內勤人員總數</t>
  </si>
  <si>
    <t>外國保險業設立日期</t>
    <phoneticPr fontId="28" type="noConversion"/>
  </si>
  <si>
    <t>保險業務員</t>
  </si>
  <si>
    <t>外國保險業總公司實收資本額（折合新台幣元）</t>
  </si>
  <si>
    <t>投資型保險業務員</t>
  </si>
  <si>
    <t>免費申訴專線電話</t>
    <phoneticPr fontId="28" type="noConversion"/>
  </si>
  <si>
    <t>信用評等機構代號</t>
    <phoneticPr fontId="28" type="noConversion"/>
  </si>
  <si>
    <t>信用評等機構名稱</t>
    <phoneticPr fontId="28" type="noConversion"/>
  </si>
  <si>
    <t>評等日期</t>
    <phoneticPr fontId="28" type="noConversion"/>
  </si>
  <si>
    <r>
      <t>評等結果</t>
    </r>
    <r>
      <rPr>
        <sz val="10"/>
        <rFont val="Times New Roman"/>
        <family val="1"/>
      </rPr>
      <t>-</t>
    </r>
    <r>
      <rPr>
        <sz val="10"/>
        <rFont val="標楷體"/>
        <family val="4"/>
        <charset val="136"/>
      </rPr>
      <t>長期</t>
    </r>
    <phoneticPr fontId="28" type="noConversion"/>
  </si>
  <si>
    <r>
      <t>評等結果</t>
    </r>
    <r>
      <rPr>
        <sz val="10"/>
        <rFont val="Times New Roman"/>
        <family val="1"/>
      </rPr>
      <t>-</t>
    </r>
    <r>
      <rPr>
        <sz val="10"/>
        <rFont val="標楷體"/>
        <family val="4"/>
        <charset val="136"/>
      </rPr>
      <t>短期</t>
    </r>
    <phoneticPr fontId="28" type="noConversion"/>
  </si>
  <si>
    <t>其他評等資訊</t>
    <phoneticPr fontId="28" type="noConversion"/>
  </si>
  <si>
    <t>未委託信用評等機構評等之原因</t>
    <phoneticPr fontId="28" type="noConversion"/>
  </si>
  <si>
    <t>屬金控公司或集團代號</t>
    <phoneticPr fontId="28" type="noConversion"/>
  </si>
  <si>
    <t>屬金控公司或集團名稱</t>
    <phoneticPr fontId="28" type="noConversion"/>
  </si>
  <si>
    <t>主要緊急聯絡人</t>
    <phoneticPr fontId="28" type="noConversion"/>
  </si>
  <si>
    <t>姓名</t>
    <phoneticPr fontId="28" type="noConversion"/>
  </si>
  <si>
    <t>姓名</t>
    <phoneticPr fontId="28" type="noConversion"/>
  </si>
  <si>
    <t>電話</t>
    <phoneticPr fontId="28" type="noConversion"/>
  </si>
  <si>
    <t>電話</t>
    <phoneticPr fontId="28" type="noConversion"/>
  </si>
  <si>
    <t>傳真</t>
    <phoneticPr fontId="28" type="noConversion"/>
  </si>
  <si>
    <t>電子信箱</t>
    <phoneticPr fontId="28" type="noConversion"/>
  </si>
  <si>
    <t>次要緊急聯絡人</t>
    <phoneticPr fontId="28" type="noConversion"/>
  </si>
  <si>
    <t>註:</t>
    <phoneticPr fontId="28" type="noConversion"/>
  </si>
  <si>
    <t>註:</t>
    <phoneticPr fontId="28" type="noConversion"/>
  </si>
  <si>
    <t>各項日期填寫方式如2006/06/25</t>
    <phoneticPr fontId="28" type="noConversion"/>
  </si>
  <si>
    <t>實收普通股資本(元)於外國保險業係指在台營運資金</t>
  </si>
  <si>
    <t>公司交易種類請填列A.上市,B.上櫃,C.興櫃,D.其他(公開公司),E.其他(非公開公司)</t>
    <phoneticPr fontId="28" type="noConversion"/>
  </si>
  <si>
    <t>最近一次變更公司交易種類日期係指最近期公司交易種類變更如轉為上市上櫃興櫃等之日期,其填列方式如2006/6/12</t>
    <phoneticPr fontId="28" type="noConversion"/>
  </si>
  <si>
    <t>公開發行請填列如A.是,B.否,C.其他</t>
    <phoneticPr fontId="28" type="noConversion"/>
  </si>
  <si>
    <t>若有屬金控公司或集團之保險業,請填其代號及名稱,若無者請填無</t>
    <phoneticPr fontId="28" type="noConversion"/>
  </si>
  <si>
    <t>所稱緊急聯絡人係指主管機關因業務需要而需與公司快速聯絡並取得資訊或回覆之人,宜由總經理或副總經理之秘書或便於聯絡之人</t>
    <phoneticPr fontId="28" type="noConversion"/>
  </si>
  <si>
    <t>免費申訴專線電話請以一線代表號填列,其填列方式如03-23228222</t>
    <phoneticPr fontId="28" type="noConversion"/>
  </si>
  <si>
    <t>從業人員人數以目前實際從事該事務之人員,若屬兼任業務性質者,以其兼任時間比率調整換算之;若職稱不同者,請換算為相當職稱填具;從業人員人數異動無需即時申報</t>
    <phoneticPr fontId="28" type="noConversion"/>
  </si>
  <si>
    <t>獨立董事、獨立監事之定義準用本會相關規定</t>
  </si>
  <si>
    <t>保險業務員及投資型保險業務員人數係指本公司向相關商業同業公會登錄人員</t>
    <phoneticPr fontId="28" type="noConversion"/>
  </si>
  <si>
    <t>主管機關核定國外投資文號請填如0923228489</t>
    <phoneticPr fontId="28" type="noConversion"/>
  </si>
  <si>
    <r>
      <t>組織系統圖請列至部門單位,並註明職掌;得用pdf檔,並請以另存新檔傳送,本表編檔格式如</t>
    </r>
    <r>
      <rPr>
        <u/>
        <sz val="10"/>
        <rFont val="標楷體"/>
        <family val="4"/>
        <charset val="136"/>
      </rPr>
      <t>公司代號</t>
    </r>
    <r>
      <rPr>
        <sz val="10"/>
        <rFont val="標楷體"/>
        <family val="4"/>
        <charset val="136"/>
      </rPr>
      <t>-092-02-1.pdf</t>
    </r>
    <phoneticPr fontId="28" type="noConversion"/>
  </si>
  <si>
    <t>其他評等資訊欄位係指除長短期評等結果以外之其他資訊，例如未來展望、個別評等或債信能力等。若無信用評等，請於評等公司欄位填列無信評資料。</t>
    <phoneticPr fontId="28" type="noConversion"/>
  </si>
  <si>
    <t>表02-2：總公司(機構)負責人明細表</t>
    <phoneticPr fontId="28" type="noConversion"/>
  </si>
  <si>
    <t>部室(部門)</t>
    <phoneticPr fontId="28" type="noConversion"/>
  </si>
  <si>
    <t>部室主管以上負責人職稱(或相當)</t>
    <phoneticPr fontId="28" type="noConversion"/>
  </si>
  <si>
    <t>身分證字號或
護照號碼</t>
    <phoneticPr fontId="28" type="noConversion"/>
  </si>
  <si>
    <t>姓名</t>
    <phoneticPr fontId="28" type="noConversion"/>
  </si>
  <si>
    <t>出生年月日</t>
    <phoneticPr fontId="28" type="noConversion"/>
  </si>
  <si>
    <t>出生年月日</t>
    <phoneticPr fontId="28" type="noConversion"/>
  </si>
  <si>
    <t>戶籍地址</t>
    <phoneticPr fontId="28" type="noConversion"/>
  </si>
  <si>
    <t>戶籍地址</t>
    <phoneticPr fontId="28" type="noConversion"/>
  </si>
  <si>
    <t>任本職日期</t>
    <phoneticPr fontId="28" type="noConversion"/>
  </si>
  <si>
    <t>任本職日期</t>
    <phoneticPr fontId="28" type="noConversion"/>
  </si>
  <si>
    <t>核准文號</t>
    <phoneticPr fontId="28" type="noConversion"/>
  </si>
  <si>
    <t>核准文號</t>
    <phoneticPr fontId="28" type="noConversion"/>
  </si>
  <si>
    <t>資格條件</t>
    <phoneticPr fontId="28" type="noConversion"/>
  </si>
  <si>
    <t>最高學歷</t>
    <phoneticPr fontId="28" type="noConversion"/>
  </si>
  <si>
    <t>最高學歷</t>
    <phoneticPr fontId="28" type="noConversion"/>
  </si>
  <si>
    <t>職掌</t>
    <phoneticPr fontId="28" type="noConversion"/>
  </si>
  <si>
    <t>電話</t>
    <phoneticPr fontId="28" type="noConversion"/>
  </si>
  <si>
    <t>傳真</t>
    <phoneticPr fontId="28" type="noConversion"/>
  </si>
  <si>
    <t>電子信箱</t>
  </si>
  <si>
    <t>備註</t>
    <phoneticPr fontId="28" type="noConversion"/>
  </si>
  <si>
    <t>(1)</t>
    <phoneticPr fontId="28" type="noConversion"/>
  </si>
  <si>
    <t>簽證會計師</t>
    <phoneticPr fontId="28" type="noConversion"/>
  </si>
  <si>
    <t>常年法律顧問</t>
    <phoneticPr fontId="28" type="noConversion"/>
  </si>
  <si>
    <t>董事長</t>
    <phoneticPr fontId="28" type="noConversion"/>
  </si>
  <si>
    <t xml:space="preserve">  </t>
    <phoneticPr fontId="28" type="noConversion"/>
  </si>
  <si>
    <t>副董事長</t>
    <phoneticPr fontId="28" type="noConversion"/>
  </si>
  <si>
    <t>簽證精算人員</t>
    <phoneticPr fontId="28" type="noConversion"/>
  </si>
  <si>
    <t>部室(部門)請配合組織圖列示重要部門</t>
    <phoneticPr fontId="28" type="noConversion"/>
  </si>
  <si>
    <t>部室主管以上負責人職掌請填具管理或督導內容(外國保險業請填至副經理),若無(8)(9)(14)欄資料者得填無</t>
    <phoneticPr fontId="28" type="noConversion"/>
  </si>
  <si>
    <t>出生年月日與任本職日期之填列格式如2005/06/08</t>
    <phoneticPr fontId="28" type="noConversion"/>
  </si>
  <si>
    <t>簽證會計師、常年法律顧問、簽證精算人員、董事長、總經理人員(姓名)異動時,應即時申報,餘免納入即時即時申報範圍;簽證精算人員非為部室主管亦應填列</t>
    <phoneticPr fontId="28" type="noConversion"/>
  </si>
  <si>
    <t>所稱資格條件請填具備保險業負責人應具備資格條件準則第幾條款次(填列格式如第五條第一款)所列資格,若無者請填無</t>
    <phoneticPr fontId="28" type="noConversion"/>
  </si>
  <si>
    <t>表02-3：分支機構及其負責人明細表</t>
    <phoneticPr fontId="28" type="noConversion"/>
  </si>
  <si>
    <t>分支機構</t>
    <phoneticPr fontId="28" type="noConversion"/>
  </si>
  <si>
    <t>分支機構負責人</t>
    <phoneticPr fontId="28" type="noConversion"/>
  </si>
  <si>
    <t>代號</t>
    <phoneticPr fontId="28" type="noConversion"/>
  </si>
  <si>
    <t>名稱</t>
    <phoneticPr fontId="28" type="noConversion"/>
  </si>
  <si>
    <t>種類</t>
    <phoneticPr fontId="28" type="noConversion"/>
  </si>
  <si>
    <t>所在地國家</t>
    <phoneticPr fontId="28" type="noConversion"/>
  </si>
  <si>
    <t>地址</t>
    <phoneticPr fontId="28" type="noConversion"/>
  </si>
  <si>
    <t>職稱</t>
    <phoneticPr fontId="28" type="noConversion"/>
  </si>
  <si>
    <t>專任或兼任</t>
    <phoneticPr fontId="28" type="noConversion"/>
  </si>
  <si>
    <t>3.負責人代號請填身分證字號或護照號碼</t>
    <phoneticPr fontId="28" type="noConversion"/>
  </si>
  <si>
    <t>4.職稱(或相當職位)請依序填列A.總經理,B.副總經理,C.協理,D.經理,E.副理,F.襄理,G.科長,H.其他</t>
    <phoneticPr fontId="28" type="noConversion"/>
  </si>
  <si>
    <t>5.出生年月日與任本職日期之填列格式如2005/06/08</t>
    <phoneticPr fontId="28" type="noConversion"/>
  </si>
  <si>
    <t>6.核准文號請填如0923228489,若無核准文號者請填無</t>
    <phoneticPr fontId="28" type="noConversion"/>
  </si>
  <si>
    <t>7.分支機構資料異動時,全部納入即時申報範圍;分支機構負責人人員(姓名)異動時,應即時申報,餘免納入即時申報範圍</t>
    <phoneticPr fontId="28" type="noConversion"/>
  </si>
  <si>
    <t>8.專任或兼任請填A.專任,B.兼任,C.其他</t>
    <phoneticPr fontId="28" type="noConversion"/>
  </si>
  <si>
    <t xml:space="preserve">           保險股份有限公司(○○分公司)　年度(季)報表</t>
  </si>
  <si>
    <t>表02-4：專業人員明細表</t>
    <phoneticPr fontId="28" type="noConversion"/>
  </si>
  <si>
    <t>專業人員</t>
    <phoneticPr fontId="28" type="noConversion"/>
  </si>
  <si>
    <t>戶籍</t>
    <phoneticPr fontId="28" type="noConversion"/>
  </si>
  <si>
    <t>保險工作年資</t>
    <phoneticPr fontId="28" type="noConversion"/>
  </si>
  <si>
    <t>專業人員種類：A.精算,B.核保,C.理賠,D.會計,E.財務,F.內部稽核,G.法令遵循,H.投資,I.保全(保戶服務),J.法務,K.再保險,L.其他</t>
    <phoneticPr fontId="28" type="noConversion"/>
  </si>
  <si>
    <t>代號請填身分證字號或護照號碼</t>
    <phoneticPr fontId="28" type="noConversion"/>
  </si>
  <si>
    <t>出生年月日及任本職日期之格式請填具如2005/06/08</t>
    <phoneticPr fontId="28" type="noConversion"/>
  </si>
  <si>
    <t>核准文號請填如0920701133,若無核准文號者,請填無</t>
    <phoneticPr fontId="28" type="noConversion"/>
  </si>
  <si>
    <t>表02-5：重要負責人薪津及各項津貼明細表      單位：新台幣元,％,千股</t>
    <phoneticPr fontId="28" type="noConversion"/>
  </si>
  <si>
    <t>單位：新台幣元,％,千股</t>
    <phoneticPr fontId="28" type="noConversion"/>
  </si>
  <si>
    <t>到本職年月日</t>
    <phoneticPr fontId="28" type="noConversion"/>
  </si>
  <si>
    <t>本年度</t>
  </si>
  <si>
    <t>本年度公司支付</t>
  </si>
  <si>
    <t>本年度無償配股</t>
    <phoneticPr fontId="28" type="noConversion"/>
  </si>
  <si>
    <t>備註</t>
    <phoneticPr fontId="28" type="noConversion"/>
  </si>
  <si>
    <t>代號</t>
    <phoneticPr fontId="28" type="noConversion"/>
  </si>
  <si>
    <t>服務部門</t>
  </si>
  <si>
    <t>職稱</t>
    <phoneticPr fontId="28" type="noConversion"/>
  </si>
  <si>
    <t>服務年資</t>
  </si>
  <si>
    <t>年薪</t>
  </si>
  <si>
    <t>交際費</t>
  </si>
  <si>
    <t>出國旅費</t>
  </si>
  <si>
    <t>房屋津貼或租金</t>
  </si>
  <si>
    <t>股數</t>
  </si>
  <si>
    <t>配股時總值</t>
    <phoneticPr fontId="28" type="noConversion"/>
  </si>
  <si>
    <t>(13)=(7)+(8)+(9)+(10)+(12)</t>
    <phoneticPr fontId="28" type="noConversion"/>
  </si>
  <si>
    <t>(14)</t>
    <phoneticPr fontId="28" type="noConversion"/>
  </si>
  <si>
    <t>註:</t>
    <phoneticPr fontId="31" type="noConversion"/>
  </si>
  <si>
    <t>所稱代號係指身分證字號或護照號碼</t>
    <phoneticPr fontId="28" type="noConversion"/>
  </si>
  <si>
    <t>全年薪津及各項津貼合計在前十名者請列入本表,但不含外勤人員</t>
    <phoneticPr fontId="28" type="noConversion"/>
  </si>
  <si>
    <t>本表檔案得與其他表格分別傳送,書面並得以密件另案函送</t>
    <phoneticPr fontId="28" type="noConversion"/>
  </si>
  <si>
    <t xml:space="preserve">           保險股份有限公司(○○分公司)　年度(即時申報、季)報表</t>
  </si>
  <si>
    <t>表02-6：業主明細表      單位：新台幣元,％,千股</t>
    <phoneticPr fontId="31" type="noConversion"/>
  </si>
  <si>
    <t>單位：新台幣元,％,千股</t>
    <phoneticPr fontId="31" type="noConversion"/>
  </si>
  <si>
    <t>主要股東</t>
    <phoneticPr fontId="31" type="noConversion"/>
  </si>
  <si>
    <t>指派董監事代表人</t>
    <phoneticPr fontId="31" type="noConversion"/>
  </si>
  <si>
    <t>持股股數(主排序-遞減)</t>
    <phoneticPr fontId="31" type="noConversion"/>
  </si>
  <si>
    <t>持股比率</t>
    <phoneticPr fontId="31" type="noConversion"/>
  </si>
  <si>
    <t>設質股數</t>
    <phoneticPr fontId="31" type="noConversion"/>
  </si>
  <si>
    <t>設質比率</t>
    <phoneticPr fontId="31" type="noConversion"/>
  </si>
  <si>
    <t>代號</t>
    <phoneticPr fontId="31" type="noConversion"/>
  </si>
  <si>
    <t>名稱</t>
    <phoneticPr fontId="31" type="noConversion"/>
  </si>
  <si>
    <t>姓名</t>
    <phoneticPr fontId="31" type="noConversion"/>
  </si>
  <si>
    <t>職稱</t>
    <phoneticPr fontId="31" type="noConversion"/>
  </si>
  <si>
    <t>任本職年月日</t>
    <phoneticPr fontId="31" type="noConversion"/>
  </si>
  <si>
    <t>任本職屆滿年月日</t>
    <phoneticPr fontId="31" type="noConversion"/>
  </si>
  <si>
    <t>最高學歷</t>
    <phoneticPr fontId="31" type="noConversion"/>
  </si>
  <si>
    <t>核准文號</t>
    <phoneticPr fontId="31" type="noConversion"/>
  </si>
  <si>
    <t>資格條件</t>
    <phoneticPr fontId="31" type="noConversion"/>
  </si>
  <si>
    <t>酬勞</t>
    <phoneticPr fontId="31" type="noConversion"/>
  </si>
  <si>
    <t>已發行股份(按業主種類別)</t>
    <phoneticPr fontId="31" type="noConversion"/>
  </si>
  <si>
    <t>董事</t>
  </si>
  <si>
    <t>監察人</t>
  </si>
  <si>
    <r>
      <t>註:</t>
    </r>
    <r>
      <rPr>
        <sz val="12"/>
        <rFont val="標楷體"/>
        <family val="4"/>
        <charset val="136"/>
      </rPr>
      <t/>
    </r>
    <phoneticPr fontId="31" type="noConversion"/>
  </si>
  <si>
    <t>所稱代號係指身分證字號或護照號碼或統一編號,所稱名稱於法人請填其全名,於自然人請填其姓名</t>
    <phoneticPr fontId="28" type="noConversion"/>
  </si>
  <si>
    <t>所稱主要股東係指具有本公司已發行股份總數10%以上或前十大持股比率或指派有擔任董監事之股東(應包含所有董監事);若為自然人應將其配偶及未成年子女持投計入本人之持股外,並應於備註欄註明其各持股情形</t>
    <phoneticPr fontId="31" type="noConversion"/>
  </si>
  <si>
    <t>指派代表人若屬主要股東並有派員擔任董監事時,請於指派代表人欄填列董監事資料,若無則免填;若董監事屬外部人士且無持股者,請逕於指派董監事代表人欄填寫,而於主要股東持股數及設質股數數欄等免填</t>
    <phoneticPr fontId="31" type="noConversion"/>
  </si>
  <si>
    <t>職稱請填A.董事長,B.常務董事,C.董事,D.監察人,E.獨立董事,F.獨立監事,G.其他;獨立董監事之定義準用本會之規定。</t>
    <phoneticPr fontId="31" type="noConversion"/>
  </si>
  <si>
    <t>核准文號請填如0920750011,若無核准文號者請填無</t>
    <phoneticPr fontId="31" type="noConversion"/>
  </si>
  <si>
    <t>任本職年月日及任本職屆滿年月日填寫方式為2005/06/25,並以擔任或預期屆滿該職務之日期為準</t>
    <phoneticPr fontId="31" type="noConversion"/>
  </si>
  <si>
    <t>酬勞係指因擔任董監事所支領之各項給付項目,包含薪資、交際費、旅費、津貼或租金等</t>
    <phoneticPr fontId="31" type="noConversion"/>
  </si>
  <si>
    <t>資格條件請填具備保險業負責人資格條件準則第幾條款次(填列格式如第五條第一款)所列資格,若無者請填無</t>
    <phoneticPr fontId="31" type="noConversion"/>
  </si>
  <si>
    <t>本表主要股東之持股資料,應要求主要股東於次月五日前向本公司申報截至當月為止之持股股數,或由本公司向集保公司取得最新資料填報</t>
    <phoneticPr fontId="31" type="noConversion"/>
  </si>
  <si>
    <t>法人代表之董監事如有2位以上者，第1位代表直接填列法人持有之總股數，其他代表則填0。</t>
    <phoneticPr fontId="31" type="noConversion"/>
  </si>
  <si>
    <t>表02-7：關係人明細表      單位：新台幣元,％</t>
    <phoneticPr fontId="28" type="noConversion"/>
  </si>
  <si>
    <t>單位：新台幣元,％</t>
    <phoneticPr fontId="31" type="noConversion"/>
  </si>
  <si>
    <t>與本公司之關係</t>
    <phoneticPr fontId="31" type="noConversion"/>
  </si>
  <si>
    <t>關係人</t>
    <phoneticPr fontId="31" type="noConversion"/>
  </si>
  <si>
    <t>關係人（自然人）之親屬資料</t>
    <phoneticPr fontId="28" type="noConversion"/>
  </si>
  <si>
    <t>關係人或其親屬所屬事業資料</t>
    <phoneticPr fontId="28" type="noConversion"/>
  </si>
  <si>
    <t>親等</t>
    <phoneticPr fontId="28" type="noConversion"/>
  </si>
  <si>
    <t>稱謂</t>
    <phoneticPr fontId="31" type="noConversion"/>
  </si>
  <si>
    <t>持股比率%</t>
    <phoneticPr fontId="28" type="noConversion"/>
  </si>
  <si>
    <t>擔任職務</t>
    <phoneticPr fontId="28" type="noConversion"/>
  </si>
  <si>
    <t>與本公司之關係請填A.保險業負責人(依據保險業負責人應具備資格條件準則,本國保險業所列經理級或外國保險業副理級以下負責人得免填欄(5)至(12)),B.辦理授信之職員,C.主要股東(係指具有本公司已發行股份總數10%以上或前十大持股比率或有指派董監事之股東),D.本公司對其有控制與從屬關係之公司(請依公司法第六章之一關係企業章規定),E.本公司放款金額超過一億元以上之對象,F.同一關係企業,G.其他;若為多重身分者,請於備註欄填寫,其方式如B;C</t>
    <phoneticPr fontId="28" type="noConversion"/>
  </si>
  <si>
    <t>所稱代號係指身分證字號或護照編號或統一編號;或洽由財團法人保險事業發展中心統一配賦</t>
    <phoneticPr fontId="31" type="noConversion"/>
  </si>
  <si>
    <t>關係人名稱於自然人請填其姓名,於法人請填其全名,但於關係人（自然人）之親屬資料欄免填</t>
    <phoneticPr fontId="31" type="noConversion"/>
  </si>
  <si>
    <t>親等請依序填列A.三親等以內血親,B.二親等以內姻親,C.其他</t>
    <phoneticPr fontId="31" type="noConversion"/>
  </si>
  <si>
    <t>負責人及有權核定授信案件之職員均應填製表;當期卸任現職者應予填列本表,並於備註欄載明卸職日期(本期內)</t>
    <phoneticPr fontId="28" type="noConversion"/>
  </si>
  <si>
    <t>本表之資料,應可隨時供辦理放款人員查閱</t>
    <phoneticPr fontId="28" type="noConversion"/>
  </si>
  <si>
    <t>擔任職務(或相當)請依序填列A.董事長,B.副董事長,C.董事,D.監事,E.總經理,F.副總經理,G.協理,H.經理,I.副理,J.其他</t>
    <phoneticPr fontId="31" type="noConversion"/>
  </si>
  <si>
    <t>表12-3：出售或滿期有價證券明細表</t>
    <phoneticPr fontId="28" type="noConversion"/>
  </si>
  <si>
    <t>購買人代號</t>
  </si>
  <si>
    <t>購買人名稱</t>
  </si>
  <si>
    <t>出售日帳載金額</t>
    <phoneticPr fontId="28" type="noConversion"/>
  </si>
  <si>
    <t>出售(滿期)總價</t>
  </si>
  <si>
    <t>出售淨益(損)</t>
  </si>
  <si>
    <t>　</t>
  </si>
  <si>
    <t>證券代號請洽由財團法人保險事業發展中心統一配賦</t>
  </si>
  <si>
    <t>交易種類請依序填A.上市,B.上櫃,C.興櫃,D.其他</t>
  </si>
  <si>
    <t>購買人代號係指身分證字號或統一編號或請洽由財團法人保險事業發展中心統一配賦</t>
  </si>
  <si>
    <t>是否為關係人請依序填列A.否,B.關係人-非控制與從屬關係,C.關係人-具控制與從屬關係；所稱關係人係依國際會計準則第二十四號公報及公司法第369-1~369-3條、第369-9條、及第369-11條及關係企業合併營業報告書關係企業合併財務報表及關係報告書編製準則第六條之規定</t>
    <phoneticPr fontId="28" type="noConversion"/>
  </si>
  <si>
    <t>股票及受益憑證免填票面年利率及面值總金額</t>
  </si>
  <si>
    <t>若屬國外投資,請換算為新台幣帳面價值</t>
    <phoneticPr fontId="28" type="noConversion"/>
  </si>
  <si>
    <t>證券種類屬H,I.J1,J2.K.L.M.N.O.P.Q.者應逐筆列示交易內容,餘得以持有資產幣別及證券種類合併後分別列示(非關係人交易部分,關係人交易部分應逐筆列示),但公司應將分別所有資料依本格式建檔留存備查</t>
    <phoneticPr fontId="31" type="noConversion"/>
  </si>
  <si>
    <t>出售淨益(損),不含利息收入及股利</t>
  </si>
  <si>
    <t>表12-4：出售或滿期有價證券明細表(總計)</t>
  </si>
  <si>
    <t>單位:新台幣元,%</t>
  </si>
  <si>
    <t>出售總價</t>
  </si>
  <si>
    <t>出售淨(損)益</t>
  </si>
  <si>
    <t>公債國庫券</t>
    <phoneticPr fontId="28" type="noConversion"/>
  </si>
  <si>
    <t xml:space="preserve">  公債</t>
  </si>
  <si>
    <t xml:space="preserve">  國庫券</t>
    <phoneticPr fontId="28" type="noConversion"/>
  </si>
  <si>
    <t xml:space="preserve">   其他</t>
  </si>
  <si>
    <t xml:space="preserve">  金融債券</t>
  </si>
  <si>
    <t xml:space="preserve">  可轉讓定期存單</t>
  </si>
  <si>
    <t xml:space="preserve">  銀行承兌匯票</t>
  </si>
  <si>
    <t xml:space="preserve">  金融機構保證商業本票</t>
  </si>
  <si>
    <t xml:space="preserve">  附買回條件債券投資</t>
    <phoneticPr fontId="31" type="noConversion"/>
  </si>
  <si>
    <t xml:space="preserve">  結構型債券</t>
  </si>
  <si>
    <t xml:space="preserve">  金融資產受益證券及資產基礎證券</t>
    <phoneticPr fontId="31" type="noConversion"/>
  </si>
  <si>
    <t xml:space="preserve">  不動產受益證券</t>
  </si>
  <si>
    <t xml:space="preserve">  信託受益權</t>
  </si>
  <si>
    <t xml:space="preserve">  指數股票型基金</t>
  </si>
  <si>
    <t xml:space="preserve">  其他</t>
  </si>
  <si>
    <t>股票</t>
  </si>
  <si>
    <t xml:space="preserve">  普通股</t>
  </si>
  <si>
    <t xml:space="preserve">  特別股</t>
  </si>
  <si>
    <t>公司債</t>
  </si>
  <si>
    <t xml:space="preserve">  有擔保公司債</t>
  </si>
  <si>
    <t xml:space="preserve">  無擔保公司債</t>
  </si>
  <si>
    <t xml:space="preserve">  可轉換公司債及附認股權公司債</t>
    <phoneticPr fontId="31" type="noConversion"/>
  </si>
  <si>
    <t>受益憑證及國外表彰基金</t>
    <phoneticPr fontId="28" type="noConversion"/>
  </si>
  <si>
    <t xml:space="preserve">  股票型受益憑證(基金)</t>
    <phoneticPr fontId="28" type="noConversion"/>
  </si>
  <si>
    <t xml:space="preserve">  債券型受益憑證(基金)</t>
    <phoneticPr fontId="28" type="noConversion"/>
  </si>
  <si>
    <t xml:space="preserve">  國內避險型受益憑證(基金)</t>
    <phoneticPr fontId="31" type="noConversion"/>
  </si>
  <si>
    <t xml:space="preserve">  貨幣型受益憑證(基金)</t>
    <phoneticPr fontId="31" type="noConversion"/>
  </si>
  <si>
    <t xml:space="preserve">  基礎建設基金</t>
    <phoneticPr fontId="28" type="noConversion"/>
  </si>
  <si>
    <t xml:space="preserve">  商品基金</t>
    <phoneticPr fontId="28" type="noConversion"/>
  </si>
  <si>
    <t>表13-3：出售不動產明細表</t>
  </si>
  <si>
    <t>種類</t>
  </si>
  <si>
    <t>不動產座落地點</t>
  </si>
  <si>
    <t>面積
(平方公尺)</t>
  </si>
  <si>
    <t>使用種類</t>
  </si>
  <si>
    <t>取得方式</t>
  </si>
  <si>
    <t>出售
年月日</t>
  </si>
  <si>
    <t>購買人</t>
  </si>
  <si>
    <t>取得成本</t>
  </si>
  <si>
    <t>重估增值
金額</t>
  </si>
  <si>
    <t>首次採用國際會計準則調整數</t>
    <phoneticPr fontId="33" type="noConversion"/>
  </si>
  <si>
    <t>出售日帳面價值</t>
  </si>
  <si>
    <t>抵減項目</t>
  </si>
  <si>
    <t>帳面淨額</t>
  </si>
  <si>
    <t>出售稅捐</t>
  </si>
  <si>
    <t>出售時鑑價公司</t>
  </si>
  <si>
    <t>首次採用IFRSs依公允價值調整認定成本時之鑑價公司</t>
    <phoneticPr fontId="28" type="noConversion"/>
  </si>
  <si>
    <t>及費用</t>
  </si>
  <si>
    <t>益(損)</t>
  </si>
  <si>
    <t>鑑價價格</t>
  </si>
  <si>
    <t>(14)</t>
    <phoneticPr fontId="28" type="noConversion"/>
  </si>
  <si>
    <t>(15)</t>
    <phoneticPr fontId="28" type="noConversion"/>
  </si>
  <si>
    <t>(16)</t>
    <phoneticPr fontId="28" type="noConversion"/>
  </si>
  <si>
    <t>(17)</t>
    <phoneticPr fontId="28" type="noConversion"/>
  </si>
  <si>
    <t>(18)</t>
    <phoneticPr fontId="28" type="noConversion"/>
  </si>
  <si>
    <t>(19)</t>
    <phoneticPr fontId="28" type="noConversion"/>
  </si>
  <si>
    <t>(20)</t>
    <phoneticPr fontId="28" type="noConversion"/>
  </si>
  <si>
    <t>(21)</t>
    <phoneticPr fontId="28" type="noConversion"/>
  </si>
  <si>
    <t>(22)</t>
    <phoneticPr fontId="28" type="noConversion"/>
  </si>
  <si>
    <t>(23)</t>
    <phoneticPr fontId="28" type="noConversion"/>
  </si>
  <si>
    <t>(26)</t>
    <phoneticPr fontId="28" type="noConversion"/>
  </si>
  <si>
    <t/>
  </si>
  <si>
    <t>合  計(按使用種類)</t>
  </si>
  <si>
    <t>自用</t>
  </si>
  <si>
    <t>土地</t>
  </si>
  <si>
    <t>14</t>
  </si>
  <si>
    <t>房屋</t>
  </si>
  <si>
    <t>投資用</t>
  </si>
  <si>
    <t>20</t>
  </si>
  <si>
    <t>21</t>
  </si>
  <si>
    <t>種類請填A.土地B.房屋,C.地上權,D.其他,本表含在建工程或未完工程等項目</t>
  </si>
  <si>
    <t xml:space="preserve">座落地點於土地請填詳細地號，於房屋請填詳細地址及建號 </t>
  </si>
  <si>
    <t xml:space="preserve">所稱面積於土地係指土地面積,於房屋係指建物面積,單位為平方公尺 </t>
  </si>
  <si>
    <t>使用種類請依序填列A.自用,B.投資用</t>
  </si>
  <si>
    <t>取得方式請填A.買賣,B.承受擔保-協議取得,C.承受擔保品-經法院拍賣取得,D.其他</t>
  </si>
  <si>
    <t>出售年月日填寫方式為2005/06/25</t>
  </si>
  <si>
    <t>購買人代號請填其身分證字號或統一編號或洽由財團法人保險事業發展中心統一配賦</t>
  </si>
  <si>
    <t xml:space="preserve">抵減項目於房屋部分指累計折舊及累計減損,土地部分指土地增值稅準備 </t>
    <phoneticPr fontId="31" type="noConversion"/>
  </si>
  <si>
    <t>鑑價公司係指出售(買賣交易)時之鑑價公司</t>
  </si>
  <si>
    <t>表14-3：收回放款明細表</t>
    <phoneticPr fontId="28" type="noConversion"/>
  </si>
  <si>
    <t>實際收回年月日</t>
  </si>
  <si>
    <t>核貸時擔保品內容</t>
  </si>
  <si>
    <t>收回放款總值(主排序--遞減)</t>
  </si>
  <si>
    <t>收回放款成數</t>
  </si>
  <si>
    <t>收回放款總計(按放款種類)</t>
  </si>
  <si>
    <t>所稱「長期擔保放款」係指依保險法第一百四十六條之三規定或經主管機關專案核准所辦理授信期間在七年以上之放款均屬之。</t>
    <phoneticPr fontId="28" type="noConversion"/>
  </si>
  <si>
    <t>所稱「中期擔保放款」係指依保險法第一百四十六條之三規定或經主管機關專案核准所辦理授信期間在一年以上七年以內之放款均屬之。</t>
    <phoneticPr fontId="28" type="noConversion"/>
  </si>
  <si>
    <t>所稱「短期擔保放款」係指依保險法第一百四十六條之三規定或經主管機關專案核准所辦理授信期間在一年以內之放款均屬之。</t>
    <phoneticPr fontId="28" type="noConversion"/>
  </si>
  <si>
    <t>放款與到期及實際收回年月日填寫方式如為2006/06/25</t>
  </si>
  <si>
    <t>設定順位若屬地一順位請填1,若屬第二順位請填2,以下類推,無設定順位者請填無</t>
  </si>
  <si>
    <t>擔保品估計總額於銀行保證放款請填列保證銀行保證總額,不動產抵押放款請填列不動產估價總值扣除依公告現值計算土地增值稅後之淨額,有價證券質押放款請填列有價證券最近收盤日市價或淨值總金額</t>
  </si>
  <si>
    <t>表14-4：逾期放款及其他應收款項逾期債權轉銷表</t>
    <phoneticPr fontId="16" type="noConversion"/>
  </si>
  <si>
    <t>項目</t>
  </si>
  <si>
    <t>逾放金額（ 註一)</t>
  </si>
  <si>
    <t>放款總額（ 註一)</t>
  </si>
  <si>
    <t>逾放比率(%)</t>
  </si>
  <si>
    <t>放款</t>
  </si>
  <si>
    <t>其他應收款項逾期債權</t>
  </si>
  <si>
    <t>營業損失準備</t>
  </si>
  <si>
    <t>本期末餘額</t>
  </si>
  <si>
    <t>較上期末增減金額</t>
  </si>
  <si>
    <t>本期提列金額</t>
  </si>
  <si>
    <t>列號</t>
    <phoneticPr fontId="16" type="noConversion"/>
  </si>
  <si>
    <t>轉銷呆帳及沖銷營業損失準備</t>
  </si>
  <si>
    <t>本月月底持有財務困難公司有價證券餘額</t>
  </si>
  <si>
    <t>營業損失準備本期沖銷數</t>
  </si>
  <si>
    <t xml:space="preserve">本期轉（沖）銷呆帳金額 合計                  </t>
  </si>
  <si>
    <t>本期常務董（理）事會決議通過日期</t>
  </si>
  <si>
    <t>直接認列損失金額</t>
  </si>
  <si>
    <t xml:space="preserve">       保險股份有限公司(  分公司)   年度(月)報表</t>
    <phoneticPr fontId="28" type="noConversion"/>
  </si>
  <si>
    <t>表15：有價證券借貸餘額明細表</t>
    <phoneticPr fontId="28" type="noConversion"/>
  </si>
  <si>
    <t>借貸種類</t>
  </si>
  <si>
    <t>借(貸)標的代號</t>
  </si>
  <si>
    <t>借(貸)標的名稱</t>
  </si>
  <si>
    <t>借(貸)標的數量</t>
  </si>
  <si>
    <t>借(貸)標的帳面價值</t>
  </si>
  <si>
    <t>交易方式</t>
  </si>
  <si>
    <t>借(貸)人</t>
  </si>
  <si>
    <t>借(貸)開始日</t>
  </si>
  <si>
    <t>借(貸)到期日</t>
  </si>
  <si>
    <t>借貸年利率</t>
  </si>
  <si>
    <t>借(貸)費用</t>
  </si>
  <si>
    <t>擔保品種類</t>
  </si>
  <si>
    <t>期末擔保品估計總值</t>
  </si>
  <si>
    <t>若有放款者對其放款餘額</t>
  </si>
  <si>
    <t>借出有價證券及放款占資金總額比率%</t>
  </si>
  <si>
    <t>核准文號</t>
  </si>
  <si>
    <t>借貸種類請填A.借入B.貸出C.其他</t>
  </si>
  <si>
    <t>借(貸)標的代號請洽由財團法人保險事業發展中心統一配賦</t>
  </si>
  <si>
    <t>交易方式請填A.定價,B.競價,C.議借,D.其他</t>
    <phoneticPr fontId="28" type="noConversion"/>
  </si>
  <si>
    <t>借(貸)人代號請填列身分證字號、統一編號或護照號碼;定價與議價之借貸無從得知借券人之代號與名稱,如屬於集中交易市場或櫃檯買賣中心交易者,請填其代號及名稱,且免填信用評等及擔保品等資料</t>
  </si>
  <si>
    <t>信用評等機構填列如A.S&amp;P,B.AM Best,C.Moody's,D.Fitch,E.tw,F.其他,若無者請填無</t>
    <phoneticPr fontId="31" type="noConversion"/>
  </si>
  <si>
    <t>是否為關係人請依序填列A.否,B.關係人-非控制與從屬關係,C.關係人-具控制與從屬關係;所稱關係人係依國際會計準則第二十四號公報、</t>
    <phoneticPr fontId="28" type="noConversion"/>
  </si>
  <si>
    <t>公司法第369-1~369-3條、第369-9條、及第369-11條及關係企業合併營業報告書關係企業合併財務報表及關係報告書編製準則第六條之規定。</t>
    <phoneticPr fontId="28" type="noConversion"/>
  </si>
  <si>
    <t>付息方式請填列A.每二年付息一次,B.每一年付息一次,C.每半年付息一次,D.每季付息一次,E.每月付息一次,F.不付息,G.其他(議借交易方式適用,餘則免填)</t>
  </si>
  <si>
    <t>擔保品種類請填A.現金,B.公債,C.上市櫃股票,D.銀行保證,E.其他</t>
  </si>
  <si>
    <t>核准文號請填列如0923228489,無者請填無</t>
  </si>
  <si>
    <t>表17：委外操作資產餘額明細表</t>
    <phoneticPr fontId="28" type="noConversion"/>
  </si>
  <si>
    <t>受委託機構</t>
  </si>
  <si>
    <t>保管銀行</t>
  </si>
  <si>
    <t>年投資報酬率(主排序-遞減)</t>
  </si>
  <si>
    <t>存款</t>
  </si>
  <si>
    <t>政府公債國庫券</t>
    <phoneticPr fontId="28" type="noConversion"/>
  </si>
  <si>
    <t>受益憑證</t>
    <phoneticPr fontId="28" type="noConversion"/>
  </si>
  <si>
    <t>避險契約名目本金</t>
  </si>
  <si>
    <t>外匯存款</t>
  </si>
  <si>
    <t>各項代號請洽由財團法人保險事業發展中心統一配賦</t>
  </si>
  <si>
    <t>金融債券係包含表09-1註2之證券種類;受益憑證及國外表彰基金係包含表12-1註2之證券種類。</t>
    <phoneticPr fontId="31" type="noConversion"/>
  </si>
  <si>
    <t xml:space="preserve"> 保險股份有限公司(  分公司)   年度(月)報表</t>
    <phoneticPr fontId="31" type="noConversion"/>
  </si>
  <si>
    <t>表18：保險輔助人交易明細表</t>
    <phoneticPr fontId="28" type="noConversion"/>
  </si>
  <si>
    <t>保險輔助人</t>
    <phoneticPr fontId="28" type="noConversion"/>
  </si>
  <si>
    <t>直接簽單保費收入</t>
    <phoneticPr fontId="28" type="noConversion"/>
  </si>
  <si>
    <t>佣酬支出</t>
    <phoneticPr fontId="28" type="noConversion"/>
  </si>
  <si>
    <t>非佣酬支出</t>
    <phoneticPr fontId="28" type="noConversion"/>
  </si>
  <si>
    <t>代號</t>
    <phoneticPr fontId="28" type="noConversion"/>
  </si>
  <si>
    <t>名稱</t>
    <phoneticPr fontId="28" type="noConversion"/>
  </si>
  <si>
    <t>種類</t>
    <phoneticPr fontId="28" type="noConversion"/>
  </si>
  <si>
    <t>負責人</t>
    <phoneticPr fontId="28" type="noConversion"/>
  </si>
  <si>
    <t>電話</t>
    <phoneticPr fontId="28" type="noConversion"/>
  </si>
  <si>
    <t>火險</t>
    <phoneticPr fontId="28" type="noConversion"/>
  </si>
  <si>
    <t>水險</t>
    <phoneticPr fontId="28" type="noConversion"/>
  </si>
  <si>
    <t>車險</t>
    <phoneticPr fontId="28" type="noConversion"/>
  </si>
  <si>
    <t>工程險/
責任險</t>
    <phoneticPr fontId="28" type="noConversion"/>
  </si>
  <si>
    <t>傷害險/
健康險</t>
    <phoneticPr fontId="28" type="noConversion"/>
  </si>
  <si>
    <t>其他</t>
    <phoneticPr fontId="28" type="noConversion"/>
  </si>
  <si>
    <t>合計(主排序-遞減)</t>
    <phoneticPr fontId="28" type="noConversion"/>
  </si>
  <si>
    <t>合    計</t>
    <phoneticPr fontId="28" type="noConversion"/>
  </si>
  <si>
    <t>註：</t>
    <phoneticPr fontId="28" type="noConversion"/>
  </si>
  <si>
    <t>保險輔助人代號於法人者,請填列統一編號,於自然人者請填列身分證字號或護照號碼;或洽由財團法人保險事業發展中心統一配賦</t>
    <phoneticPr fontId="28" type="noConversion"/>
  </si>
  <si>
    <t>保險輔助人種類請依序填列A.保險代理人,B.保險經紀人,C.一般保險公證人,D.海事保險公證人,E.其他。</t>
    <phoneticPr fontId="28" type="noConversion"/>
  </si>
  <si>
    <t>投資型保險商品係依投資型保險投資管理辦法之規定</t>
    <phoneticPr fontId="28" type="noConversion"/>
  </si>
  <si>
    <t>所稱佣酬支出係指取得業務佣金支出代理費用或公證費用支出等</t>
    <phoneticPr fontId="28" type="noConversion"/>
  </si>
  <si>
    <t>6</t>
    <phoneticPr fontId="31" type="noConversion"/>
  </si>
  <si>
    <t>直接簽單保費收入應完整包含財務報告期間內所有簽單（保險單之製作、批改）承保或批改確定之保費。</t>
    <phoneticPr fontId="31" type="noConversion"/>
  </si>
  <si>
    <t>7</t>
    <phoneticPr fontId="31" type="noConversion"/>
  </si>
  <si>
    <t>直接簽單保費收入之險種分類說明如下：火險包含01、02、03、04、25與29；水險包含05、06、07與08；車險包含10、11、12、13、14、15、16；工程險/責任險包含17、18、19與20；</t>
    <phoneticPr fontId="31" type="noConversion"/>
  </si>
  <si>
    <t>傷害險/健康險包含24與30；其他包含09、21、22、23、26、27與28。</t>
    <phoneticPr fontId="31" type="noConversion"/>
  </si>
  <si>
    <t>表20：關係人交易明細表</t>
    <phoneticPr fontId="28" type="noConversion"/>
  </si>
  <si>
    <t>列號</t>
    <phoneticPr fontId="31" type="noConversion"/>
  </si>
  <si>
    <t>與本公司之關係</t>
    <phoneticPr fontId="31" type="noConversion"/>
  </si>
  <si>
    <t>交易對象代號</t>
    <phoneticPr fontId="31" type="noConversion"/>
  </si>
  <si>
    <t>交易對象名稱</t>
    <phoneticPr fontId="31" type="noConversion"/>
  </si>
  <si>
    <t>交易型態</t>
    <phoneticPr fontId="31" type="noConversion"/>
  </si>
  <si>
    <t>交易標的內容</t>
    <phoneticPr fontId="31" type="noConversion"/>
  </si>
  <si>
    <t>交易日期</t>
    <phoneticPr fontId="31" type="noConversion"/>
  </si>
  <si>
    <t>交易金額
(主排序--遞減)</t>
    <phoneticPr fontId="31" type="noConversion"/>
  </si>
  <si>
    <t>最近交易日之參考市價</t>
    <phoneticPr fontId="31" type="noConversion"/>
  </si>
  <si>
    <t>已實現損益</t>
    <phoneticPr fontId="31" type="noConversion"/>
  </si>
  <si>
    <t>未實現損益</t>
    <phoneticPr fontId="31" type="noConversion"/>
  </si>
  <si>
    <t>交易金額占業主權益比率%</t>
    <phoneticPr fontId="31" type="noConversion"/>
  </si>
  <si>
    <t>最後決定權人員</t>
    <phoneticPr fontId="31" type="noConversion"/>
  </si>
  <si>
    <t>(1)</t>
    <phoneticPr fontId="31" type="noConversion"/>
  </si>
  <si>
    <t>註：</t>
    <phoneticPr fontId="31" type="noConversion"/>
  </si>
  <si>
    <t>與本公司之關係請填A.保險業負責人(依據保險業負責人應具備資格條件準則),B.辦理授信之職員,C.主要股東(係指具有本公司已發行股份總數10%以上或前十大持股比率或有指派董監事之股東),D.本公司對其有控制與從屬關係之公司(請依公司法第369-1~369-3條、第369-9條、及第369-11條及關係企業合併營業報告書關係企業合併財務報表及關係報告書編製準則第六條之規定),E.本公司放款金額超過一億元以上之對象,F.同一關係企業,G.內勤職員,H其他;若為多重身分者,請於備註欄填寫,其方式如B;C</t>
    <phoneticPr fontId="28" type="noConversion"/>
  </si>
  <si>
    <t>代號請填交易對象之身分證字號、統一編號或護照號碼,或洽由財團法人保險事業發展中心統一配賦</t>
    <phoneticPr fontId="31" type="noConversion"/>
  </si>
  <si>
    <t>交易種類請填列A.放款,B.購買有價證券,C.購買不動產,D.購買不動產及有價證券以外之其他資產,E.出售有價證券、不動產或其他資產,F.簽訂給付金錢或提供勞務之契約(單一交易種類合計在新台幣二千萬元以下者得合併列示),G.因行使抵押權或質權而取得之不動產、動產或股票,H.其他;所稱有價證券不包括公債、國庫券、中央銀行儲蓄券、中央銀行可轉讓定期存單或其他政府發行之債券;對單一交易對象所為各項交易種類合計交易總額於新台幣八千萬元以下者得免填,但公司應將所有資料依本格式建檔留存備查</t>
    <phoneticPr fontId="31" type="noConversion"/>
  </si>
  <si>
    <t>交易型態請填列A.有公開市價,B.雙方議價,C.其他(如放款)</t>
    <phoneticPr fontId="31" type="noConversion"/>
  </si>
  <si>
    <t>交易標的內容若屬不動產買賣,請填不動產所在地;若屬買賣有價證券者,請填有價證券名稱;若屬動產擔保放款,請填擔保品,若屬不動產擔保放款,請填擔保品所在地</t>
    <phoneticPr fontId="31" type="noConversion"/>
  </si>
  <si>
    <t>交易日期於放款係指貸放日期,於買賣或提供勞務契約係指契約生效日;日期填列方式如2006/08/28</t>
    <phoneticPr fontId="31" type="noConversion"/>
  </si>
  <si>
    <t>交易金額於放款係指截至目前放款本金餘額;若為勞務契約者係指保險業收受勞務對價金額如承保關係人之保險契約請填該契約之保費收入</t>
    <phoneticPr fontId="31" type="noConversion"/>
  </si>
  <si>
    <t>最近交易日之參考市價,若為放款或簽訂給付金錢或提供勞務之契約者免填;若為購買不動產者,請填最近附近交易行情所換算之市價,並於備註欄填列參考標準或依據;若屬有價證券者,請填最近收盤市價或淨值</t>
    <phoneticPr fontId="31" type="noConversion"/>
  </si>
  <si>
    <t>已實現損益或未實現損益得視交易種類不同填列,如放款者免填已實現損益及未實現損益,若為出售有價證券不動產或其他資產者免填未實現損益</t>
    <phoneticPr fontId="31" type="noConversion"/>
  </si>
  <si>
    <t>所稱最後決定權人員,若屬董事會重度決議者(2/3以上董事出席及出席董事3/4以上同意)請填A;若屬董事會輕度決議者(1/2以上董事出席及出席董事1/2以上同意)請填B;其餘請填決定權人員之姓名(經常性交易依內部控制所訂定有權決定者之姓名)</t>
    <phoneticPr fontId="31" type="noConversion"/>
  </si>
  <si>
    <t>列號</t>
    <phoneticPr fontId="28" type="noConversion"/>
  </si>
  <si>
    <t>險別代號</t>
    <phoneticPr fontId="28" type="noConversion"/>
  </si>
  <si>
    <t>保單</t>
    <phoneticPr fontId="28" type="noConversion"/>
  </si>
  <si>
    <t>最近一次保單送審概況</t>
    <phoneticPr fontId="28" type="noConversion"/>
  </si>
  <si>
    <t>本年度累計直接簽單業務</t>
    <phoneticPr fontId="28" type="noConversion"/>
  </si>
  <si>
    <t>占保費收入總額比率%</t>
    <phoneticPr fontId="28" type="noConversion"/>
  </si>
  <si>
    <t>備註</t>
    <phoneticPr fontId="28" type="noConversion"/>
  </si>
  <si>
    <t>代號</t>
    <phoneticPr fontId="28" type="noConversion"/>
  </si>
  <si>
    <t>名稱</t>
    <phoneticPr fontId="28" type="noConversion"/>
  </si>
  <si>
    <t>送審方式</t>
    <phoneticPr fontId="28" type="noConversion"/>
  </si>
  <si>
    <t>種類</t>
    <phoneticPr fontId="28" type="noConversion"/>
  </si>
  <si>
    <t>最近送審日期及文號</t>
    <phoneticPr fontId="28" type="noConversion"/>
  </si>
  <si>
    <t>保單件數</t>
    <phoneticPr fontId="28" type="noConversion"/>
  </si>
  <si>
    <t>保費收入</t>
    <phoneticPr fontId="28" type="noConversion"/>
  </si>
  <si>
    <t>(1)</t>
    <phoneticPr fontId="28" type="noConversion"/>
  </si>
  <si>
    <t>(2)</t>
    <phoneticPr fontId="31" type="noConversion"/>
  </si>
  <si>
    <t>(3)</t>
    <phoneticPr fontId="31" type="noConversion"/>
  </si>
  <si>
    <t>(4)</t>
    <phoneticPr fontId="31" type="noConversion"/>
  </si>
  <si>
    <t>(5)</t>
    <phoneticPr fontId="31" type="noConversion"/>
  </si>
  <si>
    <t>(6)</t>
    <phoneticPr fontId="31" type="noConversion"/>
  </si>
  <si>
    <t>(7)</t>
    <phoneticPr fontId="31" type="noConversion"/>
  </si>
  <si>
    <t>(8)</t>
    <phoneticPr fontId="31" type="noConversion"/>
  </si>
  <si>
    <t>(9)</t>
    <phoneticPr fontId="31" type="noConversion"/>
  </si>
  <si>
    <t>強制自用汽車責任保險</t>
    <phoneticPr fontId="31" type="noConversion"/>
  </si>
  <si>
    <t>強制商業汽車責任保險</t>
  </si>
  <si>
    <t>強制機車責任保險</t>
  </si>
  <si>
    <t>保證保險</t>
    <phoneticPr fontId="31" type="noConversion"/>
  </si>
  <si>
    <t>商業性地震保險</t>
  </si>
  <si>
    <t>總              計</t>
    <phoneticPr fontId="31" type="noConversion"/>
  </si>
  <si>
    <t>註</t>
    <phoneticPr fontId="28" type="noConversion"/>
  </si>
  <si>
    <t>保單代號係指一保險業務統計規程所訂商品代碼</t>
    <phoneticPr fontId="28" type="noConversion"/>
  </si>
  <si>
    <t>送審方式請填A.核准,B.備查,C.其他</t>
    <phoneticPr fontId="28" type="noConversion"/>
  </si>
  <si>
    <t>種類請填列A.主約,B.附加條款,C.其他</t>
    <phoneticPr fontId="28" type="noConversion"/>
  </si>
  <si>
    <t>「最近送審日期及文號」欄位，如送審方式屬核准，請填主管機關核准日期及核准文號，如屬備查，請填公司備查日期及文號，如屬依保險商品銷售前程序作業準則第25條規定檢送保險商品資料庫情形，請填檢送保險商品資料庫日期。</t>
    <phoneticPr fontId="28" type="noConversion"/>
  </si>
  <si>
    <t>表22：重大賠案及爭訟明細表</t>
    <phoneticPr fontId="28" type="noConversion"/>
  </si>
  <si>
    <t>列號</t>
    <phoneticPr fontId="28" type="noConversion"/>
  </si>
  <si>
    <t>類別</t>
    <phoneticPr fontId="28" type="noConversion"/>
  </si>
  <si>
    <t>賠案號碼</t>
    <phoneticPr fontId="28" type="noConversion"/>
  </si>
  <si>
    <t>保單號碼</t>
    <phoneticPr fontId="28" type="noConversion"/>
  </si>
  <si>
    <t>賠付進度</t>
    <phoneticPr fontId="28" type="noConversion"/>
  </si>
  <si>
    <t>爭訟情形</t>
    <phoneticPr fontId="28" type="noConversion"/>
  </si>
  <si>
    <t>保險期間或航程</t>
    <phoneticPr fontId="28" type="noConversion"/>
  </si>
  <si>
    <t>保險金額</t>
  </si>
  <si>
    <t xml:space="preserve">保險事故發生日期及原因 </t>
    <phoneticPr fontId="28" type="noConversion"/>
  </si>
  <si>
    <t>公證公司
(無者免填)</t>
    <phoneticPr fontId="28" type="noConversion"/>
  </si>
  <si>
    <t>索賠情形</t>
    <phoneticPr fontId="28" type="noConversion"/>
  </si>
  <si>
    <t>理賠結果</t>
    <phoneticPr fontId="28" type="noConversion"/>
  </si>
  <si>
    <t>賠 款 分 攤 情 形</t>
  </si>
  <si>
    <t>拒賠或爭訟案情說明</t>
    <phoneticPr fontId="28" type="noConversion"/>
  </si>
  <si>
    <t>日期
(主排序-遞減)</t>
    <phoneticPr fontId="28" type="noConversion"/>
  </si>
  <si>
    <t>原因</t>
  </si>
  <si>
    <t>代號</t>
    <phoneticPr fontId="28" type="noConversion"/>
  </si>
  <si>
    <t>名稱</t>
    <phoneticPr fontId="28" type="noConversion"/>
  </si>
  <si>
    <t>索賠日期</t>
  </si>
  <si>
    <t>索賠金額</t>
  </si>
  <si>
    <t>給付日期</t>
  </si>
  <si>
    <t>給付金額</t>
  </si>
  <si>
    <t>理賠費用</t>
    <phoneticPr fontId="28" type="noConversion"/>
  </si>
  <si>
    <t>本公司自留</t>
    <phoneticPr fontId="28" type="noConversion"/>
  </si>
  <si>
    <t>國內再保</t>
    <phoneticPr fontId="28" type="noConversion"/>
  </si>
  <si>
    <t>國外再保</t>
    <phoneticPr fontId="28" type="noConversion"/>
  </si>
  <si>
    <t>處理情形</t>
    <phoneticPr fontId="28" type="noConversion"/>
  </si>
  <si>
    <t>備註</t>
    <phoneticPr fontId="28" type="noConversion"/>
  </si>
  <si>
    <t>(1)</t>
    <phoneticPr fontId="28" type="noConversion"/>
  </si>
  <si>
    <t>註：</t>
    <phoneticPr fontId="28" type="noConversion"/>
  </si>
  <si>
    <t>重大賠案係保險賠款新台幣二千萬元以上者(無論投保生效年數);所稱爭訟係指本公司被訴案件(或金額限制於150萬元以上)，此類案件非例行性，且具有特殊或重大之情形，始符合本表-重大賠案或爭訟呈報列管之精神。</t>
    <phoneticPr fontId="28" type="noConversion"/>
  </si>
  <si>
    <t>類別請填列A.重大賠案,B.爭訟,C.重大賠案且爭訟,D.其他</t>
    <phoneticPr fontId="28" type="noConversion"/>
  </si>
  <si>
    <t>爭訟情形請依序填列A.無爭訟,B.一審中,C.二審中,D.三審中,E.其他</t>
    <phoneticPr fontId="28" type="noConversion"/>
  </si>
  <si>
    <t>賠付進度請依序填列A.已賠付,B.已決未付,C.未決未付,D.其他</t>
    <phoneticPr fontId="28" type="noConversion"/>
  </si>
  <si>
    <t>保險期間填列如2005/06/27-2006/06/26</t>
    <phoneticPr fontId="28" type="noConversion"/>
  </si>
  <si>
    <t>各項日期填列如2005/6/27</t>
    <phoneticPr fontId="28" type="noConversion"/>
  </si>
  <si>
    <t>賠款分攤情形若無明細資料,得自2005年元月起填報</t>
    <phoneticPr fontId="28" type="noConversion"/>
  </si>
  <si>
    <t>本表包含本年度發生重大賠案,以前年度發生但尚未賠付之重大賠案及本年度爭訟中案件</t>
    <phoneticPr fontId="28" type="noConversion"/>
  </si>
  <si>
    <t>表25-7：住宅抵押貸款信用保證保險特別準備金計算表</t>
    <phoneticPr fontId="28" type="noConversion"/>
  </si>
  <si>
    <t>項目</t>
    <phoneticPr fontId="31" type="noConversion"/>
  </si>
  <si>
    <t>年度</t>
    <phoneticPr fontId="31" type="noConversion"/>
  </si>
  <si>
    <t>1.</t>
    <phoneticPr fontId="31" type="noConversion"/>
  </si>
  <si>
    <t>自留滿期保費 (=a.+b.-c.+d.-e.)</t>
    <phoneticPr fontId="31" type="noConversion"/>
  </si>
  <si>
    <t>a.</t>
    <phoneticPr fontId="31" type="noConversion"/>
  </si>
  <si>
    <t>直接保費收入</t>
    <phoneticPr fontId="31" type="noConversion"/>
  </si>
  <si>
    <t>b.</t>
    <phoneticPr fontId="31" type="noConversion"/>
  </si>
  <si>
    <t>再保費收入</t>
    <phoneticPr fontId="31" type="noConversion"/>
  </si>
  <si>
    <t>c.</t>
    <phoneticPr fontId="31" type="noConversion"/>
  </si>
  <si>
    <t>再保費支出</t>
    <phoneticPr fontId="31" type="noConversion"/>
  </si>
  <si>
    <t>d.</t>
    <phoneticPr fontId="31" type="noConversion"/>
  </si>
  <si>
    <t>未滿期準備金淨變動數-收回</t>
    <phoneticPr fontId="31" type="noConversion"/>
  </si>
  <si>
    <t>e.</t>
    <phoneticPr fontId="31" type="noConversion"/>
  </si>
  <si>
    <t>未滿期準備金淨變動數-提存</t>
    <phoneticPr fontId="31" type="noConversion"/>
  </si>
  <si>
    <t>2.</t>
  </si>
  <si>
    <t>自留賠款及可分配理賠費用(=a.+b.+c.-d.-e.+f.)</t>
    <phoneticPr fontId="31" type="noConversion"/>
  </si>
  <si>
    <t>保險賠款</t>
    <phoneticPr fontId="31" type="noConversion"/>
  </si>
  <si>
    <t>理賠費用支出</t>
    <phoneticPr fontId="31" type="noConversion"/>
  </si>
  <si>
    <t>再保賠款</t>
    <phoneticPr fontId="31" type="noConversion"/>
  </si>
  <si>
    <t>攤回再保賠款</t>
    <phoneticPr fontId="31" type="noConversion"/>
  </si>
  <si>
    <t>收回賠款準備</t>
    <phoneticPr fontId="31" type="noConversion"/>
  </si>
  <si>
    <t>f.</t>
    <phoneticPr fontId="31" type="noConversion"/>
  </si>
  <si>
    <t>提存賠款準備</t>
    <phoneticPr fontId="31" type="noConversion"/>
  </si>
  <si>
    <t>3.</t>
    <phoneticPr fontId="31" type="noConversion"/>
  </si>
  <si>
    <t>上年度末累積特別準備金 (=a.+b.)</t>
    <phoneticPr fontId="31" type="noConversion"/>
  </si>
  <si>
    <t>上年度累積特別準備金超過10年部分</t>
    <phoneticPr fontId="31" type="noConversion"/>
  </si>
  <si>
    <t>上年度累積特別準備金未超過10年部分</t>
    <phoneticPr fontId="31" type="noConversion"/>
  </si>
  <si>
    <t>b-1.上年度累積特別準備金(負債)</t>
    <phoneticPr fontId="31" type="noConversion"/>
  </si>
  <si>
    <t>b-2.上年度累積特別準備金(權益)</t>
    <phoneticPr fontId="31" type="noConversion"/>
  </si>
  <si>
    <t>4.</t>
    <phoneticPr fontId="31" type="noConversion"/>
  </si>
  <si>
    <t>提存特別準備金 (=1.×50%)</t>
    <phoneticPr fontId="31" type="noConversion"/>
  </si>
  <si>
    <t>5.</t>
  </si>
  <si>
    <r>
      <t>收回特別準備金 (=a.+b.)</t>
    </r>
    <r>
      <rPr>
        <sz val="12"/>
        <rFont val="新細明體"/>
        <family val="1"/>
        <charset val="136"/>
      </rPr>
      <t/>
    </r>
    <phoneticPr fontId="31" type="noConversion"/>
  </si>
  <si>
    <t>收回特別準備金一 (=3a.)</t>
    <phoneticPr fontId="31" type="noConversion"/>
  </si>
  <si>
    <t>收回特別準備金二 (=Min(Max(2.-(1.×35%), 0), 3b.))</t>
    <phoneticPr fontId="31" type="noConversion"/>
  </si>
  <si>
    <t>b-1.收回特別準備金二(負債)</t>
    <phoneticPr fontId="31" type="noConversion"/>
  </si>
  <si>
    <t>b-2.收回特別準備金二(權益)</t>
    <phoneticPr fontId="31" type="noConversion"/>
  </si>
  <si>
    <t>6.</t>
    <phoneticPr fontId="31" type="noConversion"/>
  </si>
  <si>
    <t>本年度末累積特別準備金 (=3.+4.-5.)</t>
    <phoneticPr fontId="31" type="noConversion"/>
  </si>
  <si>
    <t>本年度末累積特別準備金(負債)</t>
    <phoneticPr fontId="31" type="noConversion"/>
  </si>
  <si>
    <t>本年度末累積特別準備金(權益)</t>
    <phoneticPr fontId="31" type="noConversion"/>
  </si>
  <si>
    <t>險種別：</t>
    <phoneticPr fontId="31" type="noConversion"/>
  </si>
  <si>
    <t>一年期住宅火災保險</t>
    <phoneticPr fontId="31" type="noConversion"/>
  </si>
  <si>
    <t>每意外年度評價日：</t>
    <phoneticPr fontId="31" type="noConversion"/>
  </si>
  <si>
    <t>該意外年度/12/31</t>
    <phoneticPr fontId="31" type="noConversion"/>
  </si>
  <si>
    <t>意外年度</t>
  </si>
  <si>
    <t>已發生賠款發展因子</t>
    <phoneticPr fontId="31" type="noConversion"/>
  </si>
  <si>
    <t>已發生賠款金額及賠款準備金之計算</t>
    <phoneticPr fontId="31" type="noConversion"/>
  </si>
  <si>
    <t>損失發展因子之計算方式由簽證精算人員決定之</t>
  </si>
  <si>
    <t>請依所決定之損失發展因子估算各發展年損失金額</t>
  </si>
  <si>
    <t>'=93年底各意外年度之"累積"已發生賠款－92年底各意外年度之"累積"已發生賠款</t>
  </si>
  <si>
    <t>'=曆年制93年度之已發生賠款金額</t>
  </si>
  <si>
    <t>發展年數由簽證精算人員視險種特性決定之,至少三年</t>
  </si>
  <si>
    <t>表27-1：保險費用表一(A0)-營業費用明細</t>
    <phoneticPr fontId="28" type="noConversion"/>
  </si>
  <si>
    <t>營業費用分類</t>
  </si>
  <si>
    <t>其他和核保有關之費用</t>
  </si>
  <si>
    <t>理賠費用</t>
  </si>
  <si>
    <t>招攬等
相關費用</t>
    <phoneticPr fontId="31" type="noConversion"/>
  </si>
  <si>
    <t>一般費用</t>
    <phoneticPr fontId="31" type="noConversion"/>
  </si>
  <si>
    <t>投資費用</t>
  </si>
  <si>
    <t>費用合計(1+2+3+4+5)</t>
    <phoneticPr fontId="28" type="noConversion"/>
  </si>
  <si>
    <t xml:space="preserve"> 1.理賠費用</t>
    <phoneticPr fontId="31" type="noConversion"/>
  </si>
  <si>
    <t xml:space="preserve">    a.直接業務</t>
  </si>
  <si>
    <t xml:space="preserve">    b.再保分進</t>
  </si>
  <si>
    <t xml:space="preserve">    c.再保分出</t>
  </si>
  <si>
    <t xml:space="preserve">    d.自留(a+b-c)</t>
  </si>
  <si>
    <t xml:space="preserve"> 2.招攬津貼及佣金</t>
    <phoneticPr fontId="31" type="noConversion"/>
  </si>
  <si>
    <t xml:space="preserve">    a.佣金、代理費及強制險手續費等支出</t>
  </si>
  <si>
    <t xml:space="preserve">    b.分進再保佣金及手續費支出</t>
  </si>
  <si>
    <t xml:space="preserve">    c.分出再保佣金及手續費收入</t>
  </si>
  <si>
    <t xml:space="preserve">    d.非佣金之手續費[註1]</t>
  </si>
  <si>
    <t xml:space="preserve">    e.強制險手續費等收入</t>
  </si>
  <si>
    <t xml:space="preserve">    f.招攬津貼及佣金(a+b-c+d-e)</t>
  </si>
  <si>
    <t xml:space="preserve"> 3.業務獎勵金等</t>
  </si>
  <si>
    <t xml:space="preserve"> 4.交際相關費用</t>
    <phoneticPr fontId="28" type="noConversion"/>
  </si>
  <si>
    <t xml:space="preserve"> 5.行銷相關費用(如廣告、DM等)</t>
  </si>
  <si>
    <t xml:space="preserve"> 6.參加團體組織相關費用</t>
    <phoneticPr fontId="28" type="noConversion"/>
  </si>
  <si>
    <t xml:space="preserve"> 7.承保查勘費及委託調查費</t>
  </si>
  <si>
    <t xml:space="preserve">    a.承保查勘費</t>
  </si>
  <si>
    <t xml:space="preserve">    b.委託調查費</t>
  </si>
  <si>
    <t xml:space="preserve"> 8.薪資費用</t>
  </si>
  <si>
    <t xml:space="preserve">    a.薪金 </t>
  </si>
  <si>
    <t xml:space="preserve">    b.年終獎金</t>
  </si>
  <si>
    <t xml:space="preserve"> 9.員工福利費及相關費用[註5]</t>
  </si>
  <si>
    <t>10.保險費</t>
  </si>
  <si>
    <t>11.董(理)監事車馬費</t>
    <phoneticPr fontId="28" type="noConversion"/>
  </si>
  <si>
    <t>12.差旅及交通相關費用[註2]</t>
    <phoneticPr fontId="28" type="noConversion"/>
  </si>
  <si>
    <t>13.租金費</t>
  </si>
  <si>
    <t>14.辦公設備[註3]</t>
  </si>
  <si>
    <t>15.修理保養費用(修繕費)</t>
  </si>
  <si>
    <t>16.折舊費用[註4]</t>
  </si>
  <si>
    <t>17.印刷及文具相關費用</t>
    <phoneticPr fontId="28" type="noConversion"/>
  </si>
  <si>
    <t>18.郵電費</t>
  </si>
  <si>
    <t>19.律師會計師費</t>
  </si>
  <si>
    <t>20.小計(3至19)</t>
  </si>
  <si>
    <t>21.稅捐及執照費等</t>
    <phoneticPr fontId="31" type="noConversion"/>
  </si>
  <si>
    <t xml:space="preserve">    a.營業稅及印花稅</t>
  </si>
  <si>
    <t xml:space="preserve">    b.使用執照稅等</t>
  </si>
  <si>
    <t xml:space="preserve">    c.特別稅課(如安定基金)</t>
  </si>
  <si>
    <t xml:space="preserve">    d.其他稅捐</t>
  </si>
  <si>
    <t xml:space="preserve">    e.小計(a+b+c+d)</t>
    <phoneticPr fontId="31" type="noConversion"/>
  </si>
  <si>
    <t>註:</t>
    <phoneticPr fontId="31" type="noConversion"/>
  </si>
  <si>
    <t>[註1] 如信用卡手續費、郵局手續費等</t>
    <phoneticPr fontId="46" type="noConversion"/>
  </si>
  <si>
    <t>[註2] 交通車包括車之折舊、修理費、租費、牌照稅、燃料稅等</t>
    <phoneticPr fontId="46" type="noConversion"/>
  </si>
  <si>
    <t>[註3] 辦公設備指消耗性之設備</t>
    <phoneticPr fontId="46" type="noConversion"/>
  </si>
  <si>
    <t>[註4] 折舊費用為除交通車、租用費外之折舊費用</t>
    <phoneticPr fontId="46" type="noConversion"/>
  </si>
  <si>
    <t>[註5] 包括退休金、節金、員工保險費、膳食費、員工訓練費、招攬員工廣告費等</t>
    <phoneticPr fontId="28" type="noConversion"/>
  </si>
  <si>
    <t xml:space="preserve">  項  目 </t>
  </si>
  <si>
    <t>1*</t>
    <phoneticPr fontId="28" type="noConversion"/>
  </si>
  <si>
    <t>2*</t>
    <phoneticPr fontId="28" type="noConversion"/>
  </si>
  <si>
    <t>3#</t>
    <phoneticPr fontId="31" type="noConversion"/>
  </si>
  <si>
    <t>4#</t>
    <phoneticPr fontId="31" type="noConversion"/>
  </si>
  <si>
    <t>5#</t>
    <phoneticPr fontId="31" type="noConversion"/>
  </si>
  <si>
    <t>6#</t>
    <phoneticPr fontId="31" type="noConversion"/>
  </si>
  <si>
    <t>7*</t>
    <phoneticPr fontId="31" type="noConversion"/>
  </si>
  <si>
    <t>8*</t>
    <phoneticPr fontId="31" type="noConversion"/>
  </si>
  <si>
    <t>9*</t>
    <phoneticPr fontId="31" type="noConversion"/>
  </si>
  <si>
    <t>10*</t>
    <phoneticPr fontId="31" type="noConversion"/>
  </si>
  <si>
    <t>11*</t>
    <phoneticPr fontId="31" type="noConversion"/>
  </si>
  <si>
    <t>12*</t>
    <phoneticPr fontId="31" type="noConversion"/>
  </si>
  <si>
    <t>13*</t>
    <phoneticPr fontId="31" type="noConversion"/>
  </si>
  <si>
    <t>14*</t>
    <phoneticPr fontId="31" type="noConversion"/>
  </si>
  <si>
    <t>15*</t>
    <phoneticPr fontId="31" type="noConversion"/>
  </si>
  <si>
    <t>16§</t>
    <phoneticPr fontId="31" type="noConversion"/>
  </si>
  <si>
    <t>17#</t>
    <phoneticPr fontId="31" type="noConversion"/>
  </si>
  <si>
    <t>18#</t>
    <phoneticPr fontId="31" type="noConversion"/>
  </si>
  <si>
    <t>19#</t>
    <phoneticPr fontId="31" type="noConversion"/>
  </si>
  <si>
    <t>20#</t>
    <phoneticPr fontId="31" type="noConversion"/>
  </si>
  <si>
    <t>21#</t>
    <phoneticPr fontId="31" type="noConversion"/>
  </si>
  <si>
    <t>22#</t>
    <phoneticPr fontId="31" type="noConversion"/>
  </si>
  <si>
    <t>23#</t>
    <phoneticPr fontId="31" type="noConversion"/>
  </si>
  <si>
    <t>24#</t>
    <phoneticPr fontId="31" type="noConversion"/>
  </si>
  <si>
    <t>25#</t>
    <phoneticPr fontId="31" type="noConversion"/>
  </si>
  <si>
    <t>26#</t>
    <phoneticPr fontId="31" type="noConversion"/>
  </si>
  <si>
    <t>27#</t>
    <phoneticPr fontId="31" type="noConversion"/>
  </si>
  <si>
    <t>28#</t>
    <phoneticPr fontId="31" type="noConversion"/>
  </si>
  <si>
    <t>29#</t>
    <phoneticPr fontId="31" type="noConversion"/>
  </si>
  <si>
    <t>30#</t>
    <phoneticPr fontId="31" type="noConversion"/>
  </si>
  <si>
    <t>金</t>
  </si>
  <si>
    <t xml:space="preserve">區  分 </t>
  </si>
  <si>
    <t>滿 期 保 費</t>
    <phoneticPr fontId="31" type="noConversion"/>
  </si>
  <si>
    <t>累積特別準備金</t>
    <phoneticPr fontId="28" type="noConversion"/>
  </si>
  <si>
    <t>營 業 稅 捐</t>
    <phoneticPr fontId="31" type="noConversion"/>
  </si>
  <si>
    <t>一般費用(註2)</t>
    <phoneticPr fontId="31" type="noConversion"/>
  </si>
  <si>
    <t>準備金之淨變動</t>
    <phoneticPr fontId="28" type="noConversion"/>
  </si>
  <si>
    <t>不含投資收益</t>
  </si>
  <si>
    <t>不含股東</t>
  </si>
  <si>
    <t xml:space="preserve"> </t>
  </si>
  <si>
    <t xml:space="preserve">       額</t>
    <phoneticPr fontId="31" type="noConversion"/>
  </si>
  <si>
    <t>已報賠款</t>
    <phoneticPr fontId="31" type="noConversion"/>
  </si>
  <si>
    <t>已報</t>
    <phoneticPr fontId="28" type="noConversion"/>
  </si>
  <si>
    <t>已付</t>
    <phoneticPr fontId="28" type="noConversion"/>
  </si>
  <si>
    <t>未報賠款準備金</t>
    <phoneticPr fontId="28" type="noConversion"/>
  </si>
  <si>
    <t>已報未付賠款</t>
    <phoneticPr fontId="31" type="noConversion"/>
  </si>
  <si>
    <t>已報未付</t>
    <phoneticPr fontId="31" type="noConversion"/>
  </si>
  <si>
    <t>未付</t>
    <phoneticPr fontId="31" type="noConversion"/>
  </si>
  <si>
    <t>累積</t>
    <phoneticPr fontId="31" type="noConversion"/>
  </si>
  <si>
    <t>累積未滿期</t>
    <phoneticPr fontId="28" type="noConversion"/>
  </si>
  <si>
    <t>累積保費不足</t>
    <phoneticPr fontId="28" type="noConversion"/>
  </si>
  <si>
    <t>累積負債適足</t>
    <phoneticPr fontId="28" type="noConversion"/>
  </si>
  <si>
    <t>危險變動準備</t>
    <phoneticPr fontId="28" type="noConversion"/>
  </si>
  <si>
    <t>重大事故準備</t>
    <phoneticPr fontId="28" type="noConversion"/>
  </si>
  <si>
    <t>合計</t>
    <phoneticPr fontId="28" type="noConversion"/>
  </si>
  <si>
    <t>比率</t>
    <phoneticPr fontId="28" type="noConversion"/>
  </si>
  <si>
    <t>累積</t>
  </si>
  <si>
    <t>應收保費及</t>
    <phoneticPr fontId="28" type="noConversion"/>
  </si>
  <si>
    <t>佣金及代理、</t>
    <phoneticPr fontId="31" type="noConversion"/>
  </si>
  <si>
    <t>其他招攬</t>
    <phoneticPr fontId="31" type="noConversion"/>
  </si>
  <si>
    <t>特別準備金之</t>
    <phoneticPr fontId="28" type="noConversion"/>
  </si>
  <si>
    <t>a.未滿期保費準備金</t>
    <phoneticPr fontId="28" type="noConversion"/>
  </si>
  <si>
    <t>保費不足準備金</t>
    <phoneticPr fontId="31" type="noConversion"/>
  </si>
  <si>
    <t>負債適足準備金</t>
    <phoneticPr fontId="31" type="noConversion"/>
  </si>
  <si>
    <t>其他收入</t>
    <phoneticPr fontId="31" type="noConversion"/>
  </si>
  <si>
    <t>之稅前損益</t>
  </si>
  <si>
    <t>保險本業產生</t>
    <phoneticPr fontId="31" type="noConversion"/>
  </si>
  <si>
    <t>權益投資</t>
  </si>
  <si>
    <t>股東權益</t>
    <phoneticPr fontId="31" type="noConversion"/>
  </si>
  <si>
    <t>總損益</t>
    <phoneticPr fontId="31" type="noConversion"/>
  </si>
  <si>
    <t>(不含理賠費用)</t>
    <phoneticPr fontId="31" type="noConversion"/>
  </si>
  <si>
    <t>可分配理賠費用</t>
    <phoneticPr fontId="28" type="noConversion"/>
  </si>
  <si>
    <t>不可分配理賠費用</t>
    <phoneticPr fontId="28" type="noConversion"/>
  </si>
  <si>
    <t>之淨變動</t>
    <phoneticPr fontId="28" type="noConversion"/>
  </si>
  <si>
    <t>可分配理賠費用</t>
    <phoneticPr fontId="31" type="noConversion"/>
  </si>
  <si>
    <t>未報賠款準備金(不含未付不可分配理賠費用)</t>
    <phoneticPr fontId="31" type="noConversion"/>
  </si>
  <si>
    <t>保費準備金</t>
    <phoneticPr fontId="31" type="noConversion"/>
  </si>
  <si>
    <t>準備金</t>
    <phoneticPr fontId="28" type="noConversion"/>
  </si>
  <si>
    <t>應收保費票據</t>
    <phoneticPr fontId="28" type="noConversion"/>
  </si>
  <si>
    <t>經紀人費用</t>
    <phoneticPr fontId="31" type="noConversion"/>
  </si>
  <si>
    <t>之業務費用</t>
    <phoneticPr fontId="31" type="noConversion"/>
  </si>
  <si>
    <t>淨變動</t>
    <phoneticPr fontId="28" type="noConversion"/>
  </si>
  <si>
    <t>之淨變動</t>
    <phoneticPr fontId="31" type="noConversion"/>
  </si>
  <si>
    <t>之淨變動</t>
    <phoneticPr fontId="31" type="noConversion"/>
  </si>
  <si>
    <t>扣除費用</t>
    <phoneticPr fontId="31" type="noConversion"/>
  </si>
  <si>
    <t>2-3-4-5-6-17-18-19</t>
    <phoneticPr fontId="28" type="noConversion"/>
  </si>
  <si>
    <t>之投資損益(L)</t>
    <phoneticPr fontId="31" type="noConversion"/>
  </si>
  <si>
    <t>所得之損益</t>
  </si>
  <si>
    <t>之投資損益</t>
    <phoneticPr fontId="31" type="noConversion"/>
  </si>
  <si>
    <t>(稅 前)</t>
    <phoneticPr fontId="31" type="noConversion"/>
  </si>
  <si>
    <t>(IBNR)</t>
    <phoneticPr fontId="28" type="noConversion"/>
  </si>
  <si>
    <t>-20-21-23-24+25</t>
    <phoneticPr fontId="28" type="noConversion"/>
  </si>
  <si>
    <t>26+27</t>
    <phoneticPr fontId="28" type="noConversion"/>
  </si>
  <si>
    <t>28+29</t>
    <phoneticPr fontId="28" type="noConversion"/>
  </si>
  <si>
    <t>險種別</t>
    <phoneticPr fontId="31" type="noConversion"/>
  </si>
  <si>
    <t>金額</t>
    <phoneticPr fontId="28" type="noConversion"/>
  </si>
  <si>
    <t>%</t>
    <phoneticPr fontId="31" type="noConversion"/>
  </si>
  <si>
    <t xml:space="preserve">  險  種  別</t>
  </si>
  <si>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</si>
  <si>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</si>
  <si>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</si>
  <si>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</si>
  <si>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</si>
  <si>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</si>
  <si>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</si>
  <si>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</si>
  <si>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</si>
  <si>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</si>
  <si>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</si>
  <si>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</si>
  <si>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</si>
  <si>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強制商業汽車責任保險</t>
    <phoneticPr fontId="31" type="noConversion"/>
  </si>
  <si>
    <t>強制機車責任保險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</si>
  <si>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</si>
  <si>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</si>
  <si>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</si>
  <si>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</si>
  <si>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</si>
  <si>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</si>
  <si>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</si>
  <si>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商業性地震保險</t>
    <phoneticPr fontId="31" type="noConversion"/>
  </si>
  <si>
    <t>個人綜合保險</t>
    <phoneticPr fontId="31" type="noConversion"/>
  </si>
  <si>
    <t>商業綜合保險</t>
    <phoneticPr fontId="31" type="noConversion"/>
  </si>
  <si>
    <t>颱風洪水保險</t>
    <phoneticPr fontId="31" type="noConversion"/>
  </si>
  <si>
    <t>政策性地震保險</t>
    <phoneticPr fontId="28" type="noConversion"/>
  </si>
  <si>
    <t>國外再保分進業務</t>
    <phoneticPr fontId="31" type="noConversion"/>
  </si>
  <si>
    <t>註</t>
    <phoneticPr fontId="31" type="noConversion"/>
  </si>
  <si>
    <t>註1：</t>
    <phoneticPr fontId="28" type="noConversion"/>
  </si>
  <si>
    <t>*：百分比以“合計”為基數計算；</t>
    <phoneticPr fontId="28" type="noConversion"/>
  </si>
  <si>
    <t>#：百分比以滿期保費為基數計算；</t>
    <phoneticPr fontId="28" type="noConversion"/>
  </si>
  <si>
    <t>§：百分比以簽單保費為基數計算。</t>
    <phoneticPr fontId="28" type="noConversion"/>
  </si>
  <si>
    <t>註2：</t>
    <phoneticPr fontId="31" type="noConversion"/>
  </si>
  <si>
    <t>表27-3：保險費用表三(A2)-直接業務部份</t>
    <phoneticPr fontId="28" type="noConversion"/>
  </si>
  <si>
    <t>'12*</t>
  </si>
  <si>
    <t>'13*</t>
    <phoneticPr fontId="31" type="noConversion"/>
  </si>
  <si>
    <t>14#</t>
    <phoneticPr fontId="31" type="noConversion"/>
  </si>
  <si>
    <t>15＃</t>
    <phoneticPr fontId="31" type="noConversion"/>
  </si>
  <si>
    <t>16#</t>
    <phoneticPr fontId="31" type="noConversion"/>
  </si>
  <si>
    <t>滿 期 保 費</t>
  </si>
  <si>
    <t xml:space="preserve">區  </t>
    <phoneticPr fontId="31" type="noConversion"/>
  </si>
  <si>
    <t>已報賠款</t>
  </si>
  <si>
    <t>已付</t>
    <phoneticPr fontId="31" type="noConversion"/>
  </si>
  <si>
    <t>未付</t>
  </si>
  <si>
    <t>佣金及代理、</t>
  </si>
  <si>
    <t xml:space="preserve">       分 </t>
    <phoneticPr fontId="31" type="noConversion"/>
  </si>
  <si>
    <t>其他招攬</t>
  </si>
  <si>
    <t>(不含理賠費用)</t>
  </si>
  <si>
    <t>保費準備金</t>
  </si>
  <si>
    <t>經紀人費用</t>
  </si>
  <si>
    <t>額</t>
  </si>
  <si>
    <t>之業務費用</t>
  </si>
  <si>
    <t>之淨變動</t>
    <phoneticPr fontId="31" type="noConversion"/>
  </si>
  <si>
    <t>扣除費用</t>
    <phoneticPr fontId="31" type="noConversion"/>
  </si>
  <si>
    <t>2-3-4-5-6-14</t>
    <phoneticPr fontId="28" type="noConversion"/>
  </si>
  <si>
    <t>(IBNR)</t>
    <phoneticPr fontId="28" type="noConversion"/>
  </si>
  <si>
    <t>-15-16-17-19-20+21</t>
    <phoneticPr fontId="28" type="noConversion"/>
  </si>
  <si>
    <t>金額</t>
    <phoneticPr fontId="31" type="noConversion"/>
  </si>
  <si>
    <t>#：百分比以滿期保費為基數計算。</t>
    <phoneticPr fontId="28" type="noConversion"/>
  </si>
  <si>
    <t>保險股份有限公司(分公司)年度(月)報表</t>
  </si>
  <si>
    <t>表29：財務業務指標計算表</t>
    <phoneticPr fontId="28" type="noConversion"/>
  </si>
  <si>
    <t>分析項目</t>
  </si>
  <si>
    <t>計算公式</t>
  </si>
  <si>
    <t>本期比率</t>
    <phoneticPr fontId="28" type="noConversion"/>
  </si>
  <si>
    <t>上期比率</t>
    <phoneticPr fontId="28" type="noConversion"/>
  </si>
  <si>
    <t>增減比率</t>
    <phoneticPr fontId="28" type="noConversion"/>
  </si>
  <si>
    <t>業務指標</t>
    <phoneticPr fontId="28" type="noConversion"/>
  </si>
  <si>
    <t>直接保費收入變動率</t>
  </si>
  <si>
    <t>直接已付賠款變動率</t>
  </si>
  <si>
    <t>自留保費變動率</t>
  </si>
  <si>
    <t>獲利能力指標</t>
    <phoneticPr fontId="28" type="noConversion"/>
  </si>
  <si>
    <t>資產報酬率</t>
  </si>
  <si>
    <t>權益報酬率</t>
    <phoneticPr fontId="31" type="noConversion"/>
  </si>
  <si>
    <t>資金運用淨收益率</t>
  </si>
  <si>
    <t>投資報酬率</t>
    <phoneticPr fontId="31" type="noConversion"/>
  </si>
  <si>
    <t>自留綜合率</t>
  </si>
  <si>
    <t>自留費用率 + 自留滿期損失率</t>
  </si>
  <si>
    <t>自留費用率</t>
    <phoneticPr fontId="31" type="noConversion"/>
  </si>
  <si>
    <t>自留滿期損失率</t>
  </si>
  <si>
    <t>自留保險賠款 / 自留滿期保費
自留保險賠款 = 保險賠款與給付 - 攤回再保賠款 + 賠款準備金淨變動
自留滿期保費 = 簽單保費收入 + 再保費收入 - 再保費支出 - 未滿期保費準備淨變動</t>
    <phoneticPr fontId="31" type="noConversion"/>
  </si>
  <si>
    <t>整體營運指標</t>
    <phoneticPr fontId="28" type="noConversion"/>
  </si>
  <si>
    <t>自留保費對權益比率</t>
    <phoneticPr fontId="31" type="noConversion"/>
  </si>
  <si>
    <t>自留保費 / 權益</t>
    <phoneticPr fontId="31" type="noConversion"/>
  </si>
  <si>
    <t>毛保費對權益比率</t>
    <phoneticPr fontId="31" type="noConversion"/>
  </si>
  <si>
    <t>(直接保費收入 + 再保費收入)/ 權益</t>
    <phoneticPr fontId="31" type="noConversion"/>
  </si>
  <si>
    <t>淨再保佣金對權益影響率</t>
    <phoneticPr fontId="31" type="noConversion"/>
  </si>
  <si>
    <t>(未滿期保費準備金/自留保費)X再保佣金收入 / 權益</t>
    <phoneticPr fontId="28" type="noConversion"/>
  </si>
  <si>
    <t>各種保險負債對權益比率</t>
    <phoneticPr fontId="31" type="noConversion"/>
  </si>
  <si>
    <t>各種保險負債 / 權益
各種保險負債 = 特別準備金 + 賠款準備金 + 未滿期責任準備金 + 其他各項準備金</t>
    <phoneticPr fontId="31" type="noConversion"/>
  </si>
  <si>
    <t>權益變動率</t>
    <phoneticPr fontId="31" type="noConversion"/>
  </si>
  <si>
    <t>特別準備金對權益比率</t>
    <phoneticPr fontId="31" type="noConversion"/>
  </si>
  <si>
    <t>特別準備金 / 權益</t>
    <phoneticPr fontId="31" type="noConversion"/>
  </si>
  <si>
    <t>費用率</t>
  </si>
  <si>
    <t>費用 / (直接保費收入 + 再保費收入) 
費用 = 佣金及承保費支出 + 營業費用 + 管理費用 + 自用不動產折舊呆帳及攤銷 +再保佣金支出</t>
  </si>
  <si>
    <t>逾期放款比率</t>
  </si>
  <si>
    <t>逾期放款餘額/放款總餘額</t>
  </si>
  <si>
    <t>備抵呆帳覆蓋率</t>
  </si>
  <si>
    <t>備抵呆帳/逾期放款餘額</t>
  </si>
  <si>
    <t>不良資產比率</t>
  </si>
  <si>
    <t>(逾期放款+各項催收款)／資產總額</t>
  </si>
  <si>
    <t>保戶申訴件數占簽單件數之比率</t>
  </si>
  <si>
    <t>保戶申訴件數／簽單件數</t>
  </si>
  <si>
    <t>理賠訴訟件數占申請理賠件數之比率</t>
  </si>
  <si>
    <t>理賠訴訟件數／申請理賠件數</t>
  </si>
  <si>
    <t>逾期放款及放款餘額之計算均含催收款，備抵呆帳則不計在內。</t>
    <phoneticPr fontId="28" type="noConversion"/>
  </si>
  <si>
    <t>本表係以本期累積數計算之</t>
    <phoneticPr fontId="28" type="noConversion"/>
  </si>
  <si>
    <t>本表均含國內外投資,若屬國外投資者於持有資產幣別請填該幣別代號如USD，若投資新興市場而按已開發國家幣別計價者，請將該幣別增加一碼如USD-1。</t>
    <phoneticPr fontId="28" type="noConversion"/>
  </si>
  <si>
    <t>本表均含國內外投資,若屬國外投資者於持有資產幣別請填該幣別代號如USD，若投資新興市場而按已開發國家幣別計價者，請將該幣別增加一碼如USD-1;若屬國外投資,請以期末匯率換算為新台幣帳面淨額。</t>
    <phoneticPr fontId="28" type="noConversion"/>
  </si>
  <si>
    <t>本表均含國內外投資，若投資新興市場而按已開發國家幣別計價者，請將該幣別增加一碼如USD-1;若屬國外投資者於持有資產幣別請填該幣別代號如US</t>
    <phoneticPr fontId="28" type="noConversion"/>
  </si>
  <si>
    <t>2014年</t>
    <phoneticPr fontId="31" type="noConversion"/>
  </si>
  <si>
    <t>單位：新台幣元,%</t>
    <phoneticPr fontId="33" type="noConversion"/>
  </si>
  <si>
    <t>已發生賠款金額</t>
    <phoneticPr fontId="31" type="noConversion"/>
  </si>
  <si>
    <t>險種別：</t>
    <phoneticPr fontId="31" type="noConversion"/>
  </si>
  <si>
    <t>一年期住宅火災保險</t>
    <phoneticPr fontId="31" type="noConversion"/>
  </si>
  <si>
    <t>每意外年度評價日：</t>
    <phoneticPr fontId="31" type="noConversion"/>
  </si>
  <si>
    <t>該意外年度/12/31</t>
    <phoneticPr fontId="31" type="noConversion"/>
  </si>
  <si>
    <t>已發生賠款金額</t>
    <phoneticPr fontId="31" type="noConversion"/>
  </si>
  <si>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</si>
  <si>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</si>
  <si>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</si>
  <si>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</si>
  <si>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</si>
  <si>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</si>
  <si>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</si>
  <si>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</si>
  <si>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</si>
  <si>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</si>
  <si>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</si>
  <si>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</si>
  <si>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</si>
  <si>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強制商業汽車責任保險</t>
    <phoneticPr fontId="31" type="noConversion"/>
  </si>
  <si>
    <t>強制機車責任保險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</si>
  <si>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</si>
  <si>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</si>
  <si>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</si>
  <si>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</si>
  <si>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</si>
  <si>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</si>
  <si>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</si>
  <si>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商業性地震保險</t>
    <phoneticPr fontId="31" type="noConversion"/>
  </si>
  <si>
    <t>個人綜合保險</t>
    <phoneticPr fontId="31" type="noConversion"/>
  </si>
  <si>
    <t>商業綜合保險</t>
    <phoneticPr fontId="31" type="noConversion"/>
  </si>
  <si>
    <t>颱風洪水保險</t>
    <phoneticPr fontId="31" type="noConversion"/>
  </si>
  <si>
    <t>政策性地震保險</t>
    <phoneticPr fontId="31" type="noConversion"/>
  </si>
  <si>
    <t>國外再保分進</t>
    <phoneticPr fontId="31" type="noConversion"/>
  </si>
  <si>
    <t>列</t>
    <phoneticPr fontId="31" type="noConversion"/>
  </si>
  <si>
    <t>發展年數</t>
    <phoneticPr fontId="31" type="noConversion"/>
  </si>
  <si>
    <t>號</t>
    <phoneticPr fontId="31" type="noConversion"/>
  </si>
  <si>
    <t>意外年度</t>
    <phoneticPr fontId="31" type="noConversion"/>
  </si>
  <si>
    <t>已發生賠款發展因子</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</si>
  <si>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</si>
  <si>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</si>
  <si>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</si>
  <si>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</si>
  <si>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</si>
  <si>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</si>
  <si>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</si>
  <si>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</si>
  <si>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</si>
  <si>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</si>
  <si>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</si>
  <si>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</si>
  <si>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</si>
  <si>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</si>
  <si>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</si>
  <si>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</si>
  <si>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</si>
  <si>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</si>
  <si>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</si>
  <si>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</si>
  <si>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</si>
  <si>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</si>
  <si>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</si>
  <si>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</si>
  <si>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</si>
  <si>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</si>
  <si>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</si>
  <si>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</si>
  <si>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</si>
  <si>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</si>
  <si>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</si>
  <si>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</si>
  <si>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</si>
  <si>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列</t>
    <phoneticPr fontId="31" type="noConversion"/>
  </si>
  <si>
    <t>發展年數</t>
    <phoneticPr fontId="31" type="noConversion"/>
  </si>
  <si>
    <t>號</t>
    <phoneticPr fontId="31" type="noConversion"/>
  </si>
  <si>
    <t>1-2</t>
    <phoneticPr fontId="31" type="noConversion"/>
  </si>
  <si>
    <t>2-3</t>
    <phoneticPr fontId="31" type="noConversion"/>
  </si>
  <si>
    <t>3-4</t>
    <phoneticPr fontId="31" type="noConversion"/>
  </si>
  <si>
    <t>4-5</t>
    <phoneticPr fontId="31" type="noConversion"/>
  </si>
  <si>
    <t>1-2</t>
    <phoneticPr fontId="31" type="noConversion"/>
  </si>
  <si>
    <t>2-3</t>
    <phoneticPr fontId="31" type="noConversion"/>
  </si>
  <si>
    <t>損失發展因子</t>
    <phoneticPr fontId="31" type="noConversion"/>
  </si>
  <si>
    <t>損失發展因子之計算方式</t>
    <phoneticPr fontId="31" type="noConversion"/>
  </si>
  <si>
    <t>已發生賠款金額及賠款準備金之計算</t>
    <phoneticPr fontId="31" type="noConversion"/>
  </si>
  <si>
    <t>險種別：</t>
    <phoneticPr fontId="31" type="noConversion"/>
  </si>
  <si>
    <t>每意外年度評價日：</t>
    <phoneticPr fontId="31" type="noConversion"/>
  </si>
  <si>
    <t>該意外年度/12/31</t>
    <phoneticPr fontId="31" type="noConversion"/>
  </si>
  <si>
    <t>每意外年度評價日：</t>
    <phoneticPr fontId="31" type="noConversion"/>
  </si>
  <si>
    <t>該意外年度/12/31</t>
    <phoneticPr fontId="31" type="noConversion"/>
  </si>
  <si>
    <t>險種別：</t>
    <phoneticPr fontId="31" type="noConversion"/>
  </si>
  <si>
    <t>已發生賠款金額及賠款準備金之計算</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</si>
  <si>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</si>
  <si>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</si>
  <si>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</si>
  <si>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</si>
  <si>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</si>
  <si>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</si>
  <si>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</si>
  <si>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</si>
  <si>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</si>
  <si>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</si>
  <si>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</si>
  <si>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</si>
  <si>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</si>
  <si>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</si>
  <si>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</si>
  <si>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</si>
  <si>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</si>
  <si>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</si>
  <si>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</si>
  <si>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</si>
  <si>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</si>
  <si>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</si>
  <si>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</si>
  <si>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</si>
  <si>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</si>
  <si>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</si>
  <si>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每意外年度評價日：</t>
    <phoneticPr fontId="31" type="noConversion"/>
  </si>
  <si>
    <t>該意外年度/12/31</t>
    <phoneticPr fontId="31" type="noConversion"/>
  </si>
  <si>
    <t>列</t>
    <phoneticPr fontId="31" type="noConversion"/>
  </si>
  <si>
    <t>發展年數</t>
    <phoneticPr fontId="31" type="noConversion"/>
  </si>
  <si>
    <t>賠款</t>
    <phoneticPr fontId="31" type="noConversion"/>
  </si>
  <si>
    <t>號</t>
    <phoneticPr fontId="31" type="noConversion"/>
  </si>
  <si>
    <t>準備金</t>
    <phoneticPr fontId="31" type="noConversion"/>
  </si>
  <si>
    <t>準備金</t>
    <phoneticPr fontId="31" type="noConversion"/>
  </si>
  <si>
    <t>「已發生賠款發展因子」、「已發生賠款金額及賠款準備金之計算」未便填列之特殊原因說明：</t>
    <phoneticPr fontId="31" type="noConversion"/>
  </si>
  <si>
    <t>註：</t>
    <phoneticPr fontId="31" type="noConversion"/>
  </si>
  <si>
    <t>發展年數由簽證精算人員視險種特性決定之,至少三年</t>
    <phoneticPr fontId="28" type="noConversion"/>
  </si>
  <si>
    <t>損失發展三角形之縱軸代表各意外年度,即賠案出險年度,橫軸則代表賠案之發展年度,每一斜線代表每一年度年底之各意外年度"累積"已發生賠款金額,"已發生賠款"包含已付及未付賠款，其中已付賠款係包含賠款、理賠費用並扣除攤回賠款</t>
    <phoneticPr fontId="31" type="noConversion"/>
  </si>
  <si>
    <t>損失發展趨勢分析表區分直接業務及自留業務(即直接業務＋再保分進業務－再保分出業務)</t>
    <phoneticPr fontId="31" type="noConversion"/>
  </si>
  <si>
    <t>AAAA為各險別(請見附件)，</t>
    <phoneticPr fontId="28" type="noConversion"/>
  </si>
  <si>
    <t>xxx,xxx為今年度須填寫之數字，即92年底(意外年度≦92年)之"累積"已發生賠款，</t>
    <phoneticPr fontId="28" type="noConversion"/>
  </si>
  <si>
    <t>yyy,yyy及zzz,zzz為明年度須填寫之數字，即93年底之"累積"已發生賠款。</t>
    <phoneticPr fontId="28" type="noConversion"/>
  </si>
  <si>
    <t>其中yyy,yyy係為(意外年度≦92年)之賠案於93年底之累積已發生賠款，即xxx,xxx經過</t>
    <phoneticPr fontId="31" type="noConversion"/>
  </si>
  <si>
    <t>一年所發展之賠款金額，而zzz,zzz則為於93年出險之賠案於93年底之累積已發生賠款。</t>
    <phoneticPr fontId="31" type="noConversion"/>
  </si>
  <si>
    <t>（yyy,yyy＋zzz,zzz）－ xxx,xxx</t>
    <phoneticPr fontId="31" type="noConversion"/>
  </si>
  <si>
    <t>'=曆年制93年度"新增"之已付賠款＋93年底之未付賠款－92年底之未付賠款</t>
    <phoneticPr fontId="31" type="noConversion"/>
  </si>
  <si>
    <t>此數字須與會計帳上相關數字相吻合</t>
    <phoneticPr fontId="31" type="noConversion"/>
  </si>
  <si>
    <t>有關「已發生賠款發展因子」、「已發生賠款金額及賠款準備金之計算」等資料如因特殊原因未便填列，應附註說明原因。</t>
    <phoneticPr fontId="31" type="noConversion"/>
  </si>
  <si>
    <t>表26-3：自留業務損失發展趨勢分析表</t>
    <phoneticPr fontId="31" type="noConversion"/>
  </si>
  <si>
    <t>單位：新台幣元,%</t>
    <phoneticPr fontId="33" type="noConversion"/>
  </si>
  <si>
    <t>已發生賠款金額</t>
    <phoneticPr fontId="31" type="noConversion"/>
  </si>
  <si>
    <t>一年期住宅火災保險</t>
    <phoneticPr fontId="31" type="noConversion"/>
  </si>
  <si>
    <t>長期住宅火災保險</t>
    <phoneticPr fontId="31" type="noConversion"/>
  </si>
  <si>
    <t>一年期商業火災保險</t>
    <phoneticPr fontId="31" type="noConversion"/>
  </si>
  <si>
    <t>長期商業火災保險</t>
    <phoneticPr fontId="31" type="noConversion"/>
  </si>
  <si>
    <t>內陸運輸保險</t>
    <phoneticPr fontId="31" type="noConversion"/>
  </si>
  <si>
    <t>貨物運輸保險</t>
    <phoneticPr fontId="31" type="noConversion"/>
  </si>
  <si>
    <t>船體保險</t>
    <phoneticPr fontId="31" type="noConversion"/>
  </si>
  <si>
    <t>漁船保險</t>
    <phoneticPr fontId="31" type="noConversion"/>
  </si>
  <si>
    <t>航空保險</t>
    <phoneticPr fontId="31" type="noConversion"/>
  </si>
  <si>
    <t>一般自用汽車財產損失保險</t>
    <phoneticPr fontId="31" type="noConversion"/>
  </si>
  <si>
    <t>一般商業汽車財產損失保險</t>
    <phoneticPr fontId="31" type="noConversion"/>
  </si>
  <si>
    <t>一般自用汽車責任保險</t>
    <phoneticPr fontId="31" type="noConversion"/>
  </si>
  <si>
    <t>一般商業汽車責任保險</t>
    <phoneticPr fontId="31" type="noConversion"/>
  </si>
  <si>
    <t>強制自用汽車責任保險</t>
    <phoneticPr fontId="31" type="noConversion"/>
  </si>
  <si>
    <t>強制商業汽車責任保險</t>
    <phoneticPr fontId="31" type="noConversion"/>
  </si>
  <si>
    <t>強制機車責任保險</t>
    <phoneticPr fontId="31" type="noConversion"/>
  </si>
  <si>
    <t>一般責任保險</t>
    <phoneticPr fontId="31" type="noConversion"/>
  </si>
  <si>
    <t>專業責任保險</t>
    <phoneticPr fontId="31" type="noConversion"/>
  </si>
  <si>
    <t>工程保險</t>
    <phoneticPr fontId="31" type="noConversion"/>
  </si>
  <si>
    <t>核能保險</t>
    <phoneticPr fontId="31" type="noConversion"/>
  </si>
  <si>
    <t>保證保險</t>
    <phoneticPr fontId="31" type="noConversion"/>
  </si>
  <si>
    <t>信用保險</t>
    <phoneticPr fontId="31" type="noConversion"/>
  </si>
  <si>
    <t>其他財產保險</t>
    <phoneticPr fontId="31" type="noConversion"/>
  </si>
  <si>
    <t>商業性地震保險</t>
    <phoneticPr fontId="31" type="noConversion"/>
  </si>
  <si>
    <t>個人綜合保險</t>
    <phoneticPr fontId="31" type="noConversion"/>
  </si>
  <si>
    <t>商業綜合保險</t>
    <phoneticPr fontId="31" type="noConversion"/>
  </si>
  <si>
    <t>颱風洪水保險</t>
    <phoneticPr fontId="31" type="noConversion"/>
  </si>
  <si>
    <t>政策性地震保險</t>
    <phoneticPr fontId="31" type="noConversion"/>
  </si>
  <si>
    <t>列</t>
    <phoneticPr fontId="31" type="noConversion"/>
  </si>
  <si>
    <t>發展年數</t>
    <phoneticPr fontId="31" type="noConversion"/>
  </si>
  <si>
    <t>號</t>
    <phoneticPr fontId="31" type="noConversion"/>
  </si>
  <si>
    <t>已發生賠款發展因子</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</si>
  <si>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</si>
  <si>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</si>
  <si>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</si>
  <si>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</si>
  <si>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</si>
  <si>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</si>
  <si>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</si>
  <si>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</si>
  <si>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</si>
  <si>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</si>
  <si>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</si>
  <si>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</si>
  <si>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</si>
  <si>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</si>
  <si>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</si>
  <si>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</si>
  <si>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</si>
  <si>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</si>
  <si>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</si>
  <si>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</si>
  <si>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</si>
  <si>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2-3</t>
    <phoneticPr fontId="31" type="noConversion"/>
  </si>
  <si>
    <t>3-4</t>
    <phoneticPr fontId="31" type="noConversion"/>
  </si>
  <si>
    <t>4-5</t>
    <phoneticPr fontId="31" type="noConversion"/>
  </si>
  <si>
    <t>損失發展因子</t>
    <phoneticPr fontId="31" type="noConversion"/>
  </si>
  <si>
    <t>損失發展因子之計算方式</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</si>
  <si>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</si>
  <si>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</si>
  <si>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</si>
  <si>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</si>
  <si>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</si>
  <si>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</si>
  <si>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每意外年度評價日：</t>
    <phoneticPr fontId="31" type="noConversion"/>
  </si>
  <si>
    <t>該意外年度/12/31</t>
    <phoneticPr fontId="31" type="noConversion"/>
  </si>
  <si>
    <t>險種別：</t>
    <phoneticPr fontId="31" type="noConversion"/>
  </si>
  <si>
    <t>賠款</t>
    <phoneticPr fontId="31" type="noConversion"/>
  </si>
  <si>
    <t>準備金</t>
    <phoneticPr fontId="31" type="noConversion"/>
  </si>
  <si>
    <t>註：</t>
    <phoneticPr fontId="31" type="noConversion"/>
  </si>
  <si>
    <t>損失發展三角形之縱軸代表各意外年度,即賠案出險年度,橫軸則代表賠案之發展年度,每一斜線代表每一年度年底之各意外年度"累積"已發生賠款金額,"已發生賠款"包含已付及未付賠款，其中已付賠款係包含賠款、理賠費用並扣除攤回賠款</t>
    <phoneticPr fontId="31" type="noConversion"/>
  </si>
  <si>
    <t>損失發展趨勢分析表區分直接業務及自留業務(即直接業務＋再保分進業務－再保分出業務)</t>
    <phoneticPr fontId="31" type="noConversion"/>
  </si>
  <si>
    <t>AAAA為各險別(請見附件)，</t>
    <phoneticPr fontId="28" type="noConversion"/>
  </si>
  <si>
    <t>xxx,xxx為今年度須填寫之數字，即92年底(意外年度≦92年)之"累積"已發生賠款，</t>
    <phoneticPr fontId="28" type="noConversion"/>
  </si>
  <si>
    <t>yyy,yyy及zzz,zzz為明年度須填寫之數字，即93年底之"累積"已發生賠款。</t>
    <phoneticPr fontId="28" type="noConversion"/>
  </si>
  <si>
    <t>其中yyy,yyy係為(意外年度≦92年)之賠案於93年底之累積已發生賠款，即xxx,xxx經過</t>
    <phoneticPr fontId="31" type="noConversion"/>
  </si>
  <si>
    <t>一年所發展之賠款金額，而zzz,zzz則為於93年出險之賠案於93年底之累積已發生賠款。</t>
    <phoneticPr fontId="31" type="noConversion"/>
  </si>
  <si>
    <t>（yyy,yyy＋zzz,zzz）－ xxx,xxx</t>
    <phoneticPr fontId="31" type="noConversion"/>
  </si>
  <si>
    <t>'=曆年制93年度"新增"之已付賠款＋93年底之未付賠款－92年底之未付賠款</t>
    <phoneticPr fontId="31" type="noConversion"/>
  </si>
  <si>
    <t>此數字須與會計帳上相關數字相吻合</t>
    <phoneticPr fontId="31" type="noConversion"/>
  </si>
  <si>
    <t>有關「已發生賠款發展因子」、「已發生賠款金額及賠款準備金之計算」等資料如因特殊原因未便填列，應附註說明原因。</t>
    <phoneticPr fontId="31" type="noConversion"/>
  </si>
  <si>
    <t>營業相關稅金</t>
    <phoneticPr fontId="31" type="noConversion"/>
  </si>
  <si>
    <t>表01-4-1：簽證精算人員意見書</t>
    <phoneticPr fontId="28" type="noConversion"/>
  </si>
  <si>
    <t>(簽證精算人員應依中華民國精算學會發布之精算意見書範本編製)</t>
    <phoneticPr fontId="28" type="noConversion"/>
  </si>
  <si>
    <r>
      <t>註：本意見書請於簽章後製成電子檔(.pdf),並請以另存新檔傳送,本表編檔格式如</t>
    </r>
    <r>
      <rPr>
        <u/>
        <sz val="10"/>
        <rFont val="標楷體"/>
        <family val="4"/>
        <charset val="136"/>
      </rPr>
      <t>公司代號</t>
    </r>
    <r>
      <rPr>
        <sz val="10"/>
        <rFont val="標楷體"/>
        <family val="4"/>
        <charset val="136"/>
      </rPr>
      <t>-092-01-4.pdf</t>
    </r>
    <phoneticPr fontId="28" type="noConversion"/>
  </si>
  <si>
    <r>
      <t xml:space="preserve">           </t>
    </r>
    <r>
      <rPr>
        <sz val="10"/>
        <rFont val="標楷體"/>
        <family val="4"/>
        <charset val="136"/>
      </rPr>
      <t>保險股份有限公司</t>
    </r>
    <r>
      <rPr>
        <sz val="10"/>
        <rFont val="Book Antiqua"/>
        <family val="1"/>
      </rPr>
      <t>(</t>
    </r>
    <r>
      <rPr>
        <sz val="10"/>
        <rFont val="標楷體"/>
        <family val="4"/>
        <charset val="136"/>
      </rPr>
      <t>○○分公司</t>
    </r>
    <r>
      <rPr>
        <sz val="10"/>
        <rFont val="Book Antiqua"/>
        <family val="1"/>
      </rPr>
      <t>)</t>
    </r>
    <r>
      <rPr>
        <sz val="10"/>
        <rFont val="標楷體"/>
        <family val="4"/>
        <charset val="136"/>
      </rPr>
      <t>　年度</t>
    </r>
    <r>
      <rPr>
        <sz val="10"/>
        <rFont val="Book Antiqua"/>
        <family val="1"/>
      </rPr>
      <t>(</t>
    </r>
    <r>
      <rPr>
        <sz val="10"/>
        <rFont val="標楷體"/>
        <family val="4"/>
        <charset val="136"/>
      </rPr>
      <t>季</t>
    </r>
    <r>
      <rPr>
        <sz val="10"/>
        <rFont val="Book Antiqua"/>
        <family val="1"/>
      </rPr>
      <t>)</t>
    </r>
    <r>
      <rPr>
        <sz val="10"/>
        <rFont val="標楷體"/>
        <family val="4"/>
        <charset val="136"/>
      </rPr>
      <t>報表</t>
    </r>
    <phoneticPr fontId="31" type="noConversion"/>
  </si>
  <si>
    <r>
      <rPr>
        <sz val="10"/>
        <rFont val="標楷體"/>
        <family val="4"/>
        <charset val="136"/>
      </rPr>
      <t>表</t>
    </r>
    <r>
      <rPr>
        <sz val="10"/>
        <rFont val="Book Antiqua"/>
        <family val="1"/>
      </rPr>
      <t xml:space="preserve">02-8: </t>
    </r>
    <r>
      <rPr>
        <sz val="10"/>
        <rFont val="標楷體"/>
        <family val="4"/>
        <charset val="136"/>
      </rPr>
      <t>總機構法令遵循主管暨法令遵循單位所屬人員獎懲及訓練資料</t>
    </r>
    <phoneticPr fontId="31" type="noConversion"/>
  </si>
  <si>
    <r>
      <rPr>
        <sz val="10"/>
        <rFont val="標楷體"/>
        <family val="4"/>
        <charset val="136"/>
      </rPr>
      <t>列號</t>
    </r>
  </si>
  <si>
    <r>
      <rPr>
        <sz val="10"/>
        <rFont val="標楷體"/>
        <family val="4"/>
        <charset val="136"/>
      </rPr>
      <t>姓名</t>
    </r>
  </si>
  <si>
    <r>
      <rPr>
        <sz val="10"/>
        <rFont val="標楷體"/>
        <family val="4"/>
        <charset val="136"/>
      </rPr>
      <t>職稱</t>
    </r>
  </si>
  <si>
    <r>
      <rPr>
        <sz val="10"/>
        <rFont val="標楷體"/>
        <family val="4"/>
        <charset val="136"/>
      </rPr>
      <t>最近三年獎懲紀錄</t>
    </r>
  </si>
  <si>
    <r>
      <rPr>
        <sz val="10"/>
        <rFont val="標楷體"/>
        <family val="4"/>
        <charset val="136"/>
      </rPr>
      <t>資歷</t>
    </r>
  </si>
  <si>
    <r>
      <rPr>
        <sz val="10"/>
        <rFont val="標楷體"/>
        <family val="4"/>
        <charset val="136"/>
      </rPr>
      <t>訓</t>
    </r>
    <r>
      <rPr>
        <sz val="10"/>
        <rFont val="Book Antiqua"/>
        <family val="1"/>
      </rPr>
      <t xml:space="preserve">   </t>
    </r>
    <r>
      <rPr>
        <sz val="10"/>
        <rFont val="標楷體"/>
        <family val="4"/>
        <charset val="136"/>
      </rPr>
      <t>練</t>
    </r>
    <r>
      <rPr>
        <sz val="10"/>
        <rFont val="Book Antiqua"/>
        <family val="1"/>
      </rPr>
      <t xml:space="preserve">  </t>
    </r>
    <r>
      <rPr>
        <sz val="10"/>
        <rFont val="標楷體"/>
        <family val="4"/>
        <charset val="136"/>
      </rPr>
      <t>資</t>
    </r>
    <r>
      <rPr>
        <sz val="10"/>
        <rFont val="Book Antiqua"/>
        <family val="1"/>
      </rPr>
      <t xml:space="preserve">  </t>
    </r>
    <r>
      <rPr>
        <sz val="10"/>
        <rFont val="標楷體"/>
        <family val="4"/>
        <charset val="136"/>
      </rPr>
      <t>料</t>
    </r>
  </si>
  <si>
    <r>
      <rPr>
        <sz val="10"/>
        <rFont val="標楷體"/>
        <family val="4"/>
        <charset val="136"/>
      </rPr>
      <t>備註</t>
    </r>
  </si>
  <si>
    <r>
      <rPr>
        <sz val="10"/>
        <rFont val="標楷體"/>
        <family val="4"/>
        <charset val="136"/>
      </rPr>
      <t>參加外部機構專業訓練</t>
    </r>
  </si>
  <si>
    <r>
      <rPr>
        <sz val="10"/>
        <rFont val="標楷體"/>
        <family val="4"/>
        <charset val="136"/>
      </rPr>
      <t>參加金融控股公司或保險業自行舉辦之教育訓練</t>
    </r>
  </si>
  <si>
    <r>
      <rPr>
        <sz val="10"/>
        <rFont val="標楷體"/>
        <family val="4"/>
        <charset val="136"/>
      </rPr>
      <t>時數合計</t>
    </r>
    <r>
      <rPr>
        <sz val="10"/>
        <rFont val="Book Antiqua"/>
        <family val="1"/>
      </rPr>
      <t>C</t>
    </r>
  </si>
  <si>
    <r>
      <rPr>
        <sz val="10"/>
        <rFont val="標楷體"/>
        <family val="4"/>
        <charset val="136"/>
      </rPr>
      <t>是否符合規定</t>
    </r>
  </si>
  <si>
    <r>
      <rPr>
        <sz val="10"/>
        <rFont val="標楷體"/>
        <family val="4"/>
        <charset val="136"/>
      </rPr>
      <t>機構名稱</t>
    </r>
  </si>
  <si>
    <r>
      <rPr>
        <sz val="10"/>
        <rFont val="標楷體"/>
        <family val="4"/>
        <charset val="136"/>
      </rPr>
      <t>課程名稱</t>
    </r>
  </si>
  <si>
    <r>
      <rPr>
        <sz val="10"/>
        <rFont val="標楷體"/>
        <family val="4"/>
        <charset val="136"/>
      </rPr>
      <t>受訓期間</t>
    </r>
  </si>
  <si>
    <r>
      <rPr>
        <sz val="10"/>
        <rFont val="標楷體"/>
        <family val="4"/>
        <charset val="136"/>
      </rPr>
      <t>受訓時數</t>
    </r>
    <r>
      <rPr>
        <sz val="10"/>
        <rFont val="Book Antiqua"/>
        <family val="1"/>
      </rPr>
      <t>A</t>
    </r>
  </si>
  <si>
    <r>
      <rPr>
        <sz val="10"/>
        <rFont val="標楷體"/>
        <family val="4"/>
        <charset val="136"/>
      </rPr>
      <t>受訓時數</t>
    </r>
    <r>
      <rPr>
        <sz val="10"/>
        <rFont val="Book Antiqua"/>
        <family val="1"/>
      </rPr>
      <t>B</t>
    </r>
  </si>
  <si>
    <r>
      <rPr>
        <sz val="10"/>
        <rFont val="標楷體"/>
        <family val="4"/>
        <charset val="136"/>
      </rPr>
      <t>註：</t>
    </r>
  </si>
  <si>
    <r>
      <t>1.</t>
    </r>
    <r>
      <rPr>
        <sz val="10"/>
        <rFont val="標楷體"/>
        <family val="4"/>
        <charset val="136"/>
      </rPr>
      <t>本表申報範圍為保險業內部控制及稽核制度實施辦法第</t>
    </r>
    <r>
      <rPr>
        <sz val="10"/>
        <rFont val="Book Antiqua"/>
        <family val="1"/>
      </rPr>
      <t>30</t>
    </r>
    <r>
      <rPr>
        <sz val="10"/>
        <rFont val="標楷體"/>
        <family val="4"/>
        <charset val="136"/>
      </rPr>
      <t>條第</t>
    </r>
    <r>
      <rPr>
        <sz val="10"/>
        <rFont val="Book Antiqua"/>
        <family val="1"/>
      </rPr>
      <t>1</t>
    </r>
    <r>
      <rPr>
        <sz val="10"/>
        <rFont val="標楷體"/>
        <family val="4"/>
        <charset val="136"/>
      </rPr>
      <t>項及第</t>
    </r>
    <r>
      <rPr>
        <sz val="10"/>
        <rFont val="Book Antiqua"/>
        <family val="1"/>
      </rPr>
      <t>2</t>
    </r>
    <r>
      <rPr>
        <sz val="10"/>
        <rFont val="標楷體"/>
        <family val="4"/>
        <charset val="136"/>
      </rPr>
      <t>項所指總機構法令遵循主管及法令遵循單位中，負責法令遵循制度之規劃、管理及執行之人。</t>
    </r>
  </si>
  <si>
    <r>
      <t>2.</t>
    </r>
    <r>
      <rPr>
        <sz val="10"/>
        <rFont val="標楷體"/>
        <family val="4"/>
        <charset val="136"/>
      </rPr>
      <t>本表填報對象包括最近一年負責或辦理法令遵循之總機構法令遵循主管及法令遵循單位所屬人員基本資料。</t>
    </r>
  </si>
  <si>
    <r>
      <t>3.</t>
    </r>
    <r>
      <rPr>
        <sz val="10"/>
        <rFont val="標楷體"/>
        <family val="4"/>
        <charset val="136"/>
      </rPr>
      <t>職稱請填</t>
    </r>
    <r>
      <rPr>
        <sz val="10"/>
        <rFont val="Book Antiqua"/>
        <family val="1"/>
      </rPr>
      <t>A.</t>
    </r>
    <r>
      <rPr>
        <sz val="10"/>
        <rFont val="標楷體"/>
        <family val="4"/>
        <charset val="136"/>
      </rPr>
      <t>總機構法令遵循主管</t>
    </r>
    <r>
      <rPr>
        <sz val="10"/>
        <rFont val="Book Antiqua"/>
        <family val="1"/>
      </rPr>
      <t>,B.</t>
    </r>
    <r>
      <rPr>
        <sz val="10"/>
        <rFont val="標楷體"/>
        <family val="4"/>
        <charset val="136"/>
      </rPr>
      <t>法令遵循單位所屬人員</t>
    </r>
  </si>
  <si>
    <r>
      <t>4.</t>
    </r>
    <r>
      <rPr>
        <sz val="10"/>
        <rFont val="標楷體"/>
        <family val="4"/>
        <charset val="136"/>
      </rPr>
      <t>時數合計</t>
    </r>
    <r>
      <rPr>
        <sz val="10"/>
        <rFont val="Book Antiqua"/>
        <family val="1"/>
      </rPr>
      <t>C=</t>
    </r>
    <r>
      <rPr>
        <sz val="10"/>
        <rFont val="標楷體"/>
        <family val="4"/>
        <charset val="136"/>
      </rPr>
      <t>受訓時數</t>
    </r>
    <r>
      <rPr>
        <sz val="10"/>
        <rFont val="Book Antiqua"/>
        <family val="1"/>
      </rPr>
      <t>A+</t>
    </r>
    <r>
      <rPr>
        <sz val="10"/>
        <rFont val="標楷體"/>
        <family val="4"/>
        <charset val="136"/>
      </rPr>
      <t>受訓時數</t>
    </r>
    <r>
      <rPr>
        <sz val="10"/>
        <rFont val="Book Antiqua"/>
        <family val="1"/>
      </rPr>
      <t>B</t>
    </r>
  </si>
  <si>
    <r>
      <t>5.</t>
    </r>
    <r>
      <rPr>
        <sz val="10"/>
        <rFont val="標楷體"/>
        <family val="4"/>
        <charset val="136"/>
      </rPr>
      <t>是否符合規定，請填是或否</t>
    </r>
  </si>
  <si>
    <r>
      <rPr>
        <sz val="10"/>
        <rFont val="標楷體"/>
        <family val="4"/>
        <charset val="136"/>
      </rPr>
      <t>本表均含國內外投資</t>
    </r>
    <r>
      <rPr>
        <sz val="10"/>
        <rFont val="Book Antiqua"/>
        <family val="1"/>
      </rPr>
      <t>,</t>
    </r>
    <r>
      <rPr>
        <sz val="10"/>
        <rFont val="標楷體"/>
        <family val="4"/>
        <charset val="136"/>
      </rPr>
      <t>若屬國外投資者於持有資產幣別請填該幣別代號如</t>
    </r>
    <r>
      <rPr>
        <sz val="10"/>
        <rFont val="Book Antiqua"/>
        <family val="1"/>
      </rPr>
      <t>USD</t>
    </r>
    <r>
      <rPr>
        <sz val="10"/>
        <rFont val="標楷體"/>
        <family val="4"/>
        <charset val="136"/>
      </rPr>
      <t>，若投資新興市場而按已開發國家幣別計價者，請將該幣別增加一碼如</t>
    </r>
    <r>
      <rPr>
        <sz val="10"/>
        <rFont val="Book Antiqua"/>
        <family val="1"/>
      </rPr>
      <t>USD-1;</t>
    </r>
    <r>
      <rPr>
        <sz val="10"/>
        <rFont val="標楷體"/>
        <family val="4"/>
        <charset val="136"/>
      </rPr>
      <t>若屬國外投資</t>
    </r>
    <r>
      <rPr>
        <sz val="10"/>
        <rFont val="Book Antiqua"/>
        <family val="1"/>
      </rPr>
      <t>,</t>
    </r>
    <r>
      <rPr>
        <sz val="10"/>
        <rFont val="標楷體"/>
        <family val="4"/>
        <charset val="136"/>
      </rPr>
      <t>請以期末匯率換算為新台幣帳面淨額。</t>
    </r>
    <phoneticPr fontId="28" type="noConversion"/>
  </si>
  <si>
    <r>
      <t xml:space="preserve"> </t>
    </r>
    <r>
      <rPr>
        <sz val="10"/>
        <rFont val="標楷體"/>
        <family val="4"/>
        <charset val="136"/>
      </rPr>
      <t>保險股份有限公司</t>
    </r>
    <r>
      <rPr>
        <sz val="10"/>
        <rFont val="Book Antiqua"/>
        <family val="1"/>
      </rPr>
      <t xml:space="preserve">(  </t>
    </r>
    <r>
      <rPr>
        <sz val="10"/>
        <rFont val="標楷體"/>
        <family val="4"/>
        <charset val="136"/>
      </rPr>
      <t>分公司</t>
    </r>
    <r>
      <rPr>
        <sz val="10"/>
        <rFont val="Book Antiqua"/>
        <family val="1"/>
      </rPr>
      <t xml:space="preserve">)   </t>
    </r>
    <r>
      <rPr>
        <sz val="10"/>
        <rFont val="標楷體"/>
        <family val="4"/>
        <charset val="136"/>
      </rPr>
      <t>年度</t>
    </r>
    <r>
      <rPr>
        <sz val="10"/>
        <rFont val="Book Antiqua"/>
        <family val="1"/>
      </rPr>
      <t>(</t>
    </r>
    <r>
      <rPr>
        <sz val="10"/>
        <rFont val="標楷體"/>
        <family val="4"/>
        <charset val="136"/>
      </rPr>
      <t>月</t>
    </r>
    <r>
      <rPr>
        <sz val="10"/>
        <rFont val="Book Antiqua"/>
        <family val="1"/>
      </rPr>
      <t>)</t>
    </r>
    <r>
      <rPr>
        <sz val="10"/>
        <rFont val="標楷體"/>
        <family val="4"/>
        <charset val="136"/>
      </rPr>
      <t>報表</t>
    </r>
  </si>
  <si>
    <r>
      <rPr>
        <sz val="10"/>
        <rFont val="標楷體"/>
        <family val="4"/>
        <charset val="136"/>
      </rPr>
      <t>一、再保險業務</t>
    </r>
    <phoneticPr fontId="28" type="noConversion"/>
  </si>
  <si>
    <r>
      <rPr>
        <sz val="10"/>
        <rFont val="標楷體"/>
        <family val="4"/>
        <charset val="136"/>
      </rPr>
      <t>單位：元</t>
    </r>
    <phoneticPr fontId="28" type="noConversion"/>
  </si>
  <si>
    <r>
      <rPr>
        <sz val="10"/>
        <rFont val="標楷體"/>
        <family val="4"/>
        <charset val="136"/>
      </rPr>
      <t>編號</t>
    </r>
    <phoneticPr fontId="28" type="noConversion"/>
  </si>
  <si>
    <r>
      <rPr>
        <sz val="10"/>
        <rFont val="標楷體"/>
        <family val="4"/>
        <charset val="136"/>
      </rPr>
      <t>臺灣地區保險業</t>
    </r>
    <r>
      <rPr>
        <sz val="10"/>
        <rFont val="Book Antiqua"/>
        <family val="1"/>
      </rPr>
      <t xml:space="preserve">/
</t>
    </r>
    <r>
      <rPr>
        <sz val="10"/>
        <rFont val="標楷體"/>
        <family val="4"/>
        <charset val="136"/>
      </rPr>
      <t>海外分支機構名稱</t>
    </r>
    <phoneticPr fontId="28" type="noConversion"/>
  </si>
  <si>
    <r>
      <rPr>
        <sz val="10"/>
        <rFont val="標楷體"/>
        <family val="4"/>
        <charset val="136"/>
      </rPr>
      <t>再保險人代號</t>
    </r>
    <phoneticPr fontId="28" type="noConversion"/>
  </si>
  <si>
    <r>
      <rPr>
        <sz val="10"/>
        <rFont val="標楷體"/>
        <family val="4"/>
        <charset val="136"/>
      </rPr>
      <t>類別</t>
    </r>
    <r>
      <rPr>
        <sz val="10"/>
        <rFont val="Book Antiqua"/>
        <family val="1"/>
      </rPr>
      <t>(</t>
    </r>
    <r>
      <rPr>
        <sz val="10"/>
        <rFont val="標楷體"/>
        <family val="4"/>
        <charset val="136"/>
      </rPr>
      <t>合約</t>
    </r>
    <r>
      <rPr>
        <sz val="10"/>
        <rFont val="Book Antiqua"/>
        <family val="1"/>
      </rPr>
      <t>/</t>
    </r>
    <r>
      <rPr>
        <sz val="10"/>
        <rFont val="標楷體"/>
        <family val="4"/>
        <charset val="136"/>
      </rPr>
      <t>臨分</t>
    </r>
    <r>
      <rPr>
        <sz val="10"/>
        <rFont val="Book Antiqua"/>
        <family val="1"/>
      </rPr>
      <t>)</t>
    </r>
    <phoneticPr fontId="28" type="noConversion"/>
  </si>
  <si>
    <r>
      <rPr>
        <sz val="10"/>
        <rFont val="標楷體"/>
        <family val="4"/>
        <charset val="136"/>
      </rPr>
      <t>攤回再保賠款</t>
    </r>
  </si>
  <si>
    <r>
      <rPr>
        <sz val="10"/>
        <rFont val="標楷體"/>
        <family val="4"/>
        <charset val="136"/>
      </rPr>
      <t>應攤回再保賠款與給付</t>
    </r>
    <phoneticPr fontId="28" type="noConversion"/>
  </si>
  <si>
    <r>
      <rPr>
        <sz val="10"/>
        <rFont val="標楷體"/>
        <family val="4"/>
        <charset val="136"/>
      </rPr>
      <t>再保費收入</t>
    </r>
    <phoneticPr fontId="28" type="noConversion"/>
  </si>
  <si>
    <r>
      <rPr>
        <sz val="10"/>
        <rFont val="標楷體"/>
        <family val="4"/>
        <charset val="136"/>
      </rPr>
      <t>備註</t>
    </r>
    <phoneticPr fontId="28" type="noConversion"/>
  </si>
  <si>
    <r>
      <rPr>
        <sz val="10"/>
        <rFont val="標楷體"/>
        <family val="4"/>
        <charset val="136"/>
      </rPr>
      <t>幣別</t>
    </r>
    <phoneticPr fontId="28" type="noConversion"/>
  </si>
  <si>
    <r>
      <rPr>
        <sz val="10"/>
        <rFont val="標楷體"/>
        <family val="4"/>
        <charset val="136"/>
      </rPr>
      <t>金額</t>
    </r>
    <phoneticPr fontId="28" type="noConversion"/>
  </si>
  <si>
    <r>
      <rPr>
        <sz val="10"/>
        <rFont val="標楷體"/>
        <family val="4"/>
        <charset val="136"/>
      </rPr>
      <t>小計</t>
    </r>
    <phoneticPr fontId="28" type="noConversion"/>
  </si>
  <si>
    <r>
      <rPr>
        <sz val="10"/>
        <rFont val="標楷體"/>
        <family val="4"/>
        <charset val="136"/>
      </rPr>
      <t>往來對象名稱</t>
    </r>
    <phoneticPr fontId="28" type="noConversion"/>
  </si>
  <si>
    <r>
      <rPr>
        <sz val="10"/>
        <rFont val="標楷體"/>
        <family val="4"/>
        <charset val="136"/>
      </rPr>
      <t>服務類型</t>
    </r>
    <phoneticPr fontId="28" type="noConversion"/>
  </si>
  <si>
    <r>
      <rPr>
        <sz val="10"/>
        <rFont val="標楷體"/>
        <family val="4"/>
        <charset val="136"/>
      </rPr>
      <t>四、與大陸地區人民、法人、團體或其他機構，為簽單保險業務往來情形</t>
    </r>
  </si>
  <si>
    <r>
      <rPr>
        <sz val="10"/>
        <rFont val="標楷體"/>
        <family val="4"/>
        <charset val="136"/>
      </rPr>
      <t xml:space="preserve">往來對象類型
</t>
    </r>
    <r>
      <rPr>
        <sz val="10"/>
        <rFont val="Book Antiqua"/>
        <family val="1"/>
      </rPr>
      <t>(</t>
    </r>
    <r>
      <rPr>
        <sz val="10"/>
        <rFont val="標楷體"/>
        <family val="4"/>
        <charset val="136"/>
      </rPr>
      <t>人民、法人、團體或其他機構</t>
    </r>
    <r>
      <rPr>
        <sz val="10"/>
        <rFont val="Book Antiqua"/>
        <family val="1"/>
      </rPr>
      <t>)</t>
    </r>
    <phoneticPr fontId="28" type="noConversion"/>
  </si>
  <si>
    <r>
      <rPr>
        <sz val="10"/>
        <rFont val="標楷體"/>
        <family val="4"/>
        <charset val="136"/>
      </rPr>
      <t>簽單險種</t>
    </r>
    <phoneticPr fontId="28" type="noConversion"/>
  </si>
  <si>
    <r>
      <rPr>
        <sz val="10"/>
        <rFont val="標楷體"/>
        <family val="4"/>
        <charset val="136"/>
      </rPr>
      <t>保費收入</t>
    </r>
    <phoneticPr fontId="28" type="noConversion"/>
  </si>
  <si>
    <t>2015年</t>
    <phoneticPr fontId="31" type="noConversion"/>
  </si>
  <si>
    <t>表01-3-1：簽證會計師對內部控制制度查核意見書</t>
    <phoneticPr fontId="28" type="noConversion"/>
  </si>
  <si>
    <t>(10a)</t>
    <phoneticPr fontId="33" type="noConversion"/>
  </si>
  <si>
    <t>(1)</t>
    <phoneticPr fontId="33" type="noConversion"/>
  </si>
  <si>
    <t>(2)</t>
    <phoneticPr fontId="33" type="noConversion"/>
  </si>
  <si>
    <t>(3)</t>
    <phoneticPr fontId="33" type="noConversion"/>
  </si>
  <si>
    <t>(5)</t>
    <phoneticPr fontId="33" type="noConversion"/>
  </si>
  <si>
    <t>(6)</t>
    <phoneticPr fontId="33" type="noConversion"/>
  </si>
  <si>
    <t>(6a)</t>
    <phoneticPr fontId="33" type="noConversion"/>
  </si>
  <si>
    <t>(6b)</t>
    <phoneticPr fontId="33" type="noConversion"/>
  </si>
  <si>
    <t>(7)</t>
    <phoneticPr fontId="33" type="noConversion"/>
  </si>
  <si>
    <t>(8)</t>
    <phoneticPr fontId="33" type="noConversion"/>
  </si>
  <si>
    <t>(8a)</t>
    <phoneticPr fontId="33" type="noConversion"/>
  </si>
  <si>
    <t>(8b)</t>
    <phoneticPr fontId="33" type="noConversion"/>
  </si>
  <si>
    <t>(9)</t>
    <phoneticPr fontId="33" type="noConversion"/>
  </si>
  <si>
    <t>(9a)</t>
    <phoneticPr fontId="33" type="noConversion"/>
  </si>
  <si>
    <t>(9b)</t>
    <phoneticPr fontId="33" type="noConversion"/>
  </si>
  <si>
    <t>(10)</t>
    <phoneticPr fontId="33" type="noConversion"/>
  </si>
  <si>
    <t>(10b)</t>
    <phoneticPr fontId="33" type="noConversion"/>
  </si>
  <si>
    <t xml:space="preserve">  不重分類至損益之項目：</t>
    <phoneticPr fontId="28" type="noConversion"/>
  </si>
  <si>
    <t xml:space="preserve">  確定福利計畫之再衡量數</t>
    <phoneticPr fontId="28" type="noConversion"/>
  </si>
  <si>
    <t xml:space="preserve">  不動產重估增值</t>
    <phoneticPr fontId="28" type="noConversion"/>
  </si>
  <si>
    <t xml:space="preserve">  採用權益法之關聯企業及合資其他綜合損益之份額</t>
    <phoneticPr fontId="28" type="noConversion"/>
  </si>
  <si>
    <t xml:space="preserve">    與不重分類之項目相關之所得稅</t>
    <phoneticPr fontId="28" type="noConversion"/>
  </si>
  <si>
    <t xml:space="preserve">  後續可能重分類至損益之項目：</t>
    <phoneticPr fontId="28" type="noConversion"/>
  </si>
  <si>
    <t xml:space="preserve">  國外營運機構財務報表換算之兌換差額</t>
    <phoneticPr fontId="28" type="noConversion"/>
  </si>
  <si>
    <t xml:space="preserve">    採用權益法之關聯企業及合資其他綜合損益之份額</t>
    <phoneticPr fontId="28" type="noConversion"/>
  </si>
  <si>
    <t xml:space="preserve">  與可能重分類之項目相關之所得稅</t>
    <phoneticPr fontId="28" type="noConversion"/>
  </si>
  <si>
    <t>小計欄位之填列單位為新臺幣元。</t>
    <phoneticPr fontId="31" type="noConversion"/>
  </si>
  <si>
    <r>
      <rPr>
        <sz val="10"/>
        <rFont val="標楷體"/>
        <family val="4"/>
        <charset val="136"/>
      </rPr>
      <t>表</t>
    </r>
    <r>
      <rPr>
        <sz val="10"/>
        <rFont val="Book Antiqua"/>
        <family val="1"/>
      </rPr>
      <t>19-7</t>
    </r>
    <r>
      <rPr>
        <sz val="10"/>
        <rFont val="標楷體"/>
        <family val="4"/>
        <charset val="136"/>
      </rPr>
      <t>：臺灣地區保險業及其海外分支機構兩岸保險業務往來辦理業務情形表</t>
    </r>
    <phoneticPr fontId="28" type="noConversion"/>
  </si>
  <si>
    <r>
      <rPr>
        <sz val="10"/>
        <rFont val="標楷體"/>
        <family val="4"/>
        <charset val="136"/>
      </rPr>
      <t>再保險人名稱</t>
    </r>
    <phoneticPr fontId="28" type="noConversion"/>
  </si>
  <si>
    <r>
      <rPr>
        <sz val="10"/>
        <rFont val="標楷體"/>
        <family val="4"/>
        <charset val="136"/>
      </rPr>
      <t>險種</t>
    </r>
    <r>
      <rPr>
        <sz val="10"/>
        <rFont val="Book Antiqua"/>
        <family val="1"/>
      </rPr>
      <t>(</t>
    </r>
    <r>
      <rPr>
        <sz val="10"/>
        <rFont val="標楷體"/>
        <family val="4"/>
        <charset val="136"/>
      </rPr>
      <t>註</t>
    </r>
    <r>
      <rPr>
        <sz val="10"/>
        <rFont val="Book Antiqua"/>
        <family val="1"/>
      </rPr>
      <t>1)</t>
    </r>
    <phoneticPr fontId="28" type="noConversion"/>
  </si>
  <si>
    <r>
      <rPr>
        <sz val="10"/>
        <rFont val="標楷體"/>
        <family val="4"/>
        <charset val="136"/>
      </rPr>
      <t>再保費支出</t>
    </r>
    <phoneticPr fontId="28" type="noConversion"/>
  </si>
  <si>
    <r>
      <rPr>
        <sz val="10"/>
        <rFont val="標楷體"/>
        <family val="4"/>
        <charset val="136"/>
      </rPr>
      <t>再保賠款</t>
    </r>
    <r>
      <rPr>
        <sz val="10"/>
        <rFont val="Book Antiqua"/>
        <family val="1"/>
      </rPr>
      <t>/</t>
    </r>
    <r>
      <rPr>
        <sz val="10"/>
        <rFont val="標楷體"/>
        <family val="4"/>
        <charset val="136"/>
      </rPr>
      <t>攤賠金額</t>
    </r>
    <phoneticPr fontId="28" type="noConversion"/>
  </si>
  <si>
    <r>
      <rPr>
        <sz val="10"/>
        <rFont val="標楷體"/>
        <family val="4"/>
        <charset val="136"/>
      </rPr>
      <t>應收再保往來款項</t>
    </r>
    <phoneticPr fontId="28" type="noConversion"/>
  </si>
  <si>
    <r>
      <rPr>
        <sz val="10"/>
        <rFont val="標楷體"/>
        <family val="4"/>
        <charset val="136"/>
      </rPr>
      <t>產險業請以火災保險、海上保險、汽車保險、航空險、工程險、責任險、信用保證保險、傷害險、健康險、其他等</t>
    </r>
    <r>
      <rPr>
        <sz val="10"/>
        <rFont val="Book Antiqua"/>
        <family val="1"/>
      </rPr>
      <t>10</t>
    </r>
    <r>
      <rPr>
        <sz val="10"/>
        <rFont val="標楷體"/>
        <family val="4"/>
        <charset val="136"/>
      </rPr>
      <t>類型填列。
壽險業請以人壽保險、傷害保險、健康保險、年金保險等</t>
    </r>
    <r>
      <rPr>
        <sz val="10"/>
        <rFont val="Book Antiqua"/>
        <family val="1"/>
      </rPr>
      <t>4</t>
    </r>
    <r>
      <rPr>
        <sz val="10"/>
        <rFont val="標楷體"/>
        <family val="4"/>
        <charset val="136"/>
      </rPr>
      <t>類型填列，並再細分為個人險或團體險。</t>
    </r>
    <phoneticPr fontId="28" type="noConversion"/>
  </si>
  <si>
    <r>
      <rPr>
        <sz val="10"/>
        <rFont val="標楷體"/>
        <family val="4"/>
        <charset val="136"/>
      </rPr>
      <t>各欄位定義：再保費支出、攤回再保賠款、再保費收入、再保賠款等依監理年報「表</t>
    </r>
    <r>
      <rPr>
        <sz val="10"/>
        <rFont val="Book Antiqua"/>
        <family val="1"/>
      </rPr>
      <t>19-1</t>
    </r>
    <r>
      <rPr>
        <sz val="10"/>
        <rFont val="標楷體"/>
        <family val="4"/>
        <charset val="136"/>
      </rPr>
      <t>」，應攤回再保賠款與給付依監理年報「表</t>
    </r>
    <r>
      <rPr>
        <sz val="10"/>
        <rFont val="Book Antiqua"/>
        <family val="1"/>
      </rPr>
      <t>19-5</t>
    </r>
    <r>
      <rPr>
        <sz val="10"/>
        <rFont val="標楷體"/>
        <family val="4"/>
        <charset val="136"/>
      </rPr>
      <t>」、應收再保往來款項依監理年報「表</t>
    </r>
    <r>
      <rPr>
        <sz val="10"/>
        <rFont val="Book Antiqua"/>
        <family val="1"/>
      </rPr>
      <t>19-6</t>
    </r>
    <r>
      <rPr>
        <sz val="10"/>
        <rFont val="標楷體"/>
        <family val="4"/>
        <charset val="136"/>
      </rPr>
      <t>」。</t>
    </r>
    <phoneticPr fontId="28" type="noConversion"/>
  </si>
  <si>
    <r>
      <rPr>
        <sz val="10"/>
        <rFont val="標楷體"/>
        <family val="4"/>
        <charset val="136"/>
      </rPr>
      <t>二、協助辦理各項保險理賠服務</t>
    </r>
    <phoneticPr fontId="28" type="noConversion"/>
  </si>
  <si>
    <r>
      <rPr>
        <sz val="10"/>
        <rFont val="標楷體"/>
        <family val="4"/>
        <charset val="136"/>
      </rPr>
      <t>服務收入</t>
    </r>
    <phoneticPr fontId="28" type="noConversion"/>
  </si>
  <si>
    <r>
      <rPr>
        <sz val="10"/>
        <rFont val="標楷體"/>
        <family val="4"/>
        <charset val="136"/>
      </rPr>
      <t>三、損害防阻之顧問服務</t>
    </r>
    <phoneticPr fontId="28" type="noConversion"/>
  </si>
  <si>
    <r>
      <rPr>
        <sz val="10"/>
        <rFont val="標楷體"/>
        <family val="4"/>
        <charset val="136"/>
      </rPr>
      <t>件數</t>
    </r>
    <phoneticPr fontId="28" type="noConversion"/>
  </si>
  <si>
    <t>2016年</t>
    <phoneticPr fontId="31" type="noConversion"/>
  </si>
  <si>
    <t>表01-2：保險業負責人內部控制制度聲明書</t>
    <phoneticPr fontId="28" type="noConversion"/>
  </si>
  <si>
    <r>
      <t>註：本聲明書請於簽章後製成電子檔(.pdf),並請以另存新檔傳送,本表編檔格式如</t>
    </r>
    <r>
      <rPr>
        <u/>
        <sz val="10"/>
        <rFont val="標楷體"/>
        <family val="4"/>
        <charset val="136"/>
      </rPr>
      <t>公司代號</t>
    </r>
    <r>
      <rPr>
        <sz val="10"/>
        <rFont val="標楷體"/>
        <family val="4"/>
        <charset val="136"/>
      </rPr>
      <t>-092-01-2.pdf</t>
    </r>
    <phoneticPr fontId="28" type="noConversion"/>
  </si>
  <si>
    <t>長年期健康保險</t>
  </si>
  <si>
    <t>長年期健康保險</t>
    <phoneticPr fontId="31" type="noConversion"/>
  </si>
  <si>
    <t>長年期健康保險</t>
    <phoneticPr fontId="31" type="noConversion"/>
  </si>
  <si>
    <t>提存方法請填列A.按年比率法,B.按季比率法,C.按月比率法,D.按日比率法,E.其他</t>
    <phoneticPr fontId="31" type="noConversion"/>
  </si>
  <si>
    <t>請依保險業各種準備金提存辦法相關規定提列，按各險別分別提列再彙總填報並保存工作底稿備查</t>
    <phoneticPr fontId="31" type="noConversion"/>
  </si>
  <si>
    <t>傷害保險</t>
    <phoneticPr fontId="31" type="noConversion"/>
  </si>
  <si>
    <t>(5)=(3)-(4)</t>
    <phoneticPr fontId="31" type="noConversion"/>
  </si>
  <si>
    <t>欄號</t>
  </si>
  <si>
    <t>號</t>
    <phoneticPr fontId="28" type="noConversion"/>
  </si>
  <si>
    <t>準備提存金額</t>
  </si>
  <si>
    <t>本年度累計(自留業務)</t>
    <phoneticPr fontId="31" type="noConversion"/>
  </si>
  <si>
    <t>分出未滿期保費準備</t>
    <phoneticPr fontId="31" type="noConversion"/>
  </si>
  <si>
    <t>本年度累計
(直接簽單及分入再保)</t>
    <phoneticPr fontId="31" type="noConversion"/>
  </si>
  <si>
    <t>自留保費</t>
    <phoneticPr fontId="31" type="noConversion"/>
  </si>
  <si>
    <t>列</t>
    <phoneticPr fontId="28" type="noConversion"/>
  </si>
  <si>
    <t>一年期健康保險</t>
    <phoneticPr fontId="31" type="noConversion"/>
  </si>
  <si>
    <t>一年期健康保險</t>
    <phoneticPr fontId="31" type="noConversion"/>
  </si>
  <si>
    <t>傷害保險</t>
    <phoneticPr fontId="31" type="noConversion"/>
  </si>
  <si>
    <t>一年期健康保險</t>
    <phoneticPr fontId="31" type="noConversion"/>
  </si>
  <si>
    <t>註：</t>
    <phoneticPr fontId="31" type="noConversion"/>
  </si>
  <si>
    <t xml:space="preserve">  航空保險</t>
    <phoneticPr fontId="31" type="noConversion"/>
  </si>
  <si>
    <t xml:space="preserve">  船體保險</t>
    <phoneticPr fontId="31" type="noConversion"/>
  </si>
  <si>
    <t>一年期健康保險</t>
    <phoneticPr fontId="31" type="noConversion"/>
  </si>
  <si>
    <t>商業綜合保險</t>
    <phoneticPr fontId="31" type="noConversion"/>
  </si>
  <si>
    <t>保證保險</t>
    <phoneticPr fontId="31" type="noConversion"/>
  </si>
  <si>
    <t>船體保險</t>
    <phoneticPr fontId="31" type="noConversion"/>
  </si>
  <si>
    <t>內陸運輸保險</t>
    <phoneticPr fontId="31" type="noConversion"/>
  </si>
  <si>
    <t>(9)</t>
    <phoneticPr fontId="31" type="noConversion"/>
  </si>
  <si>
    <t>(7)=(1)-(5)+(6)</t>
    <phoneticPr fontId="31" type="noConversion"/>
  </si>
  <si>
    <r>
      <t>滿期自留保費</t>
    </r>
    <r>
      <rPr>
        <b/>
        <strike/>
        <sz val="10"/>
        <color indexed="10"/>
        <rFont val="Times New Roman"/>
        <family val="1"/>
      </rPr>
      <t/>
    </r>
    <phoneticPr fontId="28" type="noConversion"/>
  </si>
  <si>
    <t>單位：新台幣元,％</t>
    <phoneticPr fontId="28" type="noConversion"/>
  </si>
  <si>
    <t>表21-6：銷售保險商品明細表</t>
    <phoneticPr fontId="28" type="noConversion"/>
  </si>
  <si>
    <t>表27-2：保險費用表二(A1)-自留業務部份</t>
    <phoneticPr fontId="28" type="noConversion"/>
  </si>
  <si>
    <t>表24：自留業務未滿期保費準備金明細表</t>
    <phoneticPr fontId="28" type="noConversion"/>
  </si>
  <si>
    <t>表26-2：直接業務損失發展趨勢分析表</t>
    <phoneticPr fontId="31" type="noConversion"/>
  </si>
  <si>
    <t>金額</t>
    <phoneticPr fontId="28" type="noConversion"/>
  </si>
  <si>
    <t>b. 解約金</t>
    <phoneticPr fontId="31" type="noConversion"/>
  </si>
  <si>
    <t>c. 簽單保費(扣除解約金)</t>
    <phoneticPr fontId="31" type="noConversion"/>
  </si>
  <si>
    <t>%</t>
    <phoneticPr fontId="31" type="noConversion"/>
  </si>
  <si>
    <t xml:space="preserve">營 業 稅 捐 </t>
    <phoneticPr fontId="28" type="noConversion"/>
  </si>
  <si>
    <t>複核精算人員</t>
    <phoneticPr fontId="28" type="noConversion"/>
  </si>
  <si>
    <t>總經理</t>
    <phoneticPr fontId="28" type="noConversion"/>
  </si>
  <si>
    <t>發言人</t>
    <phoneticPr fontId="28" type="noConversion"/>
  </si>
  <si>
    <t>副總經理</t>
    <phoneticPr fontId="28" type="noConversion"/>
  </si>
  <si>
    <t>法令遵循主管</t>
    <phoneticPr fontId="28" type="noConversion"/>
  </si>
  <si>
    <t>風險管理專責單位主管</t>
    <phoneticPr fontId="28" type="noConversion"/>
  </si>
  <si>
    <t>協理</t>
    <phoneticPr fontId="28" type="noConversion"/>
  </si>
  <si>
    <t>經理</t>
    <phoneticPr fontId="28" type="noConversion"/>
  </si>
  <si>
    <t>總稽核</t>
    <phoneticPr fontId="28" type="noConversion"/>
  </si>
  <si>
    <t>職掌請就所轄業務列述,簽證會計師與常年法律顧問及外聘簽證精算人員、複核精算人員請在職掌欄填所屬公司或事務所名稱,並於備註欄填列其公司或事務所統一編號</t>
    <phoneticPr fontId="28" type="noConversion"/>
  </si>
  <si>
    <t>2.所稱分支機構種類請填A.國內分公司,B.國內子公司(持股50%以上),C.國外分公司,D.國外辦事處(或聯絡處),E.國外子公司(持股50%以上),F.大陸地區(含港澳)分公司,G.大陸地區(含港澳)辦事處(或聯絡處),H.大陸地區(含港澳)子公司(持股50%以上),I.大陸地區參股投資,J.通訊處,Z.其他。分支機構種類為子公司者，請於備註欄填列持股比率。</t>
    <phoneticPr fontId="28" type="noConversion"/>
  </si>
  <si>
    <t>精算人員係指符合保險業簽證精算人員及外部複核精算人員管理辦法第二條規定之資格並登記在案者為限;核保及理賠人員係符合保險業招攬及核保理賠辦法規定之資格者並於填報時在職者;會計、財務、內部稽核、法令遵循、投資、保全、法務、再保險及其他人員係指科長級以上(不含部門主管)或簽署人員，並以現職人員為限</t>
    <phoneticPr fontId="28" type="noConversion"/>
  </si>
  <si>
    <t>一年期健康保險</t>
    <phoneticPr fontId="31" type="noConversion"/>
  </si>
  <si>
    <t>未滿期保費準備金/責任準備金</t>
    <phoneticPr fontId="28" type="noConversion"/>
  </si>
  <si>
    <t>未滿期保費準備金/責任準備金</t>
    <phoneticPr fontId="31" type="noConversion"/>
  </si>
  <si>
    <t>上年度未滿期保費準備金/責任準備金(自留業務)</t>
    <phoneticPr fontId="28" type="noConversion"/>
  </si>
  <si>
    <t>一年期健康保險</t>
    <phoneticPr fontId="31" type="noConversion"/>
  </si>
  <si>
    <t>a.自 留 簽 單 保 費</t>
    <phoneticPr fontId="31" type="noConversion"/>
  </si>
  <si>
    <t>b. 解約金</t>
    <phoneticPr fontId="28" type="noConversion"/>
  </si>
  <si>
    <t>c. 自留簽單保費(扣除解約金)</t>
    <phoneticPr fontId="28" type="noConversion"/>
  </si>
  <si>
    <t>b.(還本)責任準備金</t>
    <phoneticPr fontId="28" type="noConversion"/>
  </si>
  <si>
    <t>(欄1c - 22a - 22b)</t>
    <phoneticPr fontId="28" type="noConversion"/>
  </si>
  <si>
    <t>(不含理賠費用及解約金)</t>
    <phoneticPr fontId="31" type="noConversion"/>
  </si>
  <si>
    <t>(還本)責任準備金</t>
    <phoneticPr fontId="31" type="noConversion"/>
  </si>
  <si>
    <t>一年期健康保險</t>
    <phoneticPr fontId="31" type="noConversion"/>
  </si>
  <si>
    <t>欄20一般費用係不含已付不可分配理賠費用及投資費用。</t>
    <phoneticPr fontId="31" type="noConversion"/>
  </si>
  <si>
    <t>a.簽 單 保 費</t>
    <phoneticPr fontId="31" type="noConversion"/>
  </si>
  <si>
    <t>b.(還本)責任準備金</t>
    <phoneticPr fontId="28" type="noConversion"/>
  </si>
  <si>
    <t>(欄1c - 18a - 18b)</t>
    <phoneticPr fontId="28" type="noConversion"/>
  </si>
  <si>
    <t>(不含理賠費用及解約金)</t>
    <phoneticPr fontId="31" type="noConversion"/>
  </si>
  <si>
    <t>一年期健康保險</t>
    <phoneticPr fontId="31" type="noConversion"/>
  </si>
  <si>
    <t>欄17一般費用係不含已付不可分配理賠費用及投資費用。</t>
    <phoneticPr fontId="31" type="noConversion"/>
  </si>
  <si>
    <t>2017年</t>
    <phoneticPr fontId="31" type="noConversion"/>
  </si>
  <si>
    <t>自用不動產</t>
    <phoneticPr fontId="31" type="noConversion"/>
  </si>
  <si>
    <t>承受擔保品</t>
    <phoneticPr fontId="31" type="noConversion"/>
  </si>
  <si>
    <t>所得稅費用(利益)</t>
    <phoneticPr fontId="28" type="noConversion"/>
  </si>
  <si>
    <t xml:space="preserve">    採用權益法認列之關聯企業及合資損益之份額</t>
    <phoneticPr fontId="28" type="noConversion"/>
  </si>
  <si>
    <t xml:space="preserve">    金融資產重分類損益</t>
    <phoneticPr fontId="28" type="noConversion"/>
  </si>
  <si>
    <t xml:space="preserve">    採用覆蓋法重分類之損益</t>
    <phoneticPr fontId="28" type="noConversion"/>
  </si>
  <si>
    <t xml:space="preserve">  其他保險負債淨變動</t>
    <phoneticPr fontId="28" type="noConversion"/>
  </si>
  <si>
    <t>　非投資之預期信用減損損失及迴轉利益</t>
    <phoneticPr fontId="28" type="noConversion"/>
  </si>
  <si>
    <t>停業單位損益</t>
    <phoneticPr fontId="28" type="noConversion"/>
  </si>
  <si>
    <t xml:space="preserve">  透過其他綜合損益按公允價值衡量之權益工具評價損益</t>
    <phoneticPr fontId="33" type="noConversion"/>
  </si>
  <si>
    <t xml:space="preserve">  避險工具之利益及損失</t>
    <phoneticPr fontId="33" type="noConversion"/>
  </si>
  <si>
    <t xml:space="preserve">    採用覆蓋法重分類之其他綜合損益</t>
    <phoneticPr fontId="33" type="noConversion"/>
  </si>
  <si>
    <t>本(半)年度</t>
    <phoneticPr fontId="31" type="noConversion"/>
  </si>
  <si>
    <t>上(半)年度</t>
    <phoneticPr fontId="31" type="noConversion"/>
  </si>
  <si>
    <t>投資性不動產(資產負債表)</t>
    <phoneticPr fontId="31" type="noConversion"/>
  </si>
  <si>
    <t>減:國外投資-不動產投資(資金運用表)</t>
    <phoneticPr fontId="31" type="noConversion"/>
  </si>
  <si>
    <t>項目</t>
    <phoneticPr fontId="28" type="noConversion"/>
  </si>
  <si>
    <t>帳載      金額</t>
    <phoneticPr fontId="28" type="noConversion"/>
  </si>
  <si>
    <t>透過損益按公允價值衡量之金融資產</t>
    <phoneticPr fontId="28" type="noConversion"/>
  </si>
  <si>
    <t>透過其他綜合損益按公允價值衡量之金融資產</t>
    <phoneticPr fontId="28" type="noConversion"/>
  </si>
  <si>
    <t>按攤銷後成本衡量之金融資產</t>
    <phoneticPr fontId="28" type="noConversion"/>
  </si>
  <si>
    <t xml:space="preserve">  採用權益法之投資</t>
    <phoneticPr fontId="28" type="noConversion"/>
  </si>
  <si>
    <t>其他金融資產</t>
    <phoneticPr fontId="33" type="noConversion"/>
  </si>
  <si>
    <t>避險之金融資產</t>
    <phoneticPr fontId="33" type="noConversion"/>
  </si>
  <si>
    <t>約當現金</t>
    <phoneticPr fontId="28" type="noConversion"/>
  </si>
  <si>
    <t>抵繳存出保證金</t>
    <phoneticPr fontId="28" type="noConversion"/>
  </si>
  <si>
    <t>衍生性商品交易</t>
    <phoneticPr fontId="28" type="noConversion"/>
  </si>
  <si>
    <t>未實現損益-以公允價值評價者</t>
  </si>
  <si>
    <t>(16)</t>
    <phoneticPr fontId="28" type="noConversion"/>
  </si>
  <si>
    <t>未實現損益</t>
    <phoneticPr fontId="33" type="noConversion"/>
  </si>
  <si>
    <t>非以公允價值評價者</t>
    <phoneticPr fontId="31" type="noConversion"/>
  </si>
  <si>
    <t>以公允價值評價者</t>
  </si>
  <si>
    <t>投資型態請填A1.透過損益按公允價值衡量之金融資產-採用覆蓋法,A2.透過損益按公允價值衡量之金融資產-未採用覆蓋法,B.透過其他綜合損益按公允價值衡量之金融資產,C.按攤銷後成本衡量之金融資產,D.約當現金</t>
    <phoneticPr fontId="28" type="noConversion"/>
  </si>
  <si>
    <t>2018年</t>
    <phoneticPr fontId="31" type="noConversion"/>
  </si>
  <si>
    <t>(12)</t>
    <phoneticPr fontId="28" type="noConversion"/>
  </si>
  <si>
    <t>(13)</t>
    <phoneticPr fontId="28" type="noConversion"/>
  </si>
  <si>
    <t>(14)</t>
    <phoneticPr fontId="28" type="noConversion"/>
  </si>
  <si>
    <t>本表均含國內外投資，若屬國外投資者於持有資產幣別請填該幣別代號如USD，若投資新興市場而按已開發國家幣別計價者，請將該幣別增加一碼如USD-1；若屬國外投資,請以期末匯率換算為新台幣帳面淨額</t>
    <phoneticPr fontId="31" type="noConversion"/>
  </si>
  <si>
    <t xml:space="preserve"> (註6) 保險人之特別準備金餘額，未達「該保險人最近一期經會計師查核或核閱之本保險自留滿期純保費總金額之30%」者
      ，其特別準備金應全部購買國庫券或以定期存款方式存放於金融機構。</t>
    <phoneticPr fontId="31" type="noConversion"/>
  </si>
  <si>
    <t>項        目</t>
    <phoneticPr fontId="31" type="noConversion"/>
  </si>
  <si>
    <t>分行名稱</t>
    <phoneticPr fontId="31" type="noConversion"/>
  </si>
  <si>
    <t>銀行</t>
    <phoneticPr fontId="31" type="noConversion"/>
  </si>
  <si>
    <t>是否存出或質押</t>
    <phoneticPr fontId="31" type="noConversion"/>
  </si>
  <si>
    <t>存款期間</t>
    <phoneticPr fontId="31" type="noConversion"/>
  </si>
  <si>
    <t>佔特別準備金餘額的比重</t>
    <phoneticPr fontId="31" type="noConversion"/>
  </si>
  <si>
    <r>
      <t>金額</t>
    </r>
    <r>
      <rPr>
        <sz val="12"/>
        <rFont val="Arial"/>
        <family val="2"/>
      </rPr>
      <t/>
    </r>
    <phoneticPr fontId="31" type="noConversion"/>
  </si>
  <si>
    <t>存單號碼</t>
    <phoneticPr fontId="31" type="noConversion"/>
  </si>
  <si>
    <t>列號</t>
    <phoneticPr fontId="31" type="noConversion"/>
  </si>
  <si>
    <t>證券代號請洽由財團法人保險事業發展中心統一配賦。</t>
    <phoneticPr fontId="31" type="noConversion"/>
  </si>
  <si>
    <t>1</t>
    <phoneticPr fontId="31" type="noConversion"/>
  </si>
  <si>
    <t>(1)</t>
    <phoneticPr fontId="31" type="noConversion"/>
  </si>
  <si>
    <t>佔特別準備餘額的比重</t>
    <phoneticPr fontId="31" type="noConversion"/>
  </si>
  <si>
    <t>面值總金額</t>
    <phoneticPr fontId="31" type="noConversion"/>
  </si>
  <si>
    <t>票面年利率</t>
    <phoneticPr fontId="31" type="noConversion"/>
  </si>
  <si>
    <t>到期年月日</t>
    <phoneticPr fontId="31" type="noConversion"/>
  </si>
  <si>
    <t>購買年月日</t>
    <phoneticPr fontId="31" type="noConversion"/>
  </si>
  <si>
    <t>發行年月日</t>
    <phoneticPr fontId="31" type="noConversion"/>
  </si>
  <si>
    <t>年期</t>
    <phoneticPr fontId="31" type="noConversion"/>
  </si>
  <si>
    <t>證券名稱</t>
    <phoneticPr fontId="31" type="noConversion"/>
  </si>
  <si>
    <t>證券代號</t>
    <phoneticPr fontId="31" type="noConversion"/>
  </si>
  <si>
    <t>依「強制汽車責任保險各種準備金管理辦法」第五條第一項第一款但書規定，不包括可交換公債。</t>
    <phoneticPr fontId="31" type="noConversion"/>
  </si>
  <si>
    <t>證券代號請洽由財團法人保險事業發展中心統一配賦。</t>
    <phoneticPr fontId="31" type="noConversion"/>
  </si>
  <si>
    <t>合計</t>
    <phoneticPr fontId="31" type="noConversion"/>
  </si>
  <si>
    <t>1</t>
    <phoneticPr fontId="31" type="noConversion"/>
  </si>
  <si>
    <t>(1)</t>
    <phoneticPr fontId="31" type="noConversion"/>
  </si>
  <si>
    <t>佔特別準備餘額的比重</t>
    <phoneticPr fontId="31" type="noConversion"/>
  </si>
  <si>
    <t>面值總金額</t>
    <phoneticPr fontId="31" type="noConversion"/>
  </si>
  <si>
    <t>票面年利率</t>
    <phoneticPr fontId="31" type="noConversion"/>
  </si>
  <si>
    <t>到期年月日</t>
    <phoneticPr fontId="31" type="noConversion"/>
  </si>
  <si>
    <t>購買年月日</t>
    <phoneticPr fontId="31" type="noConversion"/>
  </si>
  <si>
    <t>年期</t>
    <phoneticPr fontId="31" type="noConversion"/>
  </si>
  <si>
    <t>證券名稱</t>
    <phoneticPr fontId="31" type="noConversion"/>
  </si>
  <si>
    <t>證券代號</t>
    <phoneticPr fontId="31" type="noConversion"/>
  </si>
  <si>
    <t>合計</t>
    <phoneticPr fontId="31" type="noConversion"/>
  </si>
  <si>
    <t>信用評等
機構</t>
    <phoneticPr fontId="31" type="noConversion"/>
  </si>
  <si>
    <t>是否
存出或質押</t>
    <phoneticPr fontId="31" type="noConversion"/>
  </si>
  <si>
    <t>面值
總金額</t>
    <phoneticPr fontId="31" type="noConversion"/>
  </si>
  <si>
    <t>購買
利率</t>
    <phoneticPr fontId="31" type="noConversion"/>
  </si>
  <si>
    <t>票面
年利率</t>
    <phoneticPr fontId="31" type="noConversion"/>
  </si>
  <si>
    <t>購買
年月日</t>
    <phoneticPr fontId="31" type="noConversion"/>
  </si>
  <si>
    <t>到期
年月日</t>
    <phoneticPr fontId="31" type="noConversion"/>
  </si>
  <si>
    <t>發行
年月日</t>
    <phoneticPr fontId="31" type="noConversion"/>
  </si>
  <si>
    <t>保證機構</t>
    <phoneticPr fontId="31" type="noConversion"/>
  </si>
  <si>
    <t>發行機構</t>
    <phoneticPr fontId="31" type="noConversion"/>
  </si>
  <si>
    <t>證券
種類</t>
    <phoneticPr fontId="31" type="noConversion"/>
  </si>
  <si>
    <t>證券
名稱</t>
    <phoneticPr fontId="31" type="noConversion"/>
  </si>
  <si>
    <t>證券
代號</t>
    <phoneticPr fontId="31" type="noConversion"/>
  </si>
  <si>
    <t>金額</t>
    <phoneticPr fontId="31" type="noConversion"/>
  </si>
  <si>
    <t>所謂非特別準備金，係指保險人辦理本保險之各種準備金、應付款項、暫收及待結轉款項，但不包含特別準備金。(前述各種準備金係為未滿期保費準備及賠款準備扣除分出未滿期保費準備及分出賠款準備之餘額)</t>
    <phoneticPr fontId="31" type="noConversion"/>
  </si>
  <si>
    <t>佔非特別準備餘額的比重</t>
    <phoneticPr fontId="31" type="noConversion"/>
  </si>
  <si>
    <t>證券名稱</t>
    <phoneticPr fontId="31" type="noConversion"/>
  </si>
  <si>
    <t>機車</t>
    <phoneticPr fontId="31" type="noConversion"/>
  </si>
  <si>
    <t>九、現行核定之每單成本</t>
    <phoneticPr fontId="31" type="noConversion"/>
  </si>
  <si>
    <t>其他一般費用</t>
    <phoneticPr fontId="31" type="noConversion"/>
  </si>
  <si>
    <t>六、其他一般費用</t>
    <phoneticPr fontId="31" type="noConversion"/>
  </si>
  <si>
    <t>人事成本</t>
    <phoneticPr fontId="31" type="noConversion"/>
  </si>
  <si>
    <t>五、人事成本</t>
    <phoneticPr fontId="31" type="noConversion"/>
  </si>
  <si>
    <t>四、推廣費用</t>
    <phoneticPr fontId="31" type="noConversion"/>
  </si>
  <si>
    <t>行銷相關成本</t>
    <phoneticPr fontId="31" type="noConversion"/>
  </si>
  <si>
    <t>三、行銷相關成本</t>
    <phoneticPr fontId="31" type="noConversion"/>
  </si>
  <si>
    <t>郵電費</t>
    <phoneticPr fontId="31" type="noConversion"/>
  </si>
  <si>
    <t>印刷文具費</t>
    <phoneticPr fontId="31" type="noConversion"/>
  </si>
  <si>
    <t>二、出單成本</t>
    <phoneticPr fontId="31" type="noConversion"/>
  </si>
  <si>
    <t>一、承保件數</t>
    <phoneticPr fontId="31" type="noConversion"/>
  </si>
  <si>
    <t>小計</t>
    <phoneticPr fontId="31" type="noConversion"/>
  </si>
  <si>
    <t>二年期</t>
    <phoneticPr fontId="31" type="noConversion"/>
  </si>
  <si>
    <t>一年期</t>
    <phoneticPr fontId="31" type="noConversion"/>
  </si>
  <si>
    <t>汽車</t>
    <phoneticPr fontId="31" type="noConversion"/>
  </si>
  <si>
    <t>費用分類</t>
    <phoneticPr fontId="31" type="noConversion"/>
  </si>
  <si>
    <t>類別</t>
    <phoneticPr fontId="31" type="noConversion"/>
  </si>
  <si>
    <t>單位：元、件數</t>
  </si>
  <si>
    <t>保險人之業務費用</t>
    <phoneticPr fontId="31" type="noConversion"/>
  </si>
  <si>
    <t>表28-4：強制汽車責任保險業務費用明細表</t>
    <phoneticPr fontId="31" type="noConversion"/>
  </si>
  <si>
    <t>營業稅降低所增加盈餘</t>
  </si>
  <si>
    <t>轉為特別準備金(註六)</t>
  </si>
  <si>
    <t>前一年轉銷呆帳 總金額            （ 註四)</t>
    <phoneticPr fontId="16" type="noConversion"/>
  </si>
  <si>
    <t>逾期之各種應收款項（註五)</t>
    <phoneticPr fontId="31" type="noConversion"/>
  </si>
  <si>
    <t xml:space="preserve">累計轉（沖）銷金額(註三） </t>
  </si>
  <si>
    <t>本期增加金額（ 註二)</t>
  </si>
  <si>
    <t>累計增加金額（ 註三)</t>
  </si>
  <si>
    <t xml:space="preserve">本期轉銷呆帳金額          </t>
    <phoneticPr fontId="16" type="noConversion"/>
  </si>
  <si>
    <t>累計增加金額、累計轉銷金額及營業稅降低所累計增加金額請填八十八年七月一日起至填報基準日之累計金。</t>
    <phoneticPr fontId="16" type="noConversion"/>
  </si>
  <si>
    <t>前一年轉銷呆帳總金額，如於八十八年八月申報時，請填列八十七年一至十二月份轉銷呆帳總金額，嗣候各月請比照填列。</t>
  </si>
  <si>
    <t>營業稅法第十一條相關函令:92.4.30台財保字第0920750506號</t>
  </si>
  <si>
    <t>轉為特別準備金於產險業免填</t>
  </si>
  <si>
    <t xml:space="preserve">    透過其他綜合損益按公允價值衡量之金融資產已實現損益</t>
    <phoneticPr fontId="28" type="noConversion"/>
  </si>
  <si>
    <t xml:space="preserve">    除列按攤銷後成本衡量之金融資產淨損益</t>
    <phoneticPr fontId="28" type="noConversion"/>
  </si>
  <si>
    <t>　  投資之預期信用減損損失及迴轉利益</t>
    <phoneticPr fontId="28" type="noConversion"/>
  </si>
  <si>
    <t xml:space="preserve">    其他投資減損損失及迴轉利益</t>
    <phoneticPr fontId="28" type="noConversion"/>
  </si>
  <si>
    <r>
      <t xml:space="preserve">         </t>
    </r>
    <r>
      <rPr>
        <sz val="10"/>
        <rFont val="標楷體"/>
        <family val="4"/>
        <charset val="136"/>
      </rPr>
      <t>保費不足準備淨變動</t>
    </r>
    <phoneticPr fontId="28" type="noConversion"/>
  </si>
  <si>
    <t>營業毛利(毛損)(列28－列49)</t>
    <phoneticPr fontId="28" type="noConversion"/>
  </si>
  <si>
    <t>營業利益(損失)(列50－列56)</t>
    <phoneticPr fontId="28" type="noConversion"/>
  </si>
  <si>
    <t>繼續營業單位稅前損益(列57＋列67)</t>
    <phoneticPr fontId="28" type="noConversion"/>
  </si>
  <si>
    <t>繼續營業單位稅後損益(列68－列69)</t>
    <phoneticPr fontId="28" type="noConversion"/>
  </si>
  <si>
    <t>本期淨利(淨損)(列70+列71)</t>
    <phoneticPr fontId="28" type="noConversion"/>
  </si>
  <si>
    <t xml:space="preserve">  透過其他綜合損益按公允價值衡量之債務工具損益</t>
    <phoneticPr fontId="28" type="noConversion"/>
  </si>
  <si>
    <t xml:space="preserve">  避險工具之利益及損失</t>
    <phoneticPr fontId="28" type="noConversion"/>
  </si>
  <si>
    <t xml:space="preserve">  待出售資產</t>
    <phoneticPr fontId="28" type="noConversion"/>
  </si>
  <si>
    <t>未實現損益-非以公允價值評價者</t>
    <phoneticPr fontId="33" type="noConversion"/>
  </si>
  <si>
    <t>未實現損益-非以公允價值評價者</t>
    <phoneticPr fontId="33" type="noConversion"/>
  </si>
  <si>
    <t>備抵損失</t>
    <phoneticPr fontId="28" type="noConversion"/>
  </si>
  <si>
    <t>公允價值</t>
    <phoneticPr fontId="31" type="noConversion"/>
  </si>
  <si>
    <t>公允價值</t>
    <phoneticPr fontId="31" type="noConversion"/>
  </si>
  <si>
    <t>公允
價值</t>
    <phoneticPr fontId="31" type="noConversion"/>
  </si>
  <si>
    <t>公允價值</t>
    <phoneticPr fontId="31" type="noConversion"/>
  </si>
  <si>
    <t>國家級投資公司所設立之國內私募股權基金</t>
    <phoneticPr fontId="28" type="noConversion"/>
  </si>
  <si>
    <t>證投信及證券商轉投資子公司擔任普通合夥人設立之國內私募股權基金</t>
    <phoneticPr fontId="28" type="noConversion"/>
  </si>
  <si>
    <t xml:space="preserve">  其他國內私募受益憑證(基金)</t>
    <phoneticPr fontId="28" type="noConversion"/>
  </si>
  <si>
    <t xml:space="preserve">  指數型基金</t>
    <phoneticPr fontId="28" type="noConversion"/>
  </si>
  <si>
    <t xml:space="preserve">  國外不動產投資信託基金</t>
    <phoneticPr fontId="28" type="noConversion"/>
  </si>
  <si>
    <t xml:space="preserve">  國外對沖基金</t>
    <phoneticPr fontId="28" type="noConversion"/>
  </si>
  <si>
    <t xml:space="preserve">  國外私募股權基金</t>
    <phoneticPr fontId="28" type="noConversion"/>
  </si>
  <si>
    <t xml:space="preserve">  國外私募債權基金</t>
    <phoneticPr fontId="28" type="noConversion"/>
  </si>
  <si>
    <t xml:space="preserve">  國外不動產私募基金</t>
    <phoneticPr fontId="28" type="noConversion"/>
  </si>
  <si>
    <t xml:space="preserve">備抵損失及營業損失準備             </t>
    <phoneticPr fontId="31" type="noConversion"/>
  </si>
  <si>
    <t>減少備抵損失金額</t>
    <phoneticPr fontId="16" type="noConversion"/>
  </si>
  <si>
    <t>減少備抵損失金額</t>
    <phoneticPr fontId="16" type="noConversion"/>
  </si>
  <si>
    <t>營業稅降低所增加盈餘，請自八十八年七月一日起，以當月銷售額乘以（5％-2％）。計算當月增加金額應借記各項提存，貸記備抵損失，並請於各項提存及備抵損失項下各增設子目錄，用以勾稽區分。</t>
    <phoneticPr fontId="16" type="noConversion"/>
  </si>
  <si>
    <t>逾期之各種應收款項指除放款外已屆清償期而未受清償之各種應收款項，如各種分期繳納之應收款項、應攤回再保賠款與給付、應收再保往來款項、應收票據、應收保費、應收收益及其他應收款。其他催收款指除放款外經轉入催收款項之各種應收款項。應攤回再保賠款與給付及應收再保往來款項，應於清償期屆滿後九個月內轉入催收款項；應收票據逾清償期未能正常兌收者，應即轉入催收款項；應收保費，應於清償期屆滿後三個月內轉入催收款項；其他應收款，應於清償期屆滿後三個月內轉入催收款項。但以人壽保險單為質之放款及墊繳保費之應收利息，不在此限。</t>
    <phoneticPr fontId="16" type="noConversion"/>
  </si>
  <si>
    <t xml:space="preserve">  等相關系列報表。</t>
    <phoneticPr fontId="31" type="noConversion"/>
  </si>
  <si>
    <t>　　　　保險股份有限公司(○○分公司)      年度(月)報表</t>
    <phoneticPr fontId="31" type="noConversion"/>
  </si>
  <si>
    <t>2020年</t>
    <phoneticPr fontId="31" type="noConversion"/>
  </si>
  <si>
    <t>2019年</t>
    <phoneticPr fontId="31" type="noConversion"/>
  </si>
  <si>
    <t xml:space="preserve">        保險股份有限公司(○○分公司) 年度(月、季、半年)報表</t>
  </si>
  <si>
    <t>「已發生賠款發展因子」、「已發生賠款金額及賠款準備金之計算」未便填列之特殊原因說明：</t>
    <phoneticPr fontId="31" type="noConversion"/>
  </si>
  <si>
    <t>「已發生賠款發展因子」、「已發生賠款金額及賠款準備金之計算」未便填列之特殊原因說明：</t>
    <phoneticPr fontId="31" type="noConversion"/>
  </si>
  <si>
    <t>「已發生賠款發展因子」、「已發生賠款金額及賠款準備金之計算」未便填列之特殊原因說明：</t>
    <phoneticPr fontId="31" type="noConversion"/>
  </si>
  <si>
    <t>國內投資最近收盤日公允價值總金額</t>
    <phoneticPr fontId="31" type="noConversion"/>
  </si>
  <si>
    <t>國外投資最近收盤日公允價值總金額</t>
    <phoneticPr fontId="31" type="noConversion"/>
  </si>
  <si>
    <t>年投資報酬率(YTD)係指(期末公允價值-期初公允價值)/期初公允價值,並按其期間予以年度化報酬率</t>
    <phoneticPr fontId="31" type="noConversion"/>
  </si>
  <si>
    <t>最近公允價值或淨值總金額欄所稱公允價值,係指資產負債表日之收盤價;若無公開市場之公允價值者請填被投資公司最新取得財務簽證報告決算每股平均淨值。</t>
    <phoneticPr fontId="28" type="noConversion"/>
  </si>
  <si>
    <t xml:space="preserve">  平衡型及多重資產型受益憑證(基金)</t>
    <phoneticPr fontId="28" type="noConversion"/>
  </si>
  <si>
    <t>淨值比率</t>
    <phoneticPr fontId="28" type="noConversion"/>
  </si>
  <si>
    <t>自留費用 / 自留保費
自留保費 = 直接保費收 + 再保費收入 - 再保費支出                                                             自留費用 = 佣金及承保費支出 + 再保佣金支出 - 再保佣金收入 + 營業費用+ 管理費用 + 自用不動產折舊呆帳及攤銷</t>
    <phoneticPr fontId="31" type="noConversion"/>
  </si>
  <si>
    <t xml:space="preserve"> 保險股份有限公司(  分公司)   年度(月)報表</t>
    <phoneticPr fontId="31" type="noConversion"/>
  </si>
  <si>
    <t>表27-4：直接招攬費用率與非直接招攬費用率-任意汽車保險及火災保險(險種別)</t>
    <phoneticPr fontId="28" type="noConversion"/>
  </si>
  <si>
    <t>01</t>
  </si>
  <si>
    <t>03</t>
  </si>
  <si>
    <t>一般商用汽車財產損失保險</t>
  </si>
  <si>
    <t>一般商用汽車責任保險</t>
  </si>
  <si>
    <t xml:space="preserve"> 保險股份有限公司(  分公司)   年度(月)報表</t>
    <phoneticPr fontId="31" type="noConversion"/>
  </si>
  <si>
    <t>表27-4-1：直接招攬費用率與非直接招攬費用率-任意汽車保險及火災保險(商品別)</t>
    <phoneticPr fontId="28" type="noConversion"/>
  </si>
  <si>
    <t>(1)</t>
    <phoneticPr fontId="31" type="noConversion"/>
  </si>
  <si>
    <t>險種別代碼</t>
    <phoneticPr fontId="31" type="noConversion"/>
  </si>
  <si>
    <t>險種別名稱</t>
    <phoneticPr fontId="31" type="noConversion"/>
  </si>
  <si>
    <t>通路別</t>
    <phoneticPr fontId="31" type="noConversion"/>
  </si>
  <si>
    <t>表27-4-2：直接招攬費用率與非直接招攬費用率-任意汽車保險及火災保險檢核表</t>
    <phoneticPr fontId="28" type="noConversion"/>
  </si>
  <si>
    <t>簽單保費</t>
    <phoneticPr fontId="31" type="noConversion"/>
  </si>
  <si>
    <t>佣金及代理、經紀人費用</t>
    <phoneticPr fontId="31" type="noConversion"/>
  </si>
  <si>
    <t>(4)</t>
    <phoneticPr fontId="31" type="noConversion"/>
  </si>
  <si>
    <t>險種</t>
    <phoneticPr fontId="31" type="noConversion"/>
  </si>
  <si>
    <t>備註</t>
    <phoneticPr fontId="31" type="noConversion"/>
  </si>
  <si>
    <t>住宅火災保險</t>
  </si>
  <si>
    <t>商業火災保險</t>
  </si>
  <si>
    <t>任意汽車保險</t>
  </si>
  <si>
    <t>單位：元</t>
    <phoneticPr fontId="31" type="noConversion"/>
  </si>
  <si>
    <t>商品代碼</t>
    <phoneticPr fontId="31" type="noConversion"/>
  </si>
  <si>
    <t>商品名稱</t>
    <phoneticPr fontId="31" type="noConversion"/>
  </si>
  <si>
    <t>資料期間</t>
    <phoneticPr fontId="31" type="noConversion"/>
  </si>
  <si>
    <t>簽單保費</t>
    <phoneticPr fontId="31" type="noConversion"/>
  </si>
  <si>
    <t>佣金及代理、
經紀人費用</t>
    <phoneticPr fontId="31" type="noConversion"/>
  </si>
  <si>
    <t>是否屬於經主管機關核准任意車險附加費用率超過35%之商品</t>
    <phoneticPr fontId="31" type="noConversion"/>
  </si>
  <si>
    <t xml:space="preserve">營業稅捐比率
</t>
    <phoneticPr fontId="31" type="noConversion"/>
  </si>
  <si>
    <t>(9)=(6)/(4)</t>
    <phoneticPr fontId="31" type="noConversion"/>
  </si>
  <si>
    <t>(11)=(5)/(4)</t>
    <phoneticPr fontId="31" type="noConversion"/>
  </si>
  <si>
    <t>(12)=((7)+(8))/(4)+(9)+(10)</t>
    <phoneticPr fontId="31" type="noConversion"/>
  </si>
  <si>
    <t>非直接招攬費用率</t>
    <phoneticPr fontId="31" type="noConversion"/>
  </si>
  <si>
    <t>直接招攬費用率</t>
    <phoneticPr fontId="31" type="noConversion"/>
  </si>
  <si>
    <t>商品類別代碼
(主險請填1；
附加險請填2；
附加條款請填3)</t>
    <phoneticPr fontId="31" type="noConversion"/>
  </si>
  <si>
    <t>直接招攬費用率</t>
    <phoneticPr fontId="31" type="noConversion"/>
  </si>
  <si>
    <t>(11)=(10)/(9)</t>
    <phoneticPr fontId="31" type="noConversion"/>
  </si>
  <si>
    <t>非直接招攬費用率
(同表27-4欄(12))</t>
    <phoneticPr fontId="31" type="noConversion"/>
  </si>
  <si>
    <t>(6)=(5)-(4)</t>
    <phoneticPr fontId="31" type="noConversion"/>
  </si>
  <si>
    <t>(7)=(6)/(4)</t>
    <phoneticPr fontId="31" type="noConversion"/>
  </si>
  <si>
    <t>(11)=(10)/(8)</t>
    <phoneticPr fontId="31" type="noConversion"/>
  </si>
  <si>
    <t>差異率</t>
    <phoneticPr fontId="31" type="noConversion"/>
  </si>
  <si>
    <t>差異數</t>
    <phoneticPr fontId="31" type="noConversion"/>
  </si>
  <si>
    <t>差異率</t>
    <phoneticPr fontId="31" type="noConversion"/>
  </si>
  <si>
    <t>差異數</t>
    <phoneticPr fontId="31" type="noConversion"/>
  </si>
  <si>
    <t>註1：欄(4)應與表27-4欄(4)相同</t>
    <phoneticPr fontId="31" type="noConversion"/>
  </si>
  <si>
    <t>註3：欄(8)應與表27-4欄(5)相同</t>
    <phoneticPr fontId="31" type="noConversion"/>
  </si>
  <si>
    <t>註1：欄(4)應與表27-3欄(1c)之簽單保費(扣除解約金)相同</t>
    <phoneticPr fontId="31" type="noConversion"/>
  </si>
  <si>
    <t>註2：欄(5)應與表27-3欄(14)之佣金及代理、經紀人費用相同</t>
    <phoneticPr fontId="31" type="noConversion"/>
  </si>
  <si>
    <t>註3：欄(6)應與表27-3欄(15)之營業稅捐相同</t>
    <phoneticPr fontId="31" type="noConversion"/>
  </si>
  <si>
    <t>註4：欄(7)應與表27-3欄(16)之其他招攬之業務費用相同</t>
    <phoneticPr fontId="31" type="noConversion"/>
  </si>
  <si>
    <t>註6：欄(10)應與表25-1欄(2)之提存率相同</t>
    <phoneticPr fontId="31" type="noConversion"/>
  </si>
  <si>
    <t>註2：欄(5)應與表27-4-1同一險種別之欄(9)合計相同</t>
    <phoneticPr fontId="31" type="noConversion"/>
  </si>
  <si>
    <t>註4：欄(9)應與表27-4-1同一險種別之之欄(10)相同</t>
    <phoneticPr fontId="31" type="noConversion"/>
  </si>
  <si>
    <t>註5：欄(8)應與表27-3欄(17)之一般費用相同</t>
    <phoneticPr fontId="31" type="noConversion"/>
  </si>
  <si>
    <t>(10)=(9)-(8)</t>
    <phoneticPr fontId="31" type="noConversion"/>
  </si>
  <si>
    <t>1.所稱代號係指主管機關於許可設立分支機構時,於核定函所列之代號,若無者請洽財團法人保險事業發展中心統一配賦</t>
    <phoneticPr fontId="28" type="noConversion"/>
  </si>
  <si>
    <t>權益／不含投資型保險專設帳簿之資產總額</t>
    <phoneticPr fontId="31" type="noConversion"/>
  </si>
  <si>
    <t>（本期直接保費收入累計數－前期直接保費收入累計數）/ 前期直接保費收入累計數</t>
    <phoneticPr fontId="31" type="noConversion"/>
  </si>
  <si>
    <t>（本期直接已付賠款累計數－前期直接已付賠款累計數）/ 前期直接已付賠款累計數</t>
    <phoneticPr fontId="31" type="noConversion"/>
  </si>
  <si>
    <t>（本期自留保費累計數－前期自留保費累計數）/ 前期自留保費累計數
自留保費 = 直接保費收入 + 再保費收入 - 再保費支出</t>
    <phoneticPr fontId="31" type="noConversion"/>
  </si>
  <si>
    <t>(稅後純益 + 利息支出 ＊（1-稅率）)／平均資產總額
平均資產總額 = （期初資產 + 期末資產）／２</t>
    <phoneticPr fontId="31" type="noConversion"/>
  </si>
  <si>
    <t>稅後損益 / 平均權益
平均權益 = (本期權益 + 前期權益) / 2</t>
    <phoneticPr fontId="31" type="noConversion"/>
  </si>
  <si>
    <t>(本期淨投資收益+本期透過其他綜合損益按公允價值衡量之權益工具處分損益)／〔（期初可運用資金 + 期末可運用資金 – 本期淨投資收益-本期透過其他綜合損益按公允價值衡量之權益工具處分損益）/2〕</t>
    <phoneticPr fontId="31" type="noConversion"/>
  </si>
  <si>
    <t>(本期淨投資收益+本期透過其他綜合損益按公允價值衡量之權益工具處分損益)／〔（期初資產 + 期末資產 – 本期淨投資收益-本期透過其他綜合損益按公允價值衡量之權益工具處分損益）/2〕</t>
    <phoneticPr fontId="31" type="noConversion"/>
  </si>
  <si>
    <t>（本期權益 - 前期權益）/ 前期權益之絕對值</t>
    <phoneticPr fontId="31" type="noConversion"/>
  </si>
  <si>
    <t>各項指標詳財產保險業辦理資訊公開管理辦法及保險業財務報告編製準則</t>
    <phoneticPr fontId="28" type="noConversion"/>
  </si>
  <si>
    <r>
      <rPr>
        <sz val="12"/>
        <rFont val="標楷體"/>
        <family val="4"/>
        <charset val="136"/>
      </rPr>
      <t xml:space="preserve">險種別
</t>
    </r>
    <r>
      <rPr>
        <sz val="12"/>
        <rFont val="Times New Roman"/>
        <family val="1"/>
      </rPr>
      <t>(</t>
    </r>
    <r>
      <rPr>
        <sz val="12"/>
        <rFont val="標楷體"/>
        <family val="4"/>
        <charset val="136"/>
      </rPr>
      <t>註1</t>
    </r>
    <r>
      <rPr>
        <sz val="12"/>
        <rFont val="Times New Roman"/>
        <family val="1"/>
      </rPr>
      <t>)</t>
    </r>
    <phoneticPr fontId="31" type="noConversion"/>
  </si>
  <si>
    <r>
      <rPr>
        <sz val="12"/>
        <rFont val="標楷體"/>
        <family val="4"/>
        <charset val="136"/>
      </rPr>
      <t xml:space="preserve">商品別合計
</t>
    </r>
    <r>
      <rPr>
        <sz val="12"/>
        <rFont val="Times New Roman"/>
        <family val="1"/>
      </rPr>
      <t>(</t>
    </r>
    <r>
      <rPr>
        <sz val="12"/>
        <rFont val="標楷體"/>
        <family val="4"/>
        <charset val="136"/>
      </rPr>
      <t>註2</t>
    </r>
    <r>
      <rPr>
        <sz val="12"/>
        <rFont val="Times New Roman"/>
        <family val="1"/>
      </rPr>
      <t>)</t>
    </r>
    <phoneticPr fontId="31" type="noConversion"/>
  </si>
  <si>
    <r>
      <rPr>
        <sz val="12"/>
        <rFont val="標楷體"/>
        <family val="4"/>
        <charset val="136"/>
      </rPr>
      <t xml:space="preserve">險種別
</t>
    </r>
    <r>
      <rPr>
        <sz val="12"/>
        <rFont val="Times New Roman"/>
        <family val="1"/>
      </rPr>
      <t>(</t>
    </r>
    <r>
      <rPr>
        <sz val="12"/>
        <rFont val="標楷體"/>
        <family val="4"/>
        <charset val="136"/>
      </rPr>
      <t>註3</t>
    </r>
    <r>
      <rPr>
        <sz val="12"/>
        <rFont val="Times New Roman"/>
        <family val="1"/>
      </rPr>
      <t>)</t>
    </r>
    <phoneticPr fontId="31" type="noConversion"/>
  </si>
  <si>
    <r>
      <rPr>
        <sz val="12"/>
        <rFont val="標楷體"/>
        <family val="4"/>
        <charset val="136"/>
      </rPr>
      <t xml:space="preserve">商品別合計
</t>
    </r>
    <r>
      <rPr>
        <sz val="12"/>
        <rFont val="Times New Roman"/>
        <family val="1"/>
      </rPr>
      <t>(</t>
    </r>
    <r>
      <rPr>
        <sz val="12"/>
        <rFont val="標楷體"/>
        <family val="4"/>
        <charset val="136"/>
      </rPr>
      <t>註4</t>
    </r>
    <r>
      <rPr>
        <sz val="12"/>
        <rFont val="Times New Roman"/>
        <family val="1"/>
      </rPr>
      <t>)</t>
    </r>
    <phoneticPr fontId="31" type="noConversion"/>
  </si>
  <si>
    <r>
      <t>經核准任意車險附加費用率超過35%商品之</t>
    </r>
    <r>
      <rPr>
        <b/>
        <sz val="12"/>
        <rFont val="標楷體"/>
        <family val="4"/>
        <charset val="136"/>
      </rPr>
      <t>其他招攬之業務費用</t>
    </r>
    <phoneticPr fontId="31" type="noConversion"/>
  </si>
  <si>
    <r>
      <t>經核准任意車險附加費用率超過35%商品之</t>
    </r>
    <r>
      <rPr>
        <b/>
        <sz val="12"/>
        <rFont val="標楷體"/>
        <family val="4"/>
        <charset val="136"/>
      </rPr>
      <t>一般費用</t>
    </r>
    <phoneticPr fontId="31" type="noConversion"/>
  </si>
  <si>
    <r>
      <rPr>
        <sz val="12"/>
        <rFont val="標楷體"/>
        <family val="4"/>
        <charset val="136"/>
      </rPr>
      <t>險種</t>
    </r>
    <phoneticPr fontId="31" type="noConversion"/>
  </si>
  <si>
    <r>
      <rPr>
        <sz val="12"/>
        <rFont val="標楷體"/>
        <family val="4"/>
        <charset val="136"/>
      </rPr>
      <t>資料期間</t>
    </r>
    <phoneticPr fontId="31" type="noConversion"/>
  </si>
  <si>
    <r>
      <rPr>
        <sz val="12"/>
        <rFont val="標楷體"/>
        <family val="4"/>
        <charset val="136"/>
      </rPr>
      <t xml:space="preserve">簽單保費
</t>
    </r>
    <r>
      <rPr>
        <sz val="12"/>
        <rFont val="Times New Roman"/>
        <family val="1"/>
      </rPr>
      <t>(</t>
    </r>
    <r>
      <rPr>
        <sz val="12"/>
        <rFont val="標楷體"/>
        <family val="4"/>
        <charset val="136"/>
      </rPr>
      <t>註</t>
    </r>
    <r>
      <rPr>
        <sz val="12"/>
        <rFont val="Times New Roman"/>
        <family val="1"/>
      </rPr>
      <t>1)</t>
    </r>
    <phoneticPr fontId="31" type="noConversion"/>
  </si>
  <si>
    <r>
      <rPr>
        <sz val="12"/>
        <rFont val="標楷體"/>
        <family val="4"/>
        <charset val="136"/>
      </rPr>
      <t xml:space="preserve">佣金及代理、
經紀人費用
</t>
    </r>
    <r>
      <rPr>
        <sz val="12"/>
        <rFont val="Times New Roman"/>
        <family val="1"/>
      </rPr>
      <t>(</t>
    </r>
    <r>
      <rPr>
        <sz val="12"/>
        <rFont val="標楷體"/>
        <family val="4"/>
        <charset val="136"/>
      </rPr>
      <t>註</t>
    </r>
    <r>
      <rPr>
        <sz val="12"/>
        <rFont val="Times New Roman"/>
        <family val="1"/>
      </rPr>
      <t>2)</t>
    </r>
    <phoneticPr fontId="31" type="noConversion"/>
  </si>
  <si>
    <r>
      <rPr>
        <sz val="12"/>
        <rFont val="標楷體"/>
        <family val="4"/>
        <charset val="136"/>
      </rPr>
      <t xml:space="preserve">營業稅捐
</t>
    </r>
    <r>
      <rPr>
        <sz val="12"/>
        <rFont val="Times New Roman"/>
        <family val="1"/>
      </rPr>
      <t>(</t>
    </r>
    <r>
      <rPr>
        <sz val="12"/>
        <rFont val="標楷體"/>
        <family val="4"/>
        <charset val="136"/>
      </rPr>
      <t>註</t>
    </r>
    <r>
      <rPr>
        <sz val="12"/>
        <rFont val="Times New Roman"/>
        <family val="1"/>
      </rPr>
      <t>3)</t>
    </r>
    <phoneticPr fontId="31" type="noConversion"/>
  </si>
  <si>
    <r>
      <rPr>
        <sz val="12"/>
        <rFont val="標楷體"/>
        <family val="4"/>
        <charset val="136"/>
      </rPr>
      <t xml:space="preserve">其他招攬之業務費用
</t>
    </r>
    <r>
      <rPr>
        <sz val="12"/>
        <rFont val="Times New Roman"/>
        <family val="1"/>
      </rPr>
      <t>(</t>
    </r>
    <r>
      <rPr>
        <sz val="12"/>
        <rFont val="標楷體"/>
        <family val="4"/>
        <charset val="136"/>
      </rPr>
      <t>註</t>
    </r>
    <r>
      <rPr>
        <sz val="12"/>
        <rFont val="Times New Roman"/>
        <family val="1"/>
      </rPr>
      <t>4)</t>
    </r>
    <phoneticPr fontId="31" type="noConversion"/>
  </si>
  <si>
    <r>
      <rPr>
        <sz val="12"/>
        <rFont val="標楷體"/>
        <family val="4"/>
        <charset val="136"/>
      </rPr>
      <t xml:space="preserve">一般費用
</t>
    </r>
    <r>
      <rPr>
        <sz val="12"/>
        <rFont val="Times New Roman"/>
        <family val="1"/>
      </rPr>
      <t>(</t>
    </r>
    <r>
      <rPr>
        <sz val="12"/>
        <rFont val="標楷體"/>
        <family val="4"/>
        <charset val="136"/>
      </rPr>
      <t>註</t>
    </r>
    <r>
      <rPr>
        <sz val="12"/>
        <rFont val="Times New Roman"/>
        <family val="1"/>
      </rPr>
      <t>5)</t>
    </r>
    <phoneticPr fontId="31" type="noConversion"/>
  </si>
  <si>
    <r>
      <rPr>
        <sz val="12"/>
        <rFont val="標楷體"/>
        <family val="4"/>
        <charset val="136"/>
      </rPr>
      <t xml:space="preserve">重大事故特別準備金提存比率
</t>
    </r>
    <r>
      <rPr>
        <sz val="12"/>
        <rFont val="Times New Roman"/>
        <family val="1"/>
      </rPr>
      <t>(</t>
    </r>
    <r>
      <rPr>
        <sz val="12"/>
        <rFont val="標楷體"/>
        <family val="4"/>
        <charset val="136"/>
      </rPr>
      <t>註</t>
    </r>
    <r>
      <rPr>
        <sz val="12"/>
        <rFont val="Times New Roman"/>
        <family val="1"/>
      </rPr>
      <t>6)</t>
    </r>
    <phoneticPr fontId="31" type="noConversion"/>
  </si>
  <si>
    <r>
      <rPr>
        <sz val="12"/>
        <rFont val="標楷體"/>
        <family val="4"/>
        <charset val="136"/>
      </rPr>
      <t>住宅火災保險</t>
    </r>
  </si>
  <si>
    <r>
      <rPr>
        <sz val="12"/>
        <rFont val="標楷體"/>
        <family val="4"/>
        <charset val="136"/>
      </rPr>
      <t>商業火災保險</t>
    </r>
  </si>
  <si>
    <r>
      <rPr>
        <sz val="12"/>
        <rFont val="標楷體"/>
        <family val="4"/>
        <charset val="136"/>
      </rPr>
      <t>任意汽車保險</t>
    </r>
  </si>
  <si>
    <t>所稱非佣酬支出係指非屬佣酬支出而無法逕分攤於個別保單或業務上之費用如房屋津貼，若無者請填0。</t>
    <phoneticPr fontId="28" type="noConversion"/>
  </si>
  <si>
    <t>所稱非佣酬支出係指非屬佣酬支出而無法逕分攤於個別保單或業務上之費用如房屋津貼,並用於保險輔助人者均屬之,若無者請填0</t>
    <phoneticPr fontId="28" type="noConversion"/>
  </si>
  <si>
    <t>重大訊息法令依據應依「財產保險業辦理資訊公開管理辦法」第十條各項款目填列之。填列格式如第十條第一項第三款。</t>
    <phoneticPr fontId="28" type="noConversion"/>
  </si>
  <si>
    <t>2021年</t>
    <phoneticPr fontId="31" type="noConversion"/>
  </si>
  <si>
    <t>11.上年度末累積之特別準備金--業務費用</t>
  </si>
  <si>
    <t>12.特別準備金淨變動--業務費用--提存(註7)</t>
  </si>
  <si>
    <t xml:space="preserve">13.特別準備金淨變動--業務費用--收回 </t>
  </si>
  <si>
    <t>14.本年度末累積之特別準備金--業務費用(=11.+12.-13) (註5)</t>
  </si>
  <si>
    <t>與本公司之關係請填A.保險業負責人(依據保險業負責人應具備資格條件準則),B.辦理授信之職員,C.主要股東(係指具有本公司己發行股份總數10%以上或前十大持股比率或有指派董監事之股東),D.本公司對其有控制與從屬關係之公司(請依公司法第369-1~369-3條、第369-9條、及第369-11條及關係企業合併營業報告書關係企業合併財務報表及關係報告書編製準則第六條規定),E.本公司放款金額超過一億元以上之對象,F.同一關係企業,G.內勤職員,H.其他</t>
    <phoneticPr fontId="28" type="noConversion"/>
  </si>
  <si>
    <t>壽險貸款</t>
  </si>
  <si>
    <t>壽險貸款</t>
    <phoneticPr fontId="28" type="noConversion"/>
  </si>
  <si>
    <r>
      <t>放款對象代號請填列身分證字號、統一編號或護照號碼,單一放款對象累積核貸總額達新台幣一億元或實收資本額5%以上或對利害關係人放款者應逐項單獨列示,餘得依放款種類(銀行保證放款、動產擔保放款、不動產抵押放款、有價證券質押放款、專案運用放款、壽險貸款</t>
    </r>
    <r>
      <rPr>
        <sz val="10"/>
        <rFont val="標楷體"/>
        <family val="4"/>
        <charset val="136"/>
      </rPr>
      <t>、其他)合併後分別列示,但公司應將所有放款資料依本格式建檔留存備查</t>
    </r>
    <phoneticPr fontId="28" type="noConversion"/>
  </si>
  <si>
    <t>放款種類請填A.銀行保證放款,B.動產擔保放款,C.不動產抵押放款,D.有價證券質押放款,E.專案運用放款,F.壽險貸款</t>
    <phoneticPr fontId="28" type="noConversion"/>
  </si>
  <si>
    <r>
      <t>放款科目請填A.壽險貸款</t>
    </r>
    <r>
      <rPr>
        <sz val="10"/>
        <rFont val="標楷體"/>
        <family val="4"/>
        <charset val="136"/>
      </rPr>
      <t>,B1.擔保放款--長期,B2.擔保放款--中期,B3.擔保放款--短期,C.催收款,並請依保險業財務業務報告編製準則辦理</t>
    </r>
    <phoneticPr fontId="28" type="noConversion"/>
  </si>
  <si>
    <t>放款總額及逾放金額皆未扣除備抵損失，且不含保單放款，但包含已轉列催收款項部分。逾期放款之範圍詳保險業資產評估及逾期放款催收款呆帳處理辦法。</t>
    <phoneticPr fontId="16" type="noConversion"/>
  </si>
  <si>
    <t>c.不含壽險保單質押放款之放款總計(含放款轉列之催收款)</t>
  </si>
  <si>
    <t>d.甲類逾期放款金額(前表繳還情形屬B1至B4合計)</t>
  </si>
  <si>
    <t>f.甲類逾期放款比率%(含壽險保單質押放款)(d/a)</t>
    <phoneticPr fontId="28" type="noConversion"/>
  </si>
  <si>
    <t>g.乙類逾期放款比率%(含壽險保單質押放款)(e/a)</t>
    <phoneticPr fontId="28" type="noConversion"/>
  </si>
  <si>
    <t>h.逾期放款比率%(含壽險保單質押放款)((d+e)/a)</t>
    <phoneticPr fontId="28" type="noConversion"/>
  </si>
  <si>
    <t>i.甲類逾期放款比率%(不含壽險保單質押放款)(d/c)</t>
    <phoneticPr fontId="28" type="noConversion"/>
  </si>
  <si>
    <t>j.乙類逾期放款比率%(不含壽險保單質押放款)(e/c)</t>
    <phoneticPr fontId="28" type="noConversion"/>
  </si>
  <si>
    <t>k.逾期放款比率%(不含壽險保單質押放款)((d+e)/c)</t>
    <phoneticPr fontId="28" type="noConversion"/>
  </si>
  <si>
    <t>放款種類請填A.銀行保證放款,B.動產擔保放款,C.不動產抵押放款,D.有價證券質押放款,E1.專案運用放款-銀行保證放款,E2.專案運用放款-動產擔保放款,E3.專案運用放款-不動產抵押放款,E4.專案運用放款-有價證券質押放款,F.壽險貸款</t>
  </si>
  <si>
    <t>放款科目請填A.壽險貸款,B1.擔保放款--長期,B2.擔保放款--中期,B3.擔保放款--短期,C.催收款,並請依保險業財務報告編製準則辦理</t>
    <phoneticPr fontId="28" type="noConversion"/>
  </si>
  <si>
    <t>單位：新台幣元</t>
  </si>
  <si>
    <t>汽車</t>
  </si>
  <si>
    <t>機車</t>
  </si>
  <si>
    <t>1.純保費收入</t>
  </si>
  <si>
    <t>2.再保費收入</t>
  </si>
  <si>
    <t>3.再保費支出</t>
  </si>
  <si>
    <t>4.自留純保費(=1.+2.-3.)</t>
  </si>
  <si>
    <t>5.未滿期保費準備淨變動--收回 (註2)</t>
  </si>
  <si>
    <t>6.未滿期保費準備淨變動--提存 (註3)</t>
  </si>
  <si>
    <t>7.自留滿期純保費(=4.+5.-6.)</t>
  </si>
  <si>
    <t>8b.上一年度累積特別準備儲存之孳息--業務費用(=[(11)]*(a)*(b))</t>
  </si>
  <si>
    <t>(a)利率</t>
  </si>
  <si>
    <t>(b)期間（註4）</t>
  </si>
  <si>
    <t>9.自留賠款及可分配理賠費用(=(a)+(b)+(c)-(d)-(e)+(f))</t>
  </si>
  <si>
    <t>(a)保險賠款</t>
  </si>
  <si>
    <t>(b)理賠費用支出</t>
  </si>
  <si>
    <t>(c)再保賠款</t>
  </si>
  <si>
    <t>(d)攤回再保賠款</t>
  </si>
  <si>
    <r>
      <t>(e)賠款準備淨變動--收回</t>
    </r>
    <r>
      <rPr>
        <strike/>
        <sz val="12"/>
        <color indexed="10"/>
        <rFont val="標楷體"/>
        <family val="4"/>
        <charset val="136"/>
      </rPr>
      <t/>
    </r>
  </si>
  <si>
    <r>
      <t>(f)賠款準備淨變動--提存</t>
    </r>
    <r>
      <rPr>
        <strike/>
        <sz val="12"/>
        <color indexed="10"/>
        <rFont val="標楷體"/>
        <family val="4"/>
        <charset val="136"/>
      </rPr>
      <t/>
    </r>
  </si>
  <si>
    <t>（註7）依每一簽單件數之保險人業務費用提撥30元並加上第8b項。</t>
  </si>
  <si>
    <t>8a.上一年度累積特別準備金儲存之孳息--純保費(=[(16)+(18)]*(a)*(b))</t>
  </si>
  <si>
    <t>10.特別準備淨變動--純保費(=(7.+8a.-9.))</t>
  </si>
  <si>
    <t>15.本年度特別準備金淨變動--提存--純保費
    (若第10項大於0，提存數=(10.)；若第10項不大於0，提存數=(10.+13.,0)之較大者)（註5）</t>
  </si>
  <si>
    <t>16.上年度末累積之特別準備金--純保費（註6）</t>
  </si>
  <si>
    <t>17.特別準備淨變動--收回--純保費（註5）</t>
  </si>
  <si>
    <t>(a)若第15.項不為0，應收回之特別準備金=0</t>
  </si>
  <si>
    <t>(b)若第15.項為0，且第16.項小於0，應收回之特別準備金=0</t>
  </si>
  <si>
    <t>(c)若第15.項為0，且第16.項大於等於0，應收回之特別準備金=(-10.-13.,16.)之較小者</t>
  </si>
  <si>
    <t>18.上年度末累積之備忘分錄差額--純保費（註6）</t>
  </si>
  <si>
    <t>19.小計(=10.+13.+16.+18.)（註5）</t>
  </si>
  <si>
    <t>20.(a)若第19.項大於等於0，本年度末累積之特別準備金餘額--純保費(=第19.項)（註5）</t>
  </si>
  <si>
    <t xml:space="preserve">   (b)若第19.項小於0，本年度末累積之備忘分錄差額(=第19.項)</t>
  </si>
  <si>
    <t>23.再保險合約資產減損損失</t>
    <phoneticPr fontId="31" type="noConversion"/>
  </si>
  <si>
    <t>2022年</t>
    <phoneticPr fontId="31" type="noConversion"/>
  </si>
  <si>
    <t>22.非投資之預期信用減損損失及迴轉利益</t>
    <phoneticPr fontId="31" type="noConversion"/>
  </si>
  <si>
    <t>24.不動產之各種費用</t>
    <phoneticPr fontId="31" type="noConversion"/>
  </si>
  <si>
    <t>25.不動產之各種稅捐(如房屋稅、地價稅等)</t>
    <phoneticPr fontId="31" type="noConversion"/>
  </si>
  <si>
    <t>26.雜費總額(如捐款等)</t>
    <phoneticPr fontId="31" type="noConversion"/>
  </si>
  <si>
    <t>27.已發生費用合計(1+2+……+26)</t>
    <phoneticPr fontId="31" type="noConversion"/>
  </si>
  <si>
    <t>取得國家發展委員會資格函之國內私募股權基金</t>
    <phoneticPr fontId="28" type="noConversion"/>
  </si>
  <si>
    <t>證券種類請依序填A.政府公債,B.國庫券,C.金融債券,D.可轉讓定期存單,E.銀行承兌匯票,F.金融機構保證商業本票,G.附買回條件債券投資,H.結構型債券,I.金融資產受益證券及資產基礎證券,J1.國內不動產資產信託受益證券(REAT),J2.國內不動產投資信託受益證券(REIT),K.信託受益權(指主管機關依保險法第一百四十六條第一項第八款核准之資金運用),L.指數股票型基金(ETF,票面年利率、面值總金額免填),M.普通股票,N.特別股票,O.有擔保公司債,P.無擔保公司債,Q.可轉換公司債及附認股權公司債,R.股票型基金,S.債券型基金,T.平衡型基金及多重資產型基金,U.國內避險型基金,V.貨幣型基金,W1.國家級投資公司所設立之國內私募股權基金,W2.證投信及證券商轉投資子公司擔任普通合夥人設立之國內私募股權基金,W3.取得國家發展委員會資格函之國內私募股權基金,W4.其他國內私募基金,X.指數型基金(Index Fund),Y.國外不動產投資信託基金,Z.國外對沖基金,a1.國外私募股權基金,a2.國外私募債權基金,a3.國外不動產私募基金,b.基礎建設基金,c.商品基金,d1.其他-公債國庫券,d2.其他-金融債券及其他經主管機關核准購買之有價證券,d3.其他-股票,d4.其他-公司債,d5.其他-受益憑證及國外表彰基金</t>
    <phoneticPr fontId="28" type="noConversion"/>
  </si>
  <si>
    <t>強制微型電動二輪車責任保險</t>
    <phoneticPr fontId="31" type="noConversion"/>
  </si>
  <si>
    <t>微型電動二輪車</t>
    <phoneticPr fontId="31" type="noConversion"/>
  </si>
  <si>
    <t>微型電動二輪車</t>
    <phoneticPr fontId="28" type="noConversion"/>
  </si>
  <si>
    <t>一年期</t>
  </si>
  <si>
    <t>二年期</t>
  </si>
  <si>
    <t>三年期</t>
    <phoneticPr fontId="28" type="noConversion"/>
  </si>
  <si>
    <t>小計</t>
    <phoneticPr fontId="31" type="noConversion"/>
  </si>
  <si>
    <t>險別(產險業適用)請依序填列01.一年期住宅火災保險,02.長期住宅火災保險,03.一年期商業火災保險,04.長期商業火災保險,05.內陸運輸保險,06.貨物運輸保險,07.船體保險,08.漁船保險,09.航空保險,10.一般自用汽車財產損失保險,11.一般商業汽車財產損失保險,12.一般自用汽車責任保險,13.一般商業汽車責任保險,14.強制自用汽車責任保險,15.強制商業汽車責任保險,16.強制機車責任保險,17.一般責任保險,18.專業責任保險,19.工程保險,20.核能保險,21.保證保險,22.信用保險,23.其他財產保險,24.傷害保險,25.商業性地震保險,26.個人綜合保險,27.商業綜合保險,28.颱風洪水保險,29.政策性地震保險,30.一年期健康保險,31.長年期健康保險,32.強制微型電動二輪車責任保險,33.國外再保分進業務,34.其他</t>
    <phoneticPr fontId="31" type="noConversion"/>
  </si>
  <si>
    <t>強制自用汽車責任保險、強制商業汽車責任保險、強制機車責任保險、強制微型電動二輪車責任保險、核能保險與政策性地震險於計算未滿期保費準備與未報賠款準備依其相關規定辦理。</t>
    <phoneticPr fontId="31" type="noConversion"/>
  </si>
  <si>
    <r>
      <rPr>
        <sz val="10"/>
        <color theme="1"/>
        <rFont val="標楷體"/>
        <family val="4"/>
        <charset val="136"/>
      </rPr>
      <t>表</t>
    </r>
    <r>
      <rPr>
        <sz val="10"/>
        <color theme="1"/>
        <rFont val="Book Antiqua"/>
        <family val="1"/>
      </rPr>
      <t>28-1</t>
    </r>
    <r>
      <rPr>
        <sz val="10"/>
        <color theme="1"/>
        <rFont val="標楷體"/>
        <family val="4"/>
        <charset val="136"/>
      </rPr>
      <t>：強制汽車</t>
    </r>
    <r>
      <rPr>
        <sz val="10"/>
        <color theme="1"/>
        <rFont val="Book Antiqua"/>
        <family val="1"/>
      </rPr>
      <t>(</t>
    </r>
    <r>
      <rPr>
        <sz val="10"/>
        <color theme="1"/>
        <rFont val="標楷體"/>
        <family val="4"/>
        <charset val="136"/>
      </rPr>
      <t>含汽、機車及微型電動二輪車</t>
    </r>
    <r>
      <rPr>
        <sz val="10"/>
        <color theme="1"/>
        <rFont val="Book Antiqua"/>
        <family val="1"/>
      </rPr>
      <t>)</t>
    </r>
    <r>
      <rPr>
        <sz val="10"/>
        <color theme="1"/>
        <rFont val="標楷體"/>
        <family val="4"/>
        <charset val="136"/>
      </rPr>
      <t>責任保險資金運用明細表</t>
    </r>
    <r>
      <rPr>
        <sz val="10"/>
        <color theme="1"/>
        <rFont val="Book Antiqua"/>
        <family val="1"/>
      </rPr>
      <t>-</t>
    </r>
    <r>
      <rPr>
        <sz val="10"/>
        <color theme="1"/>
        <rFont val="標楷體"/>
        <family val="4"/>
        <charset val="136"/>
      </rPr>
      <t>特別準備金總表</t>
    </r>
    <phoneticPr fontId="31" type="noConversion"/>
  </si>
  <si>
    <r>
      <rPr>
        <sz val="10"/>
        <color theme="1"/>
        <rFont val="標楷體"/>
        <family val="4"/>
        <charset val="136"/>
      </rPr>
      <t>單位：新台幣元</t>
    </r>
    <r>
      <rPr>
        <sz val="10"/>
        <color theme="1"/>
        <rFont val="Book Antiqua"/>
        <family val="1"/>
      </rPr>
      <t>,</t>
    </r>
    <r>
      <rPr>
        <sz val="10"/>
        <color theme="1"/>
        <rFont val="標楷體"/>
        <family val="4"/>
        <charset val="136"/>
      </rPr>
      <t>％</t>
    </r>
  </si>
  <si>
    <r>
      <rPr>
        <sz val="10"/>
        <color theme="1"/>
        <rFont val="標楷體"/>
        <family val="4"/>
        <charset val="136"/>
      </rPr>
      <t>金額</t>
    </r>
    <phoneticPr fontId="31" type="noConversion"/>
  </si>
  <si>
    <r>
      <rPr>
        <sz val="10"/>
        <color theme="1"/>
        <rFont val="標楷體"/>
        <family val="4"/>
        <charset val="136"/>
      </rPr>
      <t>各項投資明細佔總合計的比例</t>
    </r>
    <r>
      <rPr>
        <sz val="10"/>
        <color theme="1"/>
        <rFont val="Book Antiqua"/>
        <family val="1"/>
      </rPr>
      <t>(=(a)~(d)/(4))</t>
    </r>
    <phoneticPr fontId="31" type="noConversion"/>
  </si>
  <si>
    <r>
      <t>(1)</t>
    </r>
    <r>
      <rPr>
        <sz val="10"/>
        <color theme="1"/>
        <rFont val="標楷體"/>
        <family val="4"/>
        <charset val="136"/>
      </rPr>
      <t>自留滿期純保費</t>
    </r>
    <r>
      <rPr>
        <sz val="10"/>
        <color theme="1"/>
        <rFont val="Book Antiqua"/>
        <family val="1"/>
      </rPr>
      <t xml:space="preserve"> (</t>
    </r>
    <r>
      <rPr>
        <sz val="10"/>
        <color theme="1"/>
        <rFont val="標楷體"/>
        <family val="4"/>
        <charset val="136"/>
      </rPr>
      <t>註</t>
    </r>
    <r>
      <rPr>
        <sz val="10"/>
        <color theme="1"/>
        <rFont val="Book Antiqua"/>
        <family val="1"/>
      </rPr>
      <t>1)</t>
    </r>
    <phoneticPr fontId="31" type="noConversion"/>
  </si>
  <si>
    <r>
      <t>(2)</t>
    </r>
    <r>
      <rPr>
        <sz val="10"/>
        <color theme="1"/>
        <rFont val="標楷體"/>
        <family val="4"/>
        <charset val="136"/>
      </rPr>
      <t>國庫券及定期存款最低金額</t>
    </r>
    <r>
      <rPr>
        <sz val="10"/>
        <color theme="1"/>
        <rFont val="Book Antiqua"/>
        <family val="1"/>
      </rPr>
      <t>(=(1)*30%)</t>
    </r>
    <phoneticPr fontId="31" type="noConversion"/>
  </si>
  <si>
    <r>
      <t>(3)</t>
    </r>
    <r>
      <rPr>
        <sz val="10"/>
        <color theme="1"/>
        <rFont val="標楷體"/>
        <family val="4"/>
        <charset val="136"/>
      </rPr>
      <t>本年度末累積之特別準備金</t>
    </r>
    <r>
      <rPr>
        <sz val="10"/>
        <color theme="1"/>
        <rFont val="Book Antiqua"/>
        <family val="1"/>
      </rPr>
      <t xml:space="preserve">  (</t>
    </r>
    <r>
      <rPr>
        <sz val="10"/>
        <color theme="1"/>
        <rFont val="標楷體"/>
        <family val="4"/>
        <charset val="136"/>
      </rPr>
      <t>註</t>
    </r>
    <r>
      <rPr>
        <sz val="10"/>
        <color theme="1"/>
        <rFont val="Book Antiqua"/>
        <family val="1"/>
      </rPr>
      <t>2)</t>
    </r>
    <phoneticPr fontId="31" type="noConversion"/>
  </si>
  <si>
    <r>
      <t>(4)</t>
    </r>
    <r>
      <rPr>
        <sz val="10"/>
        <color theme="1"/>
        <rFont val="標楷體"/>
        <family val="4"/>
        <charset val="136"/>
      </rPr>
      <t>特別準備金投資明細合計</t>
    </r>
    <r>
      <rPr>
        <sz val="10"/>
        <color theme="1"/>
        <rFont val="Book Antiqua"/>
        <family val="1"/>
      </rPr>
      <t>(=(a)+(b)+(c)+(d))</t>
    </r>
    <phoneticPr fontId="31" type="noConversion"/>
  </si>
  <si>
    <r>
      <t>(a)</t>
    </r>
    <r>
      <rPr>
        <sz val="10"/>
        <color theme="1"/>
        <rFont val="標楷體"/>
        <family val="4"/>
        <charset val="136"/>
      </rPr>
      <t>定存投資明細合計</t>
    </r>
    <phoneticPr fontId="31" type="noConversion"/>
  </si>
  <si>
    <r>
      <t>(b)</t>
    </r>
    <r>
      <rPr>
        <sz val="10"/>
        <color theme="1"/>
        <rFont val="標楷體"/>
        <family val="4"/>
        <charset val="136"/>
      </rPr>
      <t>國庫券投資明細合計</t>
    </r>
    <phoneticPr fontId="31" type="noConversion"/>
  </si>
  <si>
    <r>
      <t>(c)</t>
    </r>
    <r>
      <rPr>
        <sz val="10"/>
        <color theme="1"/>
        <rFont val="標楷體"/>
        <family val="4"/>
        <charset val="136"/>
      </rPr>
      <t>政府公債投資明細合計</t>
    </r>
    <phoneticPr fontId="31" type="noConversion"/>
  </si>
  <si>
    <r>
      <t>(d)</t>
    </r>
    <r>
      <rPr>
        <sz val="10"/>
        <color theme="1"/>
        <rFont val="標楷體"/>
        <family val="4"/>
        <charset val="136"/>
      </rPr>
      <t>金融債券、可轉讓定期存單、銀行承兌匯票及金融機構保證商業本票投資明細合計</t>
    </r>
    <phoneticPr fontId="31" type="noConversion"/>
  </si>
  <si>
    <r>
      <t>(5)</t>
    </r>
    <r>
      <rPr>
        <sz val="10"/>
        <color theme="1"/>
        <rFont val="標楷體"/>
        <family val="4"/>
        <charset val="136"/>
      </rPr>
      <t>檢核</t>
    </r>
    <r>
      <rPr>
        <sz val="10"/>
        <color theme="1"/>
        <rFont val="Book Antiqua"/>
        <family val="1"/>
      </rPr>
      <t xml:space="preserve"> (IF (3) &lt;=(2) then (4.a)+(4.b) &gt;= (3) ELSE (4)&gt;=(3)</t>
    </r>
    <r>
      <rPr>
        <sz val="10"/>
        <color theme="1"/>
        <rFont val="標楷體"/>
        <family val="4"/>
        <charset val="136"/>
      </rPr>
      <t>且</t>
    </r>
    <r>
      <rPr>
        <sz val="10"/>
        <color theme="1"/>
        <rFont val="Book Antiqua"/>
        <family val="1"/>
      </rPr>
      <t>(4.a)+(4.b)&gt;=(2))</t>
    </r>
    <phoneticPr fontId="31" type="noConversion"/>
  </si>
  <si>
    <r>
      <rPr>
        <sz val="10"/>
        <color theme="1"/>
        <rFont val="標楷體"/>
        <family val="4"/>
        <charset val="136"/>
      </rPr>
      <t>（註</t>
    </r>
    <r>
      <rPr>
        <sz val="10"/>
        <color theme="1"/>
        <rFont val="Book Antiqua"/>
        <family val="1"/>
      </rPr>
      <t>1</t>
    </r>
    <r>
      <rPr>
        <sz val="10"/>
        <color theme="1"/>
        <rFont val="標楷體"/>
        <family val="4"/>
        <charset val="136"/>
      </rPr>
      <t>）第</t>
    </r>
    <r>
      <rPr>
        <sz val="10"/>
        <color theme="1"/>
        <rFont val="Book Antiqua"/>
        <family val="1"/>
      </rPr>
      <t>1</t>
    </r>
    <r>
      <rPr>
        <sz val="10"/>
        <color theme="1"/>
        <rFont val="標楷體"/>
        <family val="4"/>
        <charset val="136"/>
      </rPr>
      <t>項之數字為依最近一期經會計師查核或核閱之本保險年化自留滿期純保費。</t>
    </r>
    <phoneticPr fontId="31" type="noConversion"/>
  </si>
  <si>
    <r>
      <rPr>
        <sz val="10"/>
        <color theme="1"/>
        <rFont val="標楷體"/>
        <family val="4"/>
        <charset val="136"/>
      </rPr>
      <t>（註</t>
    </r>
    <r>
      <rPr>
        <sz val="10"/>
        <color theme="1"/>
        <rFont val="Book Antiqua"/>
        <family val="1"/>
      </rPr>
      <t>2</t>
    </r>
    <r>
      <rPr>
        <sz val="10"/>
        <color theme="1"/>
        <rFont val="標楷體"/>
        <family val="4"/>
        <charset val="136"/>
      </rPr>
      <t>）第</t>
    </r>
    <r>
      <rPr>
        <sz val="10"/>
        <color theme="1"/>
        <rFont val="Book Antiqua"/>
        <family val="1"/>
      </rPr>
      <t>3</t>
    </r>
    <r>
      <rPr>
        <sz val="10"/>
        <color theme="1"/>
        <rFont val="標楷體"/>
        <family val="4"/>
        <charset val="136"/>
      </rPr>
      <t>項之數字來自格式一強制汽車</t>
    </r>
    <r>
      <rPr>
        <sz val="10"/>
        <color theme="1"/>
        <rFont val="Book Antiqua"/>
        <family val="1"/>
      </rPr>
      <t>(</t>
    </r>
    <r>
      <rPr>
        <sz val="10"/>
        <color theme="1"/>
        <rFont val="標楷體"/>
        <family val="4"/>
        <charset val="136"/>
      </rPr>
      <t>含汽、機車及微型電動二輪車</t>
    </r>
    <r>
      <rPr>
        <sz val="10"/>
        <color theme="1"/>
        <rFont val="Book Antiqua"/>
        <family val="1"/>
      </rPr>
      <t>)</t>
    </r>
    <r>
      <rPr>
        <sz val="10"/>
        <color theme="1"/>
        <rFont val="標楷體"/>
        <family val="4"/>
        <charset val="136"/>
      </rPr>
      <t>責任保險資產負債明細表負債項目中</t>
    </r>
    <r>
      <rPr>
        <sz val="10"/>
        <color theme="1"/>
        <rFont val="Book Antiqua"/>
        <family val="1"/>
      </rPr>
      <t>7.</t>
    </r>
    <r>
      <rPr>
        <sz val="10"/>
        <color theme="1"/>
        <rFont val="標楷體"/>
        <family val="4"/>
        <charset val="136"/>
      </rPr>
      <t>特別準備。</t>
    </r>
    <phoneticPr fontId="31" type="noConversion"/>
  </si>
  <si>
    <r>
      <rPr>
        <sz val="10"/>
        <color theme="1"/>
        <rFont val="標楷體"/>
        <family val="4"/>
        <charset val="136"/>
      </rPr>
      <t>（註</t>
    </r>
    <r>
      <rPr>
        <sz val="10"/>
        <color theme="1"/>
        <rFont val="Book Antiqua"/>
        <family val="1"/>
      </rPr>
      <t>3</t>
    </r>
    <r>
      <rPr>
        <sz val="10"/>
        <color theme="1"/>
        <rFont val="標楷體"/>
        <family val="4"/>
        <charset val="136"/>
      </rPr>
      <t>）第</t>
    </r>
    <r>
      <rPr>
        <sz val="10"/>
        <color theme="1"/>
        <rFont val="Book Antiqua"/>
        <family val="1"/>
      </rPr>
      <t>4</t>
    </r>
    <r>
      <rPr>
        <sz val="10"/>
        <color theme="1"/>
        <rFont val="標楷體"/>
        <family val="4"/>
        <charset val="136"/>
      </rPr>
      <t>項之各項數字來自強制汽車</t>
    </r>
    <r>
      <rPr>
        <sz val="10"/>
        <color theme="1"/>
        <rFont val="Book Antiqua"/>
        <family val="1"/>
      </rPr>
      <t>(</t>
    </r>
    <r>
      <rPr>
        <sz val="10"/>
        <color theme="1"/>
        <rFont val="標楷體"/>
        <family val="4"/>
        <charset val="136"/>
      </rPr>
      <t>含汽、機車及微型電動二輪車</t>
    </r>
    <r>
      <rPr>
        <sz val="10"/>
        <color theme="1"/>
        <rFont val="Book Antiqua"/>
        <family val="1"/>
      </rPr>
      <t>)</t>
    </r>
    <r>
      <rPr>
        <sz val="10"/>
        <color theme="1"/>
        <rFont val="標楷體"/>
        <family val="4"/>
        <charset val="136"/>
      </rPr>
      <t>責任保險特別準備金投資明細表。</t>
    </r>
    <phoneticPr fontId="31" type="noConversion"/>
  </si>
  <si>
    <r>
      <rPr>
        <sz val="10"/>
        <color theme="1"/>
        <rFont val="標楷體"/>
        <family val="4"/>
        <charset val="136"/>
      </rPr>
      <t>（註</t>
    </r>
    <r>
      <rPr>
        <sz val="10"/>
        <color theme="1"/>
        <rFont val="Book Antiqua"/>
        <family val="1"/>
      </rPr>
      <t>4</t>
    </r>
    <r>
      <rPr>
        <sz val="10"/>
        <color theme="1"/>
        <rFont val="標楷體"/>
        <family val="4"/>
        <charset val="136"/>
      </rPr>
      <t>）其中第</t>
    </r>
    <r>
      <rPr>
        <sz val="10"/>
        <color theme="1"/>
        <rFont val="Book Antiqua"/>
        <family val="1"/>
      </rPr>
      <t>4</t>
    </r>
    <r>
      <rPr>
        <sz val="10"/>
        <color theme="1"/>
        <rFont val="標楷體"/>
        <family val="4"/>
        <charset val="136"/>
      </rPr>
      <t>項數字應大於等於第</t>
    </r>
    <r>
      <rPr>
        <sz val="10"/>
        <color theme="1"/>
        <rFont val="Book Antiqua"/>
        <family val="1"/>
      </rPr>
      <t>3</t>
    </r>
    <r>
      <rPr>
        <sz val="10"/>
        <color theme="1"/>
        <rFont val="標楷體"/>
        <family val="4"/>
        <charset val="136"/>
      </rPr>
      <t>項，第</t>
    </r>
    <r>
      <rPr>
        <sz val="10"/>
        <color theme="1"/>
        <rFont val="Book Antiqua"/>
        <family val="1"/>
      </rPr>
      <t>4(a)+4(b)</t>
    </r>
    <r>
      <rPr>
        <sz val="10"/>
        <color theme="1"/>
        <rFont val="標楷體"/>
        <family val="4"/>
        <charset val="136"/>
      </rPr>
      <t>項數字按規定應大於等於第</t>
    </r>
    <r>
      <rPr>
        <sz val="10"/>
        <color theme="1"/>
        <rFont val="Book Antiqua"/>
        <family val="1"/>
      </rPr>
      <t>2</t>
    </r>
    <r>
      <rPr>
        <sz val="10"/>
        <color theme="1"/>
        <rFont val="標楷體"/>
        <family val="4"/>
        <charset val="136"/>
      </rPr>
      <t>項。</t>
    </r>
    <phoneticPr fontId="31" type="noConversion"/>
  </si>
  <si>
    <r>
      <rPr>
        <sz val="10"/>
        <color theme="1"/>
        <rFont val="標楷體"/>
        <family val="4"/>
        <charset val="136"/>
      </rPr>
      <t>（註</t>
    </r>
    <r>
      <rPr>
        <sz val="10"/>
        <color theme="1"/>
        <rFont val="Book Antiqua"/>
        <family val="1"/>
      </rPr>
      <t>5</t>
    </r>
    <r>
      <rPr>
        <sz val="10"/>
        <color theme="1"/>
        <rFont val="標楷體"/>
        <family val="4"/>
        <charset val="136"/>
      </rPr>
      <t xml:space="preserve">）國庫券及存放於金融機構之定期存款金額，不得低於「該保險人最近一期經會計師查核或核閱之本保險自留滿期純保
</t>
    </r>
    <r>
      <rPr>
        <sz val="10"/>
        <color theme="1"/>
        <rFont val="Book Antiqua"/>
        <family val="1"/>
      </rPr>
      <t xml:space="preserve">              </t>
    </r>
    <r>
      <rPr>
        <sz val="10"/>
        <color theme="1"/>
        <rFont val="標楷體"/>
        <family val="4"/>
        <charset val="136"/>
      </rPr>
      <t>費總金額之</t>
    </r>
    <r>
      <rPr>
        <sz val="10"/>
        <color theme="1"/>
        <rFont val="Book Antiqua"/>
        <family val="1"/>
      </rPr>
      <t>30</t>
    </r>
    <r>
      <rPr>
        <sz val="10"/>
        <color theme="1"/>
        <rFont val="標楷體"/>
        <family val="4"/>
        <charset val="136"/>
      </rPr>
      <t>％」。</t>
    </r>
    <phoneticPr fontId="31" type="noConversion"/>
  </si>
  <si>
    <t>表28-1-1：強制汽車(含汽、機車及微型電動二輪車)責任保險資金運用明細表-特別準備金-定期存款</t>
    <phoneticPr fontId="31" type="noConversion"/>
  </si>
  <si>
    <r>
      <t>合</t>
    </r>
    <r>
      <rPr>
        <sz val="10"/>
        <color theme="1"/>
        <rFont val="Times New Roman"/>
        <family val="1"/>
      </rPr>
      <t xml:space="preserve">                            </t>
    </r>
    <r>
      <rPr>
        <sz val="10"/>
        <color theme="1"/>
        <rFont val="標楷體"/>
        <family val="4"/>
        <charset val="136"/>
      </rPr>
      <t>計</t>
    </r>
    <phoneticPr fontId="31" type="noConversion"/>
  </si>
  <si>
    <t>表28-1-2：強制汽車(含汽、機車及微型電動二輪車)責任保險資金運用明細表-特別準備金-國庫券</t>
    <phoneticPr fontId="31" type="noConversion"/>
  </si>
  <si>
    <r>
      <t>購買利率</t>
    </r>
    <r>
      <rPr>
        <sz val="12"/>
        <color theme="1"/>
        <rFont val="Garamond"/>
        <family val="1"/>
      </rPr>
      <t xml:space="preserve"> </t>
    </r>
    <phoneticPr fontId="31" type="noConversion"/>
  </si>
  <si>
    <r>
      <t>（註</t>
    </r>
    <r>
      <rPr>
        <sz val="12"/>
        <color theme="1"/>
        <rFont val="Times New Roman"/>
        <family val="1"/>
      </rPr>
      <t>1</t>
    </r>
    <r>
      <rPr>
        <sz val="12"/>
        <color theme="1"/>
        <rFont val="標楷體"/>
        <family val="4"/>
        <charset val="136"/>
      </rPr>
      <t>）</t>
    </r>
    <phoneticPr fontId="31" type="noConversion"/>
  </si>
  <si>
    <r>
      <t>（註</t>
    </r>
    <r>
      <rPr>
        <sz val="12"/>
        <color theme="1"/>
        <rFont val="Times New Roman"/>
        <family val="1"/>
      </rPr>
      <t>2</t>
    </r>
    <r>
      <rPr>
        <sz val="12"/>
        <color theme="1"/>
        <rFont val="標楷體"/>
        <family val="4"/>
        <charset val="136"/>
      </rPr>
      <t>）</t>
    </r>
    <phoneticPr fontId="31" type="noConversion"/>
  </si>
  <si>
    <r>
      <t>年月日填寫方式為</t>
    </r>
    <r>
      <rPr>
        <sz val="12"/>
        <color theme="1"/>
        <rFont val="Times New Roman"/>
        <family val="1"/>
      </rPr>
      <t xml:space="preserve"> yyyy/mm/dd</t>
    </r>
    <r>
      <rPr>
        <sz val="12"/>
        <color theme="1"/>
        <rFont val="標楷體"/>
        <family val="4"/>
        <charset val="136"/>
      </rPr>
      <t>。</t>
    </r>
    <phoneticPr fontId="31" type="noConversion"/>
  </si>
  <si>
    <t>表28-1-3：強制汽車(含汽、機車及微型電動二輪車)責任保險資金運用明細表-特別準備金-公債</t>
    <phoneticPr fontId="31" type="noConversion"/>
  </si>
  <si>
    <r>
      <t>購買利率</t>
    </r>
    <r>
      <rPr>
        <sz val="10"/>
        <color theme="1"/>
        <rFont val="Garamond"/>
        <family val="1"/>
      </rPr>
      <t xml:space="preserve"> </t>
    </r>
    <phoneticPr fontId="31" type="noConversion"/>
  </si>
  <si>
    <r>
      <t>（註</t>
    </r>
    <r>
      <rPr>
        <sz val="10"/>
        <color theme="1"/>
        <rFont val="Times New Roman"/>
        <family val="1"/>
      </rPr>
      <t>1</t>
    </r>
    <r>
      <rPr>
        <sz val="10"/>
        <color theme="1"/>
        <rFont val="標楷體"/>
        <family val="4"/>
        <charset val="136"/>
      </rPr>
      <t>）</t>
    </r>
    <phoneticPr fontId="31" type="noConversion"/>
  </si>
  <si>
    <r>
      <t>（註</t>
    </r>
    <r>
      <rPr>
        <sz val="10"/>
        <color theme="1"/>
        <rFont val="Times New Roman"/>
        <family val="1"/>
      </rPr>
      <t>2</t>
    </r>
    <r>
      <rPr>
        <sz val="10"/>
        <color theme="1"/>
        <rFont val="標楷體"/>
        <family val="4"/>
        <charset val="136"/>
      </rPr>
      <t>）</t>
    </r>
    <phoneticPr fontId="31" type="noConversion"/>
  </si>
  <si>
    <r>
      <t>（註</t>
    </r>
    <r>
      <rPr>
        <sz val="10"/>
        <color theme="1"/>
        <rFont val="Times New Roman"/>
        <family val="1"/>
      </rPr>
      <t>3</t>
    </r>
    <r>
      <rPr>
        <sz val="10"/>
        <color theme="1"/>
        <rFont val="標楷體"/>
        <family val="4"/>
        <charset val="136"/>
      </rPr>
      <t>）</t>
    </r>
    <phoneticPr fontId="31" type="noConversion"/>
  </si>
  <si>
    <r>
      <t>年月日填寫方式為</t>
    </r>
    <r>
      <rPr>
        <sz val="10"/>
        <color theme="1"/>
        <rFont val="Times New Roman"/>
        <family val="1"/>
      </rPr>
      <t xml:space="preserve"> yyyy/mm/dd</t>
    </r>
    <r>
      <rPr>
        <sz val="10"/>
        <color theme="1"/>
        <rFont val="標楷體"/>
        <family val="4"/>
        <charset val="136"/>
      </rPr>
      <t>。</t>
    </r>
    <phoneticPr fontId="31" type="noConversion"/>
  </si>
  <si>
    <t>表28-1-4：強制汽車(含汽、機車及微型電動二輪車)責任保險資金運用明細表-特別準備金-金融債券、可轉讓定期存單、銀行承兌匯票及金融機構保證商業本票</t>
    <phoneticPr fontId="31" type="noConversion"/>
  </si>
  <si>
    <r>
      <rPr>
        <sz val="10"/>
        <color theme="1"/>
        <rFont val="標楷體"/>
        <family val="4"/>
        <charset val="136"/>
      </rPr>
      <t>本表格可參考</t>
    </r>
    <r>
      <rPr>
        <sz val="10"/>
        <color theme="1"/>
        <rFont val="Book Antiqua"/>
        <family val="1"/>
      </rPr>
      <t>RBC</t>
    </r>
    <r>
      <rPr>
        <sz val="10"/>
        <color theme="1"/>
        <rFont val="標楷體"/>
        <family val="4"/>
        <charset val="136"/>
      </rPr>
      <t>相關檢查報表之填列方式填寫。</t>
    </r>
    <phoneticPr fontId="31" type="noConversion"/>
  </si>
  <si>
    <r>
      <rPr>
        <sz val="10"/>
        <color theme="1"/>
        <rFont val="標楷體"/>
        <family val="4"/>
        <charset val="136"/>
      </rPr>
      <t>（註</t>
    </r>
    <r>
      <rPr>
        <sz val="10"/>
        <color theme="1"/>
        <rFont val="Book Antiqua"/>
        <family val="1"/>
      </rPr>
      <t>1</t>
    </r>
    <r>
      <rPr>
        <sz val="10"/>
        <color theme="1"/>
        <rFont val="標楷體"/>
        <family val="4"/>
        <charset val="136"/>
      </rPr>
      <t>）</t>
    </r>
    <phoneticPr fontId="31" type="noConversion"/>
  </si>
  <si>
    <r>
      <rPr>
        <sz val="10"/>
        <color theme="1"/>
        <rFont val="標楷體"/>
        <family val="4"/>
        <charset val="136"/>
      </rPr>
      <t>證券代號、發行機構代號及保證機構代號請洽由財團法人保險事業發展中心統一配賦。</t>
    </r>
    <phoneticPr fontId="31" type="noConversion"/>
  </si>
  <si>
    <r>
      <rPr>
        <sz val="10"/>
        <color theme="1"/>
        <rFont val="標楷體"/>
        <family val="4"/>
        <charset val="136"/>
      </rPr>
      <t>（註</t>
    </r>
    <r>
      <rPr>
        <sz val="10"/>
        <color theme="1"/>
        <rFont val="Book Antiqua"/>
        <family val="1"/>
      </rPr>
      <t>2</t>
    </r>
    <r>
      <rPr>
        <sz val="10"/>
        <color theme="1"/>
        <rFont val="標楷體"/>
        <family val="4"/>
        <charset val="136"/>
      </rPr>
      <t>）</t>
    </r>
    <phoneticPr fontId="31" type="noConversion"/>
  </si>
  <si>
    <r>
      <rPr>
        <sz val="10"/>
        <color theme="1"/>
        <rFont val="標楷體"/>
        <family val="4"/>
        <charset val="136"/>
      </rPr>
      <t>證券種類請填列</t>
    </r>
    <r>
      <rPr>
        <sz val="10"/>
        <color theme="1"/>
        <rFont val="Book Antiqua"/>
        <family val="1"/>
      </rPr>
      <t>(A).</t>
    </r>
    <r>
      <rPr>
        <sz val="10"/>
        <color theme="1"/>
        <rFont val="標楷體"/>
        <family val="4"/>
        <charset val="136"/>
      </rPr>
      <t>金融債券</t>
    </r>
    <r>
      <rPr>
        <sz val="10"/>
        <color theme="1"/>
        <rFont val="Book Antiqua"/>
        <family val="1"/>
      </rPr>
      <t xml:space="preserve"> (B).</t>
    </r>
    <r>
      <rPr>
        <sz val="10"/>
        <color theme="1"/>
        <rFont val="標楷體"/>
        <family val="4"/>
        <charset val="136"/>
      </rPr>
      <t>可轉讓定期存單</t>
    </r>
    <r>
      <rPr>
        <sz val="10"/>
        <color theme="1"/>
        <rFont val="Book Antiqua"/>
        <family val="1"/>
      </rPr>
      <t xml:space="preserve"> (C).</t>
    </r>
    <r>
      <rPr>
        <sz val="10"/>
        <color theme="1"/>
        <rFont val="標楷體"/>
        <family val="4"/>
        <charset val="136"/>
      </rPr>
      <t>銀行承兌匯票</t>
    </r>
    <r>
      <rPr>
        <sz val="10"/>
        <color theme="1"/>
        <rFont val="Book Antiqua"/>
        <family val="1"/>
      </rPr>
      <t xml:space="preserve"> (D).</t>
    </r>
    <r>
      <rPr>
        <sz val="10"/>
        <color theme="1"/>
        <rFont val="標楷體"/>
        <family val="4"/>
        <charset val="136"/>
      </rPr>
      <t>金融機構保證商業本票。依「強制汽車責任保險各種準備金管理辦法」第五條第一項第二款但書規定，金融債券以一般金融債券為限。</t>
    </r>
    <phoneticPr fontId="31" type="noConversion"/>
  </si>
  <si>
    <r>
      <rPr>
        <sz val="10"/>
        <color theme="1"/>
        <rFont val="標楷體"/>
        <family val="4"/>
        <charset val="136"/>
      </rPr>
      <t>（註</t>
    </r>
    <r>
      <rPr>
        <sz val="10"/>
        <color theme="1"/>
        <rFont val="Book Antiqua"/>
        <family val="1"/>
      </rPr>
      <t>3</t>
    </r>
    <r>
      <rPr>
        <sz val="10"/>
        <color theme="1"/>
        <rFont val="標楷體"/>
        <family val="4"/>
        <charset val="136"/>
      </rPr>
      <t>）</t>
    </r>
    <phoneticPr fontId="31" type="noConversion"/>
  </si>
  <si>
    <r>
      <rPr>
        <sz val="10"/>
        <color theme="1"/>
        <rFont val="標楷體"/>
        <family val="4"/>
        <charset val="136"/>
      </rPr>
      <t>（註</t>
    </r>
    <r>
      <rPr>
        <sz val="10"/>
        <color theme="1"/>
        <rFont val="Book Antiqua"/>
        <family val="1"/>
      </rPr>
      <t>4</t>
    </r>
    <r>
      <rPr>
        <sz val="10"/>
        <color theme="1"/>
        <rFont val="標楷體"/>
        <family val="4"/>
        <charset val="136"/>
      </rPr>
      <t>）</t>
    </r>
    <phoneticPr fontId="31" type="noConversion"/>
  </si>
  <si>
    <r>
      <rPr>
        <sz val="10"/>
        <color theme="1"/>
        <rFont val="標楷體"/>
        <family val="4"/>
        <charset val="136"/>
      </rPr>
      <t>評等等級請依信用評等機構所列填寫</t>
    </r>
    <r>
      <rPr>
        <sz val="10"/>
        <color theme="1"/>
        <rFont val="Book Antiqua"/>
        <family val="1"/>
      </rPr>
      <t>,</t>
    </r>
    <r>
      <rPr>
        <sz val="10"/>
        <color theme="1"/>
        <rFont val="標楷體"/>
        <family val="4"/>
        <charset val="136"/>
      </rPr>
      <t>並以最近一年之評等資料填寫</t>
    </r>
    <r>
      <rPr>
        <sz val="10"/>
        <color theme="1"/>
        <rFont val="Book Antiqua"/>
        <family val="1"/>
      </rPr>
      <t>,</t>
    </r>
    <r>
      <rPr>
        <sz val="10"/>
        <color theme="1"/>
        <rFont val="標楷體"/>
        <family val="4"/>
        <charset val="136"/>
      </rPr>
      <t>若無信用評等者請填無。</t>
    </r>
    <phoneticPr fontId="31" type="noConversion"/>
  </si>
  <si>
    <r>
      <rPr>
        <sz val="10"/>
        <color theme="1"/>
        <rFont val="標楷體"/>
        <family val="4"/>
        <charset val="136"/>
      </rPr>
      <t>（註</t>
    </r>
    <r>
      <rPr>
        <sz val="10"/>
        <color theme="1"/>
        <rFont val="Book Antiqua"/>
        <family val="1"/>
      </rPr>
      <t>5</t>
    </r>
    <r>
      <rPr>
        <sz val="10"/>
        <color theme="1"/>
        <rFont val="細明體"/>
        <family val="3"/>
        <charset val="136"/>
      </rPr>
      <t>）</t>
    </r>
    <r>
      <rPr>
        <sz val="12"/>
        <rFont val="標楷體"/>
        <family val="4"/>
        <charset val="136"/>
      </rPr>
      <t/>
    </r>
    <phoneticPr fontId="31" type="noConversion"/>
  </si>
  <si>
    <r>
      <rPr>
        <sz val="10"/>
        <color theme="1"/>
        <rFont val="標楷體"/>
        <family val="4"/>
        <charset val="136"/>
      </rPr>
      <t>到期年月日填寫方式為</t>
    </r>
    <r>
      <rPr>
        <sz val="10"/>
        <color theme="1"/>
        <rFont val="Book Antiqua"/>
        <family val="1"/>
      </rPr>
      <t xml:space="preserve"> yyyy/mm/dd</t>
    </r>
    <r>
      <rPr>
        <sz val="10"/>
        <color theme="1"/>
        <rFont val="標楷體"/>
        <family val="4"/>
        <charset val="136"/>
      </rPr>
      <t>。</t>
    </r>
    <phoneticPr fontId="31" type="noConversion"/>
  </si>
  <si>
    <r>
      <rPr>
        <sz val="10"/>
        <color theme="1"/>
        <rFont val="標楷體"/>
        <family val="4"/>
        <charset val="136"/>
      </rPr>
      <t>（註</t>
    </r>
    <r>
      <rPr>
        <sz val="10"/>
        <color theme="1"/>
        <rFont val="Book Antiqua"/>
        <family val="1"/>
      </rPr>
      <t>6</t>
    </r>
    <r>
      <rPr>
        <sz val="10"/>
        <color theme="1"/>
        <rFont val="細明體"/>
        <family val="3"/>
        <charset val="136"/>
      </rPr>
      <t>）</t>
    </r>
    <r>
      <rPr>
        <sz val="12"/>
        <rFont val="標楷體"/>
        <family val="4"/>
        <charset val="136"/>
      </rPr>
      <t/>
    </r>
    <phoneticPr fontId="31" type="noConversion"/>
  </si>
  <si>
    <r>
      <rPr>
        <sz val="10"/>
        <color theme="1"/>
        <rFont val="標楷體"/>
        <family val="4"/>
        <charset val="136"/>
      </rPr>
      <t>金融債到期日如為永久，按</t>
    </r>
    <r>
      <rPr>
        <sz val="10"/>
        <color theme="1"/>
        <rFont val="Book Antiqua"/>
        <family val="1"/>
      </rPr>
      <t>9999/99/99</t>
    </r>
    <r>
      <rPr>
        <sz val="10"/>
        <color theme="1"/>
        <rFont val="標楷體"/>
        <family val="4"/>
        <charset val="136"/>
      </rPr>
      <t>填列。</t>
    </r>
  </si>
  <si>
    <r>
      <rPr>
        <sz val="10"/>
        <color theme="1"/>
        <rFont val="標楷體"/>
        <family val="4"/>
        <charset val="136"/>
      </rPr>
      <t>表</t>
    </r>
    <r>
      <rPr>
        <sz val="10"/>
        <color theme="1"/>
        <rFont val="Book Antiqua"/>
        <family val="1"/>
      </rPr>
      <t>28-2</t>
    </r>
    <r>
      <rPr>
        <sz val="10"/>
        <color theme="1"/>
        <rFont val="標楷體"/>
        <family val="4"/>
        <charset val="136"/>
      </rPr>
      <t>：強制汽車(含汽、機車及微型電動二輪車)責任保險資金運用明細表</t>
    </r>
    <r>
      <rPr>
        <sz val="10"/>
        <color theme="1"/>
        <rFont val="Book Antiqua"/>
        <family val="1"/>
      </rPr>
      <t>-</t>
    </r>
    <r>
      <rPr>
        <sz val="10"/>
        <color theme="1"/>
        <rFont val="標楷體"/>
        <family val="4"/>
        <charset val="136"/>
      </rPr>
      <t>非特別準備金總表</t>
    </r>
    <phoneticPr fontId="31" type="noConversion"/>
  </si>
  <si>
    <r>
      <t>各項投資明細佔總合計的比例</t>
    </r>
    <r>
      <rPr>
        <sz val="10"/>
        <color theme="1"/>
        <rFont val="Times New Roman"/>
        <family val="1"/>
      </rPr>
      <t>(=(a)~(d)/(5))</t>
    </r>
    <phoneticPr fontId="31" type="noConversion"/>
  </si>
  <si>
    <r>
      <t>(1)</t>
    </r>
    <r>
      <rPr>
        <sz val="10"/>
        <color theme="1"/>
        <rFont val="標楷體"/>
        <family val="4"/>
        <charset val="136"/>
      </rPr>
      <t>自留滿期純保費</t>
    </r>
    <r>
      <rPr>
        <sz val="10"/>
        <color theme="1"/>
        <rFont val="Times New Roman"/>
        <family val="1"/>
      </rPr>
      <t xml:space="preserve"> (</t>
    </r>
    <r>
      <rPr>
        <sz val="10"/>
        <color theme="1"/>
        <rFont val="標楷體"/>
        <family val="4"/>
        <charset val="136"/>
      </rPr>
      <t>註</t>
    </r>
    <r>
      <rPr>
        <sz val="10"/>
        <color theme="1"/>
        <rFont val="Times New Roman"/>
        <family val="1"/>
      </rPr>
      <t>1)</t>
    </r>
    <phoneticPr fontId="31" type="noConversion"/>
  </si>
  <si>
    <r>
      <t>(2)</t>
    </r>
    <r>
      <rPr>
        <sz val="10"/>
        <color theme="1"/>
        <rFont val="標楷體"/>
        <family val="4"/>
        <charset val="136"/>
      </rPr>
      <t>未滿期保費準備金及賠款準備金餘額</t>
    </r>
    <r>
      <rPr>
        <sz val="10"/>
        <color theme="1"/>
        <rFont val="Times New Roman"/>
        <family val="1"/>
      </rPr>
      <t xml:space="preserve"> (</t>
    </r>
    <r>
      <rPr>
        <sz val="10"/>
        <color theme="1"/>
        <rFont val="標楷體"/>
        <family val="4"/>
        <charset val="136"/>
      </rPr>
      <t>註</t>
    </r>
    <r>
      <rPr>
        <sz val="10"/>
        <color theme="1"/>
        <rFont val="Times New Roman"/>
        <family val="1"/>
      </rPr>
      <t>2)</t>
    </r>
    <phoneticPr fontId="31" type="noConversion"/>
  </si>
  <si>
    <r>
      <t>(3)</t>
    </r>
    <r>
      <rPr>
        <sz val="10"/>
        <color theme="1"/>
        <rFont val="標楷體"/>
        <family val="4"/>
        <charset val="136"/>
      </rPr>
      <t>持有除特別準備金外之資金</t>
    </r>
    <r>
      <rPr>
        <sz val="10"/>
        <color theme="1"/>
        <rFont val="Times New Roman"/>
        <family val="1"/>
      </rPr>
      <t xml:space="preserve"> (</t>
    </r>
    <r>
      <rPr>
        <sz val="10"/>
        <color theme="1"/>
        <rFont val="標楷體"/>
        <family val="4"/>
        <charset val="136"/>
      </rPr>
      <t>註</t>
    </r>
    <r>
      <rPr>
        <sz val="10"/>
        <color theme="1"/>
        <rFont val="Times New Roman"/>
        <family val="1"/>
      </rPr>
      <t>3)</t>
    </r>
    <phoneticPr fontId="31" type="noConversion"/>
  </si>
  <si>
    <r>
      <t>(4)</t>
    </r>
    <r>
      <rPr>
        <sz val="10"/>
        <color theme="1"/>
        <rFont val="標楷體"/>
        <family val="4"/>
        <charset val="136"/>
      </rPr>
      <t>存款最低金額</t>
    </r>
    <r>
      <rPr>
        <sz val="10"/>
        <color theme="1"/>
        <rFont val="Times New Roman"/>
        <family val="1"/>
      </rPr>
      <t>=IF((2)&gt;(1)*30%,MAX((1)*30%,(3)*45%),(3))
 (</t>
    </r>
    <r>
      <rPr>
        <sz val="10"/>
        <color theme="1"/>
        <rFont val="標楷體"/>
        <family val="4"/>
        <charset val="136"/>
      </rPr>
      <t>註</t>
    </r>
    <r>
      <rPr>
        <sz val="10"/>
        <color theme="1"/>
        <rFont val="Times New Roman"/>
        <family val="1"/>
      </rPr>
      <t>4)</t>
    </r>
    <phoneticPr fontId="31" type="noConversion"/>
  </si>
  <si>
    <r>
      <t>(5)</t>
    </r>
    <r>
      <rPr>
        <sz val="10"/>
        <color theme="1"/>
        <rFont val="標楷體"/>
        <family val="4"/>
        <charset val="136"/>
      </rPr>
      <t>非特別準備金投資明細合計</t>
    </r>
    <r>
      <rPr>
        <sz val="10"/>
        <color theme="1"/>
        <rFont val="Times New Roman"/>
        <family val="1"/>
      </rPr>
      <t>(=(a)+(b)+(c)+(d))</t>
    </r>
    <phoneticPr fontId="31" type="noConversion"/>
  </si>
  <si>
    <r>
      <t>(a)</t>
    </r>
    <r>
      <rPr>
        <sz val="10"/>
        <color theme="1"/>
        <rFont val="標楷體"/>
        <family val="4"/>
        <charset val="136"/>
      </rPr>
      <t>活存投資明細合計</t>
    </r>
    <phoneticPr fontId="31" type="noConversion"/>
  </si>
  <si>
    <r>
      <t>(b)</t>
    </r>
    <r>
      <rPr>
        <sz val="10"/>
        <color theme="1"/>
        <rFont val="標楷體"/>
        <family val="4"/>
        <charset val="136"/>
      </rPr>
      <t>定存投資明細合計</t>
    </r>
    <phoneticPr fontId="31" type="noConversion"/>
  </si>
  <si>
    <r>
      <t>(c)</t>
    </r>
    <r>
      <rPr>
        <sz val="10"/>
        <color theme="1"/>
        <rFont val="標楷體"/>
        <family val="4"/>
        <charset val="136"/>
      </rPr>
      <t>國庫券投資明細合計</t>
    </r>
    <phoneticPr fontId="31" type="noConversion"/>
  </si>
  <si>
    <r>
      <t>(d)</t>
    </r>
    <r>
      <rPr>
        <sz val="10"/>
        <color theme="1"/>
        <rFont val="標楷體"/>
        <family val="4"/>
        <charset val="136"/>
      </rPr>
      <t>可轉讓定期存單、銀行承兌匯票、金融機構保證商業本票及附買回公債投資明細合計</t>
    </r>
    <phoneticPr fontId="31" type="noConversion"/>
  </si>
  <si>
    <r>
      <t>(6)</t>
    </r>
    <r>
      <rPr>
        <sz val="10"/>
        <color theme="1"/>
        <rFont val="標楷體"/>
        <family val="4"/>
        <charset val="136"/>
      </rPr>
      <t>檢核</t>
    </r>
    <r>
      <rPr>
        <sz val="10"/>
        <color theme="1"/>
        <rFont val="Times New Roman"/>
        <family val="1"/>
      </rPr>
      <t>IF [((5.a)+(5.b))&gt;=(4) and ((5.a)+(5.b))/(3)&gt;=45% and ((5.a)+(5.b))/(1)&gt;=30%]</t>
    </r>
    <phoneticPr fontId="31" type="noConversion"/>
  </si>
  <si>
    <r>
      <t>(</t>
    </r>
    <r>
      <rPr>
        <sz val="10"/>
        <color theme="1"/>
        <rFont val="標楷體"/>
        <family val="4"/>
        <charset val="136"/>
      </rPr>
      <t>註</t>
    </r>
    <r>
      <rPr>
        <sz val="10"/>
        <color theme="1"/>
        <rFont val="Times New Roman"/>
        <family val="1"/>
      </rPr>
      <t>1)</t>
    </r>
    <phoneticPr fontId="31" type="noConversion"/>
  </si>
  <si>
    <r>
      <rPr>
        <sz val="10"/>
        <color theme="1"/>
        <rFont val="標楷體"/>
        <family val="4"/>
        <charset val="136"/>
      </rPr>
      <t>第</t>
    </r>
    <r>
      <rPr>
        <sz val="10"/>
        <color theme="1"/>
        <rFont val="Times New Roman"/>
        <family val="1"/>
      </rPr>
      <t>1</t>
    </r>
    <r>
      <rPr>
        <sz val="10"/>
        <color theme="1"/>
        <rFont val="標楷體"/>
        <family val="4"/>
        <charset val="136"/>
      </rPr>
      <t>項之數字為依最近一期經會計師查核或核閱之本保險年化自留滿期純保費。</t>
    </r>
    <phoneticPr fontId="31" type="noConversion"/>
  </si>
  <si>
    <r>
      <t>(</t>
    </r>
    <r>
      <rPr>
        <sz val="10"/>
        <color theme="1"/>
        <rFont val="標楷體"/>
        <family val="4"/>
        <charset val="136"/>
      </rPr>
      <t>註</t>
    </r>
    <r>
      <rPr>
        <sz val="10"/>
        <color theme="1"/>
        <rFont val="Times New Roman"/>
        <family val="1"/>
      </rPr>
      <t>2)</t>
    </r>
    <r>
      <rPr>
        <sz val="12"/>
        <rFont val="新細明體"/>
        <family val="1"/>
        <charset val="136"/>
      </rPr>
      <t/>
    </r>
  </si>
  <si>
    <r>
      <rPr>
        <sz val="10"/>
        <color theme="1"/>
        <rFont val="標楷體"/>
        <family val="4"/>
        <charset val="136"/>
      </rPr>
      <t>第</t>
    </r>
    <r>
      <rPr>
        <sz val="10"/>
        <color theme="1"/>
        <rFont val="Times New Roman"/>
        <family val="1"/>
      </rPr>
      <t>2</t>
    </r>
    <r>
      <rPr>
        <sz val="10"/>
        <color theme="1"/>
        <rFont val="標楷體"/>
        <family val="4"/>
        <charset val="136"/>
      </rPr>
      <t>項之數字來自來自格式一強制汽車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責任保險資產負債明細表負債項目中第</t>
    </r>
    <r>
      <rPr>
        <sz val="10"/>
        <color theme="1"/>
        <rFont val="Times New Roman"/>
        <family val="1"/>
      </rPr>
      <t>5</t>
    </r>
    <r>
      <rPr>
        <sz val="10"/>
        <color theme="1"/>
        <rFont val="標楷體"/>
        <family val="4"/>
        <charset val="136"/>
      </rPr>
      <t>項未滿期保費準備及第</t>
    </r>
    <r>
      <rPr>
        <sz val="10"/>
        <color theme="1"/>
        <rFont val="Times New Roman"/>
        <family val="1"/>
      </rPr>
      <t>6</t>
    </r>
    <r>
      <rPr>
        <sz val="10"/>
        <color theme="1"/>
        <rFont val="標楷體"/>
        <family val="4"/>
        <charset val="136"/>
      </rPr>
      <t>項賠款準備之總和扣除資產項目中第</t>
    </r>
    <r>
      <rPr>
        <sz val="10"/>
        <color theme="1"/>
        <rFont val="Times New Roman"/>
        <family val="1"/>
      </rPr>
      <t>9</t>
    </r>
    <r>
      <rPr>
        <sz val="10"/>
        <color theme="1"/>
        <rFont val="標楷體"/>
        <family val="4"/>
        <charset val="136"/>
      </rPr>
      <t>項分出未滿期保費準備及第</t>
    </r>
    <r>
      <rPr>
        <sz val="10"/>
        <color theme="1"/>
        <rFont val="Times New Roman"/>
        <family val="1"/>
      </rPr>
      <t>10</t>
    </r>
    <r>
      <rPr>
        <sz val="10"/>
        <color theme="1"/>
        <rFont val="標楷體"/>
        <family val="4"/>
        <charset val="136"/>
      </rPr>
      <t>項分出賠款準備之總和。</t>
    </r>
    <r>
      <rPr>
        <sz val="10"/>
        <color theme="1"/>
        <rFont val="Times New Roman"/>
        <family val="1"/>
      </rPr>
      <t xml:space="preserve">       </t>
    </r>
    <phoneticPr fontId="31" type="noConversion"/>
  </si>
  <si>
    <r>
      <t>(</t>
    </r>
    <r>
      <rPr>
        <sz val="10"/>
        <color theme="1"/>
        <rFont val="標楷體"/>
        <family val="4"/>
        <charset val="136"/>
      </rPr>
      <t>註</t>
    </r>
    <r>
      <rPr>
        <sz val="10"/>
        <color theme="1"/>
        <rFont val="Times New Roman"/>
        <family val="1"/>
      </rPr>
      <t>3)</t>
    </r>
    <r>
      <rPr>
        <sz val="12"/>
        <rFont val="新細明體"/>
        <family val="1"/>
        <charset val="136"/>
      </rPr>
      <t/>
    </r>
  </si>
  <si>
    <r>
      <rPr>
        <sz val="10"/>
        <color theme="1"/>
        <rFont val="標楷體"/>
        <family val="4"/>
        <charset val="136"/>
      </rPr>
      <t>第</t>
    </r>
    <r>
      <rPr>
        <sz val="10"/>
        <color theme="1"/>
        <rFont val="Times New Roman"/>
        <family val="1"/>
      </rPr>
      <t>3</t>
    </r>
    <r>
      <rPr>
        <sz val="10"/>
        <color theme="1"/>
        <rFont val="標楷體"/>
        <family val="4"/>
        <charset val="136"/>
      </rPr>
      <t>項之數字來自強制汽車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責任保險資產負債明細表，各種準備金、應付款項、暫收及待結轉款項之合計數扣除負債項目特別準備、資產項目分出未滿期保費準備及分出賠款準備之餘額。</t>
    </r>
    <phoneticPr fontId="31" type="noConversion"/>
  </si>
  <si>
    <r>
      <t>(</t>
    </r>
    <r>
      <rPr>
        <sz val="10"/>
        <color theme="1"/>
        <rFont val="標楷體"/>
        <family val="4"/>
        <charset val="136"/>
      </rPr>
      <t>註</t>
    </r>
    <r>
      <rPr>
        <sz val="10"/>
        <color theme="1"/>
        <rFont val="Times New Roman"/>
        <family val="1"/>
      </rPr>
      <t>4)</t>
    </r>
    <r>
      <rPr>
        <sz val="12"/>
        <rFont val="新細明體"/>
        <family val="1"/>
        <charset val="136"/>
      </rPr>
      <t/>
    </r>
  </si>
  <si>
    <r>
      <rPr>
        <sz val="10"/>
        <color theme="1"/>
        <rFont val="標楷體"/>
        <family val="4"/>
        <charset val="136"/>
      </rPr>
      <t>第</t>
    </r>
    <r>
      <rPr>
        <sz val="10"/>
        <color theme="1"/>
        <rFont val="Times New Roman"/>
        <family val="1"/>
      </rPr>
      <t>4</t>
    </r>
    <r>
      <rPr>
        <sz val="10"/>
        <color theme="1"/>
        <rFont val="標楷體"/>
        <family val="4"/>
        <charset val="136"/>
      </rPr>
      <t>項數字為以存款方式存放於金融機構之最低金額不得低於「辦理本保險所持有之資金扣除特別準備金後之餘額</t>
    </r>
    <r>
      <rPr>
        <sz val="10"/>
        <color theme="1"/>
        <rFont val="Times New Roman"/>
        <family val="1"/>
      </rPr>
      <t>45%</t>
    </r>
    <r>
      <rPr>
        <sz val="10"/>
        <color theme="1"/>
        <rFont val="標楷體"/>
        <family val="4"/>
        <charset val="136"/>
      </rPr>
      <t>及最近一期經會計師查核或核閱之本保險自留滿期純保費</t>
    </r>
    <r>
      <rPr>
        <sz val="10"/>
        <color theme="1"/>
        <rFont val="Times New Roman"/>
        <family val="1"/>
      </rPr>
      <t>30%</t>
    </r>
    <r>
      <rPr>
        <sz val="10"/>
        <color theme="1"/>
        <rFont val="標楷體"/>
        <family val="4"/>
        <charset val="136"/>
      </rPr>
      <t>」。</t>
    </r>
    <phoneticPr fontId="31" type="noConversion"/>
  </si>
  <si>
    <r>
      <t>(</t>
    </r>
    <r>
      <rPr>
        <sz val="10"/>
        <color theme="1"/>
        <rFont val="標楷體"/>
        <family val="4"/>
        <charset val="136"/>
      </rPr>
      <t>註</t>
    </r>
    <r>
      <rPr>
        <sz val="10"/>
        <color theme="1"/>
        <rFont val="Times New Roman"/>
        <family val="1"/>
      </rPr>
      <t>5)</t>
    </r>
    <r>
      <rPr>
        <sz val="12"/>
        <rFont val="新細明體"/>
        <family val="1"/>
        <charset val="136"/>
      </rPr>
      <t/>
    </r>
  </si>
  <si>
    <r>
      <rPr>
        <sz val="10"/>
        <color theme="1"/>
        <rFont val="標楷體"/>
        <family val="4"/>
        <charset val="136"/>
      </rPr>
      <t>第</t>
    </r>
    <r>
      <rPr>
        <sz val="10"/>
        <color theme="1"/>
        <rFont val="Times New Roman"/>
        <family val="1"/>
      </rPr>
      <t>5</t>
    </r>
    <r>
      <rPr>
        <sz val="10"/>
        <color theme="1"/>
        <rFont val="標楷體"/>
        <family val="4"/>
        <charset val="136"/>
      </rPr>
      <t>項之各項數字來自強制汽車</t>
    </r>
    <r>
      <rPr>
        <sz val="10"/>
        <color theme="1"/>
        <rFont val="Times New Roman"/>
        <family val="1"/>
      </rPr>
      <t>(</t>
    </r>
    <r>
      <rPr>
        <sz val="10"/>
        <color theme="1"/>
        <rFont val="標楷體"/>
        <family val="4"/>
        <charset val="136"/>
      </rPr>
      <t>含汽、機車及微型電動二輪車</t>
    </r>
    <r>
      <rPr>
        <sz val="10"/>
        <color theme="1"/>
        <rFont val="Times New Roman"/>
        <family val="1"/>
      </rPr>
      <t>)</t>
    </r>
    <r>
      <rPr>
        <sz val="10"/>
        <color theme="1"/>
        <rFont val="標楷體"/>
        <family val="4"/>
        <charset val="136"/>
      </rPr>
      <t>責任保險非特別準備金投資明細表。其中第</t>
    </r>
    <r>
      <rPr>
        <sz val="10"/>
        <color theme="1"/>
        <rFont val="Times New Roman"/>
        <family val="1"/>
      </rPr>
      <t>5(a)+5(b)</t>
    </r>
    <r>
      <rPr>
        <sz val="10"/>
        <color theme="1"/>
        <rFont val="標楷體"/>
        <family val="4"/>
        <charset val="136"/>
      </rPr>
      <t>項數字按規定應大於等於第</t>
    </r>
    <r>
      <rPr>
        <sz val="10"/>
        <color theme="1"/>
        <rFont val="Times New Roman"/>
        <family val="1"/>
      </rPr>
      <t>4</t>
    </r>
    <r>
      <rPr>
        <sz val="10"/>
        <color theme="1"/>
        <rFont val="標楷體"/>
        <family val="4"/>
        <charset val="136"/>
      </rPr>
      <t>項。</t>
    </r>
    <phoneticPr fontId="31" type="noConversion"/>
  </si>
  <si>
    <r>
      <t>(</t>
    </r>
    <r>
      <rPr>
        <sz val="10"/>
        <color theme="1"/>
        <rFont val="標楷體"/>
        <family val="4"/>
        <charset val="136"/>
      </rPr>
      <t>註</t>
    </r>
    <r>
      <rPr>
        <sz val="10"/>
        <color theme="1"/>
        <rFont val="Times New Roman"/>
        <family val="1"/>
      </rPr>
      <t>6)</t>
    </r>
    <r>
      <rPr>
        <sz val="12"/>
        <rFont val="新細明體"/>
        <family val="1"/>
        <charset val="136"/>
      </rPr>
      <t/>
    </r>
  </si>
  <si>
    <r>
      <rPr>
        <sz val="10"/>
        <color theme="1"/>
        <rFont val="標楷體"/>
        <family val="4"/>
        <charset val="136"/>
      </rPr>
      <t>保險人本保險之未滿期保費準備金及賠款準備金總額，未達「最近一期經會計師查核或核閱之本保險自留滿期純保費</t>
    </r>
    <r>
      <rPr>
        <sz val="10"/>
        <color theme="1"/>
        <rFont val="Times New Roman"/>
        <family val="1"/>
      </rPr>
      <t>30%</t>
    </r>
    <r>
      <rPr>
        <sz val="10"/>
        <color theme="1"/>
        <rFont val="標楷體"/>
        <family val="4"/>
        <charset val="136"/>
      </rPr>
      <t>」者，其辦理本保險所持有之資金應全部以存款方式存放於金融機構。</t>
    </r>
    <phoneticPr fontId="31" type="noConversion"/>
  </si>
  <si>
    <r>
      <t>(</t>
    </r>
    <r>
      <rPr>
        <sz val="10"/>
        <color theme="1"/>
        <rFont val="標楷體"/>
        <family val="4"/>
        <charset val="136"/>
      </rPr>
      <t>註</t>
    </r>
    <r>
      <rPr>
        <sz val="10"/>
        <color theme="1"/>
        <rFont val="Times New Roman"/>
        <family val="1"/>
      </rPr>
      <t>7)</t>
    </r>
    <r>
      <rPr>
        <sz val="12"/>
        <rFont val="新細明體"/>
        <family val="1"/>
        <charset val="136"/>
      </rPr>
      <t/>
    </r>
  </si>
  <si>
    <r>
      <rPr>
        <sz val="10"/>
        <color theme="1"/>
        <rFont val="標楷體"/>
        <family val="4"/>
        <charset val="136"/>
      </rPr>
      <t>所謂非特別準備金，係指保險人辦理本保險之各種準備金、應付款項、暫收及待結轉款項，但不包含特別準備金。</t>
    </r>
    <r>
      <rPr>
        <sz val="10"/>
        <color theme="1"/>
        <rFont val="Times New Roman"/>
        <family val="1"/>
      </rPr>
      <t>(</t>
    </r>
    <r>
      <rPr>
        <sz val="10"/>
        <color theme="1"/>
        <rFont val="標楷體"/>
        <family val="4"/>
        <charset val="136"/>
      </rPr>
      <t>前述各種準備金係為未滿期保費準備及賠款準備扣除分出未滿期保費準備及分出賠款準備之餘額</t>
    </r>
    <r>
      <rPr>
        <sz val="10"/>
        <color theme="1"/>
        <rFont val="Times New Roman"/>
        <family val="1"/>
      </rPr>
      <t xml:space="preserve">)  </t>
    </r>
    <phoneticPr fontId="31" type="noConversion"/>
  </si>
  <si>
    <r>
      <rPr>
        <sz val="10"/>
        <color theme="1"/>
        <rFont val="標楷體"/>
        <family val="4"/>
        <charset val="136"/>
      </rPr>
      <t>表</t>
    </r>
    <r>
      <rPr>
        <sz val="10"/>
        <color theme="1"/>
        <rFont val="Book Antiqua"/>
        <family val="1"/>
      </rPr>
      <t>28-2-1</t>
    </r>
    <r>
      <rPr>
        <sz val="10"/>
        <color theme="1"/>
        <rFont val="標楷體"/>
        <family val="4"/>
        <charset val="136"/>
      </rPr>
      <t>：強制汽車</t>
    </r>
    <r>
      <rPr>
        <sz val="10"/>
        <color theme="1"/>
        <rFont val="Book Antiqua"/>
        <family val="1"/>
      </rPr>
      <t>(</t>
    </r>
    <r>
      <rPr>
        <sz val="10"/>
        <color theme="1"/>
        <rFont val="標楷體"/>
        <family val="4"/>
        <charset val="136"/>
      </rPr>
      <t>含汽、機車及微型電動二輪車</t>
    </r>
    <r>
      <rPr>
        <sz val="10"/>
        <color theme="1"/>
        <rFont val="Book Antiqua"/>
        <family val="1"/>
      </rPr>
      <t>)</t>
    </r>
    <r>
      <rPr>
        <sz val="10"/>
        <color theme="1"/>
        <rFont val="標楷體"/>
        <family val="4"/>
        <charset val="136"/>
      </rPr>
      <t>責任保險資金運用明細表</t>
    </r>
    <r>
      <rPr>
        <sz val="10"/>
        <color theme="1"/>
        <rFont val="Book Antiqua"/>
        <family val="1"/>
      </rPr>
      <t>-</t>
    </r>
    <r>
      <rPr>
        <sz val="10"/>
        <color theme="1"/>
        <rFont val="標楷體"/>
        <family val="4"/>
        <charset val="136"/>
      </rPr>
      <t>非特別準備金</t>
    </r>
    <r>
      <rPr>
        <sz val="10"/>
        <color theme="1"/>
        <rFont val="Book Antiqua"/>
        <family val="1"/>
      </rPr>
      <t>-</t>
    </r>
    <r>
      <rPr>
        <sz val="10"/>
        <color theme="1"/>
        <rFont val="標楷體"/>
        <family val="4"/>
        <charset val="136"/>
      </rPr>
      <t>活期存款、定期存款</t>
    </r>
    <phoneticPr fontId="31" type="noConversion"/>
  </si>
  <si>
    <r>
      <t>(</t>
    </r>
    <r>
      <rPr>
        <sz val="10"/>
        <color theme="1"/>
        <rFont val="標楷體"/>
        <family val="4"/>
        <charset val="136"/>
      </rPr>
      <t>一</t>
    </r>
    <r>
      <rPr>
        <sz val="10"/>
        <color theme="1"/>
        <rFont val="Book Antiqua"/>
        <family val="1"/>
      </rPr>
      <t>)</t>
    </r>
    <r>
      <rPr>
        <sz val="10"/>
        <color theme="1"/>
        <rFont val="標楷體"/>
        <family val="4"/>
        <charset val="136"/>
      </rPr>
      <t>活期存款</t>
    </r>
    <phoneticPr fontId="31" type="noConversion"/>
  </si>
  <si>
    <r>
      <rPr>
        <sz val="10"/>
        <color theme="1"/>
        <rFont val="標楷體"/>
        <family val="4"/>
        <charset val="136"/>
      </rPr>
      <t>列號</t>
    </r>
    <phoneticPr fontId="31" type="noConversion"/>
  </si>
  <si>
    <r>
      <rPr>
        <sz val="10"/>
        <color theme="1"/>
        <rFont val="標楷體"/>
        <family val="4"/>
        <charset val="136"/>
      </rPr>
      <t>金融機構</t>
    </r>
  </si>
  <si>
    <r>
      <rPr>
        <sz val="10"/>
        <color theme="1"/>
        <rFont val="標楷體"/>
        <family val="4"/>
        <charset val="136"/>
      </rPr>
      <t>帳戶號碼</t>
    </r>
    <phoneticPr fontId="31" type="noConversion"/>
  </si>
  <si>
    <r>
      <rPr>
        <sz val="10"/>
        <color theme="1"/>
        <rFont val="標楷體"/>
        <family val="4"/>
        <charset val="136"/>
      </rPr>
      <t>金額</t>
    </r>
    <r>
      <rPr>
        <sz val="12"/>
        <rFont val="Arial"/>
        <family val="2"/>
      </rPr>
      <t/>
    </r>
    <phoneticPr fontId="31" type="noConversion"/>
  </si>
  <si>
    <r>
      <rPr>
        <sz val="10"/>
        <color theme="1"/>
        <rFont val="標楷體"/>
        <family val="4"/>
        <charset val="136"/>
      </rPr>
      <t>佔非特別準備金餘額的比重</t>
    </r>
    <phoneticPr fontId="31" type="noConversion"/>
  </si>
  <si>
    <r>
      <rPr>
        <sz val="10"/>
        <color theme="1"/>
        <rFont val="標楷體"/>
        <family val="4"/>
        <charset val="136"/>
      </rPr>
      <t>銀行</t>
    </r>
    <phoneticPr fontId="31" type="noConversion"/>
  </si>
  <si>
    <r>
      <rPr>
        <sz val="10"/>
        <color theme="1"/>
        <rFont val="標楷體"/>
        <family val="4"/>
        <charset val="136"/>
      </rPr>
      <t>分行名稱</t>
    </r>
    <phoneticPr fontId="31" type="noConversion"/>
  </si>
  <si>
    <r>
      <rPr>
        <sz val="10"/>
        <color theme="1"/>
        <rFont val="標楷體"/>
        <family val="4"/>
        <charset val="136"/>
      </rPr>
      <t>合</t>
    </r>
    <r>
      <rPr>
        <sz val="10"/>
        <color theme="1"/>
        <rFont val="Book Antiqua"/>
        <family val="1"/>
      </rPr>
      <t xml:space="preserve">                            </t>
    </r>
    <r>
      <rPr>
        <sz val="10"/>
        <color theme="1"/>
        <rFont val="標楷體"/>
        <family val="4"/>
        <charset val="136"/>
      </rPr>
      <t>計</t>
    </r>
    <phoneticPr fontId="31" type="noConversion"/>
  </si>
  <si>
    <r>
      <t>(</t>
    </r>
    <r>
      <rPr>
        <sz val="10"/>
        <color theme="1"/>
        <rFont val="標楷體"/>
        <family val="4"/>
        <charset val="136"/>
      </rPr>
      <t>二</t>
    </r>
    <r>
      <rPr>
        <sz val="10"/>
        <color theme="1"/>
        <rFont val="Book Antiqua"/>
        <family val="1"/>
      </rPr>
      <t>)</t>
    </r>
    <r>
      <rPr>
        <sz val="10"/>
        <color theme="1"/>
        <rFont val="標楷體"/>
        <family val="4"/>
        <charset val="136"/>
      </rPr>
      <t>定期存款</t>
    </r>
    <phoneticPr fontId="31" type="noConversion"/>
  </si>
  <si>
    <r>
      <rPr>
        <sz val="10"/>
        <color theme="1"/>
        <rFont val="標楷體"/>
        <family val="4"/>
        <charset val="136"/>
      </rPr>
      <t>存單號碼</t>
    </r>
    <phoneticPr fontId="31" type="noConversion"/>
  </si>
  <si>
    <r>
      <rPr>
        <sz val="10"/>
        <color theme="1"/>
        <rFont val="標楷體"/>
        <family val="4"/>
        <charset val="136"/>
      </rPr>
      <t>存款期間</t>
    </r>
    <phoneticPr fontId="31" type="noConversion"/>
  </si>
  <si>
    <r>
      <rPr>
        <sz val="10"/>
        <color theme="1"/>
        <rFont val="標楷體"/>
        <family val="4"/>
        <charset val="136"/>
      </rPr>
      <t>是否存出或質押</t>
    </r>
    <phoneticPr fontId="31" type="noConversion"/>
  </si>
  <si>
    <r>
      <rPr>
        <sz val="12"/>
        <color theme="1"/>
        <rFont val="標楷體"/>
        <family val="4"/>
        <charset val="136"/>
      </rPr>
      <t>（註</t>
    </r>
    <r>
      <rPr>
        <sz val="12"/>
        <color theme="1"/>
        <rFont val="細明體"/>
        <family val="3"/>
        <charset val="136"/>
      </rPr>
      <t>）</t>
    </r>
    <r>
      <rPr>
        <sz val="12"/>
        <rFont val="標楷體"/>
        <family val="4"/>
        <charset val="136"/>
      </rPr>
      <t/>
    </r>
    <phoneticPr fontId="31" type="noConversion"/>
  </si>
  <si>
    <r>
      <rPr>
        <sz val="12"/>
        <color theme="1"/>
        <rFont val="標楷體"/>
        <family val="4"/>
        <charset val="136"/>
      </rPr>
      <t>所謂非特別準備金，係指保險人辦理本保險之各種準備金、應付款項、暫收及待結轉款項，但不包含特別準備金。</t>
    </r>
    <r>
      <rPr>
        <sz val="12"/>
        <color theme="1"/>
        <rFont val="Book Antiqua"/>
        <family val="1"/>
      </rPr>
      <t>(</t>
    </r>
    <r>
      <rPr>
        <sz val="12"/>
        <color theme="1"/>
        <rFont val="標楷體"/>
        <family val="4"/>
        <charset val="136"/>
      </rPr>
      <t>前述各種準備金係為未滿期保費準備及賠款準備扣除分出未滿期保費準備及分出賠款準備之餘額</t>
    </r>
    <r>
      <rPr>
        <sz val="12"/>
        <color theme="1"/>
        <rFont val="Book Antiqua"/>
        <family val="1"/>
      </rPr>
      <t>)</t>
    </r>
    <phoneticPr fontId="31" type="noConversion"/>
  </si>
  <si>
    <t>表28-2-2：強制汽車(含汽、機車及微型電動二輪車)責任保險資金運用明細表-非特別準備金-國庫券</t>
    <phoneticPr fontId="31" type="noConversion"/>
  </si>
  <si>
    <r>
      <t>購買利率</t>
    </r>
    <r>
      <rPr>
        <sz val="10"/>
        <color theme="1"/>
        <rFont val="Times New Roman"/>
        <family val="1"/>
      </rPr>
      <t xml:space="preserve"> </t>
    </r>
    <phoneticPr fontId="31" type="noConversion"/>
  </si>
  <si>
    <r>
      <t>年月日填寫方式為</t>
    </r>
    <r>
      <rPr>
        <sz val="10"/>
        <color theme="1"/>
        <rFont val="Times New Roman"/>
        <family val="1"/>
      </rPr>
      <t>yyyy/mm/dd</t>
    </r>
    <r>
      <rPr>
        <sz val="10"/>
        <color theme="1"/>
        <rFont val="標楷體"/>
        <family val="4"/>
        <charset val="136"/>
      </rPr>
      <t>。</t>
    </r>
    <phoneticPr fontId="31" type="noConversion"/>
  </si>
  <si>
    <r>
      <rPr>
        <sz val="10"/>
        <color theme="1"/>
        <rFont val="標楷體"/>
        <family val="4"/>
        <charset val="136"/>
      </rPr>
      <t>表</t>
    </r>
    <r>
      <rPr>
        <sz val="10"/>
        <color theme="1"/>
        <rFont val="Book Antiqua"/>
        <family val="1"/>
      </rPr>
      <t>28-2-3</t>
    </r>
    <r>
      <rPr>
        <sz val="10"/>
        <color theme="1"/>
        <rFont val="標楷體"/>
        <family val="4"/>
        <charset val="136"/>
      </rPr>
      <t>：強制汽車</t>
    </r>
    <r>
      <rPr>
        <sz val="10"/>
        <color theme="1"/>
        <rFont val="Book Antiqua"/>
        <family val="1"/>
      </rPr>
      <t>(</t>
    </r>
    <r>
      <rPr>
        <sz val="10"/>
        <color theme="1"/>
        <rFont val="標楷體"/>
        <family val="4"/>
        <charset val="136"/>
      </rPr>
      <t>含汽、機車及微型電動二輪車</t>
    </r>
    <r>
      <rPr>
        <sz val="10"/>
        <color theme="1"/>
        <rFont val="Book Antiqua"/>
        <family val="1"/>
      </rPr>
      <t>)</t>
    </r>
    <r>
      <rPr>
        <sz val="10"/>
        <color theme="1"/>
        <rFont val="標楷體"/>
        <family val="4"/>
        <charset val="136"/>
      </rPr>
      <t>責任保險資金運用明細表</t>
    </r>
    <r>
      <rPr>
        <sz val="10"/>
        <color theme="1"/>
        <rFont val="Book Antiqua"/>
        <family val="1"/>
      </rPr>
      <t>-</t>
    </r>
    <r>
      <rPr>
        <sz val="10"/>
        <color theme="1"/>
        <rFont val="標楷體"/>
        <family val="4"/>
        <charset val="136"/>
      </rPr>
      <t>非特別準備金</t>
    </r>
    <r>
      <rPr>
        <sz val="10"/>
        <color theme="1"/>
        <rFont val="Book Antiqua"/>
        <family val="1"/>
      </rPr>
      <t>-</t>
    </r>
    <r>
      <rPr>
        <sz val="10"/>
        <color theme="1"/>
        <rFont val="標楷體"/>
        <family val="4"/>
        <charset val="136"/>
      </rPr>
      <t>可轉讓定期存單、銀行承兌匯票、金融機構保證商業本票及附買回公債</t>
    </r>
    <phoneticPr fontId="31" type="noConversion"/>
  </si>
  <si>
    <r>
      <rPr>
        <sz val="10"/>
        <color theme="1"/>
        <rFont val="標楷體"/>
        <family val="4"/>
        <charset val="136"/>
      </rPr>
      <t>證券
代號</t>
    </r>
    <phoneticPr fontId="31" type="noConversion"/>
  </si>
  <si>
    <r>
      <rPr>
        <sz val="10"/>
        <color theme="1"/>
        <rFont val="標楷體"/>
        <family val="4"/>
        <charset val="136"/>
      </rPr>
      <t>證券
名稱</t>
    </r>
    <phoneticPr fontId="31" type="noConversion"/>
  </si>
  <si>
    <r>
      <rPr>
        <sz val="10"/>
        <color theme="1"/>
        <rFont val="標楷體"/>
        <family val="4"/>
        <charset val="136"/>
      </rPr>
      <t>證券
種類</t>
    </r>
    <phoneticPr fontId="31" type="noConversion"/>
  </si>
  <si>
    <r>
      <rPr>
        <sz val="10"/>
        <color theme="1"/>
        <rFont val="標楷體"/>
        <family val="4"/>
        <charset val="136"/>
      </rPr>
      <t>發行機構</t>
    </r>
    <phoneticPr fontId="31" type="noConversion"/>
  </si>
  <si>
    <r>
      <rPr>
        <sz val="10"/>
        <color theme="1"/>
        <rFont val="標楷體"/>
        <family val="4"/>
        <charset val="136"/>
      </rPr>
      <t>保證機構</t>
    </r>
    <phoneticPr fontId="31" type="noConversion"/>
  </si>
  <si>
    <r>
      <rPr>
        <sz val="10"/>
        <color theme="1"/>
        <rFont val="標楷體"/>
        <family val="4"/>
        <charset val="136"/>
      </rPr>
      <t>發行
年月日</t>
    </r>
    <phoneticPr fontId="31" type="noConversion"/>
  </si>
  <si>
    <r>
      <rPr>
        <sz val="10"/>
        <color theme="1"/>
        <rFont val="標楷體"/>
        <family val="4"/>
        <charset val="136"/>
      </rPr>
      <t>到期
年月日</t>
    </r>
    <phoneticPr fontId="31" type="noConversion"/>
  </si>
  <si>
    <r>
      <rPr>
        <sz val="10"/>
        <color theme="1"/>
        <rFont val="標楷體"/>
        <family val="4"/>
        <charset val="136"/>
      </rPr>
      <t>購買
年月日</t>
    </r>
    <phoneticPr fontId="31" type="noConversion"/>
  </si>
  <si>
    <r>
      <rPr>
        <sz val="10"/>
        <color theme="1"/>
        <rFont val="標楷體"/>
        <family val="4"/>
        <charset val="136"/>
      </rPr>
      <t>票面
年利率</t>
    </r>
    <phoneticPr fontId="31" type="noConversion"/>
  </si>
  <si>
    <r>
      <rPr>
        <sz val="10"/>
        <color theme="1"/>
        <rFont val="標楷體"/>
        <family val="4"/>
        <charset val="136"/>
      </rPr>
      <t>購買
利率</t>
    </r>
    <phoneticPr fontId="31" type="noConversion"/>
  </si>
  <si>
    <r>
      <rPr>
        <sz val="10"/>
        <color theme="1"/>
        <rFont val="標楷體"/>
        <family val="4"/>
        <charset val="136"/>
      </rPr>
      <t>面值
總金額</t>
    </r>
    <phoneticPr fontId="31" type="noConversion"/>
  </si>
  <si>
    <r>
      <rPr>
        <sz val="10"/>
        <color theme="1"/>
        <rFont val="標楷體"/>
        <family val="4"/>
        <charset val="136"/>
      </rPr>
      <t>是否
存出或質押</t>
    </r>
    <phoneticPr fontId="31" type="noConversion"/>
  </si>
  <si>
    <r>
      <rPr>
        <sz val="10"/>
        <color theme="1"/>
        <rFont val="標楷體"/>
        <family val="4"/>
        <charset val="136"/>
      </rPr>
      <t>代號</t>
    </r>
  </si>
  <si>
    <r>
      <rPr>
        <sz val="10"/>
        <color theme="1"/>
        <rFont val="標楷體"/>
        <family val="4"/>
        <charset val="136"/>
      </rPr>
      <t>名稱</t>
    </r>
  </si>
  <si>
    <r>
      <rPr>
        <sz val="10"/>
        <color theme="1"/>
        <rFont val="標楷體"/>
        <family val="4"/>
        <charset val="136"/>
      </rPr>
      <t>信用評等
機構</t>
    </r>
    <phoneticPr fontId="31" type="noConversion"/>
  </si>
  <si>
    <r>
      <rPr>
        <sz val="10"/>
        <color theme="1"/>
        <rFont val="標楷體"/>
        <family val="4"/>
        <charset val="136"/>
      </rPr>
      <t>評等等級</t>
    </r>
  </si>
  <si>
    <r>
      <rPr>
        <sz val="10"/>
        <color theme="1"/>
        <rFont val="標楷體"/>
        <family val="4"/>
        <charset val="136"/>
      </rPr>
      <t>信用評等機構</t>
    </r>
  </si>
  <si>
    <r>
      <rPr>
        <sz val="10"/>
        <color theme="1"/>
        <rFont val="標楷體"/>
        <family val="4"/>
        <charset val="136"/>
      </rPr>
      <t>合計</t>
    </r>
    <phoneticPr fontId="31" type="noConversion"/>
  </si>
  <si>
    <r>
      <rPr>
        <sz val="10"/>
        <color theme="1"/>
        <rFont val="標楷體"/>
        <family val="4"/>
        <charset val="136"/>
      </rPr>
      <t>證券種類請填列</t>
    </r>
    <r>
      <rPr>
        <sz val="10"/>
        <color theme="1"/>
        <rFont val="Book Antiqua"/>
        <family val="1"/>
      </rPr>
      <t>(A).</t>
    </r>
    <r>
      <rPr>
        <sz val="10"/>
        <color theme="1"/>
        <rFont val="標楷體"/>
        <family val="4"/>
        <charset val="136"/>
      </rPr>
      <t>可轉讓定期存單</t>
    </r>
    <r>
      <rPr>
        <sz val="10"/>
        <color theme="1"/>
        <rFont val="Book Antiqua"/>
        <family val="1"/>
      </rPr>
      <t xml:space="preserve"> (B).</t>
    </r>
    <r>
      <rPr>
        <sz val="10"/>
        <color theme="1"/>
        <rFont val="標楷體"/>
        <family val="4"/>
        <charset val="136"/>
      </rPr>
      <t>銀行承兌匯票</t>
    </r>
    <r>
      <rPr>
        <sz val="10"/>
        <color theme="1"/>
        <rFont val="Book Antiqua"/>
        <family val="1"/>
      </rPr>
      <t xml:space="preserve"> (C).</t>
    </r>
    <r>
      <rPr>
        <sz val="10"/>
        <color theme="1"/>
        <rFont val="標楷體"/>
        <family val="4"/>
        <charset val="136"/>
      </rPr>
      <t>金融機構保證商業本票</t>
    </r>
    <r>
      <rPr>
        <sz val="10"/>
        <color theme="1"/>
        <rFont val="Book Antiqua"/>
        <family val="1"/>
      </rPr>
      <t xml:space="preserve"> (D).</t>
    </r>
    <r>
      <rPr>
        <sz val="10"/>
        <color theme="1"/>
        <rFont val="標楷體"/>
        <family val="4"/>
        <charset val="136"/>
      </rPr>
      <t>附買回公債。</t>
    </r>
    <phoneticPr fontId="31" type="noConversion"/>
  </si>
  <si>
    <r>
      <rPr>
        <sz val="10"/>
        <color theme="1"/>
        <rFont val="標楷體"/>
        <family val="4"/>
        <charset val="136"/>
      </rPr>
      <t>評等等級請依信用評等機構所列填寫，並以最近一年之評等資料填寫</t>
    </r>
    <r>
      <rPr>
        <sz val="10"/>
        <color theme="1"/>
        <rFont val="Book Antiqua"/>
        <family val="1"/>
      </rPr>
      <t>,</t>
    </r>
    <r>
      <rPr>
        <sz val="10"/>
        <color theme="1"/>
        <rFont val="標楷體"/>
        <family val="4"/>
        <charset val="136"/>
      </rPr>
      <t>若無信用評等者請填無。</t>
    </r>
    <phoneticPr fontId="31" type="noConversion"/>
  </si>
  <si>
    <r>
      <rPr>
        <sz val="10"/>
        <color theme="1"/>
        <rFont val="標楷體"/>
        <family val="4"/>
        <charset val="136"/>
      </rPr>
      <t>（註</t>
    </r>
    <r>
      <rPr>
        <sz val="10"/>
        <color theme="1"/>
        <rFont val="Book Antiqua"/>
        <family val="1"/>
      </rPr>
      <t>5</t>
    </r>
    <r>
      <rPr>
        <sz val="10"/>
        <color theme="1"/>
        <rFont val="標楷體"/>
        <family val="4"/>
        <charset val="136"/>
      </rPr>
      <t>）</t>
    </r>
    <phoneticPr fontId="31" type="noConversion"/>
  </si>
  <si>
    <r>
      <rPr>
        <sz val="10"/>
        <color theme="1"/>
        <rFont val="標楷體"/>
        <family val="4"/>
        <charset val="136"/>
      </rPr>
      <t>到期年月日填寫方式為</t>
    </r>
    <r>
      <rPr>
        <sz val="10"/>
        <color theme="1"/>
        <rFont val="Book Antiqua"/>
        <family val="1"/>
      </rPr>
      <t>yyyy/mm/dd</t>
    </r>
    <r>
      <rPr>
        <sz val="10"/>
        <color theme="1"/>
        <rFont val="標楷體"/>
        <family val="4"/>
        <charset val="136"/>
      </rPr>
      <t>。</t>
    </r>
    <phoneticPr fontId="31" type="noConversion"/>
  </si>
  <si>
    <r>
      <rPr>
        <sz val="10"/>
        <color theme="1"/>
        <rFont val="標楷體"/>
        <family val="4"/>
        <charset val="136"/>
      </rPr>
      <t>（註</t>
    </r>
    <r>
      <rPr>
        <sz val="10"/>
        <color theme="1"/>
        <rFont val="Book Antiqua"/>
        <family val="1"/>
      </rPr>
      <t>6</t>
    </r>
    <r>
      <rPr>
        <sz val="10"/>
        <color theme="1"/>
        <rFont val="標楷體"/>
        <family val="4"/>
        <charset val="136"/>
      </rPr>
      <t>）</t>
    </r>
    <phoneticPr fontId="31" type="noConversion"/>
  </si>
  <si>
    <r>
      <rPr>
        <sz val="10"/>
        <color theme="1"/>
        <rFont val="標楷體"/>
        <family val="4"/>
        <charset val="136"/>
      </rPr>
      <t>金融債到期日如為永久，按</t>
    </r>
    <r>
      <rPr>
        <sz val="10"/>
        <color theme="1"/>
        <rFont val="Book Antiqua"/>
        <family val="1"/>
      </rPr>
      <t>9999/99/99</t>
    </r>
    <r>
      <rPr>
        <sz val="10"/>
        <color theme="1"/>
        <rFont val="標楷體"/>
        <family val="4"/>
        <charset val="136"/>
      </rPr>
      <t>填列。</t>
    </r>
    <phoneticPr fontId="31" type="noConversion"/>
  </si>
  <si>
    <r>
      <rPr>
        <sz val="10"/>
        <color theme="1"/>
        <rFont val="標楷體"/>
        <family val="4"/>
        <charset val="136"/>
      </rPr>
      <t>（註</t>
    </r>
    <r>
      <rPr>
        <sz val="10"/>
        <color theme="1"/>
        <rFont val="Book Antiqua"/>
        <family val="1"/>
      </rPr>
      <t>7</t>
    </r>
    <r>
      <rPr>
        <sz val="10"/>
        <color theme="1"/>
        <rFont val="標楷體"/>
        <family val="4"/>
        <charset val="136"/>
      </rPr>
      <t>）</t>
    </r>
    <phoneticPr fontId="31" type="noConversion"/>
  </si>
  <si>
    <r>
      <rPr>
        <sz val="10"/>
        <color theme="1"/>
        <rFont val="標楷體"/>
        <family val="4"/>
        <charset val="136"/>
      </rPr>
      <t>所謂非特別準備金，係指保險人辦理本保險之各種準備金、應付款項、暫收及待結轉款項，但不包含特別準備金。</t>
    </r>
    <r>
      <rPr>
        <sz val="10"/>
        <color theme="1"/>
        <rFont val="Book Antiqua"/>
        <family val="1"/>
      </rPr>
      <t>(</t>
    </r>
    <r>
      <rPr>
        <sz val="10"/>
        <color theme="1"/>
        <rFont val="標楷體"/>
        <family val="4"/>
        <charset val="136"/>
      </rPr>
      <t>前述各種準備金係為未滿期保費準備及賠款準備扣除分出未滿期保費準備及分出賠款準備之餘額</t>
    </r>
    <r>
      <rPr>
        <sz val="10"/>
        <color theme="1"/>
        <rFont val="Book Antiqua"/>
        <family val="1"/>
      </rPr>
      <t>)</t>
    </r>
    <phoneticPr fontId="31" type="noConversion"/>
  </si>
  <si>
    <t>表28-3：強制汽車責任保險特別準備金計算表〈汽機車及微型電動二輪車彙總表〉</t>
    <phoneticPr fontId="31" type="noConversion"/>
  </si>
  <si>
    <r>
      <t>（註</t>
    </r>
    <r>
      <rPr>
        <sz val="10"/>
        <color theme="1"/>
        <rFont val="Times New Roman"/>
        <family val="1"/>
      </rPr>
      <t>1</t>
    </r>
    <r>
      <rPr>
        <sz val="10"/>
        <color theme="1"/>
        <rFont val="標楷體"/>
        <family val="4"/>
        <charset val="136"/>
      </rPr>
      <t>）請提供本保險簽單保費統計表及各種準備金檢核表，格式如附表</t>
    </r>
    <r>
      <rPr>
        <sz val="10"/>
        <color theme="1"/>
        <rFont val="Times New Roman"/>
        <family val="1"/>
      </rPr>
      <t>1</t>
    </r>
    <r>
      <rPr>
        <sz val="10"/>
        <color theme="1"/>
        <rFont val="標楷體"/>
        <family val="4"/>
        <charset val="136"/>
      </rPr>
      <t>及附表</t>
    </r>
    <r>
      <rPr>
        <sz val="10"/>
        <color theme="1"/>
        <rFont val="Times New Roman"/>
        <family val="1"/>
      </rPr>
      <t>3</t>
    </r>
    <r>
      <rPr>
        <sz val="10"/>
        <color theme="1"/>
        <rFont val="標楷體"/>
        <family val="4"/>
        <charset val="136"/>
      </rPr>
      <t>。</t>
    </r>
  </si>
  <si>
    <r>
      <t>（註</t>
    </r>
    <r>
      <rPr>
        <sz val="10"/>
        <color theme="1"/>
        <rFont val="Times New Roman"/>
        <family val="1"/>
      </rPr>
      <t>2</t>
    </r>
    <r>
      <rPr>
        <sz val="10"/>
        <color theme="1"/>
        <rFont val="標楷體"/>
        <family val="4"/>
        <charset val="136"/>
      </rPr>
      <t>）第</t>
    </r>
    <r>
      <rPr>
        <sz val="10"/>
        <color theme="1"/>
        <rFont val="Times New Roman"/>
        <family val="1"/>
      </rPr>
      <t>5</t>
    </r>
    <r>
      <rPr>
        <sz val="10"/>
        <color theme="1"/>
        <rFont val="標楷體"/>
        <family val="4"/>
        <charset val="136"/>
      </rPr>
      <t>項之數字來自強制汽車〈含汽、機車及微型電動二輪車〉責任保險未滿期保費準備金計算表中第</t>
    </r>
    <r>
      <rPr>
        <sz val="10"/>
        <color theme="1"/>
        <rFont val="Times New Roman"/>
        <family val="1"/>
      </rPr>
      <t>20</t>
    </r>
    <r>
      <rPr>
        <sz val="10"/>
        <color theme="1"/>
        <rFont val="標楷體"/>
        <family val="4"/>
        <charset val="136"/>
      </rPr>
      <t>欄之</t>
    </r>
    <r>
      <rPr>
        <sz val="10"/>
        <color theme="1"/>
        <rFont val="Times New Roman"/>
        <family val="1"/>
      </rPr>
      <t>(1a)+(1b)</t>
    </r>
    <r>
      <rPr>
        <sz val="10"/>
        <color theme="1"/>
        <rFont val="標楷體"/>
        <family val="4"/>
        <charset val="136"/>
      </rPr>
      <t>合計數、</t>
    </r>
    <r>
      <rPr>
        <sz val="10"/>
        <color theme="1"/>
        <rFont val="Times New Roman"/>
        <family val="1"/>
      </rPr>
      <t>(2a)+(2b)</t>
    </r>
    <r>
      <rPr>
        <sz val="10"/>
        <color theme="1"/>
        <rFont val="標楷體"/>
        <family val="4"/>
        <charset val="136"/>
      </rPr>
      <t>合計數及</t>
    </r>
    <r>
      <rPr>
        <sz val="10"/>
        <color theme="1"/>
        <rFont val="Times New Roman"/>
        <family val="1"/>
      </rPr>
      <t>(3a)+(3b)+(3d)</t>
    </r>
    <r>
      <rPr>
        <sz val="10"/>
        <color theme="1"/>
        <rFont val="標楷體"/>
        <family val="4"/>
        <charset val="136"/>
      </rPr>
      <t>合計數。</t>
    </r>
    <phoneticPr fontId="31" type="noConversion"/>
  </si>
  <si>
    <r>
      <t>（註</t>
    </r>
    <r>
      <rPr>
        <sz val="10"/>
        <color theme="1"/>
        <rFont val="Times New Roman"/>
        <family val="1"/>
      </rPr>
      <t>3</t>
    </r>
    <r>
      <rPr>
        <sz val="10"/>
        <color theme="1"/>
        <rFont val="標楷體"/>
        <family val="4"/>
        <charset val="136"/>
      </rPr>
      <t>）第</t>
    </r>
    <r>
      <rPr>
        <sz val="10"/>
        <color theme="1"/>
        <rFont val="Times New Roman"/>
        <family val="1"/>
      </rPr>
      <t>6</t>
    </r>
    <r>
      <rPr>
        <sz val="10"/>
        <color theme="1"/>
        <rFont val="標楷體"/>
        <family val="4"/>
        <charset val="136"/>
      </rPr>
      <t>項之數字來自強制汽車〈含汽、機車及微型電動二輪車〉責任保險未滿期保費準備金計算表中第</t>
    </r>
    <r>
      <rPr>
        <sz val="10"/>
        <color theme="1"/>
        <rFont val="Times New Roman"/>
        <family val="1"/>
      </rPr>
      <t>19</t>
    </r>
    <r>
      <rPr>
        <sz val="10"/>
        <color theme="1"/>
        <rFont val="標楷體"/>
        <family val="4"/>
        <charset val="136"/>
      </rPr>
      <t>欄之</t>
    </r>
    <r>
      <rPr>
        <sz val="10"/>
        <color theme="1"/>
        <rFont val="Times New Roman"/>
        <family val="1"/>
      </rPr>
      <t>(1a)+(1b)</t>
    </r>
    <r>
      <rPr>
        <sz val="10"/>
        <color theme="1"/>
        <rFont val="標楷體"/>
        <family val="4"/>
        <charset val="136"/>
      </rPr>
      <t>合計數、</t>
    </r>
    <r>
      <rPr>
        <sz val="10"/>
        <color theme="1"/>
        <rFont val="Times New Roman"/>
        <family val="1"/>
      </rPr>
      <t>(2a)+(2b)</t>
    </r>
    <r>
      <rPr>
        <sz val="10"/>
        <color theme="1"/>
        <rFont val="標楷體"/>
        <family val="4"/>
        <charset val="136"/>
      </rPr>
      <t>合計數及</t>
    </r>
    <r>
      <rPr>
        <sz val="10"/>
        <color theme="1"/>
        <rFont val="Times New Roman"/>
        <family val="1"/>
      </rPr>
      <t>(3a)+(3b)+(3d)</t>
    </r>
    <r>
      <rPr>
        <sz val="10"/>
        <color theme="1"/>
        <rFont val="標楷體"/>
        <family val="4"/>
        <charset val="136"/>
      </rPr>
      <t>合計數。</t>
    </r>
    <phoneticPr fontId="31" type="noConversion"/>
  </si>
  <si>
    <r>
      <t>（註</t>
    </r>
    <r>
      <rPr>
        <sz val="10"/>
        <color theme="1"/>
        <rFont val="Times New Roman"/>
        <family val="1"/>
      </rPr>
      <t>4</t>
    </r>
    <r>
      <rPr>
        <sz val="10"/>
        <color theme="1"/>
        <rFont val="標楷體"/>
        <family val="4"/>
        <charset val="136"/>
      </rPr>
      <t>）以經過月份除以十二為計算基礎。</t>
    </r>
  </si>
  <si>
    <r>
      <t>（註</t>
    </r>
    <r>
      <rPr>
        <sz val="10"/>
        <color theme="1"/>
        <rFont val="Times New Roman"/>
        <family val="1"/>
      </rPr>
      <t>5</t>
    </r>
    <r>
      <rPr>
        <sz val="10"/>
        <color theme="1"/>
        <rFont val="標楷體"/>
        <family val="4"/>
        <charset val="136"/>
      </rPr>
      <t>）第</t>
    </r>
    <r>
      <rPr>
        <sz val="10"/>
        <color theme="1"/>
        <rFont val="Times New Roman"/>
        <family val="1"/>
      </rPr>
      <t>13</t>
    </r>
    <r>
      <rPr>
        <sz val="10"/>
        <color theme="1"/>
        <rFont val="標楷體"/>
        <family val="4"/>
        <charset val="136"/>
      </rPr>
      <t>項、第</t>
    </r>
    <r>
      <rPr>
        <sz val="10"/>
        <color theme="1"/>
        <rFont val="Times New Roman"/>
        <family val="1"/>
      </rPr>
      <t>14</t>
    </r>
    <r>
      <rPr>
        <sz val="10"/>
        <color theme="1"/>
        <rFont val="標楷體"/>
        <family val="4"/>
        <charset val="136"/>
      </rPr>
      <t>項、第</t>
    </r>
    <r>
      <rPr>
        <sz val="10"/>
        <color theme="1"/>
        <rFont val="Times New Roman"/>
        <family val="1"/>
      </rPr>
      <t>15</t>
    </r>
    <r>
      <rPr>
        <sz val="10"/>
        <color theme="1"/>
        <rFont val="標楷體"/>
        <family val="4"/>
        <charset val="136"/>
      </rPr>
      <t>項、第</t>
    </r>
    <r>
      <rPr>
        <sz val="10"/>
        <color theme="1"/>
        <rFont val="Times New Roman"/>
        <family val="1"/>
      </rPr>
      <t>17</t>
    </r>
    <r>
      <rPr>
        <sz val="10"/>
        <color theme="1"/>
        <rFont val="標楷體"/>
        <family val="4"/>
        <charset val="136"/>
      </rPr>
      <t>項、第</t>
    </r>
    <r>
      <rPr>
        <sz val="10"/>
        <color theme="1"/>
        <rFont val="Times New Roman"/>
        <family val="1"/>
      </rPr>
      <t>19</t>
    </r>
    <r>
      <rPr>
        <sz val="10"/>
        <color theme="1"/>
        <rFont val="標楷體"/>
        <family val="4"/>
        <charset val="136"/>
      </rPr>
      <t>項及第</t>
    </r>
    <r>
      <rPr>
        <sz val="10"/>
        <color theme="1"/>
        <rFont val="Times New Roman"/>
        <family val="1"/>
      </rPr>
      <t>20</t>
    </r>
    <r>
      <rPr>
        <sz val="10"/>
        <color theme="1"/>
        <rFont val="標楷體"/>
        <family val="4"/>
        <charset val="136"/>
      </rPr>
      <t xml:space="preserve">項之〈汽車〉、〈機車〉、〈微型電動二輪車〉及〈合計〉各欄數字，分別來自強制汽車責任保險特別
</t>
    </r>
    <r>
      <rPr>
        <sz val="10"/>
        <color theme="1"/>
        <rFont val="Times New Roman"/>
        <family val="1"/>
      </rPr>
      <t xml:space="preserve">              </t>
    </r>
    <r>
      <rPr>
        <sz val="10"/>
        <color theme="1"/>
        <rFont val="標楷體"/>
        <family val="4"/>
        <charset val="136"/>
      </rPr>
      <t>準備</t>
    </r>
    <r>
      <rPr>
        <sz val="10"/>
        <color theme="1"/>
        <rFont val="Times New Roman"/>
        <family val="1"/>
      </rPr>
      <t>(</t>
    </r>
    <r>
      <rPr>
        <sz val="10"/>
        <color theme="1"/>
        <rFont val="標楷體"/>
        <family val="4"/>
        <charset val="136"/>
      </rPr>
      <t>金</t>
    </r>
    <r>
      <rPr>
        <sz val="10"/>
        <color theme="1"/>
        <rFont val="Times New Roman"/>
        <family val="1"/>
      </rPr>
      <t>)</t>
    </r>
    <r>
      <rPr>
        <sz val="10"/>
        <color theme="1"/>
        <rFont val="標楷體"/>
        <family val="4"/>
        <charset val="136"/>
      </rPr>
      <t>計算表中〈汽車合計〉、〈機車〉、〈微型電動二輪車〉及〈</t>
    </r>
    <r>
      <rPr>
        <strike/>
        <sz val="10"/>
        <color theme="1"/>
        <rFont val="標楷體"/>
        <family val="4"/>
        <charset val="136"/>
      </rPr>
      <t>汽、機車</t>
    </r>
    <r>
      <rPr>
        <sz val="10"/>
        <color theme="1"/>
        <rFont val="標楷體"/>
        <family val="4"/>
        <charset val="136"/>
      </rPr>
      <t>合計〉各欄之第</t>
    </r>
    <r>
      <rPr>
        <sz val="10"/>
        <color theme="1"/>
        <rFont val="Times New Roman"/>
        <family val="1"/>
      </rPr>
      <t>13</t>
    </r>
    <r>
      <rPr>
        <sz val="10"/>
        <color theme="1"/>
        <rFont val="標楷體"/>
        <family val="4"/>
        <charset val="136"/>
      </rPr>
      <t>項、第</t>
    </r>
    <r>
      <rPr>
        <sz val="10"/>
        <color theme="1"/>
        <rFont val="Times New Roman"/>
        <family val="1"/>
      </rPr>
      <t>14</t>
    </r>
    <r>
      <rPr>
        <sz val="10"/>
        <color theme="1"/>
        <rFont val="標楷體"/>
        <family val="4"/>
        <charset val="136"/>
      </rPr>
      <t>項、第</t>
    </r>
    <r>
      <rPr>
        <sz val="10"/>
        <color theme="1"/>
        <rFont val="Times New Roman"/>
        <family val="1"/>
      </rPr>
      <t>15</t>
    </r>
    <r>
      <rPr>
        <sz val="10"/>
        <color theme="1"/>
        <rFont val="標楷體"/>
        <family val="4"/>
        <charset val="136"/>
      </rPr>
      <t>項、第</t>
    </r>
    <r>
      <rPr>
        <sz val="10"/>
        <color theme="1"/>
        <rFont val="Times New Roman"/>
        <family val="1"/>
      </rPr>
      <t>17</t>
    </r>
    <r>
      <rPr>
        <sz val="10"/>
        <color theme="1"/>
        <rFont val="標楷體"/>
        <family val="4"/>
        <charset val="136"/>
      </rPr>
      <t>項、第</t>
    </r>
    <r>
      <rPr>
        <sz val="10"/>
        <color theme="1"/>
        <rFont val="Times New Roman"/>
        <family val="1"/>
      </rPr>
      <t>19</t>
    </r>
    <r>
      <rPr>
        <sz val="10"/>
        <color theme="1"/>
        <rFont val="標楷體"/>
        <family val="4"/>
        <charset val="136"/>
      </rPr>
      <t>項及第</t>
    </r>
    <r>
      <rPr>
        <sz val="10"/>
        <color theme="1"/>
        <rFont val="Times New Roman"/>
        <family val="1"/>
      </rPr>
      <t>20</t>
    </r>
    <r>
      <rPr>
        <sz val="10"/>
        <color theme="1"/>
        <rFont val="標楷體"/>
        <family val="4"/>
        <charset val="136"/>
      </rPr>
      <t>項數字。</t>
    </r>
    <phoneticPr fontId="31" type="noConversion"/>
  </si>
  <si>
    <r>
      <t>（註</t>
    </r>
    <r>
      <rPr>
        <sz val="10"/>
        <color theme="1"/>
        <rFont val="Times New Roman"/>
        <family val="1"/>
      </rPr>
      <t>6</t>
    </r>
    <r>
      <rPr>
        <sz val="10"/>
        <color theme="1"/>
        <rFont val="標楷體"/>
        <family val="4"/>
        <charset val="136"/>
      </rPr>
      <t>）第</t>
    </r>
    <r>
      <rPr>
        <sz val="10"/>
        <color theme="1"/>
        <rFont val="Times New Roman"/>
        <family val="1"/>
      </rPr>
      <t>16</t>
    </r>
    <r>
      <rPr>
        <sz val="10"/>
        <color theme="1"/>
        <rFont val="標楷體"/>
        <family val="4"/>
        <charset val="136"/>
      </rPr>
      <t>項及第</t>
    </r>
    <r>
      <rPr>
        <sz val="10"/>
        <color theme="1"/>
        <rFont val="Times New Roman"/>
        <family val="1"/>
      </rPr>
      <t>18</t>
    </r>
    <r>
      <rPr>
        <sz val="10"/>
        <color theme="1"/>
        <rFont val="標楷體"/>
        <family val="4"/>
        <charset val="136"/>
      </rPr>
      <t>項為上年度表</t>
    </r>
    <r>
      <rPr>
        <sz val="10"/>
        <color theme="1"/>
        <rFont val="Times New Roman"/>
        <family val="1"/>
      </rPr>
      <t>28-3</t>
    </r>
    <r>
      <rPr>
        <sz val="10"/>
        <color theme="1"/>
        <rFont val="標楷體"/>
        <family val="4"/>
        <charset val="136"/>
      </rPr>
      <t>第</t>
    </r>
    <r>
      <rPr>
        <sz val="10"/>
        <color theme="1"/>
        <rFont val="Times New Roman"/>
        <family val="1"/>
      </rPr>
      <t>20</t>
    </r>
    <r>
      <rPr>
        <sz val="10"/>
        <color theme="1"/>
        <rFont val="標楷體"/>
        <family val="4"/>
        <charset val="136"/>
      </rPr>
      <t>項之數字。</t>
    </r>
  </si>
  <si>
    <r>
      <t xml:space="preserve">推廣費用
</t>
    </r>
    <r>
      <rPr>
        <sz val="10"/>
        <color theme="1"/>
        <rFont val="Times New Roman"/>
        <family val="1"/>
      </rPr>
      <t>(</t>
    </r>
    <r>
      <rPr>
        <sz val="10"/>
        <color theme="1"/>
        <rFont val="標楷體"/>
        <family val="4"/>
        <charset val="136"/>
      </rPr>
      <t>政令教育宣導及推廣費用</t>
    </r>
    <r>
      <rPr>
        <sz val="10"/>
        <color theme="1"/>
        <rFont val="Times New Roman"/>
        <family val="1"/>
      </rPr>
      <t>)</t>
    </r>
    <phoneticPr fontId="31" type="noConversion"/>
  </si>
  <si>
    <r>
      <t xml:space="preserve">七、業務費用合計
</t>
    </r>
    <r>
      <rPr>
        <sz val="10"/>
        <color theme="1"/>
        <rFont val="Times New Roman"/>
        <family val="1"/>
      </rPr>
      <t>(=</t>
    </r>
    <r>
      <rPr>
        <sz val="10"/>
        <color theme="1"/>
        <rFont val="標楷體"/>
        <family val="4"/>
        <charset val="136"/>
      </rPr>
      <t>二</t>
    </r>
    <r>
      <rPr>
        <sz val="10"/>
        <color theme="1"/>
        <rFont val="Times New Roman"/>
        <family val="1"/>
      </rPr>
      <t>+</t>
    </r>
    <r>
      <rPr>
        <sz val="10"/>
        <color theme="1"/>
        <rFont val="標楷體"/>
        <family val="4"/>
        <charset val="136"/>
      </rPr>
      <t>三</t>
    </r>
    <r>
      <rPr>
        <sz val="10"/>
        <color theme="1"/>
        <rFont val="Times New Roman"/>
        <family val="1"/>
      </rPr>
      <t>+</t>
    </r>
    <r>
      <rPr>
        <sz val="10"/>
        <color theme="1"/>
        <rFont val="標楷體"/>
        <family val="4"/>
        <charset val="136"/>
      </rPr>
      <t>四</t>
    </r>
    <r>
      <rPr>
        <sz val="10"/>
        <color theme="1"/>
        <rFont val="Times New Roman"/>
        <family val="1"/>
      </rPr>
      <t>+</t>
    </r>
    <r>
      <rPr>
        <sz val="10"/>
        <color theme="1"/>
        <rFont val="標楷體"/>
        <family val="4"/>
        <charset val="136"/>
      </rPr>
      <t>五</t>
    </r>
    <r>
      <rPr>
        <sz val="10"/>
        <color theme="1"/>
        <rFont val="Times New Roman"/>
        <family val="1"/>
      </rPr>
      <t>+</t>
    </r>
    <r>
      <rPr>
        <sz val="10"/>
        <color theme="1"/>
        <rFont val="標楷體"/>
        <family val="4"/>
        <charset val="136"/>
      </rPr>
      <t>六</t>
    </r>
    <r>
      <rPr>
        <sz val="10"/>
        <color theme="1"/>
        <rFont val="Times New Roman"/>
        <family val="1"/>
      </rPr>
      <t>)</t>
    </r>
    <phoneticPr fontId="31" type="noConversion"/>
  </si>
  <si>
    <r>
      <t xml:space="preserve">八、本年度實際業務費用每單成本
</t>
    </r>
    <r>
      <rPr>
        <sz val="10"/>
        <color theme="1"/>
        <rFont val="Times New Roman"/>
        <family val="1"/>
      </rPr>
      <t xml:space="preserve">(= </t>
    </r>
    <r>
      <rPr>
        <sz val="10"/>
        <color theme="1"/>
        <rFont val="標楷體"/>
        <family val="4"/>
        <charset val="136"/>
      </rPr>
      <t>七</t>
    </r>
    <r>
      <rPr>
        <sz val="10"/>
        <color theme="1"/>
        <rFont val="Times New Roman"/>
        <family val="1"/>
      </rPr>
      <t>/</t>
    </r>
    <r>
      <rPr>
        <sz val="10"/>
        <color theme="1"/>
        <rFont val="標楷體"/>
        <family val="4"/>
        <charset val="136"/>
      </rPr>
      <t>一</t>
    </r>
    <r>
      <rPr>
        <sz val="10"/>
        <color theme="1"/>
        <rFont val="Times New Roman"/>
        <family val="1"/>
      </rPr>
      <t>)</t>
    </r>
    <phoneticPr fontId="31" type="noConversion"/>
  </si>
  <si>
    <r>
      <t>說明</t>
    </r>
    <r>
      <rPr>
        <sz val="10"/>
        <color theme="1"/>
        <rFont val="Times New Roman"/>
        <family val="1"/>
      </rPr>
      <t>:</t>
    </r>
    <phoneticPr fontId="31" type="noConversion"/>
  </si>
  <si>
    <r>
      <t xml:space="preserve">1.  </t>
    </r>
    <r>
      <rPr>
        <sz val="10"/>
        <color theme="1"/>
        <rFont val="標楷體"/>
        <family val="4"/>
        <charset val="136"/>
      </rPr>
      <t>本「強制汽車責任保險業務費用明細表</t>
    </r>
    <r>
      <rPr>
        <sz val="10"/>
        <color theme="1"/>
        <rFont val="Times New Roman"/>
        <family val="1"/>
      </rPr>
      <t xml:space="preserve"> </t>
    </r>
    <r>
      <rPr>
        <sz val="10"/>
        <color theme="1"/>
        <rFont val="標楷體"/>
        <family val="4"/>
        <charset val="136"/>
      </rPr>
      <t>」係依據「強制汽車責任保險會計處理及業務財務資料陳報辦法」第九條第六項之規定辦理。</t>
    </r>
    <phoneticPr fontId="31" type="noConversion"/>
  </si>
  <si>
    <r>
      <t xml:space="preserve">2. </t>
    </r>
    <r>
      <rPr>
        <sz val="10"/>
        <color theme="1"/>
        <rFont val="標楷體"/>
        <family val="4"/>
        <charset val="136"/>
      </rPr>
      <t>上表所列之各項類別及費用分類係依據保險人陳報主管機關之「保險費用表一</t>
    </r>
    <r>
      <rPr>
        <sz val="10"/>
        <color theme="1"/>
        <rFont val="Times New Roman"/>
        <family val="1"/>
      </rPr>
      <t>(A0)-</t>
    </r>
    <r>
      <rPr>
        <sz val="10"/>
        <color theme="1"/>
        <rFont val="標楷體"/>
        <family val="4"/>
        <charset val="136"/>
      </rPr>
      <t>營業費用明細」之相關項目為計算基礎</t>
    </r>
    <r>
      <rPr>
        <sz val="10"/>
        <color theme="1"/>
        <rFont val="Times New Roman"/>
        <family val="1"/>
      </rPr>
      <t>,</t>
    </r>
    <r>
      <rPr>
        <sz val="10"/>
        <color theme="1"/>
        <rFont val="標楷體"/>
        <family val="4"/>
        <charset val="136"/>
      </rPr>
      <t>其中本表各費用分類之</t>
    </r>
    <phoneticPr fontId="31" type="noConversion"/>
  </si>
  <si>
    <r>
      <t xml:space="preserve">      </t>
    </r>
    <r>
      <rPr>
        <sz val="10"/>
        <color theme="1"/>
        <rFont val="標楷體"/>
        <family val="4"/>
        <charset val="136"/>
      </rPr>
      <t>內容得包含「保險費用表一</t>
    </r>
    <r>
      <rPr>
        <sz val="10"/>
        <color theme="1"/>
        <rFont val="Times New Roman"/>
        <family val="1"/>
      </rPr>
      <t>(A0)-</t>
    </r>
    <r>
      <rPr>
        <sz val="10"/>
        <color theme="1"/>
        <rFont val="標楷體"/>
        <family val="4"/>
        <charset val="136"/>
      </rPr>
      <t>營業費用明細」之營業費用分類項目如下</t>
    </r>
    <r>
      <rPr>
        <sz val="10"/>
        <color theme="1"/>
        <rFont val="Times New Roman"/>
        <family val="1"/>
      </rPr>
      <t>:</t>
    </r>
    <phoneticPr fontId="31" type="noConversion"/>
  </si>
  <si>
    <r>
      <t xml:space="preserve">     [1] </t>
    </r>
    <r>
      <rPr>
        <sz val="10"/>
        <color theme="1"/>
        <rFont val="標楷體"/>
        <family val="4"/>
        <charset val="136"/>
      </rPr>
      <t>印刷文具費係指</t>
    </r>
    <r>
      <rPr>
        <sz val="10"/>
        <color theme="1"/>
        <rFont val="Times New Roman"/>
        <family val="1"/>
      </rPr>
      <t>:</t>
    </r>
    <phoneticPr fontId="31" type="noConversion"/>
  </si>
  <si>
    <r>
      <t xml:space="preserve">                  17.</t>
    </r>
    <r>
      <rPr>
        <sz val="10"/>
        <color theme="1"/>
        <rFont val="標楷體"/>
        <family val="4"/>
        <charset val="136"/>
      </rPr>
      <t>印刷文具費</t>
    </r>
    <phoneticPr fontId="31" type="noConversion"/>
  </si>
  <si>
    <r>
      <t xml:space="preserve">     [2] </t>
    </r>
    <r>
      <rPr>
        <sz val="10"/>
        <color theme="1"/>
        <rFont val="標楷體"/>
        <family val="4"/>
        <charset val="136"/>
      </rPr>
      <t>郵電費係指</t>
    </r>
    <r>
      <rPr>
        <sz val="10"/>
        <color theme="1"/>
        <rFont val="Times New Roman"/>
        <family val="1"/>
      </rPr>
      <t>:</t>
    </r>
    <phoneticPr fontId="31" type="noConversion"/>
  </si>
  <si>
    <r>
      <t xml:space="preserve">                  18.</t>
    </r>
    <r>
      <rPr>
        <sz val="10"/>
        <color theme="1"/>
        <rFont val="標楷體"/>
        <family val="4"/>
        <charset val="136"/>
      </rPr>
      <t>郵電費</t>
    </r>
    <r>
      <rPr>
        <sz val="10"/>
        <color theme="1"/>
        <rFont val="Times New Roman"/>
        <family val="1"/>
      </rPr>
      <t xml:space="preserve"> [</t>
    </r>
    <r>
      <rPr>
        <sz val="10"/>
        <color theme="1"/>
        <rFont val="標楷體"/>
        <family val="4"/>
        <charset val="136"/>
      </rPr>
      <t>註</t>
    </r>
    <r>
      <rPr>
        <sz val="10"/>
        <color theme="1"/>
        <rFont val="Times New Roman"/>
        <family val="1"/>
      </rPr>
      <t>:</t>
    </r>
    <r>
      <rPr>
        <sz val="10"/>
        <color theme="1"/>
        <rFont val="標楷體"/>
        <family val="4"/>
        <charset val="136"/>
      </rPr>
      <t>不列入郵電費</t>
    </r>
    <r>
      <rPr>
        <sz val="10"/>
        <color theme="1"/>
        <rFont val="Times New Roman"/>
        <family val="1"/>
      </rPr>
      <t>-</t>
    </r>
    <r>
      <rPr>
        <sz val="10"/>
        <color theme="1"/>
        <rFont val="標楷體"/>
        <family val="4"/>
        <charset val="136"/>
      </rPr>
      <t>查詢服務費、郵電費</t>
    </r>
    <r>
      <rPr>
        <sz val="10"/>
        <color theme="1"/>
        <rFont val="Times New Roman"/>
        <family val="1"/>
      </rPr>
      <t>-</t>
    </r>
    <r>
      <rPr>
        <sz val="10"/>
        <color theme="1"/>
        <rFont val="標楷體"/>
        <family val="4"/>
        <charset val="136"/>
      </rPr>
      <t>資訊傳輸費</t>
    </r>
    <r>
      <rPr>
        <sz val="10"/>
        <color theme="1"/>
        <rFont val="Times New Roman"/>
        <family val="1"/>
      </rPr>
      <t>,</t>
    </r>
    <r>
      <rPr>
        <sz val="10"/>
        <color theme="1"/>
        <rFont val="標楷體"/>
        <family val="4"/>
        <charset val="136"/>
      </rPr>
      <t>因該項目屬健全本保險之費用</t>
    </r>
    <r>
      <rPr>
        <sz val="10"/>
        <color theme="1"/>
        <rFont val="Times New Roman"/>
        <family val="1"/>
      </rPr>
      <t>]</t>
    </r>
    <phoneticPr fontId="31" type="noConversion"/>
  </si>
  <si>
    <r>
      <t xml:space="preserve">     [3] </t>
    </r>
    <r>
      <rPr>
        <sz val="10"/>
        <color theme="1"/>
        <rFont val="標楷體"/>
        <family val="4"/>
        <charset val="136"/>
      </rPr>
      <t>行銷相關成本係指</t>
    </r>
    <r>
      <rPr>
        <sz val="10"/>
        <color theme="1"/>
        <rFont val="Times New Roman"/>
        <family val="1"/>
      </rPr>
      <t>:</t>
    </r>
    <phoneticPr fontId="31" type="noConversion"/>
  </si>
  <si>
    <r>
      <t xml:space="preserve">                    2.</t>
    </r>
    <r>
      <rPr>
        <sz val="10"/>
        <color theme="1"/>
        <rFont val="標楷體"/>
        <family val="4"/>
        <charset val="136"/>
      </rPr>
      <t>招攬津貼及佣金</t>
    </r>
    <phoneticPr fontId="31" type="noConversion"/>
  </si>
  <si>
    <r>
      <t xml:space="preserve">              a.</t>
    </r>
    <r>
      <rPr>
        <sz val="10"/>
        <color theme="1"/>
        <rFont val="標楷體"/>
        <family val="4"/>
        <charset val="136"/>
      </rPr>
      <t>佣金、代理費及強制險手續費等支出</t>
    </r>
    <phoneticPr fontId="31" type="noConversion"/>
  </si>
  <si>
    <r>
      <t xml:space="preserve">              d.</t>
    </r>
    <r>
      <rPr>
        <sz val="10"/>
        <color theme="1"/>
        <rFont val="標楷體"/>
        <family val="4"/>
        <charset val="136"/>
      </rPr>
      <t>非佣金之手續費</t>
    </r>
    <phoneticPr fontId="31" type="noConversion"/>
  </si>
  <si>
    <r>
      <t xml:space="preserve">     [4] </t>
    </r>
    <r>
      <rPr>
        <sz val="10"/>
        <color theme="1"/>
        <rFont val="標楷體"/>
        <family val="4"/>
        <charset val="136"/>
      </rPr>
      <t>推廣費用</t>
    </r>
    <r>
      <rPr>
        <sz val="10"/>
        <color theme="1"/>
        <rFont val="Times New Roman"/>
        <family val="1"/>
      </rPr>
      <t>(</t>
    </r>
    <r>
      <rPr>
        <sz val="10"/>
        <color theme="1"/>
        <rFont val="標楷體"/>
        <family val="4"/>
        <charset val="136"/>
      </rPr>
      <t>政令教育宣導及推廣費用</t>
    </r>
    <r>
      <rPr>
        <sz val="10"/>
        <color theme="1"/>
        <rFont val="Times New Roman"/>
        <family val="1"/>
      </rPr>
      <t>)</t>
    </r>
    <r>
      <rPr>
        <sz val="10"/>
        <color theme="1"/>
        <rFont val="標楷體"/>
        <family val="4"/>
        <charset val="136"/>
      </rPr>
      <t>係指</t>
    </r>
    <r>
      <rPr>
        <sz val="10"/>
        <color theme="1"/>
        <rFont val="Times New Roman"/>
        <family val="1"/>
      </rPr>
      <t xml:space="preserve">: </t>
    </r>
    <r>
      <rPr>
        <u/>
        <sz val="12"/>
        <rFont val="標楷體"/>
        <family val="4"/>
        <charset val="136"/>
      </rPr>
      <t/>
    </r>
    <phoneticPr fontId="31" type="noConversion"/>
  </si>
  <si>
    <r>
      <t xml:space="preserve">                    5.</t>
    </r>
    <r>
      <rPr>
        <sz val="10"/>
        <color theme="1"/>
        <rFont val="標楷體"/>
        <family val="4"/>
        <charset val="136"/>
      </rPr>
      <t>行銷相關費用</t>
    </r>
    <r>
      <rPr>
        <sz val="10"/>
        <color theme="1"/>
        <rFont val="Times New Roman"/>
        <family val="1"/>
      </rPr>
      <t>(</t>
    </r>
    <r>
      <rPr>
        <sz val="10"/>
        <color theme="1"/>
        <rFont val="標楷體"/>
        <family val="4"/>
        <charset val="136"/>
      </rPr>
      <t>如廣告、</t>
    </r>
    <r>
      <rPr>
        <sz val="10"/>
        <color theme="1"/>
        <rFont val="Times New Roman"/>
        <family val="1"/>
      </rPr>
      <t>DM</t>
    </r>
    <r>
      <rPr>
        <sz val="10"/>
        <color theme="1"/>
        <rFont val="標楷體"/>
        <family val="4"/>
        <charset val="136"/>
      </rPr>
      <t>等</t>
    </r>
    <r>
      <rPr>
        <sz val="10"/>
        <color theme="1"/>
        <rFont val="Times New Roman"/>
        <family val="1"/>
      </rPr>
      <t>)</t>
    </r>
    <phoneticPr fontId="31" type="noConversion"/>
  </si>
  <si>
    <r>
      <t xml:space="preserve">     [5] </t>
    </r>
    <r>
      <rPr>
        <sz val="10"/>
        <color theme="1"/>
        <rFont val="標楷體"/>
        <family val="4"/>
        <charset val="136"/>
      </rPr>
      <t>人事成本係指</t>
    </r>
    <r>
      <rPr>
        <sz val="10"/>
        <color theme="1"/>
        <rFont val="Times New Roman"/>
        <family val="1"/>
      </rPr>
      <t xml:space="preserve">: </t>
    </r>
    <r>
      <rPr>
        <u/>
        <sz val="12"/>
        <rFont val="標楷體"/>
        <family val="4"/>
        <charset val="136"/>
      </rPr>
      <t/>
    </r>
    <phoneticPr fontId="31" type="noConversion"/>
  </si>
  <si>
    <r>
      <t xml:space="preserve">                    8.</t>
    </r>
    <r>
      <rPr>
        <sz val="10"/>
        <color theme="1"/>
        <rFont val="標楷體"/>
        <family val="4"/>
        <charset val="136"/>
      </rPr>
      <t>薪資費用</t>
    </r>
    <phoneticPr fontId="31" type="noConversion"/>
  </si>
  <si>
    <r>
      <t xml:space="preserve">                    9.</t>
    </r>
    <r>
      <rPr>
        <sz val="10"/>
        <color theme="1"/>
        <rFont val="標楷體"/>
        <family val="4"/>
        <charset val="136"/>
      </rPr>
      <t>員工福利費及相關費用</t>
    </r>
    <phoneticPr fontId="31" type="noConversion"/>
  </si>
  <si>
    <r>
      <t xml:space="preserve">                   10.</t>
    </r>
    <r>
      <rPr>
        <sz val="10"/>
        <color theme="1"/>
        <rFont val="標楷體"/>
        <family val="4"/>
        <charset val="136"/>
      </rPr>
      <t>保險費</t>
    </r>
    <phoneticPr fontId="31" type="noConversion"/>
  </si>
  <si>
    <r>
      <t xml:space="preserve">     [6] </t>
    </r>
    <r>
      <rPr>
        <sz val="10"/>
        <color theme="1"/>
        <rFont val="標楷體"/>
        <family val="4"/>
        <charset val="136"/>
      </rPr>
      <t>其他一般費用係指</t>
    </r>
    <r>
      <rPr>
        <sz val="10"/>
        <color theme="1"/>
        <rFont val="Times New Roman"/>
        <family val="1"/>
      </rPr>
      <t>:</t>
    </r>
    <phoneticPr fontId="31" type="noConversion"/>
  </si>
  <si>
    <r>
      <t xml:space="preserve">                   12.</t>
    </r>
    <r>
      <rPr>
        <sz val="10"/>
        <color theme="1"/>
        <rFont val="標楷體"/>
        <family val="4"/>
        <charset val="136"/>
      </rPr>
      <t>差旅及交通相關費用</t>
    </r>
    <phoneticPr fontId="31" type="noConversion"/>
  </si>
  <si>
    <r>
      <t xml:space="preserve">                   13.</t>
    </r>
    <r>
      <rPr>
        <sz val="10"/>
        <color theme="1"/>
        <rFont val="標楷體"/>
        <family val="4"/>
        <charset val="136"/>
      </rPr>
      <t>租金費</t>
    </r>
    <phoneticPr fontId="31" type="noConversion"/>
  </si>
  <si>
    <r>
      <t xml:space="preserve">                   14.</t>
    </r>
    <r>
      <rPr>
        <sz val="10"/>
        <color theme="1"/>
        <rFont val="標楷體"/>
        <family val="4"/>
        <charset val="136"/>
      </rPr>
      <t>辦公設備</t>
    </r>
    <phoneticPr fontId="31" type="noConversion"/>
  </si>
  <si>
    <r>
      <t xml:space="preserve">                   15.</t>
    </r>
    <r>
      <rPr>
        <sz val="10"/>
        <color theme="1"/>
        <rFont val="標楷體"/>
        <family val="4"/>
        <charset val="136"/>
      </rPr>
      <t>修理保養費用</t>
    </r>
    <r>
      <rPr>
        <sz val="10"/>
        <color theme="1"/>
        <rFont val="Times New Roman"/>
        <family val="1"/>
      </rPr>
      <t>(</t>
    </r>
    <r>
      <rPr>
        <sz val="10"/>
        <color theme="1"/>
        <rFont val="標楷體"/>
        <family val="4"/>
        <charset val="136"/>
      </rPr>
      <t>修繕費</t>
    </r>
    <r>
      <rPr>
        <sz val="10"/>
        <color theme="1"/>
        <rFont val="Times New Roman"/>
        <family val="1"/>
      </rPr>
      <t>)</t>
    </r>
    <phoneticPr fontId="31" type="noConversion"/>
  </si>
  <si>
    <r>
      <t xml:space="preserve">                   16.</t>
    </r>
    <r>
      <rPr>
        <sz val="10"/>
        <color theme="1"/>
        <rFont val="標楷體"/>
        <family val="4"/>
        <charset val="136"/>
      </rPr>
      <t>折舊費用</t>
    </r>
    <phoneticPr fontId="31" type="noConversion"/>
  </si>
  <si>
    <r>
      <t xml:space="preserve">                   19.</t>
    </r>
    <r>
      <rPr>
        <sz val="10"/>
        <color theme="1"/>
        <rFont val="標楷體"/>
        <family val="4"/>
        <charset val="136"/>
      </rPr>
      <t>律師費會計師費</t>
    </r>
    <phoneticPr fontId="31" type="noConversion"/>
  </si>
  <si>
    <r>
      <t xml:space="preserve">                   21.</t>
    </r>
    <r>
      <rPr>
        <sz val="10"/>
        <color theme="1"/>
        <rFont val="標楷體"/>
        <family val="4"/>
        <charset val="136"/>
      </rPr>
      <t>稅捐及執照費等</t>
    </r>
    <r>
      <rPr>
        <sz val="10"/>
        <color theme="1"/>
        <rFont val="Times New Roman"/>
        <family val="1"/>
      </rPr>
      <t xml:space="preserve"> </t>
    </r>
    <phoneticPr fontId="31" type="noConversion"/>
  </si>
  <si>
    <r>
      <t xml:space="preserve">                           a.</t>
    </r>
    <r>
      <rPr>
        <sz val="10"/>
        <color theme="1"/>
        <rFont val="標楷體"/>
        <family val="4"/>
        <charset val="136"/>
      </rPr>
      <t>營業稅及印花稅</t>
    </r>
    <r>
      <rPr>
        <sz val="10"/>
        <color theme="1"/>
        <rFont val="Times New Roman"/>
        <family val="1"/>
      </rPr>
      <t xml:space="preserve"> [</t>
    </r>
    <r>
      <rPr>
        <sz val="10"/>
        <color theme="1"/>
        <rFont val="標楷體"/>
        <family val="4"/>
        <charset val="136"/>
      </rPr>
      <t>註</t>
    </r>
    <r>
      <rPr>
        <sz val="10"/>
        <color theme="1"/>
        <rFont val="Times New Roman"/>
        <family val="1"/>
      </rPr>
      <t>:</t>
    </r>
    <r>
      <rPr>
        <sz val="10"/>
        <color theme="1"/>
        <rFont val="標楷體"/>
        <family val="4"/>
        <charset val="136"/>
      </rPr>
      <t>限印花稅</t>
    </r>
    <r>
      <rPr>
        <sz val="10"/>
        <color theme="1"/>
        <rFont val="Times New Roman"/>
        <family val="1"/>
      </rPr>
      <t>]</t>
    </r>
    <phoneticPr fontId="31" type="noConversion"/>
  </si>
  <si>
    <r>
      <t xml:space="preserve">         25.</t>
    </r>
    <r>
      <rPr>
        <sz val="10"/>
        <color theme="1"/>
        <rFont val="標楷體"/>
        <family val="4"/>
        <charset val="136"/>
      </rPr>
      <t>雜費總額</t>
    </r>
    <r>
      <rPr>
        <sz val="10"/>
        <color theme="1"/>
        <rFont val="Times New Roman"/>
        <family val="1"/>
      </rPr>
      <t>(</t>
    </r>
    <r>
      <rPr>
        <sz val="10"/>
        <color theme="1"/>
        <rFont val="標楷體"/>
        <family val="4"/>
        <charset val="136"/>
      </rPr>
      <t>如捐款等</t>
    </r>
    <r>
      <rPr>
        <sz val="10"/>
        <color theme="1"/>
        <rFont val="Times New Roman"/>
        <family val="1"/>
      </rPr>
      <t>) [</t>
    </r>
    <r>
      <rPr>
        <sz val="10"/>
        <color theme="1"/>
        <rFont val="標楷體"/>
        <family val="4"/>
        <charset val="136"/>
      </rPr>
      <t>註</t>
    </r>
    <r>
      <rPr>
        <sz val="10"/>
        <color theme="1"/>
        <rFont val="Times New Roman"/>
        <family val="1"/>
      </rPr>
      <t>1:</t>
    </r>
    <r>
      <rPr>
        <sz val="10"/>
        <color theme="1"/>
        <rFont val="標楷體"/>
        <family val="4"/>
        <charset val="136"/>
      </rPr>
      <t>不分攤捐款</t>
    </r>
    <r>
      <rPr>
        <sz val="10"/>
        <color theme="1"/>
        <rFont val="Times New Roman"/>
        <family val="1"/>
      </rPr>
      <t>]</t>
    </r>
    <phoneticPr fontId="31" type="noConversion"/>
  </si>
  <si>
    <r>
      <t xml:space="preserve">                                                              [</t>
    </r>
    <r>
      <rPr>
        <sz val="10"/>
        <color theme="1"/>
        <rFont val="標楷體"/>
        <family val="4"/>
        <charset val="136"/>
      </rPr>
      <t>註</t>
    </r>
    <r>
      <rPr>
        <sz val="10"/>
        <color theme="1"/>
        <rFont val="Times New Roman"/>
        <family val="1"/>
      </rPr>
      <t xml:space="preserve">2: </t>
    </r>
    <r>
      <rPr>
        <sz val="10"/>
        <color theme="1"/>
        <rFont val="標楷體"/>
        <family val="4"/>
        <charset val="136"/>
      </rPr>
      <t>不於此項中列入特別補償基金與強制險精算及研究發展費用</t>
    </r>
    <r>
      <rPr>
        <sz val="10"/>
        <color theme="1"/>
        <rFont val="Times New Roman"/>
        <family val="1"/>
      </rPr>
      <t>]</t>
    </r>
    <phoneticPr fontId="31" type="noConversion"/>
  </si>
  <si>
    <r>
      <t xml:space="preserve">3. </t>
    </r>
    <r>
      <rPr>
        <sz val="10"/>
        <color theme="1"/>
        <rFont val="標楷體"/>
        <family val="4"/>
        <charset val="136"/>
      </rPr>
      <t>簽證精算人員應檢附相關精算備忘錄資料</t>
    </r>
    <r>
      <rPr>
        <sz val="10"/>
        <color theme="1"/>
        <rFont val="Times New Roman"/>
        <family val="1"/>
      </rPr>
      <t>[</t>
    </r>
    <r>
      <rPr>
        <sz val="10"/>
        <color theme="1"/>
        <rFont val="標楷體"/>
        <family val="4"/>
        <charset val="136"/>
      </rPr>
      <t>以書面及</t>
    </r>
    <r>
      <rPr>
        <sz val="10"/>
        <color theme="1"/>
        <rFont val="Times New Roman"/>
        <family val="1"/>
      </rPr>
      <t>Excel</t>
    </r>
    <r>
      <rPr>
        <sz val="10"/>
        <color theme="1"/>
        <rFont val="標楷體"/>
        <family val="4"/>
        <charset val="136"/>
      </rPr>
      <t>電子檔之方式</t>
    </r>
    <r>
      <rPr>
        <sz val="10"/>
        <color theme="1"/>
        <rFont val="Times New Roman"/>
        <family val="1"/>
      </rPr>
      <t>]</t>
    </r>
    <r>
      <rPr>
        <sz val="10"/>
        <color theme="1"/>
        <rFont val="標楷體"/>
        <family val="4"/>
        <charset val="136"/>
      </rPr>
      <t>以佐證上表各項費用之正確性及提供主管機關所指定之費率釐訂專責機構列</t>
    </r>
    <phoneticPr fontId="31" type="noConversion"/>
  </si>
  <si>
    <r>
      <t xml:space="preserve">    </t>
    </r>
    <r>
      <rPr>
        <sz val="10"/>
        <color theme="1"/>
        <rFont val="標楷體"/>
        <family val="4"/>
        <charset val="136"/>
      </rPr>
      <t>為費率精算參考之重要依據。</t>
    </r>
    <phoneticPr fontId="31" type="noConversion"/>
  </si>
  <si>
    <r>
      <t xml:space="preserve">4. </t>
    </r>
    <r>
      <rPr>
        <sz val="10"/>
        <color theme="1"/>
        <rFont val="標楷體"/>
        <family val="4"/>
        <charset val="136"/>
      </rPr>
      <t>說明</t>
    </r>
    <r>
      <rPr>
        <sz val="10"/>
        <color theme="1"/>
        <rFont val="Times New Roman"/>
        <family val="1"/>
      </rPr>
      <t>3.</t>
    </r>
    <r>
      <rPr>
        <sz val="10"/>
        <color theme="1"/>
        <rFont val="標楷體"/>
        <family val="4"/>
        <charset val="136"/>
      </rPr>
      <t>中所指之相關精算備忘錄資料係指中華民國精算學會所公佈之「財產保險業精算備忘錄範本」中之</t>
    </r>
    <r>
      <rPr>
        <sz val="10"/>
        <color theme="1"/>
        <rFont val="Times New Roman"/>
        <family val="1"/>
      </rPr>
      <t>:</t>
    </r>
    <r>
      <rPr>
        <sz val="10"/>
        <color theme="1"/>
        <rFont val="標楷體"/>
        <family val="4"/>
        <charset val="136"/>
      </rPr>
      <t>「附件</t>
    </r>
    <r>
      <rPr>
        <sz val="10"/>
        <color theme="1"/>
        <rFont val="Times New Roman"/>
        <family val="1"/>
      </rPr>
      <t xml:space="preserve">F </t>
    </r>
    <r>
      <rPr>
        <sz val="10"/>
        <color theme="1"/>
        <rFont val="標楷體"/>
        <family val="4"/>
        <charset val="136"/>
      </rPr>
      <t>強制汽車責任保險業務費用明細表」</t>
    </r>
    <phoneticPr fontId="31" type="noConversion"/>
  </si>
  <si>
    <t>2023年</t>
    <phoneticPr fontId="31" type="noConversion"/>
  </si>
  <si>
    <t>信用評等機構填列如A.S&amp;P,B.AM Best,C.Moody's,D.Fitch,E.tw,F.KBRA,G.其他,若無信用評等者,請填寫銀行之資產或淨值全球排名之名次,但存放於國內金融機構者,若無信用評等者請填無。</t>
    <phoneticPr fontId="31" type="noConversion"/>
  </si>
  <si>
    <t>信用評等機構填列如A.S&amp;P,B.AM Best,C.Moody's,D.Fitch,E.tw,F.KBRA,G.其他,若無者請填無</t>
    <phoneticPr fontId="31" type="noConversion"/>
  </si>
  <si>
    <t>信用評等機構填列如A.S&amp;P,B.AM Best,C.Moody's,D.Fitch,E.tw,F.KBRA,G.其他,若無信用評等者請填無。</t>
    <phoneticPr fontId="16" type="noConversion"/>
  </si>
  <si>
    <r>
      <rPr>
        <sz val="10"/>
        <color theme="1"/>
        <rFont val="標楷體"/>
        <family val="4"/>
        <charset val="136"/>
      </rPr>
      <t>信用評等機構填列如</t>
    </r>
    <r>
      <rPr>
        <sz val="10"/>
        <color theme="1"/>
        <rFont val="Book Antiqua"/>
        <family val="1"/>
      </rPr>
      <t>(A).</t>
    </r>
    <r>
      <rPr>
        <sz val="10"/>
        <color theme="1"/>
        <rFont val="標楷體"/>
        <family val="4"/>
        <charset val="136"/>
      </rPr>
      <t>中華信評</t>
    </r>
    <r>
      <rPr>
        <sz val="10"/>
        <color theme="1"/>
        <rFont val="Book Antiqua"/>
        <family val="1"/>
      </rPr>
      <t xml:space="preserve">  (B).S&amp;P  (C).AM Best  (D).Moody's  (E).Fitch  (F).KBRA (G).</t>
    </r>
    <r>
      <rPr>
        <sz val="10"/>
        <color theme="1"/>
        <rFont val="標楷體"/>
        <family val="4"/>
        <charset val="136"/>
      </rPr>
      <t>其他，若無信用評等者請填無。依「強制汽車責任保險各種準備金管理辦法」第五條第三項規定，保險人依第一項購買之國內有價證券，其發行、承兌或保證之金融機構應經中華信用評等公司評定達</t>
    </r>
    <r>
      <rPr>
        <sz val="10"/>
        <color theme="1"/>
        <rFont val="Book Antiqua"/>
        <family val="1"/>
      </rPr>
      <t>twBBB+</t>
    </r>
    <r>
      <rPr>
        <sz val="10"/>
        <color theme="1"/>
        <rFont val="標楷體"/>
        <family val="4"/>
        <charset val="136"/>
      </rPr>
      <t>以上，或其他經主管機關認可之國際信用評等機構評定相當等級以上。</t>
    </r>
    <phoneticPr fontId="31" type="noConversion"/>
  </si>
  <si>
    <r>
      <rPr>
        <sz val="10"/>
        <color theme="1"/>
        <rFont val="標楷體"/>
        <family val="4"/>
        <charset val="136"/>
      </rPr>
      <t>信用評等機構填列如</t>
    </r>
    <r>
      <rPr>
        <sz val="10"/>
        <color theme="1"/>
        <rFont val="Times New Roman"/>
        <family val="1"/>
      </rPr>
      <t>(A).</t>
    </r>
    <r>
      <rPr>
        <sz val="10"/>
        <color theme="1"/>
        <rFont val="標楷體"/>
        <family val="4"/>
        <charset val="136"/>
      </rPr>
      <t>中華信評</t>
    </r>
    <r>
      <rPr>
        <sz val="10"/>
        <color theme="1"/>
        <rFont val="Times New Roman"/>
        <family val="1"/>
      </rPr>
      <t xml:space="preserve">  (B).S&amp;P  (C).AM Best  (D).Moody's  (E).Fitch  (F).KBRA (G).</t>
    </r>
    <r>
      <rPr>
        <sz val="10"/>
        <color theme="1"/>
        <rFont val="標楷體"/>
        <family val="4"/>
        <charset val="136"/>
      </rPr>
      <t>其他，若無信用評等者請填無。依「強制汽車責任保險各種準備金管理辦法」第六條第五項規定，保險人依第一項購買之國內有價證券，其發行、承兌或保證之金融機構應經中華信用評等公司評定達</t>
    </r>
    <r>
      <rPr>
        <sz val="10"/>
        <color theme="1"/>
        <rFont val="Times New Roman"/>
        <family val="1"/>
      </rPr>
      <t>twBBB+</t>
    </r>
    <r>
      <rPr>
        <sz val="10"/>
        <color theme="1"/>
        <rFont val="標楷體"/>
        <family val="4"/>
        <charset val="136"/>
      </rPr>
      <t>以上，或其他經主管機關認可之國際信用評等機構評定相當等級以上。</t>
    </r>
    <phoneticPr fontId="31" type="noConversion"/>
  </si>
  <si>
    <t>3.查核結果欄，請填寫「無保留意見」「無保留意見加強調事項段落或其他事項段落」、「無保留意見加繼續經營有關之重大不確定性段落」、「保留意見」、「無法表示意見」或「否定意見」。</t>
    <phoneticPr fontId="31" type="noConversion"/>
  </si>
  <si>
    <t>2024年</t>
    <phoneticPr fontId="31" type="noConversion"/>
  </si>
  <si>
    <t>減:SPV國外籌資事業資金運用所投資之資產</t>
  </si>
  <si>
    <t>本表應包含SPV國外籌資事業發行具資本性質債券所得之資金，該資金運用所投資之資產為本項目者(請備註：國外籌資事業投資)。</t>
    <phoneticPr fontId="28" type="noConversion"/>
  </si>
  <si>
    <t>註1</t>
    <phoneticPr fontId="31" type="noConversion"/>
  </si>
  <si>
    <t>本表應包含SPV國外籌資事業發行具資本性質債券所得之資金，該資金運用所投資之資產為本項目者。</t>
    <phoneticPr fontId="28" type="noConversion"/>
  </si>
  <si>
    <t>單位：新臺幣元</t>
    <phoneticPr fontId="33" type="noConversion"/>
  </si>
  <si>
    <t>未滿期純保費準備淨變動（=(2a)-(2b)）</t>
    <phoneticPr fontId="33" type="noConversion"/>
  </si>
  <si>
    <t>(2a)</t>
    <phoneticPr fontId="33" type="noConversion"/>
  </si>
  <si>
    <t>收回未滿期純保費準備</t>
    <phoneticPr fontId="33" type="noConversion"/>
  </si>
  <si>
    <t>(2b)</t>
    <phoneticPr fontId="33" type="noConversion"/>
  </si>
  <si>
    <t>提存未滿期純保費準備</t>
    <phoneticPr fontId="33" type="noConversion"/>
  </si>
  <si>
    <t>共保分進滿期純保費（=(1)+(2)）</t>
    <phoneticPr fontId="33" type="noConversion"/>
  </si>
  <si>
    <t>(4a)</t>
    <phoneticPr fontId="33" type="noConversion"/>
  </si>
  <si>
    <t>共保攤付已付賠款（已付再保險賠款，含理賠費用）</t>
    <phoneticPr fontId="33" type="noConversion"/>
  </si>
  <si>
    <t>(4b)</t>
    <phoneticPr fontId="33" type="noConversion"/>
  </si>
  <si>
    <t>賠款準備淨變動（=(4b1)-(4b2)+(4b3)-(4b4)）</t>
    <phoneticPr fontId="33" type="noConversion"/>
  </si>
  <si>
    <t>(4b1)</t>
    <phoneticPr fontId="33" type="noConversion"/>
  </si>
  <si>
    <t>提存已報未付賠款準備（含理賠費用）</t>
    <phoneticPr fontId="33" type="noConversion"/>
  </si>
  <si>
    <t xml:space="preserve">   </t>
    <phoneticPr fontId="33" type="noConversion"/>
  </si>
  <si>
    <t>(4b2)</t>
    <phoneticPr fontId="33" type="noConversion"/>
  </si>
  <si>
    <t>收回已報未付賠款準備（含理賠費用）</t>
    <phoneticPr fontId="33" type="noConversion"/>
  </si>
  <si>
    <t>(4b3)</t>
    <phoneticPr fontId="33" type="noConversion"/>
  </si>
  <si>
    <t>提存未報賠款準備（含理賠費用）</t>
    <phoneticPr fontId="33" type="noConversion"/>
  </si>
  <si>
    <t>(4b4)</t>
    <phoneticPr fontId="33" type="noConversion"/>
  </si>
  <si>
    <t>收回未報賠款準備（含理賠費用）</t>
    <phoneticPr fontId="33" type="noConversion"/>
  </si>
  <si>
    <t>上一年度末累積特別準備合計（=(6a)+(6b)）</t>
    <phoneticPr fontId="33" type="noConversion"/>
  </si>
  <si>
    <t>上一年度末累積特別準備(負債)</t>
    <phoneticPr fontId="33" type="noConversion"/>
  </si>
  <si>
    <t>上一年度末累積特別準備(特別盈餘公積)</t>
    <phoneticPr fontId="33" type="noConversion"/>
  </si>
  <si>
    <t>收回特別準備(負債)（=Min[(6a),Max(0,(4)-(3))]）</t>
    <phoneticPr fontId="33" type="noConversion"/>
  </si>
  <si>
    <t>收回特別準備(特別盈餘公積)（=Min[(6b),Max(0,(4)-(3))-(8a)]）</t>
    <phoneticPr fontId="33" type="noConversion"/>
  </si>
  <si>
    <t>收回特別準備(負債)（=Min[(9),(6a)-(8a)]）</t>
    <phoneticPr fontId="33" type="noConversion"/>
  </si>
  <si>
    <t>收回特別準備(特別盈餘公積)（=Min[(6b)+(7)-(8b),(9)-(9a)]）</t>
    <phoneticPr fontId="33" type="noConversion"/>
  </si>
  <si>
    <t>本年度末累積特別準備餘額（=(6)+(7)-(8)-(9)）</t>
    <phoneticPr fontId="33" type="noConversion"/>
  </si>
  <si>
    <t>本年度末累積特別準備(負債)（=(6a)-(8a)-(9a)）</t>
    <phoneticPr fontId="33" type="noConversion"/>
  </si>
  <si>
    <t>本年度末累積特別準備(特別盈餘公積)（=(6b)+(7)-(8b)-(9b)）</t>
    <phoneticPr fontId="33" type="noConversion"/>
  </si>
  <si>
    <t>共保分進純保費與共保分進賠款應依據地震保險基金每月帳單之再保險費收入、再保險賠款辦理。</t>
    <phoneticPr fontId="33" type="noConversion"/>
  </si>
  <si>
    <t>依據實施辦法第十條第一項第三款規定，辦理本保險滿期純保險費及收回賠款準備金之總和扣除攤付賠款及提存賠款準備金後，如有餘額時，應全數提存之。</t>
    <phoneticPr fontId="33" type="noConversion"/>
  </si>
  <si>
    <t>超賠:依據實施辦法第十條第一項第三款規定，本保險滿期純保險費及收回賠款準備金之總和扣除攤付賠款及提存賠款準備金後，如有不足時，得就特別準備金沖減之。</t>
    <phoneticPr fontId="33" type="noConversion"/>
  </si>
  <si>
    <t>本計算表各項數字皆為稅前之金額。</t>
    <phoneticPr fontId="33" type="noConversion"/>
  </si>
  <si>
    <t>主管</t>
    <phoneticPr fontId="33" type="noConversion"/>
  </si>
  <si>
    <t>覆核</t>
    <phoneticPr fontId="33" type="noConversion"/>
  </si>
  <si>
    <t>製表</t>
    <phoneticPr fontId="33" type="noConversion"/>
  </si>
  <si>
    <r>
      <rPr>
        <sz val="12"/>
        <rFont val="標楷體"/>
        <family val="4"/>
        <charset val="136"/>
      </rPr>
      <t>　　　　保險股份有限公司</t>
    </r>
    <r>
      <rPr>
        <sz val="12"/>
        <rFont val="Times New Roman"/>
        <family val="1"/>
      </rPr>
      <t>(</t>
    </r>
    <r>
      <rPr>
        <sz val="12"/>
        <rFont val="標楷體"/>
        <family val="4"/>
        <charset val="136"/>
      </rPr>
      <t>○○分公司</t>
    </r>
    <r>
      <rPr>
        <sz val="12"/>
        <rFont val="Times New Roman"/>
        <family val="1"/>
      </rPr>
      <t xml:space="preserve">)      </t>
    </r>
    <r>
      <rPr>
        <sz val="12"/>
        <rFont val="標楷體"/>
        <family val="4"/>
        <charset val="136"/>
      </rPr>
      <t>年度</t>
    </r>
    <r>
      <rPr>
        <sz val="12"/>
        <rFont val="Times New Roman"/>
        <family val="1"/>
      </rPr>
      <t>(</t>
    </r>
    <r>
      <rPr>
        <sz val="12"/>
        <rFont val="標楷體"/>
        <family val="4"/>
        <charset val="136"/>
      </rPr>
      <t>月</t>
    </r>
    <r>
      <rPr>
        <sz val="12"/>
        <rFont val="Times New Roman"/>
        <family val="1"/>
      </rPr>
      <t>)</t>
    </r>
    <r>
      <rPr>
        <sz val="12"/>
        <rFont val="標楷體"/>
        <family val="4"/>
        <charset val="136"/>
      </rPr>
      <t>報表</t>
    </r>
    <phoneticPr fontId="28" type="noConversion"/>
  </si>
  <si>
    <r>
      <rPr>
        <sz val="12"/>
        <rFont val="標楷體"/>
        <family val="4"/>
        <charset val="136"/>
      </rPr>
      <t>表</t>
    </r>
    <r>
      <rPr>
        <sz val="12"/>
        <rFont val="Times New Roman"/>
        <family val="1"/>
      </rPr>
      <t>26-7</t>
    </r>
    <r>
      <rPr>
        <sz val="12"/>
        <rFont val="標楷體"/>
        <family val="4"/>
        <charset val="136"/>
      </rPr>
      <t>：住宅地震保險共保分進業務特別準備金計算表</t>
    </r>
    <phoneticPr fontId="31" type="noConversion"/>
  </si>
  <si>
    <r>
      <rPr>
        <b/>
        <sz val="12"/>
        <rFont val="標楷體"/>
        <family val="4"/>
        <charset val="136"/>
      </rPr>
      <t>項目</t>
    </r>
    <phoneticPr fontId="31" type="noConversion"/>
  </si>
  <si>
    <r>
      <rPr>
        <b/>
        <sz val="12"/>
        <rFont val="標楷體"/>
        <family val="4"/>
        <charset val="136"/>
      </rPr>
      <t>金額</t>
    </r>
    <phoneticPr fontId="31" type="noConversion"/>
  </si>
  <si>
    <r>
      <t xml:space="preserve">共保分進純保費(再保費收入) </t>
    </r>
    <r>
      <rPr>
        <sz val="12"/>
        <rFont val="標楷體"/>
        <family val="4"/>
        <charset val="136"/>
      </rPr>
      <t>註1</t>
    </r>
    <phoneticPr fontId="33" type="noConversion"/>
  </si>
  <si>
    <r>
      <t>共保分進賠款（=(4a)+(4b)）</t>
    </r>
    <r>
      <rPr>
        <sz val="12"/>
        <rFont val="標楷體"/>
        <family val="4"/>
        <charset val="136"/>
      </rPr>
      <t>註1</t>
    </r>
    <phoneticPr fontId="33" type="noConversion"/>
  </si>
  <si>
    <r>
      <rPr>
        <u/>
        <sz val="13"/>
        <rFont val="標楷體"/>
        <family val="4"/>
        <charset val="136"/>
      </rPr>
      <t>特別準備金收回基準</t>
    </r>
    <r>
      <rPr>
        <sz val="13"/>
        <rFont val="標楷體"/>
        <family val="4"/>
        <charset val="136"/>
      </rPr>
      <t xml:space="preserve"> 註2</t>
    </r>
    <phoneticPr fontId="33" type="noConversion"/>
  </si>
  <si>
    <r>
      <t>本年度提存之特別準備(特別盈餘公積)（=MAX(0,(3)-(4))）</t>
    </r>
    <r>
      <rPr>
        <sz val="12"/>
        <rFont val="標楷體"/>
        <family val="4"/>
        <charset val="136"/>
      </rPr>
      <t>註3</t>
    </r>
    <phoneticPr fontId="33" type="noConversion"/>
  </si>
  <si>
    <r>
      <t>本年度收回之特別準備(超賠)（=(8a)+(8b)）</t>
    </r>
    <r>
      <rPr>
        <sz val="12"/>
        <rFont val="標楷體"/>
        <family val="4"/>
        <charset val="136"/>
      </rPr>
      <t>註4</t>
    </r>
    <phoneticPr fontId="33" type="noConversion"/>
  </si>
  <si>
    <r>
      <t>本年度收回之特別準備(超提)（=Max[0,(6)+(7)-(8)-3x(5)]/15）</t>
    </r>
    <r>
      <rPr>
        <sz val="12"/>
        <rFont val="標楷體"/>
        <family val="4"/>
        <charset val="136"/>
      </rPr>
      <t>註5</t>
    </r>
    <phoneticPr fontId="33" type="noConversion"/>
  </si>
  <si>
    <r>
      <rPr>
        <u/>
        <sz val="13"/>
        <rFont val="標楷體"/>
        <family val="4"/>
        <charset val="136"/>
      </rPr>
      <t>特別準備金收回基準依據住宅地震保險危險分散機制實施辦法(以下簡稱實施辦法)第十條第一項第四款規定，係指過去所有年度分進業務純保險費收入除以共保組織獲配之純保險費，乘上當年度共保組織承擔限額</t>
    </r>
    <r>
      <rPr>
        <sz val="13"/>
        <rFont val="標楷體"/>
        <family val="4"/>
        <charset val="136"/>
      </rPr>
      <t>。</t>
    </r>
    <phoneticPr fontId="33" type="noConversion"/>
  </si>
  <si>
    <r>
      <t>超提:依據實施辦法第十條第一項第四款規定，</t>
    </r>
    <r>
      <rPr>
        <u/>
        <sz val="13"/>
        <rFont val="標楷體"/>
        <family val="4"/>
        <charset val="136"/>
      </rPr>
      <t>特別準備金累積提存總額超過一定基準之三倍時，其超過部分之十五分之一，得收回以收益處理</t>
    </r>
    <r>
      <rPr>
        <sz val="13"/>
        <rFont val="標楷體"/>
        <family val="4"/>
        <charset val="136"/>
      </rPr>
      <t>。</t>
    </r>
    <phoneticPr fontId="33" type="noConversion"/>
  </si>
  <si>
    <t>合作異業</t>
    <phoneticPr fontId="28" type="noConversion"/>
  </si>
  <si>
    <t>地址</t>
    <phoneticPr fontId="96" type="noConversion"/>
  </si>
  <si>
    <t>電話</t>
    <phoneticPr fontId="96" type="noConversion"/>
  </si>
  <si>
    <t>傳真</t>
    <phoneticPr fontId="96" type="noConversion"/>
  </si>
  <si>
    <t>費用</t>
    <phoneticPr fontId="28" type="noConversion"/>
  </si>
  <si>
    <t>旅遊相關保險</t>
    <phoneticPr fontId="96" type="noConversion"/>
  </si>
  <si>
    <t>行動裝置保險</t>
    <phoneticPr fontId="96" type="noConversion"/>
  </si>
  <si>
    <t>房貸業務相關火災及地震保險</t>
    <phoneticPr fontId="96" type="noConversion"/>
  </si>
  <si>
    <t>推廣UBI機車車體損失保險、UBI機車第三人責任保險及其附加保險</t>
    <phoneticPr fontId="96" type="noConversion"/>
  </si>
  <si>
    <t>糖尿病患者健康保險</t>
    <phoneticPr fontId="28" type="noConversion"/>
  </si>
  <si>
    <t>產品修復、產品損失及帳戶損失等保險</t>
    <phoneticPr fontId="28" type="noConversion"/>
  </si>
  <si>
    <t>(3)</t>
    <phoneticPr fontId="96" type="noConversion"/>
  </si>
  <si>
    <t>(4)</t>
    <phoneticPr fontId="96" type="noConversion"/>
  </si>
  <si>
    <t>(5)</t>
    <phoneticPr fontId="96" type="noConversion"/>
  </si>
  <si>
    <t>(6)</t>
    <phoneticPr fontId="96" type="noConversion"/>
  </si>
  <si>
    <t>(9)</t>
    <phoneticPr fontId="96" type="noConversion"/>
  </si>
  <si>
    <t>(10)</t>
    <phoneticPr fontId="96" type="noConversion"/>
  </si>
  <si>
    <t>(11)</t>
    <phoneticPr fontId="96" type="noConversion"/>
  </si>
  <si>
    <t>(12)</t>
    <phoneticPr fontId="96" type="noConversion"/>
  </si>
  <si>
    <t>(13)</t>
    <phoneticPr fontId="96" type="noConversion"/>
  </si>
  <si>
    <t>(14)</t>
    <phoneticPr fontId="96" type="noConversion"/>
  </si>
  <si>
    <t>(15)</t>
    <phoneticPr fontId="96" type="noConversion"/>
  </si>
  <si>
    <t>(16)</t>
    <phoneticPr fontId="96" type="noConversion"/>
  </si>
  <si>
    <t>(17)</t>
    <phoneticPr fontId="96" type="noConversion"/>
  </si>
  <si>
    <t>表18-1：合作異業交易明細表</t>
    <phoneticPr fontId="28" type="noConversion"/>
  </si>
  <si>
    <t>合作異業係依「異業合作推廣保險業務應注意事項」第4點與保險業合作推廣業務之業者；其代號請填列統一編號。</t>
    <phoneticPr fontId="28" type="noConversion"/>
  </si>
  <si>
    <t>費用指辦理異業合作業務而支出之費用等。若無者請填0</t>
    <phoneticPr fontId="28" type="noConversion"/>
  </si>
  <si>
    <t>直接簽單保費收入應完整包含財務報告期間內所有簽單（保險單之製作、批改）承保或批改確定之保費。應填列範圍依「異業合作推廣保險業務應注意事項」所定開辦業務。</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</si>
</sst>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1" formatCode="_-* #,##0_-;\-* #,##0_-;_-* &quot;-&quot;_-;_-@_-"/>
    <numFmt numFmtId="43" formatCode="_-* #,##0.00_-;\-* #,##0.00_-;_-* &quot;-&quot;??_-;_-@_-"/>
    <numFmt numFmtId="176" formatCode="0.00_ "/>
    <numFmt numFmtId="177" formatCode="#,##0_);[Red]\(#,##0\)"/>
    <numFmt numFmtId="178" formatCode="_(* #,##0_);_(* \(#,##0\);_(* &quot;-&quot;_);_(@_)"/>
    <numFmt numFmtId="179" formatCode="_-* #,##0_-;\-* #,##0_-;_-* &quot;-&quot;??_-;_-@_-"/>
    <numFmt numFmtId="180" formatCode="#,##0_ "/>
    <numFmt numFmtId="181" formatCode="&quot;$&quot;#,##0_);[Red]\(&quot;$&quot;#,##0\)"/>
    <numFmt numFmtId="182" formatCode="#"/>
    <numFmt numFmtId="183" formatCode="#,##0;\-#,##0;#"/>
    <numFmt numFmtId="184" formatCode="#,##0_ ;[Red]\-#,##0\ "/>
    <numFmt numFmtId="185" formatCode="0.00%;\-0.00%;#"/>
    <numFmt numFmtId="186" formatCode="_(* #,##0.00_);_(* \(#,##0.00\);_(* &quot;-&quot;??_);_(@_)"/>
    <numFmt numFmtId="187" formatCode="m&quot;月&quot;d&quot;日&quot;"/>
    <numFmt numFmtId="188" formatCode="0_);\(0\)"/>
    <numFmt numFmtId="189" formatCode="0.000%"/>
    <numFmt numFmtId="190" formatCode="_-* #,##0.000_-;\-* #,##0.000_-;_-* &quot;-&quot;??_-;_-@_-"/>
    <numFmt numFmtId="191" formatCode="#,##0.00_ "/>
    <numFmt numFmtId="192" formatCode="0_ ;[Red]\-0\ "/>
    <numFmt numFmtId="193" formatCode="#,###,"/>
    <numFmt numFmtId="194" formatCode="#,###_0;\-#,###_0;#"/>
    <numFmt numFmtId="195" formatCode="0.000"/>
    <numFmt numFmtId="196" formatCode="#,##0.00_);[Red]\(#,##0.00\)"/>
    <numFmt numFmtId="197" formatCode="0.0%"/>
    <numFmt numFmtId="198" formatCode="#,##0\ ;[Red]\(#,##0\)"/>
    <numFmt numFmtId="199" formatCode="#,##0.00\ ;[Red]\(#,##0.00\)"/>
  </numFmts>
  <fonts count="101">
    <font>
      <sz val="12"/>
      <name val="新細明體"/>
      <family val="1"/>
      <charset val="136"/>
    </font>
    <font>
      <sz val="12"/>
      <color theme="1"/>
      <name val="新細明體"/>
      <family val="2"/>
      <charset val="136"/>
      <scheme val="minor"/>
    </font>
    <font>
      <sz val="12"/>
      <name val="新細明體"/>
      <family val="1"/>
      <charset val="136"/>
    </font>
    <font>
      <sz val="10"/>
      <name val="Arial"/>
      <family val="2"/>
    </font>
    <font>
      <sz val="12"/>
      <color indexed="8"/>
      <name val="新細明體"/>
      <family val="1"/>
      <charset val="136"/>
    </font>
    <font>
      <sz val="12"/>
      <color indexed="9"/>
      <name val="新細明體"/>
      <family val="1"/>
      <charset val="136"/>
    </font>
    <font>
      <sz val="8"/>
      <name val="Times New Roman"/>
      <family val="1"/>
    </font>
    <font>
      <b/>
      <sz val="8"/>
      <name val="Arial"/>
      <family val="2"/>
    </font>
    <font>
      <b/>
      <sz val="9"/>
      <name val="Arial"/>
      <family val="2"/>
    </font>
    <font>
      <sz val="8"/>
      <name val="Arial"/>
      <family val="2"/>
    </font>
    <font>
      <sz val="12"/>
      <name val="Times New Roman"/>
      <family val="1"/>
    </font>
    <font>
      <sz val="12"/>
      <name val="標楷體"/>
      <family val="4"/>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name val="Courier"/>
      <family val="3"/>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細明體"/>
      <family val="3"/>
      <charset val="136"/>
    </font>
    <font>
      <sz val="10"/>
      <name val="標楷體"/>
      <family val="4"/>
      <charset val="136"/>
    </font>
    <font>
      <sz val="10"/>
      <name val="Times New Roman"/>
      <family val="1"/>
    </font>
    <font>
      <sz val="9"/>
      <name val="新細明體"/>
      <family val="1"/>
      <charset val="136"/>
    </font>
    <font>
      <b/>
      <sz val="10"/>
      <name val="標楷體"/>
      <family val="4"/>
      <charset val="136"/>
    </font>
    <font>
      <sz val="9"/>
      <name val="標楷體"/>
      <family val="4"/>
      <charset val="136"/>
    </font>
    <font>
      <sz val="10"/>
      <name val="新細明體"/>
      <family val="1"/>
      <charset val="136"/>
    </font>
    <font>
      <strike/>
      <sz val="10"/>
      <name val="標楷體"/>
      <family val="4"/>
      <charset val="136"/>
    </font>
    <font>
      <u/>
      <sz val="12"/>
      <name val="標楷體"/>
      <family val="4"/>
      <charset val="136"/>
    </font>
    <font>
      <u/>
      <sz val="10"/>
      <name val="標楷體"/>
      <family val="4"/>
      <charset val="136"/>
    </font>
    <font>
      <b/>
      <sz val="10"/>
      <color indexed="10"/>
      <name val="Times New Roman"/>
      <family val="1"/>
    </font>
    <font>
      <b/>
      <sz val="12"/>
      <name val="標楷體"/>
      <family val="4"/>
      <charset val="136"/>
    </font>
    <font>
      <sz val="16"/>
      <name val="標楷體"/>
      <family val="4"/>
      <charset val="136"/>
    </font>
    <font>
      <sz val="14"/>
      <name val="Times New Roman"/>
      <family val="1"/>
    </font>
    <font>
      <sz val="14"/>
      <name val="標楷體"/>
      <family val="4"/>
      <charset val="136"/>
    </font>
    <font>
      <sz val="10"/>
      <color indexed="12"/>
      <name val="標楷體"/>
      <family val="4"/>
      <charset val="136"/>
    </font>
    <font>
      <sz val="12"/>
      <name val="新細明體"/>
      <family val="1"/>
      <charset val="136"/>
    </font>
    <font>
      <sz val="18"/>
      <name val="標楷體"/>
      <family val="4"/>
      <charset val="136"/>
    </font>
    <font>
      <b/>
      <sz val="14"/>
      <name val="華康隸書體"/>
      <family val="1"/>
      <charset val="136"/>
    </font>
    <font>
      <b/>
      <sz val="9"/>
      <color indexed="81"/>
      <name val="細明體"/>
      <family val="3"/>
      <charset val="136"/>
    </font>
    <font>
      <sz val="10"/>
      <name val="Book Antiqua"/>
      <family val="1"/>
    </font>
    <font>
      <sz val="12"/>
      <name val="Book Antiqua"/>
      <family val="1"/>
    </font>
    <font>
      <b/>
      <sz val="10"/>
      <name val="Book Antiqua"/>
      <family val="1"/>
    </font>
    <font>
      <b/>
      <strike/>
      <sz val="10"/>
      <color indexed="10"/>
      <name val="Times New Roman"/>
      <family val="1"/>
    </font>
    <font>
      <sz val="12"/>
      <name val="Arial"/>
      <family val="2"/>
    </font>
    <font>
      <sz val="12"/>
      <name val="細明體"/>
      <family val="3"/>
      <charset val="136"/>
    </font>
    <font>
      <strike/>
      <sz val="12"/>
      <color indexed="10"/>
      <name val="標楷體"/>
      <family val="4"/>
      <charset val="136"/>
    </font>
    <font>
      <sz val="12"/>
      <color theme="1"/>
      <name val="新細明體"/>
      <family val="1"/>
      <charset val="136"/>
      <scheme val="minor"/>
    </font>
    <font>
      <sz val="10"/>
      <color theme="1"/>
      <name val="標楷體"/>
      <family val="4"/>
      <charset val="136"/>
    </font>
    <font>
      <sz val="12"/>
      <color theme="1"/>
      <name val="標楷體"/>
      <family val="4"/>
      <charset val="136"/>
    </font>
    <font>
      <b/>
      <sz val="18"/>
      <color theme="1"/>
      <name val="標楷體"/>
      <family val="4"/>
      <charset val="136"/>
    </font>
    <font>
      <sz val="14"/>
      <color theme="1"/>
      <name val="標楷體"/>
      <family val="4"/>
      <charset val="136"/>
    </font>
    <font>
      <sz val="16"/>
      <color theme="1"/>
      <name val="標楷體"/>
      <family val="4"/>
      <charset val="136"/>
    </font>
    <font>
      <b/>
      <sz val="14"/>
      <color rgb="FF000000"/>
      <name val="標楷體"/>
      <family val="4"/>
      <charset val="136"/>
    </font>
    <font>
      <sz val="12"/>
      <name val="新細明體"/>
      <family val="1"/>
    </font>
    <font>
      <u/>
      <sz val="10"/>
      <color theme="1"/>
      <name val="標楷體"/>
      <family val="4"/>
      <charset val="136"/>
    </font>
    <font>
      <sz val="9"/>
      <color theme="1"/>
      <name val="標楷體"/>
      <family val="4"/>
      <charset val="136"/>
    </font>
    <font>
      <sz val="12"/>
      <color theme="1"/>
      <name val="新細明體"/>
      <family val="1"/>
      <charset val="136"/>
    </font>
    <font>
      <b/>
      <sz val="12"/>
      <color theme="1"/>
      <name val="標楷體"/>
      <family val="4"/>
      <charset val="136"/>
    </font>
    <font>
      <b/>
      <sz val="10"/>
      <color theme="1"/>
      <name val="標楷體"/>
      <family val="4"/>
      <charset val="136"/>
    </font>
    <font>
      <sz val="10"/>
      <color theme="1"/>
      <name val="Book Antiqua"/>
      <family val="1"/>
    </font>
    <font>
      <sz val="10"/>
      <color theme="1"/>
      <name val="Book Antiqua"/>
      <family val="4"/>
      <charset val="136"/>
    </font>
    <font>
      <b/>
      <sz val="10"/>
      <color theme="1"/>
      <name val="Book Antiqua"/>
      <family val="1"/>
    </font>
    <font>
      <sz val="10"/>
      <color theme="1"/>
      <name val="Arial"/>
      <family val="2"/>
    </font>
    <font>
      <sz val="10"/>
      <color theme="1"/>
      <name val="新細明體"/>
      <family val="1"/>
      <charset val="136"/>
    </font>
    <font>
      <sz val="10"/>
      <color theme="1"/>
      <name val="Times New Roman"/>
      <family val="1"/>
    </font>
    <font>
      <sz val="10"/>
      <color theme="1"/>
      <name val="細明體"/>
      <family val="3"/>
      <charset val="136"/>
    </font>
    <font>
      <sz val="13"/>
      <color theme="1"/>
      <name val="標楷體"/>
      <family val="4"/>
      <charset val="136"/>
    </font>
    <font>
      <sz val="12"/>
      <color theme="1"/>
      <name val="Garamond"/>
      <family val="1"/>
    </font>
    <font>
      <sz val="11"/>
      <color theme="1"/>
      <name val="Times New Roman"/>
      <family val="1"/>
    </font>
    <font>
      <sz val="12"/>
      <color theme="1"/>
      <name val="細明體"/>
      <family val="3"/>
      <charset val="136"/>
    </font>
    <font>
      <sz val="12"/>
      <color theme="1"/>
      <name val="Times New Roman"/>
      <family val="1"/>
    </font>
    <font>
      <sz val="10"/>
      <color theme="1"/>
      <name val="Garamond"/>
      <family val="1"/>
    </font>
    <font>
      <sz val="10"/>
      <color theme="1"/>
      <name val="Times New Roman"/>
      <family val="4"/>
      <charset val="136"/>
    </font>
    <font>
      <u/>
      <sz val="10"/>
      <color theme="1"/>
      <name val="Book Antiqua"/>
      <family val="1"/>
    </font>
    <font>
      <sz val="12"/>
      <color theme="1"/>
      <name val="Book Antiqua"/>
      <family val="1"/>
    </font>
    <font>
      <strike/>
      <sz val="10"/>
      <color theme="1"/>
      <name val="標楷體"/>
      <family val="4"/>
      <charset val="136"/>
    </font>
    <font>
      <sz val="10"/>
      <color theme="1"/>
      <name val="標楷體"/>
      <family val="4"/>
    </font>
    <font>
      <sz val="12"/>
      <color indexed="8"/>
      <name val="標楷體"/>
      <family val="4"/>
      <charset val="136"/>
    </font>
    <font>
      <sz val="15"/>
      <name val="標楷體"/>
      <family val="4"/>
      <charset val="136"/>
    </font>
    <font>
      <sz val="10"/>
      <name val="Times New Roman"/>
      <family val="4"/>
      <charset val="136"/>
    </font>
    <font>
      <sz val="14"/>
      <name val="新細明體"/>
      <family val="1"/>
      <charset val="136"/>
    </font>
    <font>
      <sz val="11"/>
      <name val="標楷體"/>
      <family val="4"/>
      <charset val="136"/>
    </font>
    <font>
      <b/>
      <sz val="12"/>
      <name val="Times New Roman"/>
      <family val="1"/>
    </font>
    <font>
      <sz val="13"/>
      <name val="標楷體"/>
      <family val="4"/>
      <charset val="136"/>
    </font>
    <font>
      <u/>
      <sz val="13"/>
      <name val="標楷體"/>
      <family val="4"/>
      <charset val="136"/>
    </font>
    <font>
      <strike/>
      <sz val="13"/>
      <name val="標楷體"/>
      <family val="4"/>
      <charset val="136"/>
    </font>
    <font>
      <sz val="10"/>
      <color rgb="FFFF0000"/>
      <name val="標楷體"/>
      <family val="4"/>
      <charset val="136"/>
    </font>
    <font>
      <sz val="9"/>
      <name val="新細明體"/>
      <family val="2"/>
      <charset val="136"/>
      <scheme val="minor"/>
    </font>
    <font>
      <sz val="12"/>
      <color rgb="FFFF0000"/>
      <name val="新細明體"/>
      <family val="2"/>
      <charset val="136"/>
      <scheme val="minor"/>
    </font>
    <font>
      <sz val="9"/>
      <color rgb="FFFF0000"/>
      <name val="標楷體"/>
      <family val="4"/>
      <charset val="136"/>
    </font>
    <font>
      <sz val="16"/>
      <color rgb="FFFF0000"/>
      <name val="標楷體"/>
      <family val="4"/>
      <charset val="136"/>
    </font>
    <font>
      <sz val="12"/>
      <color rgb="FFFF0000"/>
      <name val="標楷體"/>
      <family val="4"/>
      <charset val="136"/>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rgb="FFFFFFCC"/>
        <bgColor indexed="64"/>
      </patternFill>
    </fill>
    <fill>
      <patternFill patternType="solid">
        <fgColor theme="0"/>
        <bgColor indexed="64"/>
      </patternFill>
    </fill>
  </fills>
  <borders count="146">
    <border>
      <left/>
      <right/>
      <top/>
      <bottom/>
      <diagonal/>
    </border>
    <border>
      <left style="thin">
        <color indexed="64"/>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bottom/>
      <diagonal/>
    </border>
    <border>
      <left style="medium">
        <color indexed="64"/>
      </left>
      <right/>
      <top/>
      <bottom/>
      <diagonal/>
    </border>
    <border>
      <left/>
      <right style="double">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diagonalDown="1">
      <left style="thin">
        <color indexed="64"/>
      </left>
      <right style="thin">
        <color indexed="64"/>
      </right>
      <top style="thin">
        <color indexed="64"/>
      </top>
      <bottom style="hair">
        <color indexed="64"/>
      </bottom>
      <diagonal style="thin">
        <color indexed="64"/>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s>
  <cellStyleXfs count="192">
    <xf numFmtId="0" fontId="0" fillId="0" borderId="0"/>
    <xf numFmtId="0" fontId="3"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0" borderId="0" applyFill="0" applyBorder="0" applyProtection="0">
      <alignment horizontal="left"/>
    </xf>
    <xf numFmtId="0" fontId="2" fillId="0" borderId="0"/>
    <xf numFmtId="0" fontId="7" fillId="0" borderId="0" applyBorder="0" applyProtection="0">
      <alignment horizontal="left"/>
    </xf>
    <xf numFmtId="0" fontId="8" fillId="0" borderId="0" applyFill="0" applyBorder="0" applyProtection="0">
      <alignment horizontal="left"/>
    </xf>
    <xf numFmtId="0" fontId="9" fillId="0" borderId="1" applyFill="0" applyBorder="0" applyProtection="0">
      <alignment horizontal="left" vertical="top"/>
    </xf>
    <xf numFmtId="0" fontId="44" fillId="0" borderId="0"/>
    <xf numFmtId="0" fontId="44" fillId="0" borderId="0"/>
    <xf numFmtId="0" fontId="2" fillId="0" borderId="0"/>
    <xf numFmtId="0" fontId="44" fillId="0" borderId="0"/>
    <xf numFmtId="0" fontId="10" fillId="0" borderId="0"/>
    <xf numFmtId="0" fontId="44" fillId="0" borderId="0">
      <alignment vertical="center"/>
    </xf>
    <xf numFmtId="0" fontId="44" fillId="0" borderId="0">
      <alignment vertical="center"/>
    </xf>
    <xf numFmtId="0" fontId="55" fillId="0" borderId="0">
      <alignment vertical="center"/>
    </xf>
    <xf numFmtId="0" fontId="55" fillId="0" borderId="0">
      <alignment vertical="center"/>
    </xf>
    <xf numFmtId="0" fontId="44" fillId="0" borderId="0"/>
    <xf numFmtId="0" fontId="2" fillId="0" borderId="0"/>
    <xf numFmtId="0" fontId="10" fillId="0" borderId="0"/>
    <xf numFmtId="0" fontId="2" fillId="0" borderId="0"/>
    <xf numFmtId="0" fontId="2" fillId="0" borderId="0"/>
    <xf numFmtId="0" fontId="44" fillId="0" borderId="0"/>
    <xf numFmtId="0" fontId="2" fillId="0" borderId="0"/>
    <xf numFmtId="0" fontId="44" fillId="0" borderId="0"/>
    <xf numFmtId="0" fontId="44" fillId="0" borderId="0"/>
    <xf numFmtId="0" fontId="44" fillId="0" borderId="0"/>
    <xf numFmtId="0" fontId="44" fillId="0" borderId="0"/>
    <xf numFmtId="0" fontId="44" fillId="0" borderId="0"/>
    <xf numFmtId="0" fontId="2" fillId="0" borderId="0"/>
    <xf numFmtId="0" fontId="44" fillId="0" borderId="0"/>
    <xf numFmtId="0" fontId="44" fillId="0" borderId="0"/>
    <xf numFmtId="0" fontId="44" fillId="0" borderId="0"/>
    <xf numFmtId="0" fontId="2" fillId="0" borderId="0"/>
    <xf numFmtId="0" fontId="2" fillId="0" borderId="0"/>
    <xf numFmtId="0" fontId="44" fillId="0" borderId="0"/>
    <xf numFmtId="0" fontId="2" fillId="0" borderId="0"/>
    <xf numFmtId="0" fontId="44" fillId="0" borderId="0"/>
    <xf numFmtId="0" fontId="44" fillId="0" borderId="0">
      <alignment vertical="center"/>
    </xf>
    <xf numFmtId="0" fontId="44" fillId="0" borderId="0">
      <alignment vertical="center"/>
    </xf>
    <xf numFmtId="0" fontId="44" fillId="0" borderId="0">
      <alignment vertical="center"/>
    </xf>
    <xf numFmtId="0" fontId="44" fillId="0" borderId="0"/>
    <xf numFmtId="0" fontId="44" fillId="0" borderId="0"/>
    <xf numFmtId="0" fontId="10" fillId="0" borderId="0"/>
    <xf numFmtId="0" fontId="10" fillId="0" borderId="0"/>
    <xf numFmtId="0" fontId="44" fillId="0" borderId="0"/>
    <xf numFmtId="0" fontId="44" fillId="0" borderId="0"/>
    <xf numFmtId="0" fontId="44" fillId="0" borderId="0"/>
    <xf numFmtId="0" fontId="44" fillId="0" borderId="0"/>
    <xf numFmtId="0" fontId="44" fillId="0" borderId="0"/>
    <xf numFmtId="0" fontId="44" fillId="0" borderId="0"/>
    <xf numFmtId="0" fontId="10" fillId="0" borderId="0"/>
    <xf numFmtId="0" fontId="10" fillId="0" borderId="0"/>
    <xf numFmtId="0" fontId="10" fillId="0" borderId="0"/>
    <xf numFmtId="0" fontId="44" fillId="0" borderId="0"/>
    <xf numFmtId="0" fontId="44" fillId="0" borderId="0"/>
    <xf numFmtId="0" fontId="10" fillId="0" borderId="0"/>
    <xf numFmtId="0" fontId="2" fillId="0" borderId="0"/>
    <xf numFmtId="0" fontId="44" fillId="0" borderId="0"/>
    <xf numFmtId="0" fontId="2" fillId="0" borderId="0"/>
    <xf numFmtId="0" fontId="44" fillId="0" borderId="0"/>
    <xf numFmtId="0" fontId="44" fillId="0" borderId="0"/>
    <xf numFmtId="0" fontId="10" fillId="0" borderId="0"/>
    <xf numFmtId="0" fontId="44" fillId="0" borderId="0"/>
    <xf numFmtId="0" fontId="44" fillId="0" borderId="0"/>
    <xf numFmtId="0" fontId="10" fillId="0" borderId="0"/>
    <xf numFmtId="0" fontId="10" fillId="0" borderId="0"/>
    <xf numFmtId="0" fontId="10" fillId="0" borderId="0"/>
    <xf numFmtId="0" fontId="44" fillId="0" borderId="0"/>
    <xf numFmtId="0" fontId="2" fillId="0" borderId="0"/>
    <xf numFmtId="0" fontId="2" fillId="0" borderId="0"/>
    <xf numFmtId="0" fontId="2" fillId="0" borderId="0"/>
    <xf numFmtId="0" fontId="2" fillId="0" borderId="0"/>
    <xf numFmtId="0" fontId="2" fillId="0" borderId="0">
      <alignment vertical="center"/>
    </xf>
    <xf numFmtId="0" fontId="44" fillId="0" borderId="0">
      <alignment vertical="center"/>
    </xf>
    <xf numFmtId="0" fontId="44" fillId="0" borderId="0">
      <alignment vertical="center"/>
    </xf>
    <xf numFmtId="0" fontId="44" fillId="0" borderId="0">
      <alignment vertical="center"/>
    </xf>
    <xf numFmtId="0" fontId="10" fillId="0" borderId="0"/>
    <xf numFmtId="0" fontId="2" fillId="0" borderId="0">
      <alignment vertical="center"/>
    </xf>
    <xf numFmtId="0" fontId="44" fillId="0" borderId="0">
      <alignment vertical="center"/>
    </xf>
    <xf numFmtId="0" fontId="2" fillId="0" borderId="0">
      <alignment vertical="center"/>
    </xf>
    <xf numFmtId="0" fontId="44" fillId="0" borderId="0">
      <alignment vertical="center"/>
    </xf>
    <xf numFmtId="0" fontId="2" fillId="0" borderId="0">
      <alignment vertical="center"/>
    </xf>
    <xf numFmtId="0" fontId="44" fillId="0" borderId="0"/>
    <xf numFmtId="0" fontId="10" fillId="0" borderId="0"/>
    <xf numFmtId="0" fontId="10" fillId="0" borderId="0"/>
    <xf numFmtId="0" fontId="10" fillId="0" borderId="0"/>
    <xf numFmtId="0" fontId="2" fillId="0" borderId="0"/>
    <xf numFmtId="0" fontId="44" fillId="0" borderId="0"/>
    <xf numFmtId="0" fontId="10"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44" fillId="0" borderId="0"/>
    <xf numFmtId="0" fontId="44" fillId="0" borderId="0"/>
    <xf numFmtId="0" fontId="2" fillId="0" borderId="0"/>
    <xf numFmtId="0" fontId="2" fillId="0" borderId="0"/>
    <xf numFmtId="0" fontId="44" fillId="0" borderId="0"/>
    <xf numFmtId="0" fontId="44" fillId="0" borderId="0"/>
    <xf numFmtId="0" fontId="10" fillId="0" borderId="0"/>
    <xf numFmtId="43" fontId="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2"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alignment vertical="center"/>
    </xf>
    <xf numFmtId="41" fontId="44" fillId="0" borderId="0" applyFont="0" applyFill="0" applyBorder="0" applyAlignment="0" applyProtection="0">
      <alignment vertical="center"/>
    </xf>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8" fontId="10" fillId="0" borderId="0" applyFont="0" applyFill="0" applyBorder="0" applyAlignment="0" applyProtection="0"/>
    <xf numFmtId="43" fontId="10" fillId="0" borderId="0" applyFont="0" applyFill="0" applyBorder="0" applyAlignment="0" applyProtection="0"/>
    <xf numFmtId="18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0" fontId="12" fillId="16" borderId="0" applyNumberFormat="0" applyBorder="0" applyAlignment="0" applyProtection="0">
      <alignment vertical="center"/>
    </xf>
    <xf numFmtId="0" fontId="13" fillId="0" borderId="2" applyNumberFormat="0" applyFill="0" applyAlignment="0" applyProtection="0">
      <alignment vertical="center"/>
    </xf>
    <xf numFmtId="0" fontId="14" fillId="4" borderId="0" applyNumberFormat="0" applyBorder="0" applyAlignment="0" applyProtection="0">
      <alignment vertical="center"/>
    </xf>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15" fillId="17" borderId="3" applyNumberFormat="0" applyAlignment="0" applyProtection="0">
      <alignment vertical="center"/>
    </xf>
    <xf numFmtId="181" fontId="16" fillId="0" borderId="0" applyFont="0" applyFill="0" applyBorder="0" applyAlignment="0" applyProtection="0"/>
    <xf numFmtId="6" fontId="16" fillId="0" borderId="0" applyFont="0" applyFill="0" applyBorder="0" applyAlignment="0" applyProtection="0"/>
    <xf numFmtId="6" fontId="16" fillId="0" borderId="0" applyFont="0" applyFill="0" applyBorder="0" applyAlignment="0" applyProtection="0"/>
    <xf numFmtId="0" fontId="17" fillId="0" borderId="4" applyNumberFormat="0" applyFill="0" applyAlignment="0" applyProtection="0">
      <alignment vertical="center"/>
    </xf>
    <xf numFmtId="0" fontId="2" fillId="18" borderId="5" applyNumberFormat="0" applyFont="0" applyAlignment="0" applyProtection="0">
      <alignment vertical="center"/>
    </xf>
    <xf numFmtId="0" fontId="44" fillId="18" borderId="5" applyNumberFormat="0" applyFont="0" applyAlignment="0" applyProtection="0">
      <alignment vertical="center"/>
    </xf>
    <xf numFmtId="0" fontId="18" fillId="0" borderId="0" applyNumberFormat="0" applyFill="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7" borderId="3" applyNumberFormat="0" applyAlignment="0" applyProtection="0">
      <alignment vertical="center"/>
    </xf>
    <xf numFmtId="0" fontId="24" fillId="17" borderId="9" applyNumberFormat="0" applyAlignment="0" applyProtection="0">
      <alignment vertical="center"/>
    </xf>
    <xf numFmtId="0" fontId="25" fillId="23" borderId="10"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62" fillId="0" borderId="0"/>
    <xf numFmtId="0" fontId="57" fillId="0" borderId="0">
      <alignment vertical="center"/>
    </xf>
    <xf numFmtId="0" fontId="2" fillId="0" borderId="0"/>
    <xf numFmtId="43" fontId="86"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cellStyleXfs>
  <cellXfs count="2093">
    <xf numFmtId="0" fontId="0" fillId="0" borderId="0" xfId="0"/>
    <xf numFmtId="0" fontId="29" fillId="0" borderId="0" xfId="116" applyFont="1" applyAlignment="1">
      <alignment vertical="center"/>
    </xf>
    <xf numFmtId="0" fontId="29" fillId="0" borderId="0" xfId="38" applyFont="1" applyAlignment="1">
      <alignment vertical="center"/>
    </xf>
    <xf numFmtId="0" fontId="29" fillId="0" borderId="0" xfId="35" applyFont="1" applyAlignment="1">
      <alignment vertical="center"/>
    </xf>
    <xf numFmtId="0" fontId="29" fillId="0" borderId="11" xfId="35" applyFont="1" applyBorder="1" applyAlignment="1">
      <alignment vertical="center"/>
    </xf>
    <xf numFmtId="0" fontId="29" fillId="0" borderId="11" xfId="38" applyFont="1" applyBorder="1" applyAlignment="1">
      <alignment horizontal="center" vertical="center" wrapText="1"/>
    </xf>
    <xf numFmtId="0" fontId="29" fillId="0" borderId="12" xfId="35" applyFont="1" applyBorder="1" applyAlignment="1">
      <alignment horizontal="center" vertical="center"/>
    </xf>
    <xf numFmtId="0" fontId="29" fillId="0" borderId="0" xfId="116" applyFont="1" applyAlignment="1">
      <alignment horizontal="center" vertical="center" wrapText="1"/>
    </xf>
    <xf numFmtId="0" fontId="29" fillId="0" borderId="13" xfId="35" applyFont="1" applyBorder="1" applyAlignment="1">
      <alignment horizontal="center" vertical="center"/>
    </xf>
    <xf numFmtId="0" fontId="29" fillId="0" borderId="14" xfId="35" applyFont="1" applyBorder="1" applyAlignment="1">
      <alignment vertical="center"/>
    </xf>
    <xf numFmtId="49" fontId="29" fillId="0" borderId="0" xfId="38" applyNumberFormat="1" applyFont="1" applyAlignment="1">
      <alignment vertical="center"/>
    </xf>
    <xf numFmtId="0" fontId="11" fillId="0" borderId="0" xfId="116" applyFont="1"/>
    <xf numFmtId="0" fontId="29" fillId="0" borderId="0" xfId="116" applyFont="1" applyAlignment="1">
      <alignment horizontal="centerContinuous" vertical="center"/>
    </xf>
    <xf numFmtId="0" fontId="29" fillId="0" borderId="15" xfId="38" quotePrefix="1" applyFont="1" applyBorder="1" applyAlignment="1">
      <alignment horizontal="center" vertical="center" wrapText="1"/>
    </xf>
    <xf numFmtId="0" fontId="29" fillId="0" borderId="14" xfId="95" applyFont="1" applyBorder="1" applyAlignment="1">
      <alignment horizontal="center" vertical="center"/>
    </xf>
    <xf numFmtId="49" fontId="29" fillId="0" borderId="14" xfId="38" quotePrefix="1" applyNumberFormat="1" applyFont="1" applyBorder="1" applyAlignment="1">
      <alignment horizontal="center" vertical="center" wrapText="1"/>
    </xf>
    <xf numFmtId="49" fontId="29" fillId="0" borderId="14" xfId="38" quotePrefix="1" applyNumberFormat="1" applyFont="1" applyBorder="1" applyAlignment="1">
      <alignment horizontal="left" vertical="center" wrapText="1"/>
    </xf>
    <xf numFmtId="10" fontId="29" fillId="0" borderId="14" xfId="38" quotePrefix="1" applyNumberFormat="1" applyFont="1" applyBorder="1" applyAlignment="1">
      <alignment horizontal="right" vertical="center" wrapText="1"/>
    </xf>
    <xf numFmtId="180" fontId="29" fillId="0" borderId="14" xfId="38" quotePrefix="1" applyNumberFormat="1" applyFont="1" applyBorder="1" applyAlignment="1">
      <alignment horizontal="right" vertical="center" wrapText="1"/>
    </xf>
    <xf numFmtId="49" fontId="29" fillId="0" borderId="14" xfId="38" applyNumberFormat="1" applyFont="1" applyBorder="1" applyAlignment="1">
      <alignment horizontal="left" vertical="center" wrapText="1"/>
    </xf>
    <xf numFmtId="49" fontId="29" fillId="0" borderId="14" xfId="38" applyNumberFormat="1" applyFont="1" applyBorder="1" applyAlignment="1">
      <alignment horizontal="center" vertical="center" wrapText="1"/>
    </xf>
    <xf numFmtId="10" fontId="29" fillId="0" borderId="14" xfId="38" applyNumberFormat="1" applyFont="1" applyBorder="1" applyAlignment="1">
      <alignment horizontal="right" vertical="center" wrapText="1"/>
    </xf>
    <xf numFmtId="180" fontId="29" fillId="0" borderId="14" xfId="38" applyNumberFormat="1" applyFont="1" applyBorder="1" applyAlignment="1">
      <alignment horizontal="right" vertical="center" wrapText="1"/>
    </xf>
    <xf numFmtId="0" fontId="29" fillId="0" borderId="0" xfId="38" applyFont="1" applyAlignment="1">
      <alignment horizontal="left" vertical="center" wrapText="1"/>
    </xf>
    <xf numFmtId="0" fontId="29" fillId="0" borderId="0" xfId="38" applyFont="1" applyAlignment="1">
      <alignment horizontal="center" vertical="center" wrapText="1"/>
    </xf>
    <xf numFmtId="0" fontId="29" fillId="0" borderId="0" xfId="95" applyFont="1" applyAlignment="1">
      <alignment horizontal="center" vertical="top"/>
    </xf>
    <xf numFmtId="0" fontId="29" fillId="0" borderId="0" xfId="40" applyFont="1" applyAlignment="1">
      <alignment vertical="center"/>
    </xf>
    <xf numFmtId="0" fontId="29" fillId="0" borderId="0" xfId="126" applyFont="1" applyAlignment="1">
      <alignment vertical="center"/>
    </xf>
    <xf numFmtId="0" fontId="29" fillId="0" borderId="0" xfId="126" applyFont="1" applyAlignment="1">
      <alignment horizontal="centerContinuous" vertical="center"/>
    </xf>
    <xf numFmtId="0" fontId="29" fillId="0" borderId="13" xfId="40" applyFont="1" applyBorder="1" applyAlignment="1">
      <alignment horizontal="center" vertical="center" wrapText="1"/>
    </xf>
    <xf numFmtId="0" fontId="29" fillId="0" borderId="16" xfId="40" applyFont="1" applyBorder="1" applyAlignment="1">
      <alignment horizontal="center" vertical="center" wrapText="1"/>
    </xf>
    <xf numFmtId="0" fontId="29" fillId="0" borderId="11" xfId="40" applyFont="1" applyBorder="1" applyAlignment="1">
      <alignment horizontal="center" vertical="center" wrapText="1"/>
    </xf>
    <xf numFmtId="0" fontId="29" fillId="0" borderId="12" xfId="40" applyFont="1" applyBorder="1" applyAlignment="1">
      <alignment horizontal="center" vertical="center" wrapText="1"/>
    </xf>
    <xf numFmtId="0" fontId="29" fillId="0" borderId="15" xfId="40" quotePrefix="1" applyFont="1" applyBorder="1" applyAlignment="1">
      <alignment horizontal="center" vertical="center" wrapText="1"/>
    </xf>
    <xf numFmtId="0" fontId="33" fillId="0" borderId="14" xfId="97" applyFont="1" applyBorder="1" applyAlignment="1">
      <alignment horizontal="center" vertical="center"/>
    </xf>
    <xf numFmtId="0" fontId="34" fillId="0" borderId="14" xfId="40" applyFont="1" applyBorder="1" applyAlignment="1" applyProtection="1">
      <alignment horizontal="center" vertical="center" wrapText="1"/>
      <protection locked="0"/>
    </xf>
    <xf numFmtId="41" fontId="34" fillId="0" borderId="14" xfId="40" applyNumberFormat="1" applyFont="1" applyBorder="1" applyAlignment="1" applyProtection="1">
      <alignment horizontal="center" vertical="center" wrapText="1"/>
      <protection locked="0"/>
    </xf>
    <xf numFmtId="10" fontId="29" fillId="0" borderId="14" xfId="40" applyNumberFormat="1" applyFont="1" applyBorder="1" applyAlignment="1" applyProtection="1">
      <alignment horizontal="right" vertical="center" wrapText="1"/>
      <protection locked="0"/>
    </xf>
    <xf numFmtId="184" fontId="30" fillId="0" borderId="14" xfId="40" quotePrefix="1" applyNumberFormat="1" applyFont="1" applyBorder="1" applyAlignment="1" applyProtection="1">
      <alignment horizontal="right" vertical="center" wrapText="1"/>
      <protection locked="0"/>
    </xf>
    <xf numFmtId="10" fontId="29" fillId="0" borderId="14" xfId="40" quotePrefix="1" applyNumberFormat="1" applyFont="1" applyBorder="1" applyAlignment="1" applyProtection="1">
      <alignment horizontal="right" vertical="center" wrapText="1"/>
      <protection locked="0"/>
    </xf>
    <xf numFmtId="182" fontId="29" fillId="0" borderId="14" xfId="40" applyNumberFormat="1" applyFont="1" applyBorder="1" applyAlignment="1" applyProtection="1">
      <alignment horizontal="left" vertical="center" wrapText="1"/>
      <protection locked="0"/>
    </xf>
    <xf numFmtId="0" fontId="29" fillId="0" borderId="0" xfId="126" applyFont="1" applyAlignment="1" applyProtection="1">
      <alignment vertical="center"/>
      <protection locked="0"/>
    </xf>
    <xf numFmtId="0" fontId="29" fillId="0" borderId="14" xfId="97" applyFont="1" applyBorder="1" applyAlignment="1">
      <alignment horizontal="center" vertical="center"/>
    </xf>
    <xf numFmtId="0" fontId="29" fillId="0" borderId="14" xfId="40" applyFont="1" applyBorder="1" applyAlignment="1">
      <alignment horizontal="center" vertical="center" wrapText="1"/>
    </xf>
    <xf numFmtId="0" fontId="29" fillId="0" borderId="15" xfId="40" applyFont="1" applyBorder="1" applyAlignment="1">
      <alignment horizontal="center" vertical="center" wrapText="1"/>
    </xf>
    <xf numFmtId="0" fontId="29" fillId="0" borderId="0" xfId="46" applyFont="1" applyAlignment="1">
      <alignment vertical="center"/>
    </xf>
    <xf numFmtId="0" fontId="29" fillId="0" borderId="11" xfId="46" applyFont="1" applyBorder="1" applyAlignment="1">
      <alignment horizontal="center" vertical="center" wrapText="1"/>
    </xf>
    <xf numFmtId="0" fontId="29" fillId="0" borderId="12" xfId="46" applyFont="1" applyBorder="1" applyAlignment="1">
      <alignment horizontal="center" vertical="center" wrapText="1"/>
    </xf>
    <xf numFmtId="0" fontId="29" fillId="0" borderId="15" xfId="46" quotePrefix="1" applyFont="1" applyBorder="1" applyAlignment="1">
      <alignment horizontal="center" vertical="center" wrapText="1"/>
    </xf>
    <xf numFmtId="0" fontId="29" fillId="0" borderId="14" xfId="99" applyFont="1" applyBorder="1" applyAlignment="1">
      <alignment horizontal="center" vertical="center"/>
    </xf>
    <xf numFmtId="49" fontId="29" fillId="0" borderId="14" xfId="46" applyNumberFormat="1" applyFont="1" applyBorder="1" applyAlignment="1" applyProtection="1">
      <alignment horizontal="center" vertical="center" wrapText="1"/>
      <protection locked="0"/>
    </xf>
    <xf numFmtId="0" fontId="29" fillId="0" borderId="14" xfId="46" applyFont="1" applyBorder="1" applyProtection="1">
      <protection locked="0"/>
    </xf>
    <xf numFmtId="14" fontId="34" fillId="0" borderId="14" xfId="46" applyNumberFormat="1" applyFont="1" applyBorder="1" applyAlignment="1" applyProtection="1">
      <alignment vertical="center"/>
      <protection locked="0"/>
    </xf>
    <xf numFmtId="189" fontId="34" fillId="0" borderId="14" xfId="46" applyNumberFormat="1" applyFont="1" applyBorder="1" applyAlignment="1" applyProtection="1">
      <alignment vertical="center"/>
      <protection locked="0"/>
    </xf>
    <xf numFmtId="183" fontId="29" fillId="0" borderId="14" xfId="46" applyNumberFormat="1" applyFont="1" applyBorder="1" applyAlignment="1" applyProtection="1">
      <alignment horizontal="right" vertical="center" wrapText="1"/>
      <protection locked="0"/>
    </xf>
    <xf numFmtId="184" fontId="30" fillId="0" borderId="14" xfId="46" applyNumberFormat="1" applyFont="1" applyBorder="1" applyAlignment="1" applyProtection="1">
      <alignment horizontal="right" vertical="center" wrapText="1"/>
      <protection locked="0"/>
    </xf>
    <xf numFmtId="10" fontId="30" fillId="0" borderId="14" xfId="46" applyNumberFormat="1" applyFont="1" applyBorder="1" applyAlignment="1" applyProtection="1">
      <alignment horizontal="right" vertical="center" wrapText="1"/>
      <protection locked="0"/>
    </xf>
    <xf numFmtId="49" fontId="29" fillId="0" borderId="14" xfId="46" applyNumberFormat="1" applyFont="1" applyBorder="1" applyAlignment="1" applyProtection="1">
      <alignment horizontal="left" vertical="center" wrapText="1"/>
      <protection locked="0"/>
    </xf>
    <xf numFmtId="49" fontId="29" fillId="0" borderId="14" xfId="118" quotePrefix="1" applyNumberFormat="1" applyFont="1" applyBorder="1" applyAlignment="1" applyProtection="1">
      <alignment horizontal="center" vertical="center" wrapText="1"/>
      <protection locked="0"/>
    </xf>
    <xf numFmtId="0" fontId="29" fillId="0" borderId="14" xfId="118" quotePrefix="1" applyFont="1" applyBorder="1" applyProtection="1">
      <protection locked="0"/>
    </xf>
    <xf numFmtId="14" fontId="34" fillId="0" borderId="14" xfId="118" quotePrefix="1" applyNumberFormat="1" applyFont="1" applyBorder="1" applyAlignment="1" applyProtection="1">
      <alignment vertical="center"/>
      <protection locked="0"/>
    </xf>
    <xf numFmtId="189" fontId="34" fillId="0" borderId="14" xfId="118" quotePrefix="1" applyNumberFormat="1" applyFont="1" applyBorder="1" applyAlignment="1" applyProtection="1">
      <alignment vertical="center"/>
      <protection locked="0"/>
    </xf>
    <xf numFmtId="183" fontId="29" fillId="0" borderId="14" xfId="118" quotePrefix="1" applyNumberFormat="1" applyFont="1" applyBorder="1" applyAlignment="1" applyProtection="1">
      <alignment horizontal="right" vertical="center" wrapText="1"/>
      <protection locked="0"/>
    </xf>
    <xf numFmtId="0" fontId="29" fillId="0" borderId="0" xfId="46" applyFont="1" applyAlignment="1">
      <alignment horizontal="left" vertical="center" wrapText="1"/>
    </xf>
    <xf numFmtId="0" fontId="29" fillId="0" borderId="0" xfId="46" applyFont="1" applyAlignment="1">
      <alignment horizontal="center" vertical="center" wrapText="1"/>
    </xf>
    <xf numFmtId="0" fontId="29" fillId="0" borderId="0" xfId="99" applyFont="1" applyAlignment="1">
      <alignment horizontal="center" vertical="center"/>
    </xf>
    <xf numFmtId="0" fontId="29" fillId="0" borderId="0" xfId="46" applyFont="1" applyAlignment="1">
      <alignment horizontal="left" vertical="center"/>
    </xf>
    <xf numFmtId="182" fontId="29" fillId="0" borderId="14" xfId="46" applyNumberFormat="1" applyFont="1" applyBorder="1" applyAlignment="1" applyProtection="1">
      <alignment horizontal="left" vertical="center" wrapText="1"/>
      <protection locked="0"/>
    </xf>
    <xf numFmtId="0" fontId="29" fillId="0" borderId="14" xfId="38" applyFont="1" applyBorder="1" applyAlignment="1">
      <alignment horizontal="left" vertical="center" wrapText="1"/>
    </xf>
    <xf numFmtId="0" fontId="29" fillId="0" borderId="0" xfId="117" applyFont="1" applyAlignment="1">
      <alignment vertical="center"/>
    </xf>
    <xf numFmtId="0" fontId="29" fillId="0" borderId="0" xfId="120" applyFont="1" applyAlignment="1" applyProtection="1">
      <alignment horizontal="left"/>
      <protection locked="0"/>
    </xf>
    <xf numFmtId="0" fontId="11" fillId="0" borderId="0" xfId="127" applyFont="1" applyProtection="1">
      <protection locked="0"/>
    </xf>
    <xf numFmtId="0" fontId="30" fillId="0" borderId="0" xfId="84" applyFont="1" applyAlignment="1">
      <alignment horizontal="left" vertical="center"/>
    </xf>
    <xf numFmtId="0" fontId="10" fillId="0" borderId="0" xfId="51" applyFont="1"/>
    <xf numFmtId="0" fontId="29" fillId="0" borderId="0" xfId="84" applyFont="1" applyAlignment="1">
      <alignment horizontal="left"/>
    </xf>
    <xf numFmtId="0" fontId="30" fillId="0" borderId="0" xfId="84" applyFont="1"/>
    <xf numFmtId="0" fontId="29" fillId="0" borderId="0" xfId="51" applyFont="1" applyAlignment="1">
      <alignment horizontal="right"/>
    </xf>
    <xf numFmtId="0" fontId="29" fillId="0" borderId="11" xfId="84" applyFont="1" applyBorder="1" applyAlignment="1">
      <alignment horizontal="center" vertical="center" wrapText="1"/>
    </xf>
    <xf numFmtId="0" fontId="30" fillId="0" borderId="11" xfId="84" applyFont="1" applyBorder="1" applyAlignment="1">
      <alignment horizontal="center" vertical="center"/>
    </xf>
    <xf numFmtId="0" fontId="29" fillId="0" borderId="11" xfId="84" applyFont="1" applyBorder="1" applyAlignment="1">
      <alignment horizontal="distributed" vertical="center"/>
    </xf>
    <xf numFmtId="0" fontId="29" fillId="0" borderId="12" xfId="84" applyFont="1" applyBorder="1" applyAlignment="1">
      <alignment horizontal="center" vertical="center" wrapText="1"/>
    </xf>
    <xf numFmtId="0" fontId="29" fillId="0" borderId="12" xfId="84" applyFont="1" applyBorder="1" applyAlignment="1">
      <alignment horizontal="center" vertical="center"/>
    </xf>
    <xf numFmtId="0" fontId="30" fillId="0" borderId="15" xfId="84" quotePrefix="1" applyFont="1" applyBorder="1" applyAlignment="1">
      <alignment horizontal="center"/>
    </xf>
    <xf numFmtId="0" fontId="29" fillId="0" borderId="15" xfId="84" quotePrefix="1" applyFont="1" applyBorder="1" applyAlignment="1">
      <alignment horizontal="center" vertical="center"/>
    </xf>
    <xf numFmtId="0" fontId="30" fillId="0" borderId="14" xfId="74" applyFont="1" applyBorder="1" applyAlignment="1">
      <alignment horizontal="center" vertical="center" wrapText="1"/>
    </xf>
    <xf numFmtId="0" fontId="29" fillId="0" borderId="15" xfId="84" applyFont="1" applyBorder="1" applyAlignment="1" applyProtection="1">
      <alignment horizontal="center" wrapText="1"/>
      <protection locked="0"/>
    </xf>
    <xf numFmtId="0" fontId="29" fillId="0" borderId="14" xfId="84" applyFont="1" applyBorder="1" applyAlignment="1" applyProtection="1">
      <alignment horizontal="center" wrapText="1"/>
      <protection locked="0"/>
    </xf>
    <xf numFmtId="184" fontId="30" fillId="0" borderId="15" xfId="84" quotePrefix="1" applyNumberFormat="1" applyFont="1" applyBorder="1" applyAlignment="1" applyProtection="1">
      <alignment horizontal="right"/>
      <protection locked="0"/>
    </xf>
    <xf numFmtId="184" fontId="30" fillId="0" borderId="15" xfId="84" quotePrefix="1" applyNumberFormat="1" applyFont="1" applyBorder="1" applyProtection="1">
      <protection locked="0"/>
    </xf>
    <xf numFmtId="0" fontId="30" fillId="0" borderId="15" xfId="84" applyFont="1" applyBorder="1" applyAlignment="1" applyProtection="1">
      <alignment horizontal="center"/>
      <protection locked="0"/>
    </xf>
    <xf numFmtId="0" fontId="10" fillId="0" borderId="0" xfId="51" applyFont="1" applyProtection="1">
      <protection locked="0"/>
    </xf>
    <xf numFmtId="0" fontId="29" fillId="0" borderId="15" xfId="84" applyFont="1" applyBorder="1" applyAlignment="1">
      <alignment horizontal="centerContinuous"/>
    </xf>
    <xf numFmtId="0" fontId="30" fillId="0" borderId="15" xfId="84" quotePrefix="1" applyFont="1" applyBorder="1" applyAlignment="1">
      <alignment horizontal="centerContinuous"/>
    </xf>
    <xf numFmtId="0" fontId="29" fillId="0" borderId="0" xfId="51" applyFont="1"/>
    <xf numFmtId="0" fontId="11" fillId="0" borderId="0" xfId="51" applyFont="1"/>
    <xf numFmtId="0" fontId="29" fillId="0" borderId="0" xfId="84" applyFont="1" applyAlignment="1">
      <alignment horizontal="center" vertical="center"/>
    </xf>
    <xf numFmtId="0" fontId="29" fillId="0" borderId="0" xfId="84" applyFont="1" applyAlignment="1">
      <alignment horizontal="left" vertical="center"/>
    </xf>
    <xf numFmtId="0" fontId="29" fillId="0" borderId="0" xfId="51" applyFont="1" applyAlignment="1">
      <alignment horizontal="left" vertical="center" wrapText="1"/>
    </xf>
    <xf numFmtId="0" fontId="29" fillId="0" borderId="0" xfId="84" applyFont="1" applyAlignment="1">
      <alignment horizontal="left" wrapText="1"/>
    </xf>
    <xf numFmtId="0" fontId="29" fillId="0" borderId="0" xfId="127" applyFont="1"/>
    <xf numFmtId="0" fontId="36" fillId="0" borderId="0" xfId="51" applyFont="1"/>
    <xf numFmtId="0" fontId="30" fillId="0" borderId="0" xfId="84" applyFont="1" applyAlignment="1">
      <alignment horizontal="left"/>
    </xf>
    <xf numFmtId="0" fontId="29" fillId="0" borderId="0" xfId="112" applyFont="1"/>
    <xf numFmtId="179" fontId="29" fillId="0" borderId="0" xfId="153" applyNumberFormat="1" applyFont="1" applyFill="1" applyProtection="1"/>
    <xf numFmtId="0" fontId="11" fillId="0" borderId="0" xfId="127" applyFont="1"/>
    <xf numFmtId="0" fontId="29" fillId="0" borderId="0" xfId="112" quotePrefix="1" applyFont="1" applyAlignment="1">
      <alignment horizontal="left"/>
    </xf>
    <xf numFmtId="179" fontId="29" fillId="0" borderId="0" xfId="153" applyNumberFormat="1" applyFont="1" applyFill="1" applyAlignment="1" applyProtection="1">
      <alignment horizontal="right"/>
    </xf>
    <xf numFmtId="0" fontId="29" fillId="0" borderId="15" xfId="112" quotePrefix="1" applyFont="1" applyBorder="1" applyAlignment="1">
      <alignment horizontal="center" vertical="center"/>
    </xf>
    <xf numFmtId="179" fontId="29" fillId="0" borderId="15" xfId="153" quotePrefix="1" applyNumberFormat="1" applyFont="1" applyFill="1" applyBorder="1" applyAlignment="1" applyProtection="1">
      <alignment horizontal="center" vertical="center"/>
    </xf>
    <xf numFmtId="0" fontId="29" fillId="0" borderId="14" xfId="38" applyFont="1" applyBorder="1" applyAlignment="1">
      <alignment horizontal="center"/>
    </xf>
    <xf numFmtId="0" fontId="29" fillId="0" borderId="13" xfId="84" applyFont="1" applyBorder="1" applyAlignment="1" applyProtection="1">
      <alignment horizontal="center" wrapText="1"/>
      <protection locked="0"/>
    </xf>
    <xf numFmtId="0" fontId="29" fillId="0" borderId="14" xfId="112" applyFont="1" applyBorder="1" applyAlignment="1" applyProtection="1">
      <alignment horizontal="center" wrapText="1"/>
      <protection locked="0"/>
    </xf>
    <xf numFmtId="184" fontId="29" fillId="0" borderId="14" xfId="153" applyNumberFormat="1" applyFont="1" applyFill="1" applyBorder="1" applyProtection="1">
      <protection locked="0"/>
    </xf>
    <xf numFmtId="179" fontId="29" fillId="0" borderId="14" xfId="153" applyNumberFormat="1" applyFont="1" applyFill="1" applyBorder="1" applyProtection="1">
      <protection locked="0"/>
    </xf>
    <xf numFmtId="0" fontId="29" fillId="0" borderId="0" xfId="112" applyFont="1" applyProtection="1">
      <protection locked="0"/>
    </xf>
    <xf numFmtId="0" fontId="29" fillId="0" borderId="0" xfId="112" applyFont="1" applyAlignment="1">
      <alignment horizontal="center"/>
    </xf>
    <xf numFmtId="0" fontId="29" fillId="0" borderId="0" xfId="112" applyFont="1" applyAlignment="1">
      <alignment horizontal="right"/>
    </xf>
    <xf numFmtId="179" fontId="29" fillId="0" borderId="0" xfId="153" applyNumberFormat="1" applyFont="1" applyFill="1" applyBorder="1" applyProtection="1"/>
    <xf numFmtId="0" fontId="29" fillId="0" borderId="0" xfId="112" applyFont="1" applyAlignment="1">
      <alignment horizontal="center" vertical="top"/>
    </xf>
    <xf numFmtId="0" fontId="29" fillId="0" borderId="0" xfId="127" applyFont="1" applyAlignment="1">
      <alignment horizontal="left" vertical="center"/>
    </xf>
    <xf numFmtId="0" fontId="29" fillId="0" borderId="0" xfId="112" applyFont="1" applyAlignment="1">
      <alignment horizontal="left" vertical="center"/>
    </xf>
    <xf numFmtId="179" fontId="29" fillId="0" borderId="0" xfId="153" applyNumberFormat="1" applyFont="1" applyFill="1" applyAlignment="1" applyProtection="1">
      <alignment horizontal="left" vertical="center"/>
    </xf>
    <xf numFmtId="0" fontId="29" fillId="0" borderId="14" xfId="111" applyFont="1" applyBorder="1" applyAlignment="1">
      <alignment vertical="center"/>
    </xf>
    <xf numFmtId="0" fontId="29" fillId="0" borderId="14" xfId="82" applyFont="1" applyBorder="1" applyAlignment="1">
      <alignment vertical="center"/>
    </xf>
    <xf numFmtId="0" fontId="29" fillId="0" borderId="14" xfId="111" applyFont="1" applyBorder="1" applyAlignment="1">
      <alignment horizontal="distributed" vertical="center"/>
    </xf>
    <xf numFmtId="0" fontId="29" fillId="0" borderId="0" xfId="106" applyFont="1" applyAlignment="1">
      <alignment vertical="center"/>
    </xf>
    <xf numFmtId="0" fontId="29" fillId="0" borderId="0" xfId="106" applyFont="1" applyAlignment="1">
      <alignment horizontal="left" vertical="center"/>
    </xf>
    <xf numFmtId="0" fontId="29" fillId="0" borderId="0" xfId="106" applyFont="1" applyAlignment="1">
      <alignment horizontal="right" vertical="center"/>
    </xf>
    <xf numFmtId="0" fontId="29" fillId="0" borderId="0" xfId="106" applyFont="1" applyAlignment="1" applyProtection="1">
      <alignment horizontal="left" vertical="center"/>
      <protection locked="0"/>
    </xf>
    <xf numFmtId="0" fontId="29" fillId="0" borderId="11" xfId="106" applyFont="1" applyBorder="1" applyAlignment="1">
      <alignment horizontal="left" vertical="center"/>
    </xf>
    <xf numFmtId="0" fontId="29" fillId="0" borderId="11" xfId="106" applyFont="1" applyBorder="1" applyAlignment="1">
      <alignment horizontal="center" vertical="center"/>
    </xf>
    <xf numFmtId="0" fontId="29" fillId="0" borderId="11" xfId="106" applyFont="1" applyBorder="1" applyAlignment="1">
      <alignment horizontal="left" vertical="center" wrapText="1"/>
    </xf>
    <xf numFmtId="0" fontId="29" fillId="0" borderId="11" xfId="106" applyFont="1" applyBorder="1" applyAlignment="1">
      <alignment horizontal="center" vertical="center" wrapText="1"/>
    </xf>
    <xf numFmtId="0" fontId="29" fillId="0" borderId="11" xfId="106" applyFont="1" applyBorder="1" applyAlignment="1">
      <alignment vertical="center"/>
    </xf>
    <xf numFmtId="49" fontId="29" fillId="0" borderId="15" xfId="106" applyNumberFormat="1" applyFont="1" applyBorder="1" applyAlignment="1">
      <alignment horizontal="center" vertical="center"/>
    </xf>
    <xf numFmtId="49" fontId="29" fillId="0" borderId="0" xfId="106" applyNumberFormat="1" applyFont="1" applyAlignment="1">
      <alignment vertical="center"/>
    </xf>
    <xf numFmtId="0" fontId="29" fillId="0" borderId="14" xfId="106" applyFont="1" applyBorder="1" applyAlignment="1">
      <alignment horizontal="center" vertical="center" wrapText="1"/>
    </xf>
    <xf numFmtId="49" fontId="29" fillId="0" borderId="14" xfId="106" applyNumberFormat="1" applyFont="1" applyBorder="1" applyAlignment="1" applyProtection="1">
      <alignment horizontal="left" vertical="center" wrapText="1"/>
      <protection locked="0"/>
    </xf>
    <xf numFmtId="184" fontId="29" fillId="0" borderId="14" xfId="106" quotePrefix="1" applyNumberFormat="1" applyFont="1" applyBorder="1" applyAlignment="1" applyProtection="1">
      <alignment horizontal="right" vertical="center" wrapText="1"/>
      <protection locked="0"/>
    </xf>
    <xf numFmtId="184" fontId="29" fillId="0" borderId="14" xfId="106" applyNumberFormat="1" applyFont="1" applyBorder="1" applyAlignment="1" applyProtection="1">
      <alignment horizontal="right" vertical="center" wrapText="1"/>
      <protection locked="0"/>
    </xf>
    <xf numFmtId="0" fontId="29" fillId="0" borderId="0" xfId="106" applyFont="1" applyAlignment="1">
      <alignment horizontal="left" vertical="center" wrapText="1"/>
    </xf>
    <xf numFmtId="0" fontId="29" fillId="0" borderId="14" xfId="106" applyFont="1" applyBorder="1" applyAlignment="1">
      <alignment horizontal="center" vertical="center"/>
    </xf>
    <xf numFmtId="0" fontId="29" fillId="0" borderId="0" xfId="107" applyFont="1" applyAlignment="1">
      <alignment vertical="center"/>
    </xf>
    <xf numFmtId="0" fontId="29" fillId="0" borderId="0" xfId="107" applyFont="1" applyAlignment="1">
      <alignment horizontal="left" vertical="center"/>
    </xf>
    <xf numFmtId="0" fontId="29" fillId="0" borderId="0" xfId="107" applyFont="1" applyAlignment="1">
      <alignment horizontal="right" vertical="center"/>
    </xf>
    <xf numFmtId="0" fontId="29" fillId="0" borderId="0" xfId="107" applyFont="1" applyAlignment="1" applyProtection="1">
      <alignment horizontal="left" vertical="center"/>
      <protection locked="0"/>
    </xf>
    <xf numFmtId="0" fontId="29" fillId="0" borderId="11" xfId="107" applyFont="1" applyBorder="1" applyAlignment="1">
      <alignment horizontal="center" vertical="center"/>
    </xf>
    <xf numFmtId="0" fontId="29" fillId="0" borderId="11" xfId="107" applyFont="1" applyBorder="1" applyAlignment="1">
      <alignment horizontal="center" vertical="center" wrapText="1"/>
    </xf>
    <xf numFmtId="0" fontId="29" fillId="0" borderId="15" xfId="107" quotePrefix="1" applyFont="1" applyBorder="1" applyAlignment="1">
      <alignment horizontal="center" vertical="center"/>
    </xf>
    <xf numFmtId="0" fontId="29" fillId="0" borderId="0" xfId="107" quotePrefix="1" applyFont="1" applyAlignment="1">
      <alignment horizontal="center" vertical="center"/>
    </xf>
    <xf numFmtId="0" fontId="29" fillId="0" borderId="14" xfId="107" applyFont="1" applyBorder="1" applyAlignment="1">
      <alignment horizontal="center" vertical="center" wrapText="1"/>
    </xf>
    <xf numFmtId="49" fontId="29" fillId="0" borderId="14" xfId="107" applyNumberFormat="1" applyFont="1" applyBorder="1" applyAlignment="1" applyProtection="1">
      <alignment horizontal="left" vertical="center" wrapText="1"/>
      <protection locked="0"/>
    </xf>
    <xf numFmtId="184" fontId="29" fillId="0" borderId="14" xfId="107" quotePrefix="1" applyNumberFormat="1" applyFont="1" applyBorder="1" applyAlignment="1" applyProtection="1">
      <alignment horizontal="right" vertical="center" wrapText="1"/>
      <protection locked="0"/>
    </xf>
    <xf numFmtId="184" fontId="29" fillId="0" borderId="14" xfId="107" applyNumberFormat="1" applyFont="1" applyBorder="1" applyAlignment="1" applyProtection="1">
      <alignment horizontal="right" vertical="center" wrapText="1"/>
      <protection locked="0"/>
    </xf>
    <xf numFmtId="0" fontId="29" fillId="0" borderId="0" xfId="107" applyFont="1" applyAlignment="1">
      <alignment horizontal="left" vertical="center" wrapText="1"/>
    </xf>
    <xf numFmtId="0" fontId="29" fillId="0" borderId="14" xfId="107" applyFont="1" applyBorder="1" applyAlignment="1">
      <alignment horizontal="center" vertical="center"/>
    </xf>
    <xf numFmtId="0" fontId="29" fillId="0" borderId="0" xfId="107" applyFont="1" applyAlignment="1" applyProtection="1">
      <alignment vertical="center"/>
      <protection locked="0"/>
    </xf>
    <xf numFmtId="180" fontId="29" fillId="0" borderId="14" xfId="107" applyNumberFormat="1" applyFont="1" applyBorder="1" applyAlignment="1">
      <alignment horizontal="center" vertical="center" wrapText="1"/>
    </xf>
    <xf numFmtId="180" fontId="29" fillId="0" borderId="17" xfId="107" applyNumberFormat="1" applyFont="1" applyBorder="1" applyAlignment="1">
      <alignment horizontal="left" vertical="center" wrapText="1"/>
    </xf>
    <xf numFmtId="0" fontId="29" fillId="0" borderId="0" xfId="68" applyFont="1" applyAlignment="1">
      <alignment vertical="center"/>
    </xf>
    <xf numFmtId="0" fontId="29" fillId="0" borderId="0" xfId="68" applyFont="1" applyAlignment="1">
      <alignment horizontal="left" vertical="center"/>
    </xf>
    <xf numFmtId="0" fontId="29" fillId="0" borderId="0" xfId="37" applyFont="1" applyAlignment="1">
      <alignment horizontal="center" vertical="center"/>
    </xf>
    <xf numFmtId="0" fontId="29" fillId="0" borderId="0" xfId="110" applyFont="1" applyAlignment="1">
      <alignment horizontal="center" vertical="center"/>
    </xf>
    <xf numFmtId="0" fontId="29" fillId="0" borderId="0" xfId="37" applyFont="1" applyAlignment="1">
      <alignment vertical="center"/>
    </xf>
    <xf numFmtId="0" fontId="29" fillId="0" borderId="0" xfId="68" applyFont="1" applyAlignment="1">
      <alignment horizontal="right" vertical="center"/>
    </xf>
    <xf numFmtId="179" fontId="29" fillId="0" borderId="0" xfId="152" applyNumberFormat="1" applyFont="1" applyFill="1" applyAlignment="1">
      <alignment horizontal="right" vertical="center"/>
    </xf>
    <xf numFmtId="0" fontId="29" fillId="0" borderId="18" xfId="37" applyFont="1" applyBorder="1" applyAlignment="1">
      <alignment vertical="center"/>
    </xf>
    <xf numFmtId="0" fontId="29" fillId="0" borderId="19" xfId="37" applyFont="1" applyBorder="1" applyAlignment="1">
      <alignment vertical="center"/>
    </xf>
    <xf numFmtId="0" fontId="29" fillId="0" borderId="20" xfId="37" applyFont="1" applyBorder="1" applyAlignment="1">
      <alignment vertical="center"/>
    </xf>
    <xf numFmtId="38" fontId="29" fillId="0" borderId="20" xfId="37" applyNumberFormat="1" applyFont="1" applyBorder="1" applyAlignment="1" applyProtection="1">
      <alignment horizontal="right" vertical="center"/>
      <protection locked="0"/>
    </xf>
    <xf numFmtId="0" fontId="29" fillId="0" borderId="21" xfId="37" applyFont="1" applyBorder="1" applyAlignment="1">
      <alignment horizontal="center" vertical="center"/>
    </xf>
    <xf numFmtId="0" fontId="29" fillId="0" borderId="11" xfId="37" applyFont="1" applyBorder="1" applyAlignment="1">
      <alignment vertical="center"/>
    </xf>
    <xf numFmtId="38" fontId="29" fillId="0" borderId="11" xfId="37" applyNumberFormat="1" applyFont="1" applyBorder="1" applyAlignment="1" applyProtection="1">
      <alignment horizontal="right" vertical="center"/>
      <protection locked="0"/>
    </xf>
    <xf numFmtId="0" fontId="29" fillId="0" borderId="11" xfId="37" applyFont="1" applyBorder="1" applyAlignment="1">
      <alignment vertical="center" wrapText="1"/>
    </xf>
    <xf numFmtId="38" fontId="29" fillId="0" borderId="14" xfId="37" applyNumberFormat="1" applyFont="1" applyBorder="1" applyAlignment="1" applyProtection="1">
      <alignment horizontal="right" vertical="center"/>
      <protection locked="0"/>
    </xf>
    <xf numFmtId="38" fontId="29" fillId="0" borderId="22" xfId="37" applyNumberFormat="1" applyFont="1" applyBorder="1" applyAlignment="1" applyProtection="1">
      <alignment horizontal="right" vertical="center"/>
      <protection locked="0"/>
    </xf>
    <xf numFmtId="0" fontId="29" fillId="0" borderId="0" xfId="37" quotePrefix="1" applyFont="1" applyAlignment="1">
      <alignment horizontal="center" vertical="center"/>
    </xf>
    <xf numFmtId="0" fontId="29" fillId="0" borderId="0" xfId="86" applyFont="1" applyAlignment="1">
      <alignment horizontal="left" vertical="center"/>
    </xf>
    <xf numFmtId="0" fontId="29" fillId="0" borderId="0" xfId="87" applyFont="1" applyAlignment="1">
      <alignment horizontal="right"/>
    </xf>
    <xf numFmtId="0" fontId="29" fillId="0" borderId="11" xfId="82" applyFont="1" applyBorder="1" applyAlignment="1">
      <alignment horizontal="center" vertical="center" wrapText="1"/>
    </xf>
    <xf numFmtId="0" fontId="29" fillId="0" borderId="11" xfId="113" applyFont="1" applyBorder="1" applyAlignment="1">
      <alignment horizontal="center" vertical="center"/>
    </xf>
    <xf numFmtId="0" fontId="29" fillId="0" borderId="11" xfId="87" applyFont="1" applyBorder="1" applyAlignment="1">
      <alignment horizontal="distributed" vertical="center"/>
    </xf>
    <xf numFmtId="0" fontId="29" fillId="0" borderId="15" xfId="82" applyFont="1" applyBorder="1" applyAlignment="1">
      <alignment horizontal="center" vertical="center" wrapText="1"/>
    </xf>
    <xf numFmtId="0" fontId="29" fillId="0" borderId="15" xfId="113" applyFont="1" applyBorder="1" applyAlignment="1">
      <alignment horizontal="center" vertical="center"/>
    </xf>
    <xf numFmtId="0" fontId="29" fillId="0" borderId="15" xfId="87" quotePrefix="1" applyFont="1" applyBorder="1" applyAlignment="1">
      <alignment horizontal="center" vertical="center"/>
    </xf>
    <xf numFmtId="0" fontId="29" fillId="0" borderId="14" xfId="76" applyFont="1" applyBorder="1" applyAlignment="1">
      <alignment horizontal="center" vertical="center" wrapText="1"/>
    </xf>
    <xf numFmtId="184" fontId="29" fillId="0" borderId="14" xfId="86" applyNumberFormat="1" applyFont="1" applyBorder="1" applyAlignment="1" applyProtection="1">
      <alignment horizontal="right" vertical="center" wrapText="1"/>
      <protection locked="0"/>
    </xf>
    <xf numFmtId="0" fontId="40" fillId="0" borderId="0" xfId="79" applyFont="1" applyAlignment="1">
      <alignment horizontal="left" vertical="center"/>
    </xf>
    <xf numFmtId="0" fontId="40" fillId="0" borderId="0" xfId="79" applyFont="1"/>
    <xf numFmtId="0" fontId="40" fillId="0" borderId="0" xfId="79" applyFont="1" applyAlignment="1">
      <alignment horizontal="centerContinuous" vertical="center"/>
    </xf>
    <xf numFmtId="0" fontId="40" fillId="0" borderId="0" xfId="79" applyFont="1" applyAlignment="1">
      <alignment vertical="center"/>
    </xf>
    <xf numFmtId="0" fontId="40" fillId="0" borderId="0" xfId="79" applyFont="1" applyAlignment="1" applyProtection="1">
      <alignment horizontal="centerContinuous" vertical="center"/>
      <protection locked="0"/>
    </xf>
    <xf numFmtId="0" fontId="40" fillId="0" borderId="0" xfId="79" applyFont="1" applyAlignment="1" applyProtection="1">
      <alignment horizontal="left" vertical="center"/>
      <protection locked="0"/>
    </xf>
    <xf numFmtId="49" fontId="40" fillId="0" borderId="0" xfId="79" applyNumberFormat="1" applyFont="1" applyAlignment="1">
      <alignment horizontal="centerContinuous" vertical="center"/>
    </xf>
    <xf numFmtId="49" fontId="40" fillId="0" borderId="0" xfId="79" applyNumberFormat="1" applyFont="1" applyAlignment="1">
      <alignment horizontal="center" vertical="center"/>
    </xf>
    <xf numFmtId="49" fontId="40" fillId="0" borderId="0" xfId="79" applyNumberFormat="1" applyFont="1" applyAlignment="1">
      <alignment horizontal="left" vertical="center"/>
    </xf>
    <xf numFmtId="49" fontId="40" fillId="0" borderId="0" xfId="79" applyNumberFormat="1" applyFont="1" applyAlignment="1">
      <alignment vertical="center"/>
    </xf>
    <xf numFmtId="0" fontId="40" fillId="0" borderId="0" xfId="79" applyFont="1" applyAlignment="1" applyProtection="1">
      <alignment vertical="center"/>
      <protection locked="0"/>
    </xf>
    <xf numFmtId="49" fontId="40" fillId="0" borderId="0" xfId="79" applyNumberFormat="1" applyFont="1" applyAlignment="1" applyProtection="1">
      <alignment horizontal="left" vertical="center"/>
      <protection locked="0"/>
    </xf>
    <xf numFmtId="0" fontId="40" fillId="0" borderId="23" xfId="79" applyFont="1" applyBorder="1" applyAlignment="1">
      <alignment horizontal="centerContinuous" vertical="center"/>
    </xf>
    <xf numFmtId="0" fontId="40" fillId="0" borderId="24" xfId="79" applyFont="1" applyBorder="1" applyAlignment="1">
      <alignment horizontal="centerContinuous" vertical="center"/>
    </xf>
    <xf numFmtId="0" fontId="40" fillId="0" borderId="18" xfId="79" applyFont="1" applyBorder="1" applyAlignment="1">
      <alignment horizontal="centerContinuous" vertical="center"/>
    </xf>
    <xf numFmtId="0" fontId="40" fillId="0" borderId="19" xfId="79" applyFont="1" applyBorder="1" applyAlignment="1">
      <alignment horizontal="centerContinuous" vertical="center"/>
    </xf>
    <xf numFmtId="0" fontId="40" fillId="0" borderId="25" xfId="79" applyFont="1" applyBorder="1" applyAlignment="1">
      <alignment horizontal="centerContinuous" vertical="center"/>
    </xf>
    <xf numFmtId="0" fontId="40" fillId="0" borderId="0" xfId="79" applyFont="1" applyProtection="1">
      <protection locked="0"/>
    </xf>
    <xf numFmtId="0" fontId="40" fillId="0" borderId="26" xfId="79" applyFont="1" applyBorder="1" applyAlignment="1">
      <alignment horizontal="centerContinuous" vertical="center"/>
    </xf>
    <xf numFmtId="0" fontId="40" fillId="0" borderId="20" xfId="79" applyFont="1" applyBorder="1" applyAlignment="1">
      <alignment horizontal="centerContinuous" vertical="center"/>
    </xf>
    <xf numFmtId="0" fontId="40" fillId="0" borderId="16" xfId="79" applyFont="1" applyBorder="1" applyAlignment="1">
      <alignment horizontal="centerContinuous" vertical="center"/>
    </xf>
    <xf numFmtId="49" fontId="40" fillId="0" borderId="15" xfId="79" applyNumberFormat="1" applyFont="1" applyBorder="1" applyAlignment="1" applyProtection="1">
      <alignment horizontal="left" vertical="center" wrapText="1"/>
      <protection locked="0"/>
    </xf>
    <xf numFmtId="49" fontId="40" fillId="0" borderId="13" xfId="79" applyNumberFormat="1" applyFont="1" applyBorder="1" applyAlignment="1" applyProtection="1">
      <alignment horizontal="left" vertical="center" wrapText="1"/>
      <protection locked="0"/>
    </xf>
    <xf numFmtId="49" fontId="40" fillId="0" borderId="16" xfId="79" applyNumberFormat="1" applyFont="1" applyBorder="1" applyAlignment="1" applyProtection="1">
      <alignment horizontal="left" vertical="center" wrapText="1"/>
      <protection locked="0"/>
    </xf>
    <xf numFmtId="49" fontId="40" fillId="0" borderId="27" xfId="79" applyNumberFormat="1" applyFont="1" applyBorder="1" applyAlignment="1" applyProtection="1">
      <alignment horizontal="left" vertical="center" wrapText="1"/>
      <protection locked="0"/>
    </xf>
    <xf numFmtId="0" fontId="40" fillId="0" borderId="26" xfId="79" applyFont="1" applyBorder="1" applyAlignment="1" applyProtection="1">
      <alignment horizontal="centerContinuous" vertical="center"/>
      <protection locked="0"/>
    </xf>
    <xf numFmtId="0" fontId="40" fillId="0" borderId="20" xfId="79" applyFont="1" applyBorder="1" applyAlignment="1" applyProtection="1">
      <alignment horizontal="centerContinuous" vertical="center"/>
      <protection locked="0"/>
    </xf>
    <xf numFmtId="0" fontId="40" fillId="0" borderId="16" xfId="79" applyFont="1" applyBorder="1" applyAlignment="1" applyProtection="1">
      <alignment horizontal="centerContinuous" vertical="center"/>
      <protection locked="0"/>
    </xf>
    <xf numFmtId="49" fontId="40" fillId="0" borderId="14" xfId="79" applyNumberFormat="1" applyFont="1" applyBorder="1" applyAlignment="1" applyProtection="1">
      <alignment horizontal="left" vertical="center" wrapText="1"/>
      <protection locked="0"/>
    </xf>
    <xf numFmtId="49" fontId="40" fillId="0" borderId="28" xfId="79" applyNumberFormat="1" applyFont="1" applyBorder="1" applyAlignment="1" applyProtection="1">
      <alignment horizontal="left" vertical="center" wrapText="1"/>
      <protection locked="0"/>
    </xf>
    <xf numFmtId="0" fontId="40" fillId="0" borderId="29" xfId="79" applyFont="1" applyBorder="1" applyAlignment="1">
      <alignment horizontal="distributed" vertical="center"/>
    </xf>
    <xf numFmtId="0" fontId="40" fillId="0" borderId="13" xfId="79" applyFont="1" applyBorder="1" applyAlignment="1" applyProtection="1">
      <alignment horizontal="centerContinuous" vertical="center"/>
      <protection locked="0"/>
    </xf>
    <xf numFmtId="0" fontId="40" fillId="0" borderId="30" xfId="79" applyFont="1" applyBorder="1" applyAlignment="1">
      <alignment horizontal="distributed" vertical="center"/>
    </xf>
    <xf numFmtId="49" fontId="40" fillId="0" borderId="0" xfId="79" applyNumberFormat="1" applyFont="1" applyAlignment="1" applyProtection="1">
      <alignment horizontal="left" vertical="center" wrapText="1"/>
      <protection locked="0"/>
    </xf>
    <xf numFmtId="0" fontId="40" fillId="0" borderId="30" xfId="79" applyFont="1" applyBorder="1" applyAlignment="1" applyProtection="1">
      <alignment horizontal="distributed" vertical="center"/>
      <protection locked="0"/>
    </xf>
    <xf numFmtId="0" fontId="40" fillId="0" borderId="31" xfId="79" applyFont="1" applyBorder="1" applyAlignment="1" applyProtection="1">
      <alignment horizontal="centerContinuous" vertical="center" wrapText="1"/>
      <protection locked="0"/>
    </xf>
    <xf numFmtId="0" fontId="40" fillId="0" borderId="32" xfId="79" applyFont="1" applyBorder="1" applyAlignment="1" applyProtection="1">
      <alignment horizontal="centerContinuous" vertical="center" wrapText="1"/>
      <protection locked="0"/>
    </xf>
    <xf numFmtId="49" fontId="40" fillId="0" borderId="31" xfId="79" applyNumberFormat="1" applyFont="1" applyBorder="1" applyAlignment="1" applyProtection="1">
      <alignment horizontal="left" vertical="center" wrapText="1"/>
      <protection locked="0"/>
    </xf>
    <xf numFmtId="49" fontId="40" fillId="0" borderId="32" xfId="79" applyNumberFormat="1" applyFont="1" applyBorder="1" applyAlignment="1" applyProtection="1">
      <alignment horizontal="left" vertical="center" wrapText="1"/>
      <protection locked="0"/>
    </xf>
    <xf numFmtId="0" fontId="40" fillId="0" borderId="13" xfId="79" applyFont="1" applyBorder="1" applyAlignment="1" applyProtection="1">
      <alignment horizontal="centerContinuous" vertical="center" wrapText="1"/>
      <protection locked="0"/>
    </xf>
    <xf numFmtId="0" fontId="40" fillId="0" borderId="16" xfId="79" applyFont="1" applyBorder="1" applyAlignment="1" applyProtection="1">
      <alignment horizontal="centerContinuous" vertical="center" wrapText="1"/>
      <protection locked="0"/>
    </xf>
    <xf numFmtId="0" fontId="42" fillId="0" borderId="33" xfId="79" applyFont="1" applyBorder="1" applyAlignment="1">
      <alignment horizontal="left" vertical="center"/>
    </xf>
    <xf numFmtId="0" fontId="11" fillId="24" borderId="33" xfId="79" applyFont="1" applyFill="1" applyBorder="1" applyAlignment="1">
      <alignment horizontal="left" vertical="center"/>
    </xf>
    <xf numFmtId="0" fontId="29" fillId="0" borderId="0" xfId="114" applyFont="1" applyAlignment="1">
      <alignment horizontal="left" vertical="center"/>
    </xf>
    <xf numFmtId="0" fontId="29" fillId="0" borderId="0" xfId="114" applyFont="1" applyAlignment="1">
      <alignment vertical="center"/>
    </xf>
    <xf numFmtId="0" fontId="29" fillId="24" borderId="0" xfId="114" applyFont="1" applyFill="1" applyAlignment="1">
      <alignment vertical="center"/>
    </xf>
    <xf numFmtId="0" fontId="29" fillId="0" borderId="0" xfId="114" applyFont="1" applyAlignment="1">
      <alignment horizontal="distributed" vertical="center" wrapText="1"/>
    </xf>
    <xf numFmtId="0" fontId="29" fillId="0" borderId="0" xfId="114" quotePrefix="1" applyFont="1" applyAlignment="1">
      <alignment horizontal="distributed" vertical="center"/>
    </xf>
    <xf numFmtId="0" fontId="29" fillId="0" borderId="0" xfId="53" applyFont="1" applyAlignment="1">
      <alignment horizontal="left" vertical="center"/>
    </xf>
    <xf numFmtId="0" fontId="29" fillId="0" borderId="0" xfId="53" applyFont="1" applyAlignment="1">
      <alignment vertical="center"/>
    </xf>
    <xf numFmtId="0" fontId="29" fillId="0" borderId="0" xfId="53" applyFont="1" applyAlignment="1">
      <alignment horizontal="distributed" vertical="center" wrapText="1"/>
    </xf>
    <xf numFmtId="0" fontId="29" fillId="0" borderId="0" xfId="53" quotePrefix="1" applyFont="1" applyAlignment="1">
      <alignment horizontal="distributed" vertical="center"/>
    </xf>
    <xf numFmtId="0" fontId="29" fillId="0" borderId="0" xfId="0" applyFont="1"/>
    <xf numFmtId="183" fontId="29" fillId="25" borderId="32" xfId="50" applyNumberFormat="1" applyFont="1" applyFill="1" applyBorder="1" applyAlignment="1">
      <alignment horizontal="right" vertical="center"/>
    </xf>
    <xf numFmtId="0" fontId="29" fillId="0" borderId="14" xfId="0" applyFont="1" applyBorder="1"/>
    <xf numFmtId="0" fontId="29" fillId="0" borderId="19" xfId="37" applyFont="1" applyBorder="1" applyAlignment="1">
      <alignment horizontal="center" vertical="center"/>
    </xf>
    <xf numFmtId="0" fontId="29" fillId="0" borderId="14" xfId="37" applyFont="1" applyBorder="1" applyAlignment="1">
      <alignment vertical="center"/>
    </xf>
    <xf numFmtId="179" fontId="29" fillId="0" borderId="22" xfId="152" applyNumberFormat="1" applyFont="1" applyFill="1" applyBorder="1" applyAlignment="1">
      <alignment horizontal="right" vertical="center"/>
    </xf>
    <xf numFmtId="0" fontId="29" fillId="0" borderId="22" xfId="37" applyFont="1" applyBorder="1" applyAlignment="1">
      <alignment vertical="center"/>
    </xf>
    <xf numFmtId="0" fontId="29" fillId="0" borderId="14" xfId="0" applyFont="1" applyBorder="1" applyAlignment="1">
      <alignment vertical="center"/>
    </xf>
    <xf numFmtId="0" fontId="29" fillId="0" borderId="23" xfId="37" applyFont="1" applyBorder="1" applyAlignment="1">
      <alignment horizontal="center" vertical="center"/>
    </xf>
    <xf numFmtId="0" fontId="29" fillId="0" borderId="35" xfId="37" applyFont="1" applyBorder="1" applyAlignment="1">
      <alignment vertical="center"/>
    </xf>
    <xf numFmtId="0" fontId="29" fillId="0" borderId="14" xfId="53" applyFont="1" applyBorder="1" applyAlignment="1">
      <alignment vertical="center"/>
    </xf>
    <xf numFmtId="0" fontId="29" fillId="0" borderId="36" xfId="37" applyFont="1" applyBorder="1" applyAlignment="1">
      <alignment vertical="center"/>
    </xf>
    <xf numFmtId="0" fontId="29" fillId="0" borderId="37" xfId="37" applyFont="1" applyBorder="1" applyAlignment="1">
      <alignment horizontal="center" vertical="center"/>
    </xf>
    <xf numFmtId="0" fontId="29" fillId="0" borderId="38" xfId="37" applyFont="1" applyBorder="1" applyAlignment="1">
      <alignment vertical="center"/>
    </xf>
    <xf numFmtId="38" fontId="29" fillId="0" borderId="38" xfId="37" applyNumberFormat="1" applyFont="1" applyBorder="1" applyAlignment="1" applyProtection="1">
      <alignment horizontal="right" vertical="center"/>
      <protection locked="0"/>
    </xf>
    <xf numFmtId="179" fontId="29" fillId="0" borderId="39" xfId="152" applyNumberFormat="1" applyFont="1" applyFill="1" applyBorder="1" applyAlignment="1">
      <alignment horizontal="right" vertical="center"/>
    </xf>
    <xf numFmtId="0" fontId="29" fillId="0" borderId="39" xfId="37" applyFont="1" applyBorder="1" applyAlignment="1">
      <alignment vertical="center"/>
    </xf>
    <xf numFmtId="184" fontId="29" fillId="0" borderId="14" xfId="0" quotePrefix="1" applyNumberFormat="1" applyFont="1" applyBorder="1" applyAlignment="1" applyProtection="1">
      <alignment horizontal="right" vertical="center" wrapText="1"/>
      <protection locked="0"/>
    </xf>
    <xf numFmtId="184" fontId="29" fillId="0" borderId="14" xfId="0" applyNumberFormat="1" applyFont="1" applyBorder="1" applyAlignment="1" applyProtection="1">
      <alignment horizontal="right" vertical="center" wrapText="1"/>
      <protection locked="0"/>
    </xf>
    <xf numFmtId="184" fontId="32" fillId="0" borderId="14" xfId="0" applyNumberFormat="1" applyFont="1" applyBorder="1" applyAlignment="1" applyProtection="1">
      <alignment horizontal="right" vertical="center" wrapText="1"/>
      <protection locked="0"/>
    </xf>
    <xf numFmtId="0" fontId="11" fillId="0" borderId="0" xfId="116" applyFont="1" applyAlignment="1">
      <alignment vertical="center"/>
    </xf>
    <xf numFmtId="38" fontId="29" fillId="0" borderId="40" xfId="37" applyNumberFormat="1" applyFont="1" applyBorder="1" applyAlignment="1" applyProtection="1">
      <alignment horizontal="right" vertical="center"/>
      <protection locked="0"/>
    </xf>
    <xf numFmtId="38" fontId="29" fillId="0" borderId="13" xfId="37" applyNumberFormat="1" applyFont="1" applyBorder="1" applyAlignment="1" applyProtection="1">
      <alignment horizontal="right" vertical="center"/>
      <protection locked="0"/>
    </xf>
    <xf numFmtId="38" fontId="29" fillId="0" borderId="41" xfId="37" applyNumberFormat="1" applyFont="1" applyBorder="1" applyAlignment="1" applyProtection="1">
      <alignment horizontal="right" vertical="center"/>
      <protection locked="0"/>
    </xf>
    <xf numFmtId="0" fontId="29" fillId="0" borderId="0" xfId="83" applyFont="1" applyAlignment="1">
      <alignment horizontal="left" vertical="center"/>
    </xf>
    <xf numFmtId="0" fontId="29" fillId="0" borderId="0" xfId="83" applyFont="1" applyAlignment="1">
      <alignment vertical="center"/>
    </xf>
    <xf numFmtId="0" fontId="29" fillId="24" borderId="0" xfId="83" applyFont="1" applyFill="1" applyAlignment="1">
      <alignment vertical="center"/>
    </xf>
    <xf numFmtId="0" fontId="29" fillId="0" borderId="0" xfId="83" applyFont="1" applyAlignment="1">
      <alignment horizontal="distributed" vertical="center" wrapText="1"/>
    </xf>
    <xf numFmtId="0" fontId="29" fillId="0" borderId="0" xfId="83" quotePrefix="1" applyFont="1" applyAlignment="1">
      <alignment horizontal="distributed" vertical="center"/>
    </xf>
    <xf numFmtId="0" fontId="43" fillId="0" borderId="0" xfId="83" applyFont="1" applyAlignment="1">
      <alignment horizontal="left" vertical="center"/>
    </xf>
    <xf numFmtId="182" fontId="29" fillId="0" borderId="14" xfId="75" applyNumberFormat="1" applyFont="1" applyBorder="1" applyAlignment="1">
      <alignment horizontal="left" vertical="center"/>
    </xf>
    <xf numFmtId="0" fontId="44" fillId="0" borderId="0" xfId="127" applyFont="1"/>
    <xf numFmtId="0" fontId="10" fillId="0" borderId="0" xfId="73"/>
    <xf numFmtId="0" fontId="44" fillId="0" borderId="0" xfId="89" applyFont="1"/>
    <xf numFmtId="0" fontId="29" fillId="0" borderId="14" xfId="53" applyFont="1" applyBorder="1" applyAlignment="1">
      <alignment horizontal="left" vertical="center"/>
    </xf>
    <xf numFmtId="0" fontId="29" fillId="0" borderId="14" xfId="53" applyFont="1" applyBorder="1" applyAlignment="1">
      <alignment horizontal="center" vertical="center"/>
    </xf>
    <xf numFmtId="0" fontId="30" fillId="0" borderId="14" xfId="53" applyFont="1" applyBorder="1" applyAlignment="1">
      <alignment horizontal="left" vertical="center" wrapText="1"/>
    </xf>
    <xf numFmtId="0" fontId="29" fillId="0" borderId="0" xfId="92" applyFont="1">
      <alignment vertical="center"/>
    </xf>
    <xf numFmtId="0" fontId="29" fillId="0" borderId="19" xfId="92" applyFont="1" applyBorder="1" applyAlignment="1">
      <alignment horizontal="center" vertical="center" wrapText="1"/>
    </xf>
    <xf numFmtId="0" fontId="29" fillId="0" borderId="25" xfId="92" applyFont="1" applyBorder="1" applyAlignment="1">
      <alignment horizontal="center" vertical="center" wrapText="1"/>
    </xf>
    <xf numFmtId="0" fontId="29" fillId="0" borderId="0" xfId="92" applyFont="1" applyAlignment="1">
      <alignment vertical="center" wrapText="1"/>
    </xf>
    <xf numFmtId="0" fontId="29" fillId="0" borderId="37" xfId="92" quotePrefix="1" applyFont="1" applyBorder="1" applyAlignment="1">
      <alignment horizontal="center" vertical="center"/>
    </xf>
    <xf numFmtId="0" fontId="29" fillId="0" borderId="42" xfId="92" quotePrefix="1" applyFont="1" applyBorder="1" applyAlignment="1">
      <alignment horizontal="center" vertical="center"/>
    </xf>
    <xf numFmtId="184" fontId="29" fillId="0" borderId="15" xfId="132" applyNumberFormat="1" applyFont="1" applyFill="1" applyBorder="1" applyAlignment="1" applyProtection="1">
      <alignment horizontal="right" vertical="center"/>
      <protection locked="0"/>
    </xf>
    <xf numFmtId="184" fontId="29" fillId="0" borderId="27" xfId="132" applyNumberFormat="1" applyFont="1" applyFill="1" applyBorder="1" applyAlignment="1" applyProtection="1">
      <alignment horizontal="right" vertical="center"/>
      <protection locked="0"/>
    </xf>
    <xf numFmtId="184" fontId="29" fillId="0" borderId="14" xfId="132" applyNumberFormat="1" applyFont="1" applyFill="1" applyBorder="1" applyAlignment="1" applyProtection="1">
      <alignment horizontal="right" vertical="center"/>
      <protection locked="0"/>
    </xf>
    <xf numFmtId="184" fontId="29" fillId="0" borderId="28" xfId="132" applyNumberFormat="1" applyFont="1" applyFill="1" applyBorder="1" applyAlignment="1" applyProtection="1">
      <alignment horizontal="right" vertical="center"/>
      <protection locked="0"/>
    </xf>
    <xf numFmtId="184" fontId="29" fillId="0" borderId="37" xfId="132" applyNumberFormat="1" applyFont="1" applyFill="1" applyBorder="1" applyAlignment="1" applyProtection="1">
      <alignment horizontal="right" vertical="center"/>
      <protection locked="0"/>
    </xf>
    <xf numFmtId="184" fontId="29" fillId="0" borderId="42" xfId="132" applyNumberFormat="1" applyFont="1" applyFill="1" applyBorder="1" applyAlignment="1" applyProtection="1">
      <alignment horizontal="right" vertical="center"/>
      <protection locked="0"/>
    </xf>
    <xf numFmtId="0" fontId="29" fillId="0" borderId="0" xfId="54" applyFont="1" applyAlignment="1">
      <alignment horizontal="left" vertical="center"/>
    </xf>
    <xf numFmtId="0" fontId="29" fillId="0" borderId="0" xfId="54" applyFont="1" applyAlignment="1">
      <alignment vertical="center"/>
    </xf>
    <xf numFmtId="0" fontId="29" fillId="0" borderId="0" xfId="54" applyFont="1" applyAlignment="1">
      <alignment horizontal="right" vertical="center"/>
    </xf>
    <xf numFmtId="0" fontId="29" fillId="24" borderId="0" xfId="54" applyFont="1" applyFill="1" applyAlignment="1">
      <alignment horizontal="left" vertical="center"/>
    </xf>
    <xf numFmtId="0" fontId="29" fillId="24" borderId="0" xfId="54" applyFont="1" applyFill="1" applyAlignment="1">
      <alignment vertical="center"/>
    </xf>
    <xf numFmtId="0" fontId="29" fillId="0" borderId="0" xfId="54" applyFont="1" applyAlignment="1">
      <alignment horizontal="distributed" vertical="center" wrapText="1"/>
    </xf>
    <xf numFmtId="0" fontId="29" fillId="0" borderId="0" xfId="54" quotePrefix="1" applyFont="1" applyAlignment="1">
      <alignment horizontal="distributed" vertical="center"/>
    </xf>
    <xf numFmtId="0" fontId="29" fillId="0" borderId="0" xfId="114" quotePrefix="1" applyFont="1" applyAlignment="1">
      <alignment vertical="center"/>
    </xf>
    <xf numFmtId="0" fontId="29" fillId="0" borderId="11" xfId="114" applyFont="1" applyBorder="1" applyAlignment="1">
      <alignment horizontal="center" vertical="center" wrapText="1"/>
    </xf>
    <xf numFmtId="0" fontId="29" fillId="0" borderId="11" xfId="114" applyFont="1" applyBorder="1" applyAlignment="1">
      <alignment horizontal="center" vertical="center"/>
    </xf>
    <xf numFmtId="0" fontId="29" fillId="0" borderId="15" xfId="114" quotePrefix="1" applyFont="1" applyBorder="1" applyAlignment="1">
      <alignment horizontal="center" vertical="center"/>
    </xf>
    <xf numFmtId="0" fontId="29" fillId="0" borderId="14" xfId="114" applyFont="1" applyBorder="1" applyAlignment="1">
      <alignment horizontal="center" vertical="center"/>
    </xf>
    <xf numFmtId="14" fontId="29" fillId="0" borderId="14" xfId="114" applyNumberFormat="1" applyFont="1" applyBorder="1" applyAlignment="1" applyProtection="1">
      <alignment horizontal="left" vertical="center" wrapText="1"/>
      <protection locked="0"/>
    </xf>
    <xf numFmtId="0" fontId="29" fillId="0" borderId="14" xfId="114" applyFont="1" applyBorder="1" applyAlignment="1">
      <alignment horizontal="left" vertical="center" wrapText="1"/>
    </xf>
    <xf numFmtId="184" fontId="29" fillId="0" borderId="13" xfId="114" applyNumberFormat="1" applyFont="1" applyBorder="1" applyAlignment="1" applyProtection="1">
      <alignment horizontal="right" vertical="center" wrapText="1"/>
      <protection locked="0"/>
    </xf>
    <xf numFmtId="0" fontId="29" fillId="0" borderId="14" xfId="114" applyFont="1" applyBorder="1" applyAlignment="1">
      <alignment horizontal="left" vertical="center"/>
    </xf>
    <xf numFmtId="184" fontId="29" fillId="0" borderId="14" xfId="114" applyNumberFormat="1" applyFont="1" applyBorder="1" applyAlignment="1" applyProtection="1">
      <alignment horizontal="right" vertical="center" wrapText="1"/>
      <protection locked="0"/>
    </xf>
    <xf numFmtId="0" fontId="29" fillId="0" borderId="15" xfId="114" quotePrefix="1" applyFont="1" applyBorder="1" applyAlignment="1" applyProtection="1">
      <alignment horizontal="center" vertical="center" wrapText="1"/>
      <protection locked="0"/>
    </xf>
    <xf numFmtId="49" fontId="29" fillId="0" borderId="14" xfId="114" applyNumberFormat="1" applyFont="1" applyBorder="1" applyAlignment="1" applyProtection="1">
      <alignment horizontal="left" vertical="center" wrapText="1"/>
      <protection locked="0"/>
    </xf>
    <xf numFmtId="0" fontId="29" fillId="0" borderId="14" xfId="94" applyFont="1" applyBorder="1" applyAlignment="1">
      <alignment horizontal="left" vertical="center" wrapText="1"/>
    </xf>
    <xf numFmtId="49" fontId="29" fillId="0" borderId="14" xfId="114" applyNumberFormat="1" applyFont="1" applyBorder="1" applyAlignment="1" applyProtection="1">
      <alignment horizontal="right" vertical="center" wrapText="1"/>
      <protection locked="0"/>
    </xf>
    <xf numFmtId="10" fontId="29" fillId="0" borderId="14" xfId="114" applyNumberFormat="1" applyFont="1" applyBorder="1" applyAlignment="1" applyProtection="1">
      <alignment horizontal="right" vertical="center" wrapText="1"/>
      <protection locked="0"/>
    </xf>
    <xf numFmtId="0" fontId="29" fillId="0" borderId="14" xfId="114" applyFont="1" applyBorder="1" applyAlignment="1" applyProtection="1">
      <alignment horizontal="left" vertical="center" wrapText="1"/>
      <protection locked="0"/>
    </xf>
    <xf numFmtId="49" fontId="29" fillId="0" borderId="40" xfId="114" applyNumberFormat="1" applyFont="1" applyBorder="1" applyAlignment="1" applyProtection="1">
      <alignment horizontal="center" vertical="center" wrapText="1"/>
      <protection locked="0"/>
    </xf>
    <xf numFmtId="49" fontId="29" fillId="0" borderId="43" xfId="114" applyNumberFormat="1" applyFont="1" applyBorder="1" applyAlignment="1" applyProtection="1">
      <alignment horizontal="center" vertical="center" wrapText="1"/>
      <protection locked="0"/>
    </xf>
    <xf numFmtId="49" fontId="29" fillId="0" borderId="21" xfId="114" applyNumberFormat="1" applyFont="1" applyBorder="1" applyAlignment="1" applyProtection="1">
      <alignment horizontal="center" vertical="center" wrapText="1"/>
      <protection locked="0"/>
    </xf>
    <xf numFmtId="49" fontId="29" fillId="0" borderId="1" xfId="114" applyNumberFormat="1" applyFont="1" applyBorder="1" applyAlignment="1" applyProtection="1">
      <alignment horizontal="center" vertical="center" wrapText="1"/>
      <protection locked="0"/>
    </xf>
    <xf numFmtId="49" fontId="29" fillId="0" borderId="0" xfId="114" applyNumberFormat="1" applyFont="1" applyAlignment="1" applyProtection="1">
      <alignment horizontal="center" vertical="center" wrapText="1"/>
      <protection locked="0"/>
    </xf>
    <xf numFmtId="49" fontId="29" fillId="0" borderId="44" xfId="114" applyNumberFormat="1" applyFont="1" applyBorder="1" applyAlignment="1" applyProtection="1">
      <alignment horizontal="center" vertical="center" wrapText="1"/>
      <protection locked="0"/>
    </xf>
    <xf numFmtId="184" fontId="29" fillId="0" borderId="13" xfId="114" applyNumberFormat="1" applyFont="1" applyBorder="1" applyAlignment="1" applyProtection="1">
      <alignment horizontal="left" vertical="center" wrapText="1"/>
      <protection locked="0"/>
    </xf>
    <xf numFmtId="0" fontId="29" fillId="0" borderId="14" xfId="114" applyFont="1" applyBorder="1" applyAlignment="1" applyProtection="1">
      <alignment vertical="center" wrapText="1"/>
      <protection locked="0"/>
    </xf>
    <xf numFmtId="184" fontId="29" fillId="0" borderId="14" xfId="114" applyNumberFormat="1" applyFont="1" applyBorder="1" applyAlignment="1" applyProtection="1">
      <alignment vertical="center" wrapText="1"/>
      <protection locked="0"/>
    </xf>
    <xf numFmtId="0" fontId="29" fillId="0" borderId="14" xfId="94" applyFont="1" applyBorder="1" applyAlignment="1">
      <alignment horizontal="center" vertical="center"/>
    </xf>
    <xf numFmtId="49" fontId="29" fillId="0" borderId="14" xfId="94" applyNumberFormat="1" applyFont="1" applyBorder="1" applyAlignment="1" applyProtection="1">
      <alignment horizontal="left" vertical="center" wrapText="1"/>
      <protection locked="0"/>
    </xf>
    <xf numFmtId="0" fontId="29" fillId="0" borderId="14" xfId="94" applyFont="1" applyBorder="1" applyAlignment="1" applyProtection="1">
      <alignment vertical="center" wrapText="1"/>
      <protection locked="0"/>
    </xf>
    <xf numFmtId="184" fontId="29" fillId="0" borderId="14" xfId="94" applyNumberFormat="1" applyFont="1" applyBorder="1" applyAlignment="1" applyProtection="1">
      <alignment vertical="center" wrapText="1"/>
      <protection locked="0"/>
    </xf>
    <xf numFmtId="49" fontId="29" fillId="0" borderId="1" xfId="94" applyNumberFormat="1" applyFont="1" applyBorder="1" applyAlignment="1" applyProtection="1">
      <alignment horizontal="center" vertical="center" wrapText="1"/>
      <protection locked="0"/>
    </xf>
    <xf numFmtId="49" fontId="29" fillId="0" borderId="0" xfId="94" applyNumberFormat="1" applyFont="1" applyAlignment="1" applyProtection="1">
      <alignment horizontal="center" vertical="center" wrapText="1"/>
      <protection locked="0"/>
    </xf>
    <xf numFmtId="49" fontId="29" fillId="0" borderId="44" xfId="94" applyNumberFormat="1" applyFont="1" applyBorder="1" applyAlignment="1" applyProtection="1">
      <alignment horizontal="center" vertical="center" wrapText="1"/>
      <protection locked="0"/>
    </xf>
    <xf numFmtId="0" fontId="29" fillId="0" borderId="0" xfId="94" applyFont="1" applyAlignment="1">
      <alignment vertical="center"/>
    </xf>
    <xf numFmtId="0" fontId="29" fillId="0" borderId="14" xfId="114" applyFont="1" applyBorder="1" applyAlignment="1" applyProtection="1">
      <alignment horizontal="center" vertical="center" wrapText="1"/>
      <protection locked="0"/>
    </xf>
    <xf numFmtId="49" fontId="29" fillId="0" borderId="31" xfId="114" applyNumberFormat="1" applyFont="1" applyBorder="1" applyAlignment="1" applyProtection="1">
      <alignment horizontal="center" vertical="center" wrapText="1"/>
      <protection locked="0"/>
    </xf>
    <xf numFmtId="49" fontId="29" fillId="0" borderId="22" xfId="114" applyNumberFormat="1" applyFont="1" applyBorder="1" applyAlignment="1" applyProtection="1">
      <alignment horizontal="center" vertical="center" wrapText="1"/>
      <protection locked="0"/>
    </xf>
    <xf numFmtId="49" fontId="29" fillId="0" borderId="32" xfId="114" applyNumberFormat="1" applyFont="1" applyBorder="1" applyAlignment="1" applyProtection="1">
      <alignment horizontal="center" vertical="center" wrapText="1"/>
      <protection locked="0"/>
    </xf>
    <xf numFmtId="0" fontId="29" fillId="0" borderId="0" xfId="114" applyFont="1" applyAlignment="1">
      <alignment horizontal="center" vertical="center" wrapText="1"/>
    </xf>
    <xf numFmtId="0" fontId="29" fillId="0" borderId="0" xfId="94" applyFont="1" applyAlignment="1">
      <alignment horizontal="center" vertical="center"/>
    </xf>
    <xf numFmtId="49" fontId="29" fillId="0" borderId="45" xfId="114" applyNumberFormat="1" applyFont="1" applyBorder="1" applyAlignment="1">
      <alignment horizontal="left" vertical="center" wrapText="1"/>
    </xf>
    <xf numFmtId="49" fontId="29" fillId="0" borderId="14" xfId="114" applyNumberFormat="1" applyFont="1" applyBorder="1" applyAlignment="1">
      <alignment horizontal="left" vertical="center" wrapText="1"/>
    </xf>
    <xf numFmtId="49" fontId="29" fillId="0" borderId="0" xfId="114" applyNumberFormat="1" applyFont="1" applyAlignment="1" applyProtection="1">
      <alignment horizontal="left" vertical="center" wrapText="1"/>
      <protection locked="0"/>
    </xf>
    <xf numFmtId="49" fontId="29" fillId="0" borderId="15" xfId="114" applyNumberFormat="1" applyFont="1" applyBorder="1" applyAlignment="1" applyProtection="1">
      <alignment horizontal="left" vertical="center" wrapText="1"/>
      <protection locked="0"/>
    </xf>
    <xf numFmtId="49" fontId="29" fillId="0" borderId="14" xfId="94" applyNumberFormat="1" applyFont="1" applyBorder="1" applyAlignment="1">
      <alignment horizontal="left" vertical="center" wrapText="1"/>
    </xf>
    <xf numFmtId="0" fontId="29" fillId="0" borderId="0" xfId="114" applyFont="1" applyAlignment="1">
      <alignment horizontal="left" vertical="center" wrapText="1"/>
    </xf>
    <xf numFmtId="0" fontId="29" fillId="0" borderId="0" xfId="114" quotePrefix="1" applyFont="1" applyAlignment="1">
      <alignment horizontal="left" vertical="center"/>
    </xf>
    <xf numFmtId="0" fontId="29" fillId="0" borderId="12" xfId="114" applyFont="1" applyBorder="1" applyAlignment="1">
      <alignment horizontal="center" vertical="center" wrapText="1"/>
    </xf>
    <xf numFmtId="0" fontId="29" fillId="0" borderId="11" xfId="114" applyFont="1" applyBorder="1" applyAlignment="1">
      <alignment horizontal="distributed" vertical="center"/>
    </xf>
    <xf numFmtId="0" fontId="29" fillId="0" borderId="0" xfId="114" applyFont="1" applyAlignment="1">
      <alignment horizontal="distributed" vertical="center"/>
    </xf>
    <xf numFmtId="0" fontId="29" fillId="0" borderId="14" xfId="39" applyFont="1" applyBorder="1" applyAlignment="1">
      <alignment horizontal="center" vertical="center"/>
    </xf>
    <xf numFmtId="49" fontId="29" fillId="0" borderId="14" xfId="114" applyNumberFormat="1" applyFont="1" applyBorder="1" applyAlignment="1" applyProtection="1">
      <alignment horizontal="center" vertical="center" wrapText="1"/>
      <protection locked="0"/>
    </xf>
    <xf numFmtId="0" fontId="29" fillId="0" borderId="0" xfId="114" applyFont="1" applyAlignment="1">
      <alignment horizontal="center" vertical="center"/>
    </xf>
    <xf numFmtId="0" fontId="29" fillId="0" borderId="0" xfId="114" applyFont="1" applyAlignment="1">
      <alignment vertical="center" wrapText="1"/>
    </xf>
    <xf numFmtId="0" fontId="29" fillId="0" borderId="0" xfId="114" applyFont="1" applyAlignment="1">
      <alignment horizontal="right" vertical="center"/>
    </xf>
    <xf numFmtId="0" fontId="29" fillId="0" borderId="0" xfId="75" applyFont="1" applyAlignment="1">
      <alignment horizontal="right" vertical="center"/>
    </xf>
    <xf numFmtId="0" fontId="29" fillId="0" borderId="11" xfId="39" applyFont="1" applyBorder="1" applyAlignment="1">
      <alignment horizontal="center" vertical="center" wrapText="1"/>
    </xf>
    <xf numFmtId="0" fontId="29" fillId="0" borderId="11" xfId="114" applyFont="1" applyBorder="1" applyAlignment="1">
      <alignment vertical="center"/>
    </xf>
    <xf numFmtId="0" fontId="29" fillId="0" borderId="12" xfId="39" applyFont="1" applyBorder="1" applyAlignment="1">
      <alignment horizontal="center" vertical="center" wrapText="1"/>
    </xf>
    <xf numFmtId="0" fontId="29" fillId="0" borderId="12" xfId="114" applyFont="1" applyBorder="1" applyAlignment="1">
      <alignment horizontal="distributed" vertical="center" wrapText="1"/>
    </xf>
    <xf numFmtId="0" fontId="29" fillId="0" borderId="11" xfId="114" applyFont="1" applyBorder="1" applyAlignment="1">
      <alignment horizontal="distributed" vertical="center" wrapText="1"/>
    </xf>
    <xf numFmtId="0" fontId="29" fillId="0" borderId="15" xfId="114" quotePrefix="1" applyFont="1" applyBorder="1" applyAlignment="1">
      <alignment horizontal="center" vertical="center" wrapText="1"/>
    </xf>
    <xf numFmtId="0" fontId="29" fillId="0" borderId="14" xfId="39" applyFont="1" applyBorder="1" applyAlignment="1">
      <alignment horizontal="center" vertical="center" wrapText="1"/>
    </xf>
    <xf numFmtId="49" fontId="29" fillId="0" borderId="14" xfId="114" quotePrefix="1" applyNumberFormat="1" applyFont="1" applyBorder="1" applyAlignment="1" applyProtection="1">
      <alignment horizontal="left" vertical="center" wrapText="1"/>
      <protection locked="0"/>
    </xf>
    <xf numFmtId="180" fontId="29" fillId="0" borderId="14" xfId="114" quotePrefix="1" applyNumberFormat="1" applyFont="1" applyBorder="1" applyAlignment="1" applyProtection="1">
      <alignment horizontal="right" vertical="center" wrapText="1"/>
      <protection locked="0"/>
    </xf>
    <xf numFmtId="184" fontId="29" fillId="0" borderId="14" xfId="114" quotePrefix="1" applyNumberFormat="1" applyFont="1" applyBorder="1" applyAlignment="1" applyProtection="1">
      <alignment horizontal="right" vertical="center" wrapText="1"/>
      <protection locked="0"/>
    </xf>
    <xf numFmtId="180" fontId="29" fillId="0" borderId="14" xfId="114" applyNumberFormat="1" applyFont="1" applyBorder="1" applyAlignment="1" applyProtection="1">
      <alignment horizontal="right" vertical="center" wrapText="1"/>
      <protection locked="0"/>
    </xf>
    <xf numFmtId="0" fontId="29" fillId="0" borderId="0" xfId="39" applyFont="1" applyAlignment="1">
      <alignment horizontal="left" vertical="center" wrapText="1"/>
    </xf>
    <xf numFmtId="0" fontId="29" fillId="0" borderId="0" xfId="39" applyFont="1" applyAlignment="1">
      <alignment horizontal="center" vertical="center" wrapText="1"/>
    </xf>
    <xf numFmtId="0" fontId="29" fillId="0" borderId="0" xfId="39" applyFont="1" applyAlignment="1">
      <alignment vertical="center"/>
    </xf>
    <xf numFmtId="0" fontId="29" fillId="0" borderId="0" xfId="39" applyFont="1" applyAlignment="1">
      <alignment horizontal="distributed" vertical="center"/>
    </xf>
    <xf numFmtId="49" fontId="29" fillId="0" borderId="15" xfId="39" applyNumberFormat="1" applyFont="1" applyBorder="1" applyAlignment="1">
      <alignment horizontal="center" vertical="center" wrapText="1"/>
    </xf>
    <xf numFmtId="49" fontId="29" fillId="0" borderId="14" xfId="39" applyNumberFormat="1" applyFont="1" applyBorder="1" applyAlignment="1" applyProtection="1">
      <alignment horizontal="center" vertical="center" wrapText="1"/>
      <protection locked="0"/>
    </xf>
    <xf numFmtId="49" fontId="29" fillId="0" borderId="14" xfId="39" applyNumberFormat="1" applyFont="1" applyBorder="1" applyAlignment="1" applyProtection="1">
      <alignment horizontal="left" vertical="center" wrapText="1"/>
      <protection locked="0"/>
    </xf>
    <xf numFmtId="184" fontId="29" fillId="0" borderId="14" xfId="39" applyNumberFormat="1" applyFont="1" applyBorder="1" applyAlignment="1" applyProtection="1">
      <alignment horizontal="right" vertical="center" wrapText="1"/>
      <protection locked="0"/>
    </xf>
    <xf numFmtId="10" fontId="29" fillId="0" borderId="14" xfId="39" applyNumberFormat="1" applyFont="1" applyBorder="1" applyAlignment="1" applyProtection="1">
      <alignment horizontal="right" vertical="center" wrapText="1"/>
      <protection locked="0"/>
    </xf>
    <xf numFmtId="0" fontId="29" fillId="26" borderId="11" xfId="39" applyFont="1" applyFill="1" applyBorder="1" applyAlignment="1" applyProtection="1">
      <alignment horizontal="center" vertical="center" wrapText="1"/>
      <protection locked="0"/>
    </xf>
    <xf numFmtId="0" fontId="29" fillId="26" borderId="12" xfId="39" applyFont="1" applyFill="1" applyBorder="1" applyAlignment="1" applyProtection="1">
      <alignment horizontal="center" vertical="center" wrapText="1"/>
      <protection locked="0"/>
    </xf>
    <xf numFmtId="0" fontId="29" fillId="26" borderId="15" xfId="39" applyFont="1" applyFill="1" applyBorder="1" applyAlignment="1" applyProtection="1">
      <alignment horizontal="center" vertical="center" wrapText="1"/>
      <protection locked="0"/>
    </xf>
    <xf numFmtId="0" fontId="29" fillId="0" borderId="0" xfId="39" applyFont="1" applyAlignment="1">
      <alignment horizontal="center" vertical="center"/>
    </xf>
    <xf numFmtId="0" fontId="29" fillId="0" borderId="0" xfId="39" applyFont="1" applyAlignment="1">
      <alignment horizontal="left" vertical="center"/>
    </xf>
    <xf numFmtId="0" fontId="29" fillId="0" borderId="43" xfId="114" applyFont="1" applyBorder="1" applyAlignment="1">
      <alignment horizontal="center" vertical="center"/>
    </xf>
    <xf numFmtId="0" fontId="29" fillId="0" borderId="0" xfId="0" applyFont="1" applyAlignment="1">
      <alignment vertical="center"/>
    </xf>
    <xf numFmtId="0" fontId="29" fillId="0" borderId="15" xfId="39" quotePrefix="1" applyFont="1" applyBorder="1" applyAlignment="1">
      <alignment horizontal="center" vertical="center" wrapText="1"/>
    </xf>
    <xf numFmtId="0" fontId="29" fillId="0" borderId="0" xfId="72" applyFont="1"/>
    <xf numFmtId="0" fontId="29" fillId="0" borderId="0" xfId="47" applyFont="1" applyAlignment="1">
      <alignment vertical="center"/>
    </xf>
    <xf numFmtId="0" fontId="29" fillId="0" borderId="0" xfId="72" applyFont="1" applyAlignment="1">
      <alignment vertical="center"/>
    </xf>
    <xf numFmtId="0" fontId="29" fillId="0" borderId="0" xfId="47" applyFont="1" applyAlignment="1">
      <alignment horizontal="left" vertical="center"/>
    </xf>
    <xf numFmtId="0" fontId="29" fillId="0" borderId="0" xfId="47" applyFont="1" applyAlignment="1">
      <alignment horizontal="distributed" vertical="center"/>
    </xf>
    <xf numFmtId="0" fontId="29" fillId="0" borderId="11" xfId="47" applyFont="1" applyBorder="1" applyAlignment="1">
      <alignment horizontal="distributed" vertical="center" wrapText="1"/>
    </xf>
    <xf numFmtId="0" fontId="29" fillId="0" borderId="11" xfId="72" applyFont="1" applyBorder="1" applyAlignment="1">
      <alignment horizontal="center" vertical="center" wrapText="1"/>
    </xf>
    <xf numFmtId="0" fontId="29" fillId="0" borderId="11" xfId="94" applyFont="1" applyBorder="1" applyAlignment="1">
      <alignment horizontal="center" vertical="center" wrapText="1"/>
    </xf>
    <xf numFmtId="49" fontId="29" fillId="0" borderId="15" xfId="47" applyNumberFormat="1" applyFont="1" applyBorder="1" applyAlignment="1">
      <alignment horizontal="center" vertical="center" wrapText="1"/>
    </xf>
    <xf numFmtId="49" fontId="29" fillId="0" borderId="0" xfId="47" applyNumberFormat="1" applyFont="1" applyAlignment="1">
      <alignment horizontal="center" vertical="center"/>
    </xf>
    <xf numFmtId="49" fontId="29" fillId="0" borderId="14" xfId="47" applyNumberFormat="1" applyFont="1" applyBorder="1" applyAlignment="1" applyProtection="1">
      <alignment horizontal="center" vertical="center"/>
      <protection locked="0"/>
    </xf>
    <xf numFmtId="49" fontId="29" fillId="0" borderId="14" xfId="47" applyNumberFormat="1" applyFont="1" applyBorder="1" applyAlignment="1" applyProtection="1">
      <alignment horizontal="left" vertical="center"/>
      <protection locked="0"/>
    </xf>
    <xf numFmtId="180" fontId="29" fillId="0" borderId="14" xfId="47" applyNumberFormat="1" applyFont="1" applyBorder="1" applyAlignment="1" applyProtection="1">
      <alignment horizontal="right" vertical="center"/>
      <protection locked="0"/>
    </xf>
    <xf numFmtId="38" fontId="33" fillId="0" borderId="14" xfId="47" applyNumberFormat="1" applyFont="1" applyBorder="1" applyAlignment="1" applyProtection="1">
      <alignment vertical="center"/>
      <protection locked="0"/>
    </xf>
    <xf numFmtId="49" fontId="29" fillId="0" borderId="14" xfId="47" applyNumberFormat="1" applyFont="1" applyBorder="1" applyAlignment="1">
      <alignment horizontal="center" vertical="center" wrapText="1"/>
    </xf>
    <xf numFmtId="183" fontId="29" fillId="0" borderId="14" xfId="72" applyNumberFormat="1" applyFont="1" applyBorder="1" applyAlignment="1">
      <alignment horizontal="right" vertical="center"/>
    </xf>
    <xf numFmtId="0" fontId="29" fillId="0" borderId="14" xfId="72" applyFont="1" applyBorder="1" applyAlignment="1">
      <alignment vertical="center"/>
    </xf>
    <xf numFmtId="0" fontId="29" fillId="0" borderId="1" xfId="72" applyFont="1" applyBorder="1" applyAlignment="1">
      <alignment vertical="center"/>
    </xf>
    <xf numFmtId="0" fontId="29" fillId="0" borderId="0" xfId="47" applyFont="1" applyAlignment="1" applyProtection="1">
      <alignment vertical="center"/>
      <protection locked="0"/>
    </xf>
    <xf numFmtId="0" fontId="29" fillId="0" borderId="0" xfId="47" applyFont="1" applyAlignment="1" applyProtection="1">
      <alignment horizontal="left" vertical="center"/>
      <protection locked="0"/>
    </xf>
    <xf numFmtId="0" fontId="29" fillId="0" borderId="0" xfId="39" applyFont="1" applyAlignment="1" applyProtection="1">
      <alignment horizontal="left" vertical="center"/>
      <protection locked="0"/>
    </xf>
    <xf numFmtId="49" fontId="29" fillId="0" borderId="15" xfId="39" applyNumberFormat="1" applyFont="1" applyBorder="1" applyAlignment="1">
      <alignment horizontal="left" vertical="center" wrapText="1"/>
    </xf>
    <xf numFmtId="10" fontId="29" fillId="0" borderId="15" xfId="39" applyNumberFormat="1" applyFont="1" applyBorder="1" applyAlignment="1">
      <alignment horizontal="right" vertical="center" wrapText="1"/>
    </xf>
    <xf numFmtId="180" fontId="29" fillId="0" borderId="15" xfId="39" applyNumberFormat="1" applyFont="1" applyBorder="1" applyAlignment="1">
      <alignment horizontal="right" vertical="center" wrapText="1"/>
    </xf>
    <xf numFmtId="183" fontId="29" fillId="0" borderId="15" xfId="39" applyNumberFormat="1" applyFont="1" applyBorder="1" applyAlignment="1">
      <alignment horizontal="right" vertical="center"/>
    </xf>
    <xf numFmtId="182" fontId="29" fillId="0" borderId="15" xfId="39" applyNumberFormat="1" applyFont="1" applyBorder="1" applyAlignment="1">
      <alignment horizontal="left" vertical="center" wrapText="1"/>
    </xf>
    <xf numFmtId="180" fontId="29" fillId="0" borderId="14" xfId="39" applyNumberFormat="1" applyFont="1" applyBorder="1" applyAlignment="1" applyProtection="1">
      <alignment horizontal="right" vertical="center" wrapText="1"/>
      <protection locked="0"/>
    </xf>
    <xf numFmtId="183" fontId="29" fillId="0" borderId="14" xfId="39" applyNumberFormat="1" applyFont="1" applyBorder="1" applyAlignment="1" applyProtection="1">
      <alignment horizontal="right" vertical="center"/>
      <protection locked="0"/>
    </xf>
    <xf numFmtId="182" fontId="29" fillId="0" borderId="14" xfId="39" applyNumberFormat="1" applyFont="1" applyBorder="1" applyAlignment="1" applyProtection="1">
      <alignment horizontal="left" vertical="center" wrapText="1"/>
      <protection locked="0"/>
    </xf>
    <xf numFmtId="183" fontId="29" fillId="0" borderId="14" xfId="117" quotePrefix="1" applyNumberFormat="1" applyFont="1" applyBorder="1" applyAlignment="1">
      <alignment horizontal="right" vertical="center"/>
    </xf>
    <xf numFmtId="185" fontId="29" fillId="0" borderId="14" xfId="117" quotePrefix="1" applyNumberFormat="1" applyFont="1" applyBorder="1" applyAlignment="1">
      <alignment horizontal="right" vertical="center"/>
    </xf>
    <xf numFmtId="182" fontId="29" fillId="0" borderId="11" xfId="117" applyNumberFormat="1" applyFont="1" applyBorder="1" applyAlignment="1">
      <alignment horizontal="left" vertical="center" wrapText="1"/>
    </xf>
    <xf numFmtId="182" fontId="29" fillId="0" borderId="12" xfId="117" applyNumberFormat="1" applyFont="1" applyBorder="1" applyAlignment="1">
      <alignment horizontal="left" vertical="center" wrapText="1"/>
    </xf>
    <xf numFmtId="182" fontId="29" fillId="0" borderId="15" xfId="117" applyNumberFormat="1" applyFont="1" applyBorder="1" applyAlignment="1">
      <alignment horizontal="left" vertical="center" wrapText="1"/>
    </xf>
    <xf numFmtId="0" fontId="29" fillId="0" borderId="0" xfId="39" applyFont="1" applyAlignment="1" applyProtection="1">
      <alignment horizontal="center" vertical="center" wrapText="1"/>
      <protection locked="0"/>
    </xf>
    <xf numFmtId="0" fontId="29" fillId="0" borderId="0" xfId="39" applyFont="1" applyAlignment="1" applyProtection="1">
      <alignment vertical="center" wrapText="1"/>
      <protection locked="0"/>
    </xf>
    <xf numFmtId="0" fontId="29" fillId="0" borderId="0" xfId="39" applyFont="1" applyAlignment="1">
      <alignment horizontal="center" vertical="top" wrapText="1"/>
    </xf>
    <xf numFmtId="0" fontId="29" fillId="0" borderId="0" xfId="39" applyFont="1" applyAlignment="1" applyProtection="1">
      <alignment horizontal="left" vertical="top"/>
      <protection locked="0"/>
    </xf>
    <xf numFmtId="0" fontId="29" fillId="0" borderId="0" xfId="39" applyFont="1" applyAlignment="1" applyProtection="1">
      <alignment vertical="center"/>
      <protection locked="0"/>
    </xf>
    <xf numFmtId="0" fontId="44" fillId="0" borderId="0" xfId="57">
      <alignment vertical="center"/>
    </xf>
    <xf numFmtId="0" fontId="29" fillId="0" borderId="22" xfId="39" applyFont="1" applyBorder="1" applyAlignment="1">
      <alignment vertical="center"/>
    </xf>
    <xf numFmtId="0" fontId="29" fillId="0" borderId="1" xfId="39" applyFont="1" applyBorder="1" applyAlignment="1">
      <alignment vertical="center"/>
    </xf>
    <xf numFmtId="0" fontId="29" fillId="0" borderId="13" xfId="39" applyFont="1" applyBorder="1" applyAlignment="1">
      <alignment horizontal="center" vertical="center"/>
    </xf>
    <xf numFmtId="0" fontId="29" fillId="0" borderId="15" xfId="39" applyFont="1" applyBorder="1" applyAlignment="1">
      <alignment horizontal="center" vertical="center"/>
    </xf>
    <xf numFmtId="0" fontId="29" fillId="0" borderId="15" xfId="39" applyFont="1" applyBorder="1" applyAlignment="1">
      <alignment vertical="center"/>
    </xf>
    <xf numFmtId="183" fontId="29" fillId="25" borderId="15" xfId="39" applyNumberFormat="1" applyFont="1" applyFill="1" applyBorder="1" applyAlignment="1" applyProtection="1">
      <alignment horizontal="right" vertical="center"/>
      <protection locked="0"/>
    </xf>
    <xf numFmtId="185" fontId="29" fillId="25" borderId="15" xfId="39" applyNumberFormat="1" applyFont="1" applyFill="1" applyBorder="1" applyAlignment="1" applyProtection="1">
      <alignment horizontal="right" vertical="center"/>
      <protection locked="0"/>
    </xf>
    <xf numFmtId="0" fontId="29" fillId="0" borderId="43" xfId="39" applyFont="1" applyBorder="1" applyAlignment="1">
      <alignment vertical="center"/>
    </xf>
    <xf numFmtId="49" fontId="29" fillId="0" borderId="0" xfId="49" applyNumberFormat="1" applyFont="1" applyAlignment="1">
      <alignment horizontal="center" vertical="center" wrapText="1"/>
    </xf>
    <xf numFmtId="0" fontId="29" fillId="0" borderId="46" xfId="39" applyFont="1" applyBorder="1" applyAlignment="1">
      <alignment horizontal="center" vertical="center"/>
    </xf>
    <xf numFmtId="183" fontId="29" fillId="0" borderId="0" xfId="39" applyNumberFormat="1" applyFont="1" applyAlignment="1" applyProtection="1">
      <alignment horizontal="right" vertical="center"/>
      <protection locked="0"/>
    </xf>
    <xf numFmtId="182" fontId="29" fillId="0" borderId="0" xfId="39" applyNumberFormat="1" applyFont="1" applyAlignment="1" applyProtection="1">
      <alignment horizontal="left" vertical="center"/>
      <protection locked="0"/>
    </xf>
    <xf numFmtId="177" fontId="29" fillId="0" borderId="0" xfId="39" applyNumberFormat="1" applyFont="1" applyAlignment="1" applyProtection="1">
      <alignment vertical="center"/>
      <protection locked="0"/>
    </xf>
    <xf numFmtId="177" fontId="32" fillId="0" borderId="0" xfId="39" applyNumberFormat="1" applyFont="1" applyAlignment="1" applyProtection="1">
      <alignment vertical="center"/>
      <protection locked="0"/>
    </xf>
    <xf numFmtId="0" fontId="32" fillId="0" borderId="0" xfId="39" applyFont="1" applyAlignment="1" applyProtection="1">
      <alignment vertical="center"/>
      <protection locked="0"/>
    </xf>
    <xf numFmtId="0" fontId="29" fillId="0" borderId="0" xfId="57" applyFont="1">
      <alignment vertical="center"/>
    </xf>
    <xf numFmtId="180" fontId="29" fillId="0" borderId="0" xfId="39" applyNumberFormat="1" applyFont="1" applyAlignment="1" applyProtection="1">
      <alignment vertical="center"/>
      <protection locked="0"/>
    </xf>
    <xf numFmtId="0" fontId="29" fillId="0" borderId="0" xfId="39" applyFont="1" applyAlignment="1">
      <alignment horizontal="center" vertical="top"/>
    </xf>
    <xf numFmtId="0" fontId="29" fillId="0" borderId="0" xfId="48" applyFont="1" applyAlignment="1">
      <alignment vertical="center"/>
    </xf>
    <xf numFmtId="0" fontId="29" fillId="0" borderId="11" xfId="48" applyFont="1" applyBorder="1" applyAlignment="1">
      <alignment horizontal="center" vertical="center" wrapText="1"/>
    </xf>
    <xf numFmtId="49" fontId="29" fillId="0" borderId="15" xfId="48" applyNumberFormat="1" applyFont="1" applyBorder="1" applyAlignment="1">
      <alignment horizontal="center" vertical="center" wrapText="1"/>
    </xf>
    <xf numFmtId="49" fontId="29" fillId="0" borderId="14" xfId="39" applyNumberFormat="1" applyFont="1" applyBorder="1" applyAlignment="1">
      <alignment horizontal="center" vertical="center"/>
    </xf>
    <xf numFmtId="49" fontId="29" fillId="0" borderId="14" xfId="48" applyNumberFormat="1" applyFont="1" applyBorder="1" applyAlignment="1">
      <alignment horizontal="left" vertical="center" wrapText="1"/>
    </xf>
    <xf numFmtId="49" fontId="29" fillId="0" borderId="14" xfId="48" applyNumberFormat="1" applyFont="1" applyBorder="1" applyAlignment="1">
      <alignment horizontal="center" vertical="center" wrapText="1"/>
    </xf>
    <xf numFmtId="183" fontId="29" fillId="0" borderId="14" xfId="48" applyNumberFormat="1" applyFont="1" applyBorder="1" applyAlignment="1">
      <alignment horizontal="right" vertical="center" wrapText="1"/>
    </xf>
    <xf numFmtId="185" fontId="29" fillId="0" borderId="14" xfId="48" applyNumberFormat="1" applyFont="1" applyBorder="1" applyAlignment="1">
      <alignment horizontal="right" vertical="center" wrapText="1"/>
    </xf>
    <xf numFmtId="180" fontId="29" fillId="0" borderId="14" xfId="48" applyNumberFormat="1" applyFont="1" applyBorder="1" applyAlignment="1">
      <alignment horizontal="right" vertical="center" wrapText="1"/>
    </xf>
    <xf numFmtId="10" fontId="29" fillId="0" borderId="14" xfId="48" applyNumberFormat="1" applyFont="1" applyBorder="1" applyAlignment="1">
      <alignment horizontal="right" vertical="center" wrapText="1"/>
    </xf>
    <xf numFmtId="0" fontId="29" fillId="0" borderId="13" xfId="48" applyFont="1" applyBorder="1" applyAlignment="1">
      <alignment horizontal="center" vertical="center" wrapText="1"/>
    </xf>
    <xf numFmtId="0" fontId="29" fillId="0" borderId="20" xfId="48" applyFont="1" applyBorder="1" applyAlignment="1">
      <alignment horizontal="center" vertical="center" wrapText="1"/>
    </xf>
    <xf numFmtId="0" fontId="29" fillId="0" borderId="16" xfId="48" applyFont="1" applyBorder="1" applyAlignment="1">
      <alignment horizontal="center" vertical="center" wrapText="1"/>
    </xf>
    <xf numFmtId="0" fontId="29" fillId="0" borderId="14" xfId="48" applyFont="1" applyBorder="1" applyAlignment="1">
      <alignment horizontal="center" vertical="center" wrapText="1"/>
    </xf>
    <xf numFmtId="0" fontId="29" fillId="0" borderId="0" xfId="48" applyFont="1" applyAlignment="1">
      <alignment horizontal="left" vertical="center" wrapText="1"/>
    </xf>
    <xf numFmtId="0" fontId="29" fillId="0" borderId="0" xfId="48" applyFont="1" applyAlignment="1">
      <alignment horizontal="center" vertical="center" wrapText="1"/>
    </xf>
    <xf numFmtId="49" fontId="29" fillId="0" borderId="0" xfId="39" applyNumberFormat="1" applyFont="1" applyAlignment="1">
      <alignment horizontal="center" vertical="center"/>
    </xf>
    <xf numFmtId="0" fontId="29" fillId="0" borderId="0" xfId="48" applyFont="1" applyAlignment="1">
      <alignment horizontal="left" vertical="center"/>
    </xf>
    <xf numFmtId="0" fontId="29" fillId="0" borderId="0" xfId="48" applyFont="1" applyAlignment="1">
      <alignment horizontal="center" vertical="center"/>
    </xf>
    <xf numFmtId="0" fontId="29" fillId="0" borderId="0" xfId="91" applyFont="1">
      <alignment vertical="center"/>
    </xf>
    <xf numFmtId="0" fontId="11" fillId="0" borderId="0" xfId="91" applyFont="1">
      <alignment vertical="center"/>
    </xf>
    <xf numFmtId="0" fontId="29" fillId="0" borderId="0" xfId="91" quotePrefix="1" applyFont="1" applyAlignment="1">
      <alignment horizontal="left" vertical="center"/>
    </xf>
    <xf numFmtId="0" fontId="29" fillId="0" borderId="0" xfId="91" applyFont="1" applyAlignment="1">
      <alignment horizontal="right" vertical="center"/>
    </xf>
    <xf numFmtId="0" fontId="29" fillId="0" borderId="11" xfId="91" applyFont="1" applyBorder="1" applyAlignment="1">
      <alignment horizontal="center" vertical="center" wrapText="1"/>
    </xf>
    <xf numFmtId="0" fontId="29" fillId="0" borderId="21" xfId="91" applyFont="1" applyBorder="1" applyAlignment="1">
      <alignment horizontal="center" vertical="center" wrapText="1"/>
    </xf>
    <xf numFmtId="0" fontId="29" fillId="0" borderId="12" xfId="91" applyFont="1" applyBorder="1" applyAlignment="1">
      <alignment horizontal="center" vertical="center" wrapText="1"/>
    </xf>
    <xf numFmtId="0" fontId="29" fillId="0" borderId="44" xfId="91" applyFont="1" applyBorder="1" applyAlignment="1">
      <alignment horizontal="center" vertical="center" wrapText="1"/>
    </xf>
    <xf numFmtId="0" fontId="29" fillId="0" borderId="0" xfId="91" applyFont="1" applyAlignment="1">
      <alignment horizontal="center" vertical="center" wrapText="1"/>
    </xf>
    <xf numFmtId="0" fontId="29" fillId="0" borderId="15" xfId="91" quotePrefix="1" applyFont="1" applyBorder="1" applyAlignment="1">
      <alignment horizontal="center" vertical="center"/>
    </xf>
    <xf numFmtId="0" fontId="29" fillId="0" borderId="14" xfId="39" applyFont="1" applyBorder="1" applyAlignment="1">
      <alignment horizontal="center"/>
    </xf>
    <xf numFmtId="49" fontId="29" fillId="0" borderId="14" xfId="91" applyNumberFormat="1" applyFont="1" applyBorder="1" applyAlignment="1" applyProtection="1">
      <alignment horizontal="center" vertical="center" wrapText="1"/>
      <protection locked="0"/>
    </xf>
    <xf numFmtId="49" fontId="29" fillId="0" borderId="14" xfId="91" applyNumberFormat="1" applyFont="1" applyBorder="1" applyAlignment="1" applyProtection="1">
      <alignment horizontal="left" vertical="center" wrapText="1"/>
      <protection locked="0"/>
    </xf>
    <xf numFmtId="49" fontId="29" fillId="0" borderId="14" xfId="91" applyNumberFormat="1" applyFont="1" applyBorder="1" applyAlignment="1" applyProtection="1">
      <alignment horizontal="center" vertical="center"/>
      <protection locked="0"/>
    </xf>
    <xf numFmtId="49" fontId="29" fillId="0" borderId="14" xfId="91" applyNumberFormat="1" applyFont="1" applyBorder="1" applyAlignment="1" applyProtection="1">
      <alignment horizontal="left" vertical="center"/>
      <protection locked="0"/>
    </xf>
    <xf numFmtId="184" fontId="29" fillId="0" borderId="14" xfId="91" applyNumberFormat="1" applyFont="1" applyBorder="1" applyAlignment="1" applyProtection="1">
      <alignment horizontal="right" vertical="center"/>
      <protection locked="0"/>
    </xf>
    <xf numFmtId="184" fontId="33" fillId="0" borderId="14" xfId="91" applyNumberFormat="1" applyFont="1" applyBorder="1" applyProtection="1">
      <alignment vertical="center"/>
      <protection locked="0"/>
    </xf>
    <xf numFmtId="0" fontId="29" fillId="0" borderId="0" xfId="91" applyFont="1" applyProtection="1">
      <alignment vertical="center"/>
      <protection locked="0"/>
    </xf>
    <xf numFmtId="0" fontId="29" fillId="0" borderId="0" xfId="91" applyFont="1" applyAlignment="1">
      <alignment horizontal="left" vertical="center"/>
    </xf>
    <xf numFmtId="0" fontId="29" fillId="0" borderId="0" xfId="91" applyFont="1" applyAlignment="1">
      <alignment horizontal="center" vertical="center"/>
    </xf>
    <xf numFmtId="49" fontId="29" fillId="0" borderId="0" xfId="91" applyNumberFormat="1" applyFont="1" applyAlignment="1">
      <alignment horizontal="center" vertical="center"/>
    </xf>
    <xf numFmtId="0" fontId="29" fillId="0" borderId="0" xfId="128" applyFont="1"/>
    <xf numFmtId="0" fontId="29" fillId="0" borderId="0" xfId="128" applyFont="1" applyAlignment="1">
      <alignment vertical="center"/>
    </xf>
    <xf numFmtId="0" fontId="11" fillId="0" borderId="0" xfId="128" applyFont="1"/>
    <xf numFmtId="0" fontId="29" fillId="0" borderId="0" xfId="128" applyFont="1" applyAlignment="1">
      <alignment horizontal="center" vertical="center"/>
    </xf>
    <xf numFmtId="0" fontId="29" fillId="0" borderId="0" xfId="128" applyFont="1" applyAlignment="1">
      <alignment horizontal="distributed" vertical="center"/>
    </xf>
    <xf numFmtId="0" fontId="29" fillId="0" borderId="11" xfId="128" applyFont="1" applyBorder="1" applyAlignment="1">
      <alignment horizontal="center" vertical="center" wrapText="1"/>
    </xf>
    <xf numFmtId="57" fontId="29" fillId="0" borderId="11" xfId="128" applyNumberFormat="1" applyFont="1" applyBorder="1" applyAlignment="1">
      <alignment horizontal="center" vertical="center" wrapText="1"/>
    </xf>
    <xf numFmtId="179" fontId="29" fillId="0" borderId="11" xfId="154" applyNumberFormat="1" applyFont="1" applyFill="1" applyBorder="1" applyAlignment="1">
      <alignment horizontal="center" vertical="center" wrapText="1"/>
    </xf>
    <xf numFmtId="189" fontId="29" fillId="0" borderId="11" xfId="128" applyNumberFormat="1" applyFont="1" applyBorder="1" applyAlignment="1">
      <alignment horizontal="center" vertical="center" wrapText="1"/>
    </xf>
    <xf numFmtId="0" fontId="29" fillId="0" borderId="15" xfId="128" quotePrefix="1" applyFont="1" applyBorder="1" applyAlignment="1">
      <alignment horizontal="center" vertical="center"/>
    </xf>
    <xf numFmtId="0" fontId="29" fillId="0" borderId="14" xfId="101" applyFont="1" applyBorder="1" applyAlignment="1">
      <alignment horizontal="center" vertical="center"/>
    </xf>
    <xf numFmtId="49" fontId="29" fillId="0" borderId="14" xfId="101" applyNumberFormat="1" applyFont="1" applyBorder="1" applyAlignment="1" applyProtection="1">
      <alignment horizontal="left" vertical="center" wrapText="1"/>
      <protection locked="0"/>
    </xf>
    <xf numFmtId="14" fontId="29" fillId="0" borderId="14" xfId="101" applyNumberFormat="1" applyFont="1" applyBorder="1" applyAlignment="1" applyProtection="1">
      <alignment horizontal="left" vertical="center"/>
      <protection locked="0"/>
    </xf>
    <xf numFmtId="184" fontId="29" fillId="0" borderId="14" xfId="150" applyNumberFormat="1" applyFont="1" applyFill="1" applyBorder="1" applyAlignment="1" applyProtection="1">
      <alignment horizontal="right" vertical="center"/>
      <protection locked="0"/>
    </xf>
    <xf numFmtId="184" fontId="29" fillId="0" borderId="14" xfId="101" applyNumberFormat="1" applyFont="1" applyBorder="1" applyAlignment="1" applyProtection="1">
      <alignment horizontal="right" vertical="center"/>
      <protection locked="0"/>
    </xf>
    <xf numFmtId="10" fontId="33" fillId="0" borderId="14" xfId="128" applyNumberFormat="1" applyFont="1" applyBorder="1" applyAlignment="1" applyProtection="1">
      <alignment vertical="center"/>
      <protection locked="0"/>
    </xf>
    <xf numFmtId="49" fontId="29" fillId="0" borderId="14" xfId="101" applyNumberFormat="1" applyFont="1" applyBorder="1" applyAlignment="1" applyProtection="1">
      <alignment horizontal="right" vertical="center"/>
      <protection locked="0"/>
    </xf>
    <xf numFmtId="49" fontId="29" fillId="0" borderId="14" xfId="101" applyNumberFormat="1" applyFont="1" applyBorder="1" applyAlignment="1" applyProtection="1">
      <alignment horizontal="left" vertical="center"/>
      <protection locked="0"/>
    </xf>
    <xf numFmtId="0" fontId="29" fillId="0" borderId="0" xfId="128" applyFont="1" applyAlignment="1" applyProtection="1">
      <alignment vertical="center"/>
      <protection locked="0"/>
    </xf>
    <xf numFmtId="0" fontId="29" fillId="0" borderId="0" xfId="128" applyFont="1" applyAlignment="1">
      <alignment horizontal="center" vertical="top"/>
    </xf>
    <xf numFmtId="0" fontId="29" fillId="0" borderId="0" xfId="39" applyFont="1"/>
    <xf numFmtId="0" fontId="45" fillId="0" borderId="0" xfId="128" applyFont="1" applyAlignment="1">
      <alignment horizontal="center"/>
    </xf>
    <xf numFmtId="191" fontId="29" fillId="0" borderId="14" xfId="128" applyNumberFormat="1" applyFont="1" applyBorder="1" applyAlignment="1">
      <alignment horizontal="center" vertical="center"/>
    </xf>
    <xf numFmtId="0" fontId="29" fillId="0" borderId="13" xfId="128" quotePrefix="1" applyFont="1" applyBorder="1" applyAlignment="1">
      <alignment horizontal="center"/>
    </xf>
    <xf numFmtId="0" fontId="29" fillId="0" borderId="20" xfId="128" applyFont="1" applyBorder="1" applyAlignment="1">
      <alignment horizontal="left"/>
    </xf>
    <xf numFmtId="0" fontId="29" fillId="0" borderId="16" xfId="128" applyFont="1" applyBorder="1" applyAlignment="1">
      <alignment horizontal="left"/>
    </xf>
    <xf numFmtId="184" fontId="29" fillId="0" borderId="14" xfId="128" applyNumberFormat="1" applyFont="1" applyBorder="1" applyProtection="1">
      <protection locked="0"/>
    </xf>
    <xf numFmtId="0" fontId="29" fillId="0" borderId="1" xfId="128" applyFont="1" applyBorder="1"/>
    <xf numFmtId="0" fontId="29" fillId="0" borderId="20" xfId="128" quotePrefix="1" applyFont="1" applyBorder="1" applyAlignment="1">
      <alignment horizontal="left"/>
    </xf>
    <xf numFmtId="0" fontId="29" fillId="0" borderId="20" xfId="128" applyFont="1" applyBorder="1"/>
    <xf numFmtId="0" fontId="29" fillId="0" borderId="16" xfId="128" applyFont="1" applyBorder="1"/>
    <xf numFmtId="0" fontId="29" fillId="0" borderId="0" xfId="71" applyFont="1" applyAlignment="1">
      <alignment horizontal="center" vertical="center"/>
    </xf>
    <xf numFmtId="0" fontId="29" fillId="0" borderId="0" xfId="71" applyFont="1" applyAlignment="1">
      <alignment vertical="center"/>
    </xf>
    <xf numFmtId="0" fontId="29" fillId="0" borderId="0" xfId="34" applyFont="1" applyAlignment="1">
      <alignment horizontal="left" vertical="center" readingOrder="1"/>
    </xf>
    <xf numFmtId="0" fontId="29" fillId="0" borderId="11" xfId="71" applyFont="1" applyBorder="1" applyAlignment="1">
      <alignment horizontal="center" vertical="center" wrapText="1"/>
    </xf>
    <xf numFmtId="0" fontId="29" fillId="0" borderId="11" xfId="71" quotePrefix="1" applyFont="1" applyBorder="1" applyAlignment="1">
      <alignment horizontal="distributed" vertical="center"/>
    </xf>
    <xf numFmtId="0" fontId="29" fillId="0" borderId="11" xfId="71" applyFont="1" applyBorder="1" applyAlignment="1">
      <alignment horizontal="distributed" vertical="center"/>
    </xf>
    <xf numFmtId="0" fontId="29" fillId="0" borderId="15" xfId="71" applyFont="1" applyBorder="1" applyAlignment="1">
      <alignment horizontal="center" vertical="center" wrapText="1"/>
    </xf>
    <xf numFmtId="0" fontId="29" fillId="0" borderId="15" xfId="71" quotePrefix="1" applyFont="1" applyBorder="1" applyAlignment="1">
      <alignment horizontal="center" vertical="center"/>
    </xf>
    <xf numFmtId="0" fontId="29" fillId="0" borderId="14" xfId="71" applyFont="1" applyBorder="1" applyAlignment="1">
      <alignment vertical="center" wrapText="1"/>
    </xf>
    <xf numFmtId="182" fontId="29" fillId="0" borderId="14" xfId="71" applyNumberFormat="1" applyFont="1" applyBorder="1" applyAlignment="1" applyProtection="1">
      <alignment horizontal="left" vertical="center" wrapText="1"/>
      <protection locked="0"/>
    </xf>
    <xf numFmtId="0" fontId="29" fillId="0" borderId="11" xfId="71" applyFont="1" applyBorder="1" applyAlignment="1">
      <alignment vertical="center" wrapText="1"/>
    </xf>
    <xf numFmtId="0" fontId="29" fillId="0" borderId="14" xfId="71" applyFont="1" applyBorder="1" applyAlignment="1">
      <alignment horizontal="left" vertical="center" wrapText="1"/>
    </xf>
    <xf numFmtId="0" fontId="29" fillId="0" borderId="14" xfId="71" quotePrefix="1" applyFont="1" applyBorder="1" applyAlignment="1">
      <alignment horizontal="left" vertical="center" wrapText="1"/>
    </xf>
    <xf numFmtId="0" fontId="29" fillId="0" borderId="0" xfId="70" applyFont="1" applyAlignment="1">
      <alignment horizontal="distributed" vertical="center"/>
    </xf>
    <xf numFmtId="0" fontId="29" fillId="0" borderId="0" xfId="70" applyFont="1" applyAlignment="1">
      <alignment horizontal="left" vertical="center"/>
    </xf>
    <xf numFmtId="0" fontId="29" fillId="0" borderId="0" xfId="71" quotePrefix="1" applyFont="1" applyAlignment="1">
      <alignment horizontal="distributed" vertical="center"/>
    </xf>
    <xf numFmtId="0" fontId="29" fillId="0" borderId="0" xfId="36" applyFont="1" applyAlignment="1">
      <alignment vertical="center"/>
    </xf>
    <xf numFmtId="0" fontId="29" fillId="0" borderId="0" xfId="71" applyFont="1" applyAlignment="1">
      <alignment horizontal="left" vertical="center"/>
    </xf>
    <xf numFmtId="0" fontId="29" fillId="0" borderId="0" xfId="71" applyFont="1" applyAlignment="1">
      <alignment vertical="center" wrapText="1"/>
    </xf>
    <xf numFmtId="0" fontId="29" fillId="0" borderId="0" xfId="36" quotePrefix="1" applyFont="1" applyAlignment="1">
      <alignment vertical="center"/>
    </xf>
    <xf numFmtId="2" fontId="29" fillId="0" borderId="0" xfId="36" applyNumberFormat="1" applyFont="1" applyAlignment="1">
      <alignment horizontal="distributed" vertical="center"/>
    </xf>
    <xf numFmtId="0" fontId="29" fillId="0" borderId="0" xfId="70" applyFont="1" applyAlignment="1">
      <alignment horizontal="centerContinuous" vertical="center"/>
    </xf>
    <xf numFmtId="0" fontId="48" fillId="0" borderId="0" xfId="32" applyFont="1">
      <alignment vertical="center"/>
    </xf>
    <xf numFmtId="0" fontId="49" fillId="0" borderId="0" xfId="32" applyFont="1">
      <alignment vertical="center"/>
    </xf>
    <xf numFmtId="0" fontId="49" fillId="0" borderId="0" xfId="0" applyFont="1" applyAlignment="1">
      <alignment vertical="center"/>
    </xf>
    <xf numFmtId="0" fontId="50" fillId="0" borderId="0" xfId="32" applyFont="1">
      <alignment vertical="center"/>
    </xf>
    <xf numFmtId="0" fontId="48" fillId="0" borderId="14" xfId="32" applyFont="1" applyBorder="1" applyAlignment="1">
      <alignment horizontal="center" vertical="center" wrapText="1"/>
    </xf>
    <xf numFmtId="0" fontId="48" fillId="0" borderId="29" xfId="32" applyFont="1" applyBorder="1" applyAlignment="1">
      <alignment horizontal="center" vertical="center" wrapText="1"/>
    </xf>
    <xf numFmtId="0" fontId="48" fillId="0" borderId="11" xfId="32" applyFont="1" applyBorder="1" applyAlignment="1">
      <alignment horizontal="center" vertical="center" wrapText="1"/>
    </xf>
    <xf numFmtId="0" fontId="48" fillId="0" borderId="69" xfId="32" applyFont="1" applyBorder="1" applyAlignment="1">
      <alignment horizontal="center" vertical="center"/>
    </xf>
    <xf numFmtId="0" fontId="48" fillId="0" borderId="46" xfId="32" applyFont="1" applyBorder="1" applyAlignment="1">
      <alignment horizontal="center" vertical="center" wrapText="1"/>
    </xf>
    <xf numFmtId="0" fontId="48" fillId="0" borderId="37" xfId="32" applyFont="1" applyBorder="1" applyAlignment="1">
      <alignment horizontal="center" vertical="center" wrapText="1"/>
    </xf>
    <xf numFmtId="0" fontId="48" fillId="0" borderId="42" xfId="32" applyFont="1" applyBorder="1">
      <alignment vertical="center"/>
    </xf>
    <xf numFmtId="0" fontId="48" fillId="0" borderId="0" xfId="32" applyFont="1" applyAlignment="1">
      <alignment horizontal="center" vertical="center" wrapText="1"/>
    </xf>
    <xf numFmtId="0" fontId="48" fillId="0" borderId="0" xfId="32" applyFont="1" applyAlignment="1">
      <alignment horizontal="left" vertical="center"/>
    </xf>
    <xf numFmtId="0" fontId="48" fillId="0" borderId="0" xfId="0" applyFont="1"/>
    <xf numFmtId="0" fontId="48" fillId="0" borderId="14" xfId="0" applyFont="1" applyBorder="1" applyAlignment="1">
      <alignment horizontal="center" vertical="center"/>
    </xf>
    <xf numFmtId="0" fontId="48" fillId="0" borderId="0" xfId="0" applyFont="1" applyAlignment="1">
      <alignment vertical="center"/>
    </xf>
    <xf numFmtId="0" fontId="48" fillId="0" borderId="14" xfId="0" applyFont="1" applyBorder="1" applyAlignment="1">
      <alignment horizontal="center"/>
    </xf>
    <xf numFmtId="0" fontId="48" fillId="0" borderId="14" xfId="0" applyFont="1" applyBorder="1"/>
    <xf numFmtId="0" fontId="48" fillId="0" borderId="0" xfId="0" applyFont="1" applyAlignment="1">
      <alignment horizontal="center"/>
    </xf>
    <xf numFmtId="0" fontId="29" fillId="0" borderId="70" xfId="92" applyFont="1" applyBorder="1">
      <alignment vertical="center"/>
    </xf>
    <xf numFmtId="0" fontId="29" fillId="0" borderId="71" xfId="92" applyFont="1" applyBorder="1">
      <alignment vertical="center"/>
    </xf>
    <xf numFmtId="0" fontId="29" fillId="0" borderId="46" xfId="92" applyFont="1" applyBorder="1">
      <alignment vertical="center"/>
    </xf>
    <xf numFmtId="0" fontId="30" fillId="0" borderId="0" xfId="0" applyFont="1"/>
    <xf numFmtId="0" fontId="30" fillId="0" borderId="0" xfId="0" applyFont="1" applyAlignment="1">
      <alignment horizontal="center"/>
    </xf>
    <xf numFmtId="0" fontId="29" fillId="0" borderId="0" xfId="0" applyFont="1" applyAlignment="1">
      <alignment horizontal="center"/>
    </xf>
    <xf numFmtId="49" fontId="29" fillId="0" borderId="45" xfId="94" applyNumberFormat="1" applyFont="1" applyBorder="1" applyAlignment="1">
      <alignment horizontal="left" vertical="center" wrapText="1"/>
    </xf>
    <xf numFmtId="49" fontId="29" fillId="0" borderId="0" xfId="94" applyNumberFormat="1" applyFont="1" applyAlignment="1">
      <alignment horizontal="left" vertical="center" wrapText="1"/>
    </xf>
    <xf numFmtId="0" fontId="29" fillId="0" borderId="15" xfId="35" applyFont="1" applyBorder="1" applyAlignment="1">
      <alignment vertical="center"/>
    </xf>
    <xf numFmtId="0" fontId="29" fillId="0" borderId="14" xfId="35" applyFont="1" applyBorder="1" applyAlignment="1">
      <alignment vertical="center" wrapText="1"/>
    </xf>
    <xf numFmtId="182" fontId="29" fillId="0" borderId="14" xfId="75" applyNumberFormat="1" applyFont="1" applyBorder="1" applyAlignment="1">
      <alignment horizontal="left" vertical="center" wrapText="1"/>
    </xf>
    <xf numFmtId="0" fontId="29" fillId="0" borderId="11" xfId="35" applyFont="1" applyBorder="1" applyAlignment="1">
      <alignment horizontal="center" vertical="center" wrapText="1"/>
    </xf>
    <xf numFmtId="0" fontId="29" fillId="0" borderId="11" xfId="35" applyFont="1" applyBorder="1" applyAlignment="1">
      <alignment horizontal="center" vertical="center"/>
    </xf>
    <xf numFmtId="0" fontId="29" fillId="0" borderId="0" xfId="75" applyFont="1" applyAlignment="1">
      <alignment vertical="center"/>
    </xf>
    <xf numFmtId="0" fontId="29" fillId="0" borderId="0" xfId="75" applyFont="1" applyAlignment="1">
      <alignment horizontal="distributed" vertical="center"/>
    </xf>
    <xf numFmtId="0" fontId="29" fillId="0" borderId="11" xfId="75" applyFont="1" applyBorder="1" applyAlignment="1">
      <alignment horizontal="distributed" vertical="center"/>
    </xf>
    <xf numFmtId="0" fontId="29" fillId="0" borderId="15" xfId="75" quotePrefix="1" applyFont="1" applyBorder="1" applyAlignment="1">
      <alignment horizontal="center" vertical="center"/>
    </xf>
    <xf numFmtId="0" fontId="29" fillId="0" borderId="15" xfId="75" quotePrefix="1" applyFont="1" applyBorder="1" applyAlignment="1">
      <alignment horizontal="distributed" vertical="center"/>
    </xf>
    <xf numFmtId="0" fontId="29" fillId="0" borderId="0" xfId="75" applyFont="1" applyAlignment="1">
      <alignment horizontal="center" vertical="center"/>
    </xf>
    <xf numFmtId="182" fontId="29" fillId="0" borderId="0" xfId="75" applyNumberFormat="1" applyFont="1" applyAlignment="1">
      <alignment horizontal="left" vertical="center"/>
    </xf>
    <xf numFmtId="49" fontId="29" fillId="0" borderId="0" xfId="75" applyNumberFormat="1" applyFont="1" applyAlignment="1">
      <alignment horizontal="center" vertical="center"/>
    </xf>
    <xf numFmtId="0" fontId="32" fillId="0" borderId="0" xfId="35" applyFont="1" applyAlignment="1">
      <alignment horizontal="left" vertical="center"/>
    </xf>
    <xf numFmtId="0" fontId="29" fillId="0" borderId="0" xfId="83" applyFont="1" applyAlignment="1">
      <alignment horizontal="right" vertical="center"/>
    </xf>
    <xf numFmtId="0" fontId="29" fillId="0" borderId="21" xfId="35" applyFont="1" applyBorder="1" applyAlignment="1">
      <alignment horizontal="center" vertical="center"/>
    </xf>
    <xf numFmtId="0" fontId="29" fillId="0" borderId="44" xfId="35" applyFont="1" applyBorder="1" applyAlignment="1">
      <alignment horizontal="center" vertical="center"/>
    </xf>
    <xf numFmtId="188" fontId="29" fillId="0" borderId="12" xfId="35" applyNumberFormat="1" applyFont="1" applyBorder="1" applyAlignment="1">
      <alignment horizontal="center" vertical="center"/>
    </xf>
    <xf numFmtId="188" fontId="29" fillId="0" borderId="44" xfId="35" applyNumberFormat="1" applyFont="1" applyBorder="1" applyAlignment="1">
      <alignment horizontal="center" vertical="center"/>
    </xf>
    <xf numFmtId="183" fontId="29" fillId="0" borderId="14" xfId="35" applyNumberFormat="1" applyFont="1" applyBorder="1" applyAlignment="1">
      <alignment horizontal="right" vertical="center"/>
    </xf>
    <xf numFmtId="0" fontId="29" fillId="0" borderId="12" xfId="35" applyFont="1" applyBorder="1" applyAlignment="1">
      <alignment vertical="center"/>
    </xf>
    <xf numFmtId="183" fontId="29" fillId="32" borderId="14" xfId="35" applyNumberFormat="1" applyFont="1" applyFill="1" applyBorder="1" applyAlignment="1">
      <alignment horizontal="right" vertical="center"/>
    </xf>
    <xf numFmtId="0" fontId="29" fillId="0" borderId="11" xfId="83" applyFont="1" applyBorder="1" applyAlignment="1">
      <alignment vertical="center"/>
    </xf>
    <xf numFmtId="188" fontId="29" fillId="0" borderId="15" xfId="35" applyNumberFormat="1" applyFont="1" applyBorder="1" applyAlignment="1">
      <alignment horizontal="center" vertical="center"/>
    </xf>
    <xf numFmtId="188" fontId="29" fillId="0" borderId="32" xfId="35" applyNumberFormat="1" applyFont="1" applyBorder="1" applyAlignment="1">
      <alignment horizontal="center" vertical="center"/>
    </xf>
    <xf numFmtId="183" fontId="29" fillId="0" borderId="15" xfId="35" applyNumberFormat="1" applyFont="1" applyBorder="1" applyAlignment="1">
      <alignment horizontal="right" vertical="center"/>
    </xf>
    <xf numFmtId="183" fontId="29" fillId="32" borderId="15" xfId="35" applyNumberFormat="1" applyFont="1" applyFill="1" applyBorder="1" applyAlignment="1">
      <alignment horizontal="right" vertical="center"/>
    </xf>
    <xf numFmtId="0" fontId="29" fillId="0" borderId="43" xfId="35" applyFont="1" applyBorder="1" applyAlignment="1">
      <alignment horizontal="center" vertical="center"/>
    </xf>
    <xf numFmtId="0" fontId="29" fillId="0" borderId="43" xfId="35" applyFont="1" applyBorder="1" applyAlignment="1">
      <alignment vertical="center"/>
    </xf>
    <xf numFmtId="0" fontId="29" fillId="0" borderId="0" xfId="35" applyFont="1" applyAlignment="1">
      <alignment horizontal="center" vertical="center"/>
    </xf>
    <xf numFmtId="0" fontId="29" fillId="0" borderId="14" xfId="35" applyFont="1" applyBorder="1" applyAlignment="1">
      <alignment horizontal="left" vertical="center" wrapText="1"/>
    </xf>
    <xf numFmtId="49" fontId="29" fillId="0" borderId="11" xfId="35" applyNumberFormat="1" applyFont="1" applyBorder="1" applyAlignment="1">
      <alignment horizontal="center" vertical="center" wrapText="1"/>
    </xf>
    <xf numFmtId="49" fontId="29" fillId="0" borderId="1" xfId="35" quotePrefix="1" applyNumberFormat="1" applyFont="1" applyBorder="1" applyAlignment="1">
      <alignment horizontal="center" vertical="center" wrapText="1"/>
    </xf>
    <xf numFmtId="49" fontId="29" fillId="0" borderId="15" xfId="35" quotePrefix="1" applyNumberFormat="1" applyFont="1" applyBorder="1" applyAlignment="1">
      <alignment horizontal="center" vertical="center" wrapText="1"/>
    </xf>
    <xf numFmtId="0" fontId="29" fillId="0" borderId="14" xfId="39" applyFont="1" applyBorder="1" applyAlignment="1">
      <alignment horizontal="left" vertical="center"/>
    </xf>
    <xf numFmtId="0" fontId="29" fillId="0" borderId="15" xfId="39" applyFont="1" applyBorder="1" applyAlignment="1">
      <alignment horizontal="left" vertical="center"/>
    </xf>
    <xf numFmtId="0" fontId="29" fillId="0" borderId="72" xfId="35" applyFont="1" applyBorder="1" applyAlignment="1">
      <alignment vertical="center"/>
    </xf>
    <xf numFmtId="0" fontId="29" fillId="0" borderId="73" xfId="35" applyFont="1" applyBorder="1" applyAlignment="1">
      <alignment vertical="center"/>
    </xf>
    <xf numFmtId="0" fontId="29" fillId="0" borderId="74" xfId="35" applyFont="1" applyBorder="1" applyAlignment="1">
      <alignment vertical="center"/>
    </xf>
    <xf numFmtId="0" fontId="29" fillId="0" borderId="15" xfId="116" applyFont="1" applyBorder="1" applyAlignment="1">
      <alignment vertical="center"/>
    </xf>
    <xf numFmtId="0" fontId="29" fillId="0" borderId="73" xfId="116" applyFont="1" applyBorder="1" applyAlignment="1">
      <alignment vertical="center"/>
    </xf>
    <xf numFmtId="0" fontId="29" fillId="0" borderId="0" xfId="46" applyFont="1" applyAlignment="1">
      <alignment horizontal="center" vertical="center"/>
    </xf>
    <xf numFmtId="0" fontId="29" fillId="0" borderId="13" xfId="46" applyFont="1" applyBorder="1" applyAlignment="1">
      <alignment horizontal="centerContinuous" vertical="center" wrapText="1"/>
    </xf>
    <xf numFmtId="0" fontId="29" fillId="0" borderId="20" xfId="46" applyFont="1" applyBorder="1" applyAlignment="1">
      <alignment horizontal="centerContinuous" vertical="center" wrapText="1"/>
    </xf>
    <xf numFmtId="0" fontId="29" fillId="0" borderId="16" xfId="46" applyFont="1" applyBorder="1" applyAlignment="1">
      <alignment horizontal="centerContinuous" vertical="center" wrapText="1"/>
    </xf>
    <xf numFmtId="0" fontId="29" fillId="0" borderId="0" xfId="46" applyFont="1" applyAlignment="1">
      <alignment horizontal="right" vertical="center"/>
    </xf>
    <xf numFmtId="0" fontId="29" fillId="0" borderId="15" xfId="128" applyFont="1" applyBorder="1" applyAlignment="1">
      <alignment horizontal="center" vertical="center" wrapText="1"/>
    </xf>
    <xf numFmtId="183" fontId="29" fillId="0" borderId="14" xfId="75" quotePrefix="1" applyNumberFormat="1" applyFont="1" applyBorder="1" applyAlignment="1">
      <alignment horizontal="right" vertical="center"/>
    </xf>
    <xf numFmtId="185" fontId="29" fillId="0" borderId="14" xfId="75" quotePrefix="1" applyNumberFormat="1" applyFont="1" applyBorder="1" applyAlignment="1">
      <alignment horizontal="right" vertical="center"/>
    </xf>
    <xf numFmtId="0" fontId="29" fillId="0" borderId="14" xfId="39" applyFont="1" applyBorder="1"/>
    <xf numFmtId="0" fontId="30" fillId="0" borderId="14" xfId="39" applyFont="1" applyBorder="1" applyAlignment="1">
      <alignment horizontal="left"/>
    </xf>
    <xf numFmtId="0" fontId="29" fillId="0" borderId="14" xfId="25" applyFont="1" applyBorder="1"/>
    <xf numFmtId="0" fontId="29" fillId="0" borderId="14" xfId="25" applyFont="1" applyBorder="1" applyAlignment="1">
      <alignment horizontal="left" indent="1"/>
    </xf>
    <xf numFmtId="49" fontId="29" fillId="0" borderId="15" xfId="49" applyNumberFormat="1" applyFont="1" applyBorder="1" applyAlignment="1">
      <alignment horizontal="center" vertical="center" wrapText="1"/>
    </xf>
    <xf numFmtId="49" fontId="29" fillId="0" borderId="27" xfId="49" applyNumberFormat="1" applyFont="1" applyBorder="1" applyAlignment="1">
      <alignment horizontal="center" vertical="center" wrapText="1"/>
    </xf>
    <xf numFmtId="0" fontId="29" fillId="0" borderId="37" xfId="39" applyFont="1" applyBorder="1" applyAlignment="1">
      <alignment vertical="center"/>
    </xf>
    <xf numFmtId="183" fontId="29" fillId="25" borderId="37" xfId="39" applyNumberFormat="1" applyFont="1" applyFill="1" applyBorder="1" applyAlignment="1" applyProtection="1">
      <alignment horizontal="right" vertical="center"/>
      <protection locked="0"/>
    </xf>
    <xf numFmtId="182" fontId="29" fillId="25" borderId="37" xfId="39" applyNumberFormat="1" applyFont="1" applyFill="1" applyBorder="1" applyAlignment="1" applyProtection="1">
      <alignment horizontal="left" vertical="center"/>
      <protection locked="0"/>
    </xf>
    <xf numFmtId="183" fontId="29" fillId="25" borderId="42" xfId="39" applyNumberFormat="1" applyFont="1" applyFill="1" applyBorder="1" applyAlignment="1" applyProtection="1">
      <alignment horizontal="right" vertical="center"/>
      <protection locked="0"/>
    </xf>
    <xf numFmtId="0" fontId="29" fillId="0" borderId="14" xfId="26" applyFont="1" applyBorder="1" applyAlignment="1">
      <alignment horizontal="left" indent="1"/>
    </xf>
    <xf numFmtId="0" fontId="29" fillId="0" borderId="14" xfId="26" applyFont="1" applyBorder="1" applyAlignment="1">
      <alignment horizontal="left" wrapText="1" indent="1"/>
    </xf>
    <xf numFmtId="0" fontId="29" fillId="0" borderId="14" xfId="26" applyFont="1" applyBorder="1"/>
    <xf numFmtId="0" fontId="29" fillId="0" borderId="40" xfId="39" applyFont="1" applyBorder="1" applyAlignment="1">
      <alignment horizontal="center" vertical="center" wrapText="1"/>
    </xf>
    <xf numFmtId="194" fontId="29" fillId="0" borderId="73" xfId="147" applyNumberFormat="1" applyFont="1" applyFill="1" applyBorder="1"/>
    <xf numFmtId="194" fontId="29" fillId="32" borderId="73" xfId="147" applyNumberFormat="1" applyFont="1" applyFill="1" applyBorder="1"/>
    <xf numFmtId="194" fontId="29" fillId="0" borderId="15" xfId="147" applyNumberFormat="1" applyFont="1" applyFill="1" applyBorder="1"/>
    <xf numFmtId="194" fontId="29" fillId="32" borderId="15" xfId="147" applyNumberFormat="1" applyFont="1" applyFill="1" applyBorder="1"/>
    <xf numFmtId="194" fontId="29" fillId="0" borderId="14" xfId="147" applyNumberFormat="1" applyFont="1" applyFill="1" applyBorder="1"/>
    <xf numFmtId="0" fontId="29" fillId="0" borderId="0" xfId="42" applyFont="1" applyAlignment="1">
      <alignment vertical="top" wrapText="1"/>
    </xf>
    <xf numFmtId="0" fontId="29" fillId="0" borderId="14" xfId="70" applyFont="1" applyBorder="1" applyAlignment="1">
      <alignment horizontal="left" vertical="center" wrapText="1"/>
    </xf>
    <xf numFmtId="185" fontId="29" fillId="0" borderId="14" xfId="71" applyNumberFormat="1" applyFont="1" applyBorder="1" applyAlignment="1" applyProtection="1">
      <alignment horizontal="right" vertical="center"/>
      <protection locked="0"/>
    </xf>
    <xf numFmtId="185" fontId="29" fillId="0" borderId="14" xfId="71" quotePrefix="1" applyNumberFormat="1" applyFont="1" applyBorder="1" applyAlignment="1" applyProtection="1">
      <alignment horizontal="right" vertical="center"/>
      <protection locked="0"/>
    </xf>
    <xf numFmtId="0" fontId="29" fillId="0" borderId="16" xfId="71" applyFont="1" applyBorder="1" applyAlignment="1">
      <alignment horizontal="left" vertical="center" wrapText="1"/>
    </xf>
    <xf numFmtId="0" fontId="29" fillId="0" borderId="0" xfId="39" applyFont="1" applyAlignment="1">
      <alignment horizontal="left" vertical="top"/>
    </xf>
    <xf numFmtId="0" fontId="29" fillId="0" borderId="14" xfId="94" applyFont="1" applyBorder="1" applyAlignment="1">
      <alignment vertical="top" wrapText="1"/>
    </xf>
    <xf numFmtId="0" fontId="11" fillId="0" borderId="0" xfId="0" applyFont="1" applyAlignment="1">
      <alignment vertical="center"/>
    </xf>
    <xf numFmtId="0" fontId="11" fillId="33" borderId="0" xfId="0" applyFont="1" applyFill="1"/>
    <xf numFmtId="0" fontId="44" fillId="0" borderId="0" xfId="0" applyFont="1"/>
    <xf numFmtId="0" fontId="11" fillId="0" borderId="0" xfId="0" applyFont="1" applyAlignment="1">
      <alignment horizontal="left" vertical="center"/>
    </xf>
    <xf numFmtId="0" fontId="11" fillId="33" borderId="0" xfId="0" applyFont="1" applyFill="1" applyAlignment="1">
      <alignment wrapText="1"/>
    </xf>
    <xf numFmtId="0" fontId="10" fillId="33" borderId="14" xfId="0" quotePrefix="1" applyFont="1" applyFill="1" applyBorder="1" applyAlignment="1">
      <alignment horizontal="center" vertical="top" wrapText="1"/>
    </xf>
    <xf numFmtId="0" fontId="10" fillId="33" borderId="14" xfId="0" quotePrefix="1" applyFont="1" applyFill="1" applyBorder="1" applyAlignment="1">
      <alignment horizontal="center" vertical="center" wrapText="1"/>
    </xf>
    <xf numFmtId="0" fontId="10" fillId="33" borderId="43" xfId="0" quotePrefix="1" applyFont="1" applyFill="1" applyBorder="1" applyAlignment="1">
      <alignment horizontal="center" vertical="top" wrapText="1"/>
    </xf>
    <xf numFmtId="0" fontId="10" fillId="33" borderId="11" xfId="0" quotePrefix="1" applyFont="1" applyFill="1" applyBorder="1" applyAlignment="1">
      <alignment horizontal="center" vertical="center" wrapText="1"/>
    </xf>
    <xf numFmtId="0" fontId="10" fillId="33" borderId="0" xfId="0" applyFont="1" applyFill="1" applyAlignment="1">
      <alignment wrapText="1"/>
    </xf>
    <xf numFmtId="0" fontId="11" fillId="33" borderId="14" xfId="0" applyFont="1" applyFill="1" applyBorder="1" applyAlignment="1">
      <alignment horizontal="center" vertical="center" wrapText="1"/>
    </xf>
    <xf numFmtId="0" fontId="10" fillId="33" borderId="14" xfId="0" applyFont="1" applyFill="1" applyBorder="1" applyAlignment="1">
      <alignment horizontal="center" vertical="center" wrapText="1"/>
    </xf>
    <xf numFmtId="0" fontId="11" fillId="33" borderId="15" xfId="0" applyFont="1" applyFill="1" applyBorder="1" applyAlignment="1">
      <alignment horizontal="center" vertical="top" wrapText="1"/>
    </xf>
    <xf numFmtId="0" fontId="10" fillId="33" borderId="15" xfId="0" applyFont="1" applyFill="1" applyBorder="1" applyAlignment="1">
      <alignment horizontal="center" vertical="top" wrapText="1"/>
    </xf>
    <xf numFmtId="0" fontId="11" fillId="33" borderId="15" xfId="0" applyFont="1" applyFill="1" applyBorder="1" applyAlignment="1">
      <alignment horizontal="left" vertical="top" wrapText="1"/>
    </xf>
    <xf numFmtId="179" fontId="10" fillId="33" borderId="15" xfId="132" applyNumberFormat="1" applyFont="1" applyFill="1" applyBorder="1" applyAlignment="1">
      <alignment horizontal="center" vertical="top" wrapText="1"/>
    </xf>
    <xf numFmtId="179" fontId="10" fillId="0" borderId="15" xfId="132" applyNumberFormat="1" applyFont="1" applyFill="1" applyBorder="1" applyAlignment="1" applyProtection="1">
      <alignment horizontal="center" vertical="top" wrapText="1"/>
      <protection locked="0"/>
    </xf>
    <xf numFmtId="10" fontId="10" fillId="33" borderId="15" xfId="159" applyNumberFormat="1" applyFont="1" applyFill="1" applyBorder="1" applyAlignment="1" applyProtection="1">
      <alignment vertical="top" wrapText="1"/>
    </xf>
    <xf numFmtId="179" fontId="10" fillId="0" borderId="15" xfId="132" applyNumberFormat="1" applyFont="1" applyFill="1" applyBorder="1" applyAlignment="1">
      <alignment horizontal="center" vertical="top" wrapText="1"/>
    </xf>
    <xf numFmtId="0" fontId="11" fillId="33" borderId="14" xfId="0" applyFont="1" applyFill="1" applyBorder="1" applyAlignment="1">
      <alignment vertical="top" wrapText="1"/>
    </xf>
    <xf numFmtId="0" fontId="11" fillId="33" borderId="0" xfId="0" applyFont="1" applyFill="1" applyAlignment="1">
      <alignment vertical="top" wrapText="1"/>
    </xf>
    <xf numFmtId="0" fontId="11" fillId="33" borderId="14" xfId="0" applyFont="1" applyFill="1" applyBorder="1" applyAlignment="1">
      <alignment horizontal="center" vertical="top" wrapText="1"/>
    </xf>
    <xf numFmtId="0" fontId="10" fillId="33" borderId="14" xfId="0" applyFont="1" applyFill="1" applyBorder="1" applyAlignment="1">
      <alignment horizontal="center" vertical="top" wrapText="1"/>
    </xf>
    <xf numFmtId="0" fontId="11" fillId="33" borderId="14" xfId="0" applyFont="1" applyFill="1" applyBorder="1" applyAlignment="1">
      <alignment horizontal="left" vertical="top" wrapText="1"/>
    </xf>
    <xf numFmtId="179" fontId="10" fillId="33" borderId="14" xfId="132" applyNumberFormat="1" applyFont="1" applyFill="1" applyBorder="1" applyAlignment="1">
      <alignment horizontal="center" vertical="top" wrapText="1"/>
    </xf>
    <xf numFmtId="179" fontId="10" fillId="0" borderId="14" xfId="132" applyNumberFormat="1" applyFont="1" applyFill="1" applyBorder="1" applyAlignment="1" applyProtection="1">
      <alignment horizontal="center" vertical="top" wrapText="1"/>
      <protection locked="0"/>
    </xf>
    <xf numFmtId="10" fontId="10" fillId="33" borderId="14" xfId="159" applyNumberFormat="1" applyFont="1" applyFill="1" applyBorder="1" applyAlignment="1" applyProtection="1">
      <alignment vertical="top" wrapText="1"/>
    </xf>
    <xf numFmtId="179" fontId="10" fillId="0" borderId="14" xfId="132" applyNumberFormat="1" applyFont="1" applyFill="1" applyBorder="1" applyAlignment="1">
      <alignment horizontal="center" vertical="top" wrapText="1"/>
    </xf>
    <xf numFmtId="0" fontId="11" fillId="33" borderId="14" xfId="0" applyFont="1" applyFill="1" applyBorder="1"/>
    <xf numFmtId="0" fontId="11" fillId="33" borderId="0" xfId="0" applyFont="1" applyFill="1" applyAlignment="1">
      <alignment horizontal="left"/>
    </xf>
    <xf numFmtId="0" fontId="11" fillId="33" borderId="0" xfId="0" applyFont="1" applyFill="1" applyAlignment="1">
      <alignment horizontal="right"/>
    </xf>
    <xf numFmtId="0" fontId="11" fillId="33" borderId="14" xfId="0" quotePrefix="1" applyFont="1" applyFill="1" applyBorder="1" applyAlignment="1">
      <alignment horizontal="center" vertical="center" wrapText="1"/>
    </xf>
    <xf numFmtId="0" fontId="11" fillId="33" borderId="11" xfId="0" quotePrefix="1" applyFont="1" applyFill="1" applyBorder="1" applyAlignment="1">
      <alignment horizontal="center" vertical="center" wrapText="1"/>
    </xf>
    <xf numFmtId="0" fontId="11" fillId="33" borderId="13" xfId="0" applyFont="1" applyFill="1" applyBorder="1" applyAlignment="1">
      <alignment horizontal="center" vertical="center" wrapText="1"/>
    </xf>
    <xf numFmtId="0" fontId="11" fillId="33" borderId="16" xfId="0" applyFont="1" applyFill="1" applyBorder="1" applyAlignment="1">
      <alignment horizontal="center" vertical="center" wrapText="1"/>
    </xf>
    <xf numFmtId="0" fontId="11" fillId="0" borderId="14" xfId="0" applyFont="1" applyBorder="1" applyAlignment="1" applyProtection="1">
      <alignment horizontal="left" vertical="top" wrapText="1"/>
      <protection locked="0"/>
    </xf>
    <xf numFmtId="0" fontId="11" fillId="0" borderId="14" xfId="0" applyFont="1" applyBorder="1" applyAlignment="1" applyProtection="1">
      <alignment horizontal="center" vertical="top" wrapText="1"/>
      <protection locked="0"/>
    </xf>
    <xf numFmtId="0" fontId="11" fillId="0" borderId="14" xfId="0" applyFont="1" applyBorder="1" applyAlignment="1">
      <alignment horizontal="center" vertical="top" wrapText="1"/>
    </xf>
    <xf numFmtId="49" fontId="11" fillId="0" borderId="14" xfId="0" applyNumberFormat="1" applyFont="1" applyBorder="1" applyAlignment="1" applyProtection="1">
      <alignment horizontal="center" vertical="top" wrapText="1"/>
      <protection locked="0"/>
    </xf>
    <xf numFmtId="179" fontId="11" fillId="0" borderId="14" xfId="132" applyNumberFormat="1" applyFont="1" applyFill="1" applyBorder="1" applyAlignment="1" applyProtection="1">
      <alignment vertical="top" wrapText="1"/>
      <protection locked="0"/>
    </xf>
    <xf numFmtId="10" fontId="11" fillId="0" borderId="15" xfId="159" applyNumberFormat="1" applyFont="1" applyFill="1" applyBorder="1" applyAlignment="1">
      <alignment vertical="top" wrapText="1"/>
    </xf>
    <xf numFmtId="10" fontId="11" fillId="0" borderId="14" xfId="159" applyNumberFormat="1" applyFont="1" applyFill="1" applyBorder="1" applyAlignment="1">
      <alignment vertical="top" wrapText="1"/>
    </xf>
    <xf numFmtId="179" fontId="11" fillId="0" borderId="15" xfId="132" applyNumberFormat="1" applyFont="1" applyFill="1" applyBorder="1" applyAlignment="1" applyProtection="1">
      <alignment horizontal="center" vertical="center" wrapText="1"/>
      <protection locked="0"/>
    </xf>
    <xf numFmtId="179" fontId="11" fillId="0" borderId="15" xfId="132" applyNumberFormat="1" applyFont="1" applyFill="1" applyBorder="1" applyAlignment="1" applyProtection="1">
      <alignment vertical="top" wrapText="1"/>
      <protection locked="0"/>
    </xf>
    <xf numFmtId="49" fontId="11" fillId="0" borderId="14" xfId="0" applyNumberFormat="1" applyFont="1" applyBorder="1" applyAlignment="1" applyProtection="1">
      <alignment horizontal="center" wrapText="1"/>
      <protection locked="0"/>
    </xf>
    <xf numFmtId="179" fontId="11" fillId="0" borderId="14" xfId="132" applyNumberFormat="1" applyFont="1" applyFill="1" applyBorder="1" applyAlignment="1" applyProtection="1">
      <alignment wrapText="1"/>
      <protection locked="0"/>
    </xf>
    <xf numFmtId="179" fontId="11" fillId="0" borderId="14" xfId="132" applyNumberFormat="1" applyFont="1" applyFill="1" applyBorder="1" applyAlignment="1" applyProtection="1">
      <alignment horizontal="center" vertical="center" wrapText="1"/>
      <protection locked="0"/>
    </xf>
    <xf numFmtId="10" fontId="11" fillId="0" borderId="14" xfId="159" applyNumberFormat="1" applyFont="1" applyFill="1" applyBorder="1" applyAlignment="1">
      <alignment vertical="top"/>
    </xf>
    <xf numFmtId="0" fontId="10" fillId="33" borderId="0" xfId="0" applyFont="1" applyFill="1"/>
    <xf numFmtId="0" fontId="10" fillId="33" borderId="14" xfId="0" quotePrefix="1" applyFont="1" applyFill="1" applyBorder="1" applyAlignment="1">
      <alignment horizontal="centerContinuous" vertical="top" wrapText="1"/>
    </xf>
    <xf numFmtId="0" fontId="10" fillId="33" borderId="11" xfId="0" applyFont="1" applyFill="1" applyBorder="1" applyAlignment="1">
      <alignment horizontal="center" vertical="center" wrapText="1"/>
    </xf>
    <xf numFmtId="0" fontId="11" fillId="33" borderId="40" xfId="0" applyFont="1" applyFill="1" applyBorder="1" applyAlignment="1">
      <alignment horizontal="centerContinuous" vertical="center" wrapText="1"/>
    </xf>
    <xf numFmtId="0" fontId="10" fillId="33" borderId="21" xfId="0" applyFont="1" applyFill="1" applyBorder="1" applyAlignment="1">
      <alignment horizontal="centerContinuous" vertical="center" wrapText="1"/>
    </xf>
    <xf numFmtId="179" fontId="10" fillId="33" borderId="15" xfId="132" applyNumberFormat="1" applyFont="1" applyFill="1" applyBorder="1" applyAlignment="1" applyProtection="1">
      <alignment horizontal="center" vertical="top" wrapText="1"/>
    </xf>
    <xf numFmtId="197" fontId="10" fillId="0" borderId="15" xfId="0" applyNumberFormat="1" applyFont="1" applyBorder="1" applyAlignment="1" applyProtection="1">
      <alignment horizontal="center" vertical="top" wrapText="1"/>
      <protection locked="0"/>
    </xf>
    <xf numFmtId="10" fontId="10" fillId="33" borderId="15" xfId="159" applyNumberFormat="1" applyFont="1" applyFill="1" applyBorder="1" applyAlignment="1">
      <alignment horizontal="right" vertical="top" wrapText="1"/>
    </xf>
    <xf numFmtId="10" fontId="10" fillId="33" borderId="15" xfId="0" applyNumberFormat="1" applyFont="1" applyFill="1" applyBorder="1" applyAlignment="1">
      <alignment horizontal="right" vertical="top" wrapText="1"/>
    </xf>
    <xf numFmtId="179" fontId="10" fillId="33" borderId="14" xfId="132" applyNumberFormat="1" applyFont="1" applyFill="1" applyBorder="1" applyAlignment="1" applyProtection="1">
      <alignment horizontal="center" vertical="top" wrapText="1"/>
    </xf>
    <xf numFmtId="197" fontId="10" fillId="0" borderId="14" xfId="0" applyNumberFormat="1" applyFont="1" applyBorder="1" applyAlignment="1" applyProtection="1">
      <alignment horizontal="center" vertical="top" wrapText="1"/>
      <protection locked="0"/>
    </xf>
    <xf numFmtId="10" fontId="10" fillId="33" borderId="14" xfId="159" applyNumberFormat="1" applyFont="1" applyFill="1" applyBorder="1" applyAlignment="1">
      <alignment horizontal="right" vertical="top" wrapText="1"/>
    </xf>
    <xf numFmtId="10" fontId="10" fillId="33" borderId="14" xfId="0" applyNumberFormat="1" applyFont="1" applyFill="1" applyBorder="1" applyAlignment="1">
      <alignment horizontal="right" vertical="top" wrapText="1"/>
    </xf>
    <xf numFmtId="0" fontId="53" fillId="33" borderId="0" xfId="0" applyFont="1" applyFill="1"/>
    <xf numFmtId="0" fontId="29" fillId="0" borderId="0" xfId="130" applyFont="1" applyAlignment="1">
      <alignment vertical="center"/>
    </xf>
    <xf numFmtId="0" fontId="29" fillId="0" borderId="14" xfId="39" applyFont="1" applyBorder="1" applyAlignment="1">
      <alignment vertical="center"/>
    </xf>
    <xf numFmtId="49" fontId="29" fillId="0" borderId="14" xfId="39" applyNumberFormat="1" applyFont="1" applyBorder="1" applyAlignment="1">
      <alignment horizontal="center" vertical="center" wrapText="1"/>
    </xf>
    <xf numFmtId="49" fontId="29" fillId="0" borderId="14" xfId="39" applyNumberFormat="1" applyFont="1" applyBorder="1" applyAlignment="1">
      <alignment horizontal="left" vertical="center"/>
    </xf>
    <xf numFmtId="180" fontId="29" fillId="0" borderId="14" xfId="39" applyNumberFormat="1" applyFont="1" applyBorder="1" applyAlignment="1">
      <alignment horizontal="right" vertical="center"/>
    </xf>
    <xf numFmtId="49" fontId="29" fillId="0" borderId="14" xfId="39" applyNumberFormat="1" applyFont="1" applyBorder="1" applyAlignment="1">
      <alignment horizontal="left" vertical="center" wrapText="1"/>
    </xf>
    <xf numFmtId="183" fontId="29" fillId="0" borderId="14" xfId="39" applyNumberFormat="1" applyFont="1" applyBorder="1" applyAlignment="1">
      <alignment horizontal="right" vertical="center"/>
    </xf>
    <xf numFmtId="0" fontId="29" fillId="0" borderId="0" xfId="39" applyFont="1" applyAlignment="1">
      <alignment vertical="center" wrapText="1"/>
    </xf>
    <xf numFmtId="0" fontId="29" fillId="0" borderId="0" xfId="39" applyFont="1" applyAlignment="1">
      <alignment horizontal="right" vertical="center"/>
    </xf>
    <xf numFmtId="0" fontId="29" fillId="0" borderId="11" xfId="96" applyFont="1" applyBorder="1" applyAlignment="1">
      <alignment horizontal="center" vertical="center" wrapText="1"/>
    </xf>
    <xf numFmtId="0" fontId="29" fillId="0" borderId="21" xfId="39" applyFont="1" applyBorder="1" applyAlignment="1">
      <alignment vertical="center"/>
    </xf>
    <xf numFmtId="0" fontId="29" fillId="0" borderId="13" xfId="39" applyFont="1" applyBorder="1" applyAlignment="1">
      <alignment horizontal="centerContinuous" vertical="center" wrapText="1"/>
    </xf>
    <xf numFmtId="0" fontId="29" fillId="0" borderId="20" xfId="39" applyFont="1" applyBorder="1" applyAlignment="1">
      <alignment horizontal="centerContinuous" vertical="center" wrapText="1"/>
    </xf>
    <xf numFmtId="0" fontId="29" fillId="0" borderId="16" xfId="39" applyFont="1" applyBorder="1" applyAlignment="1">
      <alignment horizontal="centerContinuous" vertical="center" wrapText="1"/>
    </xf>
    <xf numFmtId="0" fontId="29" fillId="0" borderId="12" xfId="96" applyFont="1" applyBorder="1" applyAlignment="1">
      <alignment horizontal="center" vertical="center" wrapText="1"/>
    </xf>
    <xf numFmtId="0" fontId="29" fillId="0" borderId="12" xfId="45" applyFont="1" applyBorder="1" applyAlignment="1">
      <alignment horizontal="center" vertical="center" wrapText="1"/>
    </xf>
    <xf numFmtId="0" fontId="29" fillId="0" borderId="12" xfId="91" applyFont="1" applyBorder="1">
      <alignment vertical="center"/>
    </xf>
    <xf numFmtId="0" fontId="29" fillId="0" borderId="15" xfId="96" applyFont="1" applyBorder="1" applyAlignment="1">
      <alignment horizontal="center" vertical="center" wrapText="1"/>
    </xf>
    <xf numFmtId="0" fontId="29" fillId="0" borderId="14" xfId="96" applyFont="1" applyBorder="1" applyAlignment="1">
      <alignment horizontal="center" vertical="center"/>
    </xf>
    <xf numFmtId="0" fontId="29" fillId="0" borderId="15" xfId="39" applyFont="1" applyBorder="1" applyAlignment="1">
      <alignment horizontal="left" vertical="center" wrapText="1"/>
    </xf>
    <xf numFmtId="183" fontId="29" fillId="0" borderId="15" xfId="39" quotePrefix="1" applyNumberFormat="1" applyFont="1" applyBorder="1" applyAlignment="1">
      <alignment horizontal="right" vertical="center" wrapText="1"/>
    </xf>
    <xf numFmtId="182" fontId="29" fillId="0" borderId="15" xfId="39" quotePrefix="1" applyNumberFormat="1" applyFont="1" applyBorder="1" applyAlignment="1">
      <alignment horizontal="left" vertical="center" wrapText="1"/>
    </xf>
    <xf numFmtId="0" fontId="29" fillId="0" borderId="14" xfId="91" quotePrefix="1" applyFont="1" applyBorder="1" applyAlignment="1">
      <alignment horizontal="left" vertical="center"/>
    </xf>
    <xf numFmtId="0" fontId="29" fillId="0" borderId="14" xfId="91" applyFont="1" applyBorder="1" applyAlignment="1">
      <alignment horizontal="left" vertical="center"/>
    </xf>
    <xf numFmtId="0" fontId="29" fillId="0" borderId="14" xfId="39" applyFont="1" applyBorder="1" applyAlignment="1">
      <alignment horizontal="left" vertical="center" wrapText="1"/>
    </xf>
    <xf numFmtId="0" fontId="29" fillId="0" borderId="14" xfId="39" applyFont="1" applyBorder="1" applyAlignment="1">
      <alignment horizontal="left" vertical="center" wrapText="1" indent="1"/>
    </xf>
    <xf numFmtId="0" fontId="29" fillId="0" borderId="11" xfId="0" applyFont="1" applyBorder="1" applyAlignment="1">
      <alignment horizontal="distributed" vertical="center" wrapText="1"/>
    </xf>
    <xf numFmtId="0" fontId="29" fillId="0" borderId="11" xfId="116" applyFont="1" applyBorder="1" applyAlignment="1">
      <alignment horizontal="distributed" vertical="center" wrapText="1"/>
    </xf>
    <xf numFmtId="182" fontId="29" fillId="0" borderId="14" xfId="39" applyNumberFormat="1" applyFont="1" applyBorder="1" applyAlignment="1">
      <alignment horizontal="center" vertical="center"/>
    </xf>
    <xf numFmtId="182" fontId="29" fillId="0" borderId="14" xfId="39" applyNumberFormat="1" applyFont="1" applyBorder="1" applyAlignment="1">
      <alignment horizontal="left" vertical="center"/>
    </xf>
    <xf numFmtId="185" fontId="29" fillId="0" borderId="14" xfId="39" applyNumberFormat="1" applyFont="1" applyBorder="1" applyAlignment="1">
      <alignment horizontal="right" vertical="center"/>
    </xf>
    <xf numFmtId="182" fontId="29" fillId="0" borderId="14" xfId="39" applyNumberFormat="1" applyFont="1" applyBorder="1" applyAlignment="1">
      <alignment horizontal="left" vertical="center" wrapText="1"/>
    </xf>
    <xf numFmtId="0" fontId="29" fillId="0" borderId="0" xfId="96" applyFont="1" applyAlignment="1">
      <alignment horizontal="center" vertical="top"/>
    </xf>
    <xf numFmtId="0" fontId="29" fillId="0" borderId="0" xfId="39" applyFont="1" applyAlignment="1">
      <alignment vertical="top"/>
    </xf>
    <xf numFmtId="0" fontId="29" fillId="0" borderId="0" xfId="39" applyFont="1" applyAlignment="1">
      <alignment horizontal="left" vertical="top" wrapText="1"/>
    </xf>
    <xf numFmtId="0" fontId="10" fillId="0" borderId="0" xfId="0" applyFont="1"/>
    <xf numFmtId="0" fontId="48" fillId="0" borderId="0" xfId="39" applyFont="1" applyAlignment="1" applyProtection="1">
      <alignment horizontal="left" vertical="top"/>
      <protection locked="0"/>
    </xf>
    <xf numFmtId="0" fontId="29" fillId="0" borderId="19" xfId="50" applyFont="1" applyBorder="1" applyAlignment="1">
      <alignment horizontal="center" vertical="center" wrapText="1"/>
    </xf>
    <xf numFmtId="0" fontId="10" fillId="0" borderId="0" xfId="115"/>
    <xf numFmtId="0" fontId="29" fillId="0" borderId="0" xfId="50" applyFont="1" applyAlignment="1" applyProtection="1">
      <alignment vertical="center" wrapText="1"/>
      <protection locked="0"/>
    </xf>
    <xf numFmtId="0" fontId="29" fillId="0" borderId="0" xfId="115" applyFont="1" applyAlignment="1">
      <alignment vertical="center"/>
    </xf>
    <xf numFmtId="0" fontId="29" fillId="0" borderId="0" xfId="50" applyFont="1" applyAlignment="1" applyProtection="1">
      <alignment vertical="center"/>
      <protection locked="0"/>
    </xf>
    <xf numFmtId="49" fontId="29" fillId="0" borderId="14" xfId="50" applyNumberFormat="1" applyFont="1" applyBorder="1" applyAlignment="1">
      <alignment horizontal="center" vertical="center" wrapText="1"/>
    </xf>
    <xf numFmtId="0" fontId="29" fillId="0" borderId="21" xfId="50" applyFont="1" applyBorder="1" applyAlignment="1">
      <alignment horizontal="distributed" vertical="center" wrapText="1"/>
    </xf>
    <xf numFmtId="0" fontId="29" fillId="0" borderId="11" xfId="50" applyFont="1" applyBorder="1" applyAlignment="1">
      <alignment horizontal="distributed" vertical="center" wrapText="1"/>
    </xf>
    <xf numFmtId="49" fontId="29" fillId="0" borderId="15" xfId="50" applyNumberFormat="1" applyFont="1" applyBorder="1" applyAlignment="1">
      <alignment horizontal="distributed" vertical="center" wrapText="1"/>
    </xf>
    <xf numFmtId="49" fontId="29" fillId="0" borderId="32" xfId="50" applyNumberFormat="1" applyFont="1" applyBorder="1" applyAlignment="1">
      <alignment horizontal="distributed" vertical="center" wrapText="1"/>
    </xf>
    <xf numFmtId="49" fontId="29" fillId="0" borderId="15" xfId="50" applyNumberFormat="1" applyFont="1" applyBorder="1" applyAlignment="1">
      <alignment horizontal="center" vertical="center"/>
    </xf>
    <xf numFmtId="0" fontId="29" fillId="0" borderId="15" xfId="50" applyFont="1" applyBorder="1" applyAlignment="1">
      <alignment vertical="center" wrapText="1"/>
    </xf>
    <xf numFmtId="184" fontId="30" fillId="0" borderId="32" xfId="50" applyNumberFormat="1" applyFont="1" applyBorder="1" applyAlignment="1" applyProtection="1">
      <alignment horizontal="right" vertical="center" wrapText="1"/>
      <protection locked="0"/>
    </xf>
    <xf numFmtId="10" fontId="30" fillId="0" borderId="32" xfId="50" applyNumberFormat="1" applyFont="1" applyBorder="1" applyAlignment="1" applyProtection="1">
      <alignment horizontal="right" vertical="center" wrapText="1"/>
      <protection locked="0"/>
    </xf>
    <xf numFmtId="182" fontId="29" fillId="0" borderId="32" xfId="50" applyNumberFormat="1" applyFont="1" applyBorder="1" applyAlignment="1" applyProtection="1">
      <alignment horizontal="left" vertical="center" wrapText="1"/>
      <protection locked="0"/>
    </xf>
    <xf numFmtId="0" fontId="29" fillId="0" borderId="14" xfId="50" applyFont="1" applyBorder="1" applyAlignment="1">
      <alignment vertical="center" wrapText="1"/>
    </xf>
    <xf numFmtId="0" fontId="29" fillId="0" borderId="14" xfId="50" applyFont="1" applyBorder="1" applyAlignment="1">
      <alignment vertical="center"/>
    </xf>
    <xf numFmtId="0" fontId="29" fillId="0" borderId="11" xfId="50" applyFont="1" applyBorder="1" applyAlignment="1">
      <alignment vertical="center" wrapText="1"/>
    </xf>
    <xf numFmtId="185" fontId="29" fillId="0" borderId="15" xfId="50" applyNumberFormat="1" applyFont="1" applyBorder="1" applyAlignment="1" applyProtection="1">
      <alignment horizontal="center" vertical="center"/>
      <protection locked="0"/>
    </xf>
    <xf numFmtId="184" fontId="30" fillId="0" borderId="16" xfId="50" applyNumberFormat="1" applyFont="1" applyBorder="1" applyAlignment="1" applyProtection="1">
      <alignment horizontal="right" vertical="center" wrapText="1"/>
      <protection locked="0"/>
    </xf>
    <xf numFmtId="10" fontId="30" fillId="0" borderId="16" xfId="50" applyNumberFormat="1" applyFont="1" applyBorder="1" applyAlignment="1" applyProtection="1">
      <alignment horizontal="right" vertical="center" wrapText="1"/>
      <protection locked="0"/>
    </xf>
    <xf numFmtId="183" fontId="29" fillId="0" borderId="16" xfId="50" applyNumberFormat="1" applyFont="1" applyBorder="1" applyAlignment="1" applyProtection="1">
      <alignment horizontal="left" vertical="center" wrapText="1"/>
      <protection locked="0"/>
    </xf>
    <xf numFmtId="49" fontId="35" fillId="0" borderId="0" xfId="50" applyNumberFormat="1" applyFont="1" applyAlignment="1">
      <alignment horizontal="right" vertical="center"/>
    </xf>
    <xf numFmtId="0" fontId="29" fillId="0" borderId="0" xfId="50" applyFont="1" applyAlignment="1">
      <alignment vertical="center"/>
    </xf>
    <xf numFmtId="49" fontId="35" fillId="0" borderId="0" xfId="50" applyNumberFormat="1" applyFont="1" applyAlignment="1">
      <alignment horizontal="center" vertical="center"/>
    </xf>
    <xf numFmtId="0" fontId="35" fillId="0" borderId="0" xfId="50" applyFont="1" applyAlignment="1">
      <alignment vertical="center"/>
    </xf>
    <xf numFmtId="0" fontId="29" fillId="0" borderId="87" xfId="115" applyFont="1" applyBorder="1" applyAlignment="1">
      <alignment vertical="center"/>
    </xf>
    <xf numFmtId="0" fontId="29" fillId="0" borderId="88" xfId="115" applyFont="1" applyBorder="1" applyAlignment="1">
      <alignment vertical="center"/>
    </xf>
    <xf numFmtId="0" fontId="29" fillId="0" borderId="25" xfId="50" applyFont="1" applyBorder="1" applyAlignment="1">
      <alignment horizontal="center" vertical="center"/>
    </xf>
    <xf numFmtId="0" fontId="29" fillId="0" borderId="71" xfId="115" applyFont="1" applyBorder="1" applyAlignment="1">
      <alignment horizontal="center" vertical="center"/>
    </xf>
    <xf numFmtId="184" fontId="29" fillId="0" borderId="14" xfId="50" applyNumberFormat="1" applyFont="1" applyBorder="1" applyAlignment="1" applyProtection="1">
      <alignment horizontal="right" vertical="center"/>
      <protection locked="0"/>
    </xf>
    <xf numFmtId="184" fontId="29" fillId="0" borderId="28" xfId="50" applyNumberFormat="1" applyFont="1" applyBorder="1" applyAlignment="1" applyProtection="1">
      <alignment horizontal="right" vertical="center"/>
      <protection locked="0"/>
    </xf>
    <xf numFmtId="0" fontId="29" fillId="0" borderId="46" xfId="115" applyFont="1" applyBorder="1" applyAlignment="1">
      <alignment horizontal="center" vertical="center"/>
    </xf>
    <xf numFmtId="0" fontId="29" fillId="0" borderId="37" xfId="115" applyFont="1" applyBorder="1" applyAlignment="1">
      <alignment horizontal="center" vertical="center"/>
    </xf>
    <xf numFmtId="184" fontId="29" fillId="0" borderId="37" xfId="50" applyNumberFormat="1" applyFont="1" applyBorder="1" applyAlignment="1" applyProtection="1">
      <alignment horizontal="center" vertical="center"/>
      <protection locked="0"/>
    </xf>
    <xf numFmtId="184" fontId="29" fillId="0" borderId="42" xfId="50" applyNumberFormat="1" applyFont="1" applyBorder="1" applyAlignment="1" applyProtection="1">
      <alignment horizontal="center" vertical="center"/>
      <protection locked="0"/>
    </xf>
    <xf numFmtId="0" fontId="29" fillId="0" borderId="11" xfId="39" applyFont="1" applyBorder="1" applyAlignment="1">
      <alignment horizontal="distributed" vertical="center" wrapText="1"/>
    </xf>
    <xf numFmtId="0" fontId="29" fillId="0" borderId="11" xfId="39" applyFont="1" applyBorder="1" applyAlignment="1">
      <alignment vertical="center" wrapText="1"/>
    </xf>
    <xf numFmtId="49" fontId="29" fillId="0" borderId="15" xfId="39" applyNumberFormat="1" applyFont="1" applyBorder="1" applyAlignment="1" applyProtection="1">
      <alignment horizontal="center" vertical="center" wrapText="1"/>
      <protection locked="0"/>
    </xf>
    <xf numFmtId="0" fontId="29" fillId="0" borderId="0" xfId="39" applyFont="1" applyAlignment="1" applyProtection="1">
      <alignment horizontal="center" vertical="top" wrapText="1"/>
      <protection locked="0"/>
    </xf>
    <xf numFmtId="0" fontId="29" fillId="0" borderId="0" xfId="39" applyFont="1" applyAlignment="1" applyProtection="1">
      <alignment vertical="top"/>
      <protection locked="0"/>
    </xf>
    <xf numFmtId="0" fontId="56" fillId="29" borderId="0" xfId="125" applyFont="1" applyFill="1"/>
    <xf numFmtId="0" fontId="56" fillId="29" borderId="0" xfId="103" applyFont="1" applyFill="1" applyAlignment="1">
      <alignment vertical="center"/>
    </xf>
    <xf numFmtId="0" fontId="56" fillId="29" borderId="0" xfId="103" applyFont="1" applyFill="1" applyAlignment="1">
      <alignment horizontal="right" vertical="center"/>
    </xf>
    <xf numFmtId="0" fontId="57" fillId="0" borderId="0" xfId="91" applyFont="1">
      <alignment vertical="center"/>
    </xf>
    <xf numFmtId="0" fontId="56" fillId="0" borderId="0" xfId="103" applyFont="1" applyAlignment="1">
      <alignment vertical="center"/>
    </xf>
    <xf numFmtId="0" fontId="56" fillId="0" borderId="0" xfId="103" applyFont="1" applyAlignment="1">
      <alignment horizontal="right" vertical="center"/>
    </xf>
    <xf numFmtId="0" fontId="56" fillId="0" borderId="22" xfId="125" applyFont="1" applyBorder="1" applyAlignment="1">
      <alignment vertical="center"/>
    </xf>
    <xf numFmtId="0" fontId="56" fillId="0" borderId="0" xfId="103" quotePrefix="1" applyFont="1" applyAlignment="1" applyProtection="1">
      <alignment horizontal="left" vertical="center" wrapText="1"/>
      <protection locked="0"/>
    </xf>
    <xf numFmtId="0" fontId="56" fillId="0" borderId="11" xfId="103" applyFont="1" applyBorder="1" applyAlignment="1">
      <alignment horizontal="center" vertical="center"/>
    </xf>
    <xf numFmtId="0" fontId="56" fillId="0" borderId="11" xfId="103" applyFont="1" applyBorder="1" applyAlignment="1">
      <alignment vertical="center"/>
    </xf>
    <xf numFmtId="0" fontId="56" fillId="0" borderId="15" xfId="103" applyFont="1" applyBorder="1" applyAlignment="1">
      <alignment horizontal="center" vertical="center"/>
    </xf>
    <xf numFmtId="0" fontId="56" fillId="0" borderId="12" xfId="103" applyFont="1" applyBorder="1" applyAlignment="1">
      <alignment horizontal="center" vertical="center"/>
    </xf>
    <xf numFmtId="0" fontId="56" fillId="0" borderId="0" xfId="103" applyFont="1" applyAlignment="1">
      <alignment horizontal="center" vertical="center"/>
    </xf>
    <xf numFmtId="0" fontId="56" fillId="0" borderId="14" xfId="103" applyFont="1" applyBorder="1" applyAlignment="1">
      <alignment horizontal="center" vertical="center"/>
    </xf>
    <xf numFmtId="184" fontId="56" fillId="0" borderId="87" xfId="103" quotePrefix="1" applyNumberFormat="1" applyFont="1" applyBorder="1" applyAlignment="1" applyProtection="1">
      <alignment horizontal="right" vertical="center" wrapText="1"/>
      <protection locked="0"/>
    </xf>
    <xf numFmtId="184" fontId="56" fillId="0" borderId="19" xfId="103" quotePrefix="1" applyNumberFormat="1" applyFont="1" applyBorder="1" applyAlignment="1" applyProtection="1">
      <alignment horizontal="right" vertical="center" wrapText="1"/>
      <protection locked="0"/>
    </xf>
    <xf numFmtId="184" fontId="56" fillId="0" borderId="63" xfId="103" quotePrefix="1" applyNumberFormat="1" applyFont="1" applyBorder="1" applyAlignment="1" applyProtection="1">
      <alignment horizontal="right" vertical="center" wrapText="1"/>
      <protection locked="0"/>
    </xf>
    <xf numFmtId="179" fontId="56" fillId="0" borderId="0" xfId="103" applyNumberFormat="1" applyFont="1" applyAlignment="1">
      <alignment horizontal="right" vertical="center"/>
    </xf>
    <xf numFmtId="184" fontId="56" fillId="0" borderId="70" xfId="103" quotePrefix="1" applyNumberFormat="1" applyFont="1" applyBorder="1" applyAlignment="1" applyProtection="1">
      <alignment horizontal="right" vertical="center" wrapText="1"/>
      <protection locked="0"/>
    </xf>
    <xf numFmtId="184" fontId="56" fillId="0" borderId="15" xfId="103" quotePrefix="1" applyNumberFormat="1" applyFont="1" applyBorder="1" applyAlignment="1" applyProtection="1">
      <alignment horizontal="right" vertical="center" wrapText="1"/>
      <protection locked="0"/>
    </xf>
    <xf numFmtId="184" fontId="56" fillId="0" borderId="42" xfId="103" quotePrefix="1" applyNumberFormat="1" applyFont="1" applyBorder="1" applyAlignment="1" applyProtection="1">
      <alignment horizontal="right" vertical="center" wrapText="1"/>
      <protection locked="0"/>
    </xf>
    <xf numFmtId="184" fontId="56" fillId="30" borderId="32" xfId="103" applyNumberFormat="1" applyFont="1" applyFill="1" applyBorder="1" applyAlignment="1">
      <alignment horizontal="right" vertical="center" wrapText="1"/>
    </xf>
    <xf numFmtId="184" fontId="56" fillId="0" borderId="71" xfId="103" quotePrefix="1" applyNumberFormat="1" applyFont="1" applyBorder="1" applyAlignment="1" applyProtection="1">
      <alignment horizontal="right" vertical="center" wrapText="1"/>
      <protection locked="0"/>
    </xf>
    <xf numFmtId="184" fontId="56" fillId="0" borderId="14" xfId="103" quotePrefix="1" applyNumberFormat="1" applyFont="1" applyBorder="1" applyAlignment="1" applyProtection="1">
      <alignment horizontal="right" vertical="center" wrapText="1"/>
      <protection locked="0"/>
    </xf>
    <xf numFmtId="184" fontId="56" fillId="30" borderId="14" xfId="103" applyNumberFormat="1" applyFont="1" applyFill="1" applyBorder="1" applyAlignment="1">
      <alignment horizontal="right" vertical="center" wrapText="1"/>
    </xf>
    <xf numFmtId="184" fontId="56" fillId="0" borderId="89" xfId="103" quotePrefix="1" applyNumberFormat="1" applyFont="1" applyBorder="1" applyAlignment="1" applyProtection="1">
      <alignment horizontal="right" vertical="center" wrapText="1"/>
      <protection locked="0"/>
    </xf>
    <xf numFmtId="0" fontId="56" fillId="0" borderId="0" xfId="103" applyFont="1" applyAlignment="1" applyProtection="1">
      <alignment horizontal="left" vertical="center" wrapText="1"/>
      <protection locked="0"/>
    </xf>
    <xf numFmtId="0" fontId="56" fillId="0" borderId="11" xfId="103" quotePrefix="1" applyFont="1" applyBorder="1" applyAlignment="1">
      <alignment horizontal="center" vertical="center"/>
    </xf>
    <xf numFmtId="187" fontId="56" fillId="0" borderId="11" xfId="103" quotePrefix="1" applyNumberFormat="1" applyFont="1" applyBorder="1" applyAlignment="1">
      <alignment horizontal="center" vertical="center"/>
    </xf>
    <xf numFmtId="0" fontId="56" fillId="30" borderId="11" xfId="103" quotePrefix="1" applyFont="1" applyFill="1" applyBorder="1" applyAlignment="1">
      <alignment horizontal="center" vertical="center" wrapText="1"/>
    </xf>
    <xf numFmtId="0" fontId="56" fillId="0" borderId="11" xfId="103" quotePrefix="1" applyFont="1" applyBorder="1" applyAlignment="1">
      <alignment horizontal="center" vertical="center" wrapText="1"/>
    </xf>
    <xf numFmtId="187" fontId="56" fillId="0" borderId="11" xfId="103" quotePrefix="1" applyNumberFormat="1" applyFont="1" applyBorder="1" applyAlignment="1">
      <alignment horizontal="center" vertical="center" wrapText="1"/>
    </xf>
    <xf numFmtId="184" fontId="56" fillId="30" borderId="16" xfId="103" applyNumberFormat="1" applyFont="1" applyFill="1" applyBorder="1" applyAlignment="1">
      <alignment horizontal="right" vertical="center" wrapText="1"/>
    </xf>
    <xf numFmtId="190" fontId="56" fillId="0" borderId="0" xfId="151" applyNumberFormat="1" applyFont="1" applyAlignment="1" applyProtection="1">
      <alignment horizontal="right" vertical="center"/>
    </xf>
    <xf numFmtId="184" fontId="56" fillId="30" borderId="15" xfId="103" applyNumberFormat="1" applyFont="1" applyFill="1" applyBorder="1" applyAlignment="1">
      <alignment horizontal="right" vertical="center" wrapText="1"/>
    </xf>
    <xf numFmtId="0" fontId="56" fillId="0" borderId="13" xfId="103" applyFont="1" applyBorder="1" applyAlignment="1">
      <alignment horizontal="left" vertical="center"/>
    </xf>
    <xf numFmtId="184" fontId="56" fillId="0" borderId="14" xfId="103" applyNumberFormat="1" applyFont="1" applyBorder="1" applyAlignment="1" applyProtection="1">
      <alignment horizontal="right" vertical="center" wrapText="1"/>
      <protection locked="0"/>
    </xf>
    <xf numFmtId="180" fontId="56" fillId="0" borderId="14" xfId="103" applyNumberFormat="1" applyFont="1" applyBorder="1" applyAlignment="1" applyProtection="1">
      <alignment horizontal="right" vertical="center" wrapText="1"/>
      <protection locked="0"/>
    </xf>
    <xf numFmtId="0" fontId="56" fillId="0" borderId="13" xfId="103" applyFont="1" applyBorder="1" applyAlignment="1" applyProtection="1">
      <alignment horizontal="left" vertical="center"/>
      <protection locked="0"/>
    </xf>
    <xf numFmtId="0" fontId="56" fillId="0" borderId="13" xfId="103" applyFont="1" applyBorder="1" applyAlignment="1" applyProtection="1">
      <alignment vertical="center"/>
      <protection locked="0"/>
    </xf>
    <xf numFmtId="0" fontId="56" fillId="0" borderId="20" xfId="103" applyFont="1" applyBorder="1" applyAlignment="1" applyProtection="1">
      <alignment vertical="center"/>
      <protection locked="0"/>
    </xf>
    <xf numFmtId="190" fontId="56" fillId="0" borderId="20" xfId="151" applyNumberFormat="1" applyFont="1" applyBorder="1" applyAlignment="1" applyProtection="1">
      <alignment horizontal="right" vertical="center"/>
      <protection locked="0"/>
    </xf>
    <xf numFmtId="190" fontId="56" fillId="0" borderId="16" xfId="151" applyNumberFormat="1" applyFont="1" applyBorder="1" applyAlignment="1" applyProtection="1">
      <alignment horizontal="right" vertical="center"/>
      <protection locked="0"/>
    </xf>
    <xf numFmtId="0" fontId="56" fillId="0" borderId="0" xfId="103" applyFont="1" applyAlignment="1">
      <alignment horizontal="left" vertical="center"/>
    </xf>
    <xf numFmtId="184" fontId="56" fillId="0" borderId="90" xfId="103" quotePrefix="1" applyNumberFormat="1" applyFont="1" applyBorder="1" applyAlignment="1" applyProtection="1">
      <alignment horizontal="right" vertical="center" wrapText="1"/>
      <protection locked="0"/>
    </xf>
    <xf numFmtId="184" fontId="56" fillId="0" borderId="16" xfId="103" quotePrefix="1" applyNumberFormat="1" applyFont="1" applyBorder="1" applyAlignment="1" applyProtection="1">
      <alignment horizontal="right" vertical="center" wrapText="1"/>
      <protection locked="0"/>
    </xf>
    <xf numFmtId="184" fontId="56" fillId="0" borderId="13" xfId="103" quotePrefix="1" applyNumberFormat="1" applyFont="1" applyBorder="1" applyAlignment="1" applyProtection="1">
      <alignment horizontal="right" vertical="center" wrapText="1"/>
      <protection locked="0"/>
    </xf>
    <xf numFmtId="184" fontId="56" fillId="0" borderId="31" xfId="103" quotePrefix="1" applyNumberFormat="1" applyFont="1" applyBorder="1" applyAlignment="1" applyProtection="1">
      <alignment horizontal="right" vertical="center" wrapText="1"/>
      <protection locked="0"/>
    </xf>
    <xf numFmtId="184" fontId="56" fillId="0" borderId="91" xfId="103" applyNumberFormat="1" applyFont="1" applyBorder="1" applyAlignment="1" applyProtection="1">
      <alignment horizontal="right" vertical="center" wrapText="1"/>
      <protection locked="0"/>
    </xf>
    <xf numFmtId="184" fontId="56" fillId="0" borderId="28" xfId="103" quotePrefix="1" applyNumberFormat="1" applyFont="1" applyBorder="1" applyAlignment="1" applyProtection="1">
      <alignment horizontal="right" vertical="center" wrapText="1"/>
      <protection locked="0"/>
    </xf>
    <xf numFmtId="184" fontId="56" fillId="0" borderId="32" xfId="103" applyNumberFormat="1" applyFont="1" applyBorder="1" applyAlignment="1" applyProtection="1">
      <alignment horizontal="right" vertical="center" wrapText="1"/>
      <protection locked="0"/>
    </xf>
    <xf numFmtId="184" fontId="56" fillId="0" borderId="28" xfId="103" applyNumberFormat="1" applyFont="1" applyBorder="1" applyAlignment="1" applyProtection="1">
      <alignment horizontal="right" vertical="center" wrapText="1"/>
      <protection locked="0"/>
    </xf>
    <xf numFmtId="184" fontId="56" fillId="0" borderId="27" xfId="103" quotePrefix="1" applyNumberFormat="1" applyFont="1" applyBorder="1" applyAlignment="1" applyProtection="1">
      <alignment horizontal="right" vertical="center" wrapText="1"/>
      <protection locked="0"/>
    </xf>
    <xf numFmtId="184" fontId="56" fillId="0" borderId="37" xfId="103" quotePrefix="1" applyNumberFormat="1" applyFont="1" applyBorder="1" applyAlignment="1" applyProtection="1">
      <alignment horizontal="right" vertical="center" wrapText="1"/>
      <protection locked="0"/>
    </xf>
    <xf numFmtId="184" fontId="56" fillId="0" borderId="92" xfId="103" quotePrefix="1" applyNumberFormat="1" applyFont="1" applyBorder="1" applyAlignment="1" applyProtection="1">
      <alignment horizontal="right" vertical="center" wrapText="1"/>
      <protection locked="0"/>
    </xf>
    <xf numFmtId="184" fontId="56" fillId="0" borderId="67" xfId="103" quotePrefix="1" applyNumberFormat="1" applyFont="1" applyBorder="1" applyAlignment="1" applyProtection="1">
      <alignment horizontal="right" vertical="center" wrapText="1"/>
      <protection locked="0"/>
    </xf>
    <xf numFmtId="184" fontId="56" fillId="0" borderId="76" xfId="103" quotePrefix="1" applyNumberFormat="1" applyFont="1" applyBorder="1" applyAlignment="1" applyProtection="1">
      <alignment horizontal="right" vertical="center" wrapText="1"/>
      <protection locked="0"/>
    </xf>
    <xf numFmtId="184" fontId="56" fillId="0" borderId="93" xfId="103" applyNumberFormat="1" applyFont="1" applyBorder="1" applyAlignment="1" applyProtection="1">
      <alignment horizontal="right" vertical="center" wrapText="1"/>
      <protection locked="0"/>
    </xf>
    <xf numFmtId="184" fontId="56" fillId="0" borderId="37" xfId="103" applyNumberFormat="1" applyFont="1" applyBorder="1" applyAlignment="1" applyProtection="1">
      <alignment horizontal="right" vertical="center" wrapText="1"/>
      <protection locked="0"/>
    </xf>
    <xf numFmtId="184" fontId="56" fillId="0" borderId="42" xfId="103" applyNumberFormat="1" applyFont="1" applyBorder="1" applyAlignment="1" applyProtection="1">
      <alignment horizontal="right" vertical="center" wrapText="1"/>
      <protection locked="0"/>
    </xf>
    <xf numFmtId="184" fontId="56" fillId="0" borderId="0" xfId="103" quotePrefix="1" applyNumberFormat="1" applyFont="1" applyAlignment="1" applyProtection="1">
      <alignment horizontal="left" vertical="center" wrapText="1"/>
      <protection locked="0"/>
    </xf>
    <xf numFmtId="184" fontId="56" fillId="0" borderId="0" xfId="103" applyNumberFormat="1" applyFont="1" applyAlignment="1">
      <alignment horizontal="right" vertical="center" wrapText="1"/>
    </xf>
    <xf numFmtId="180" fontId="56" fillId="0" borderId="0" xfId="103" quotePrefix="1" applyNumberFormat="1" applyFont="1" applyAlignment="1">
      <alignment horizontal="left" vertical="center" wrapText="1"/>
    </xf>
    <xf numFmtId="184" fontId="56" fillId="0" borderId="0" xfId="103" quotePrefix="1" applyNumberFormat="1" applyFont="1" applyAlignment="1">
      <alignment horizontal="left" vertical="center" wrapText="1"/>
    </xf>
    <xf numFmtId="0" fontId="56" fillId="0" borderId="61" xfId="103" applyFont="1" applyBorder="1" applyAlignment="1">
      <alignment horizontal="left" vertical="center"/>
    </xf>
    <xf numFmtId="184" fontId="56" fillId="0" borderId="33" xfId="103" quotePrefix="1" applyNumberFormat="1" applyFont="1" applyBorder="1" applyAlignment="1" applyProtection="1">
      <alignment horizontal="left" vertical="center" wrapText="1"/>
      <protection locked="0"/>
    </xf>
    <xf numFmtId="184" fontId="56" fillId="0" borderId="33" xfId="103" applyNumberFormat="1" applyFont="1" applyBorder="1" applyAlignment="1">
      <alignment horizontal="right" vertical="center" wrapText="1"/>
    </xf>
    <xf numFmtId="184" fontId="56" fillId="0" borderId="62" xfId="103" quotePrefix="1" applyNumberFormat="1" applyFont="1" applyBorder="1" applyAlignment="1">
      <alignment horizontal="left" vertical="center" wrapText="1"/>
    </xf>
    <xf numFmtId="0" fontId="56" fillId="29" borderId="0" xfId="103" applyFont="1" applyFill="1" applyAlignment="1">
      <alignment horizontal="left" vertical="center"/>
    </xf>
    <xf numFmtId="179" fontId="56" fillId="29" borderId="0" xfId="103" applyNumberFormat="1" applyFont="1" applyFill="1" applyAlignment="1">
      <alignment horizontal="right" vertical="center"/>
    </xf>
    <xf numFmtId="0" fontId="56" fillId="29" borderId="0" xfId="103" applyFont="1" applyFill="1" applyAlignment="1">
      <alignment horizontal="center" vertical="center"/>
    </xf>
    <xf numFmtId="0" fontId="56" fillId="29" borderId="0" xfId="109" applyFont="1" applyFill="1" applyAlignment="1">
      <alignment vertical="center"/>
    </xf>
    <xf numFmtId="0" fontId="56" fillId="29" borderId="0" xfId="103" quotePrefix="1" applyFont="1" applyFill="1" applyAlignment="1">
      <alignment vertical="center"/>
    </xf>
    <xf numFmtId="0" fontId="56" fillId="0" borderId="0" xfId="109" applyFont="1" applyAlignment="1">
      <alignment vertical="center"/>
    </xf>
    <xf numFmtId="0" fontId="58" fillId="0" borderId="0" xfId="103" applyFont="1" applyAlignment="1">
      <alignment vertical="center"/>
    </xf>
    <xf numFmtId="0" fontId="56" fillId="0" borderId="13" xfId="103" applyFont="1" applyBorder="1" applyAlignment="1">
      <alignment vertical="center"/>
    </xf>
    <xf numFmtId="0" fontId="56" fillId="0" borderId="20" xfId="103" applyFont="1" applyBorder="1" applyAlignment="1">
      <alignment vertical="center"/>
    </xf>
    <xf numFmtId="190" fontId="56" fillId="0" borderId="20" xfId="151" applyNumberFormat="1" applyFont="1" applyBorder="1" applyAlignment="1" applyProtection="1">
      <alignment horizontal="right" vertical="center"/>
    </xf>
    <xf numFmtId="190" fontId="56" fillId="0" borderId="16" xfId="151" applyNumberFormat="1" applyFont="1" applyBorder="1" applyAlignment="1" applyProtection="1">
      <alignment horizontal="right" vertical="center"/>
    </xf>
    <xf numFmtId="184" fontId="56" fillId="0" borderId="11" xfId="103" quotePrefix="1" applyNumberFormat="1" applyFont="1" applyBorder="1" applyAlignment="1" applyProtection="1">
      <alignment horizontal="right" vertical="center" wrapText="1"/>
      <protection locked="0"/>
    </xf>
    <xf numFmtId="184" fontId="56" fillId="0" borderId="1" xfId="103" quotePrefix="1" applyNumberFormat="1" applyFont="1" applyBorder="1" applyAlignment="1" applyProtection="1">
      <alignment horizontal="right" vertical="center" wrapText="1"/>
      <protection locked="0"/>
    </xf>
    <xf numFmtId="184" fontId="56" fillId="0" borderId="12" xfId="103" quotePrefix="1" applyNumberFormat="1" applyFont="1" applyBorder="1" applyAlignment="1" applyProtection="1">
      <alignment horizontal="right" vertical="center" wrapText="1"/>
      <protection locked="0"/>
    </xf>
    <xf numFmtId="184" fontId="56" fillId="0" borderId="40" xfId="103" quotePrefix="1" applyNumberFormat="1" applyFont="1" applyBorder="1" applyAlignment="1" applyProtection="1">
      <alignment horizontal="right" vertical="center" wrapText="1"/>
      <protection locked="0"/>
    </xf>
    <xf numFmtId="184" fontId="56" fillId="0" borderId="59" xfId="103" applyNumberFormat="1" applyFont="1" applyBorder="1" applyAlignment="1">
      <alignment horizontal="right" vertical="center" wrapText="1"/>
    </xf>
    <xf numFmtId="0" fontId="56" fillId="29" borderId="0" xfId="108" applyFont="1" applyFill="1" applyAlignment="1">
      <alignment vertical="center"/>
    </xf>
    <xf numFmtId="185" fontId="40" fillId="0" borderId="14" xfId="71" applyNumberFormat="1" applyFont="1" applyBorder="1" applyAlignment="1" applyProtection="1">
      <alignment horizontal="right" vertical="center"/>
      <protection locked="0"/>
    </xf>
    <xf numFmtId="179" fontId="40" fillId="33" borderId="14" xfId="132" applyNumberFormat="1" applyFont="1" applyFill="1" applyBorder="1" applyAlignment="1">
      <alignment horizontal="center" vertical="top" wrapText="1"/>
    </xf>
    <xf numFmtId="49" fontId="40" fillId="0" borderId="14" xfId="0" applyNumberFormat="1" applyFont="1" applyBorder="1" applyAlignment="1" applyProtection="1">
      <alignment horizontal="center" wrapText="1"/>
      <protection locked="0"/>
    </xf>
    <xf numFmtId="179" fontId="40" fillId="33" borderId="14" xfId="132" applyNumberFormat="1" applyFont="1" applyFill="1" applyBorder="1" applyAlignment="1" applyProtection="1">
      <alignment horizontal="center" vertical="top" wrapText="1"/>
    </xf>
    <xf numFmtId="0" fontId="40" fillId="0" borderId="14" xfId="82" applyFont="1" applyBorder="1" applyAlignment="1">
      <alignment vertical="center"/>
    </xf>
    <xf numFmtId="0" fontId="40" fillId="0" borderId="0" xfId="128" applyFont="1"/>
    <xf numFmtId="38" fontId="40" fillId="0" borderId="14" xfId="37" applyNumberFormat="1" applyFont="1" applyBorder="1" applyAlignment="1" applyProtection="1">
      <alignment horizontal="right" vertical="center"/>
      <protection locked="0"/>
    </xf>
    <xf numFmtId="184" fontId="40" fillId="0" borderId="14" xfId="107" applyNumberFormat="1" applyFont="1" applyBorder="1" applyAlignment="1" applyProtection="1">
      <alignment horizontal="right" vertical="center" wrapText="1"/>
      <protection locked="0"/>
    </xf>
    <xf numFmtId="49" fontId="40" fillId="0" borderId="0" xfId="106" applyNumberFormat="1" applyFont="1" applyAlignment="1" applyProtection="1">
      <alignment horizontal="left" vertical="center" wrapText="1"/>
      <protection locked="0"/>
    </xf>
    <xf numFmtId="49" fontId="40" fillId="0" borderId="14" xfId="101" applyNumberFormat="1" applyFont="1" applyBorder="1" applyAlignment="1" applyProtection="1">
      <alignment horizontal="left" vertical="center" wrapText="1"/>
      <protection locked="0"/>
    </xf>
    <xf numFmtId="0" fontId="40" fillId="0" borderId="14" xfId="0" applyFont="1" applyBorder="1"/>
    <xf numFmtId="184" fontId="40" fillId="0" borderId="14" xfId="153" applyNumberFormat="1" applyFont="1" applyFill="1" applyBorder="1" applyProtection="1">
      <protection locked="0"/>
    </xf>
    <xf numFmtId="0" fontId="40" fillId="0" borderId="15" xfId="84" applyFont="1" applyBorder="1" applyAlignment="1" applyProtection="1">
      <alignment horizontal="center" wrapText="1"/>
      <protection locked="0"/>
    </xf>
    <xf numFmtId="49" fontId="40" fillId="0" borderId="14" xfId="91" applyNumberFormat="1" applyFont="1" applyBorder="1" applyAlignment="1" applyProtection="1">
      <alignment horizontal="center" vertical="center"/>
      <protection locked="0"/>
    </xf>
    <xf numFmtId="49" fontId="40" fillId="0" borderId="14" xfId="39" applyNumberFormat="1" applyFont="1" applyBorder="1" applyAlignment="1">
      <alignment horizontal="left" vertical="center"/>
    </xf>
    <xf numFmtId="183" fontId="40" fillId="0" borderId="14" xfId="48" applyNumberFormat="1" applyFont="1" applyBorder="1" applyAlignment="1">
      <alignment horizontal="right" vertical="center" wrapText="1"/>
    </xf>
    <xf numFmtId="49" fontId="40" fillId="0" borderId="15" xfId="39" applyNumberFormat="1" applyFont="1" applyBorder="1" applyAlignment="1">
      <alignment horizontal="left" vertical="center" wrapText="1"/>
    </xf>
    <xf numFmtId="184" fontId="40" fillId="0" borderId="32" xfId="50" applyNumberFormat="1" applyFont="1" applyBorder="1" applyAlignment="1" applyProtection="1">
      <alignment horizontal="right" vertical="center" wrapText="1"/>
      <protection locked="0"/>
    </xf>
    <xf numFmtId="49" fontId="40" fillId="0" borderId="14" xfId="47" applyNumberFormat="1" applyFont="1" applyBorder="1" applyAlignment="1">
      <alignment horizontal="center" vertical="center" wrapText="1"/>
    </xf>
    <xf numFmtId="183" fontId="40" fillId="0" borderId="15" xfId="39" quotePrefix="1" applyNumberFormat="1" applyFont="1" applyBorder="1" applyAlignment="1">
      <alignment horizontal="right" vertical="center" wrapText="1"/>
    </xf>
    <xf numFmtId="0" fontId="40" fillId="0" borderId="0" xfId="39" applyFont="1" applyAlignment="1">
      <alignment horizontal="center" vertical="center" wrapText="1"/>
    </xf>
    <xf numFmtId="10" fontId="40" fillId="0" borderId="14" xfId="46" applyNumberFormat="1" applyFont="1" applyBorder="1" applyAlignment="1" applyProtection="1">
      <alignment horizontal="right" vertical="center" wrapText="1"/>
      <protection locked="0"/>
    </xf>
    <xf numFmtId="0" fontId="40" fillId="0" borderId="14" xfId="46" applyFont="1" applyBorder="1" applyProtection="1">
      <protection locked="0"/>
    </xf>
    <xf numFmtId="10" fontId="40" fillId="0" borderId="14" xfId="40" applyNumberFormat="1" applyFont="1" applyBorder="1" applyAlignment="1" applyProtection="1">
      <alignment horizontal="right" vertical="center" wrapText="1"/>
      <protection locked="0"/>
    </xf>
    <xf numFmtId="49" fontId="40" fillId="0" borderId="14" xfId="38" quotePrefix="1" applyNumberFormat="1" applyFont="1" applyBorder="1" applyAlignment="1">
      <alignment horizontal="left" vertical="center" wrapText="1"/>
    </xf>
    <xf numFmtId="194" fontId="40" fillId="0" borderId="15" xfId="147" applyNumberFormat="1" applyFont="1" applyFill="1" applyBorder="1"/>
    <xf numFmtId="0" fontId="40" fillId="0" borderId="0" xfId="83" applyFont="1" applyAlignment="1">
      <alignment vertical="center"/>
    </xf>
    <xf numFmtId="183" fontId="40" fillId="0" borderId="14" xfId="75" quotePrefix="1" applyNumberFormat="1" applyFont="1" applyBorder="1" applyAlignment="1">
      <alignment horizontal="right" vertical="center"/>
    </xf>
    <xf numFmtId="0" fontId="40" fillId="0" borderId="11" xfId="32" applyFont="1" applyBorder="1" applyAlignment="1">
      <alignment horizontal="center" vertical="center" wrapText="1"/>
    </xf>
    <xf numFmtId="49" fontId="40" fillId="0" borderId="14" xfId="114" applyNumberFormat="1" applyFont="1" applyBorder="1" applyAlignment="1" applyProtection="1">
      <alignment horizontal="left" vertical="center" wrapText="1"/>
      <protection locked="0"/>
    </xf>
    <xf numFmtId="49" fontId="40" fillId="0" borderId="14" xfId="39" applyNumberFormat="1" applyFont="1" applyBorder="1" applyAlignment="1" applyProtection="1">
      <alignment horizontal="left" vertical="center" wrapText="1"/>
      <protection locked="0"/>
    </xf>
    <xf numFmtId="0" fontId="40" fillId="0" borderId="14" xfId="114" applyFont="1" applyBorder="1" applyAlignment="1">
      <alignment horizontal="left" vertical="center" wrapText="1"/>
    </xf>
    <xf numFmtId="0" fontId="40" fillId="0" borderId="0" xfId="53" applyFont="1" applyAlignment="1">
      <alignment vertical="center"/>
    </xf>
    <xf numFmtId="0" fontId="40" fillId="0" borderId="0" xfId="54" applyFont="1" applyAlignment="1">
      <alignment vertical="center"/>
    </xf>
    <xf numFmtId="0" fontId="40" fillId="0" borderId="0" xfId="114" applyFont="1" applyAlignment="1">
      <alignment vertical="center"/>
    </xf>
    <xf numFmtId="0" fontId="56" fillId="0" borderId="0" xfId="104" applyFont="1"/>
    <xf numFmtId="0" fontId="56" fillId="0" borderId="0" xfId="69" applyFont="1" applyAlignment="1">
      <alignment vertical="center"/>
    </xf>
    <xf numFmtId="0" fontId="56" fillId="0" borderId="0" xfId="61" applyFont="1" applyAlignment="1">
      <alignment vertical="center"/>
    </xf>
    <xf numFmtId="0" fontId="57" fillId="0" borderId="0" xfId="61" applyFont="1" applyAlignment="1">
      <alignment vertical="center"/>
    </xf>
    <xf numFmtId="0" fontId="56" fillId="0" borderId="0" xfId="124" applyFont="1" applyAlignment="1">
      <alignment vertical="center"/>
    </xf>
    <xf numFmtId="0" fontId="59" fillId="0" borderId="0" xfId="61" applyFont="1" applyAlignment="1">
      <alignment horizontal="center" vertical="center"/>
    </xf>
    <xf numFmtId="0" fontId="56" fillId="0" borderId="94" xfId="61" applyFont="1" applyBorder="1" applyAlignment="1">
      <alignment vertical="center"/>
    </xf>
    <xf numFmtId="0" fontId="56" fillId="0" borderId="16" xfId="61" applyFont="1" applyBorder="1" applyAlignment="1">
      <alignment horizontal="centerContinuous" vertical="center"/>
    </xf>
    <xf numFmtId="0" fontId="56" fillId="0" borderId="14" xfId="61" applyFont="1" applyBorder="1" applyAlignment="1">
      <alignment horizontal="centerContinuous" vertical="center"/>
    </xf>
    <xf numFmtId="0" fontId="56" fillId="0" borderId="13" xfId="61" applyFont="1" applyBorder="1" applyAlignment="1">
      <alignment horizontal="centerContinuous" vertical="center"/>
    </xf>
    <xf numFmtId="0" fontId="56" fillId="0" borderId="94" xfId="61" applyFont="1" applyBorder="1" applyAlignment="1">
      <alignment vertical="center" wrapText="1"/>
    </xf>
    <xf numFmtId="0" fontId="56" fillId="0" borderId="21" xfId="61" applyFont="1" applyBorder="1" applyAlignment="1">
      <alignment vertical="center" wrapText="1"/>
    </xf>
    <xf numFmtId="0" fontId="56" fillId="0" borderId="95" xfId="61" applyFont="1" applyBorder="1" applyAlignment="1">
      <alignment horizontal="center" vertical="center" wrapText="1"/>
    </xf>
    <xf numFmtId="0" fontId="56" fillId="0" borderId="21" xfId="61" applyFont="1" applyBorder="1" applyAlignment="1">
      <alignment horizontal="center" vertical="center" wrapText="1"/>
    </xf>
    <xf numFmtId="0" fontId="56" fillId="0" borderId="11" xfId="61" applyFont="1" applyBorder="1" applyAlignment="1">
      <alignment horizontal="center" vertical="center" wrapText="1"/>
    </xf>
    <xf numFmtId="0" fontId="56" fillId="0" borderId="40" xfId="61" applyFont="1" applyBorder="1" applyAlignment="1">
      <alignment horizontal="center" vertical="center" wrapText="1"/>
    </xf>
    <xf numFmtId="0" fontId="56" fillId="0" borderId="44" xfId="61" applyFont="1" applyBorder="1" applyAlignment="1">
      <alignment horizontal="center" vertical="center" wrapText="1"/>
    </xf>
    <xf numFmtId="0" fontId="56" fillId="27" borderId="96" xfId="61" quotePrefix="1" applyFont="1" applyFill="1" applyBorder="1" applyAlignment="1">
      <alignment horizontal="center" vertical="center"/>
    </xf>
    <xf numFmtId="0" fontId="56" fillId="0" borderId="97" xfId="61" applyFont="1" applyBorder="1" applyAlignment="1">
      <alignment horizontal="center" vertical="center" wrapText="1"/>
    </xf>
    <xf numFmtId="0" fontId="56" fillId="0" borderId="98" xfId="61" applyFont="1" applyBorder="1" applyAlignment="1">
      <alignment horizontal="center" vertical="center" wrapText="1"/>
    </xf>
    <xf numFmtId="0" fontId="56" fillId="0" borderId="99" xfId="61" applyFont="1" applyBorder="1" applyAlignment="1">
      <alignment horizontal="center" vertical="center" wrapText="1"/>
    </xf>
    <xf numFmtId="0" fontId="56" fillId="0" borderId="96" xfId="61" applyFont="1" applyBorder="1" applyAlignment="1">
      <alignment horizontal="center" vertical="center" wrapText="1"/>
    </xf>
    <xf numFmtId="0" fontId="56" fillId="27" borderId="15" xfId="61" applyFont="1" applyFill="1" applyBorder="1" applyAlignment="1">
      <alignment horizontal="center"/>
    </xf>
    <xf numFmtId="0" fontId="56" fillId="0" borderId="31" xfId="61" applyFont="1" applyBorder="1" applyAlignment="1">
      <alignment vertical="center"/>
    </xf>
    <xf numFmtId="184" fontId="56" fillId="0" borderId="100" xfId="61" applyNumberFormat="1" applyFont="1" applyBorder="1" applyAlignment="1" applyProtection="1">
      <alignment horizontal="right" vertical="center"/>
      <protection locked="0"/>
    </xf>
    <xf numFmtId="184" fontId="56" fillId="0" borderId="32" xfId="61" applyNumberFormat="1" applyFont="1" applyBorder="1" applyAlignment="1" applyProtection="1">
      <alignment horizontal="right" vertical="center"/>
      <protection locked="0"/>
    </xf>
    <xf numFmtId="184" fontId="56" fillId="0" borderId="15" xfId="61" applyNumberFormat="1" applyFont="1" applyBorder="1" applyAlignment="1" applyProtection="1">
      <alignment horizontal="right" vertical="center"/>
      <protection locked="0"/>
    </xf>
    <xf numFmtId="184" fontId="56" fillId="0" borderId="31" xfId="61" applyNumberFormat="1" applyFont="1" applyBorder="1" applyAlignment="1" applyProtection="1">
      <alignment horizontal="right" vertical="center"/>
      <protection locked="0"/>
    </xf>
    <xf numFmtId="184" fontId="56" fillId="0" borderId="100" xfId="61" applyNumberFormat="1" applyFont="1" applyBorder="1" applyAlignment="1" applyProtection="1">
      <alignment horizontal="right" vertical="center" wrapText="1"/>
      <protection locked="0"/>
    </xf>
    <xf numFmtId="184" fontId="56" fillId="0" borderId="32" xfId="61" applyNumberFormat="1" applyFont="1" applyBorder="1" applyAlignment="1" applyProtection="1">
      <alignment horizontal="right" vertical="center" wrapText="1"/>
      <protection locked="0"/>
    </xf>
    <xf numFmtId="0" fontId="56" fillId="27" borderId="14" xfId="61" applyFont="1" applyFill="1" applyBorder="1" applyAlignment="1">
      <alignment horizontal="center"/>
    </xf>
    <xf numFmtId="0" fontId="56" fillId="0" borderId="13" xfId="61" applyFont="1" applyBorder="1" applyAlignment="1">
      <alignment vertical="center"/>
    </xf>
    <xf numFmtId="184" fontId="56" fillId="0" borderId="94" xfId="61" applyNumberFormat="1" applyFont="1" applyBorder="1" applyAlignment="1" applyProtection="1">
      <alignment horizontal="right" vertical="center" wrapText="1"/>
      <protection locked="0"/>
    </xf>
    <xf numFmtId="184" fontId="56" fillId="0" borderId="21" xfId="61" applyNumberFormat="1" applyFont="1" applyBorder="1" applyAlignment="1" applyProtection="1">
      <alignment horizontal="right" vertical="center" wrapText="1"/>
      <protection locked="0"/>
    </xf>
    <xf numFmtId="184" fontId="56" fillId="0" borderId="11" xfId="61" applyNumberFormat="1" applyFont="1" applyBorder="1" applyAlignment="1" applyProtection="1">
      <alignment horizontal="right" vertical="center" wrapText="1"/>
      <protection locked="0"/>
    </xf>
    <xf numFmtId="184" fontId="56" fillId="0" borderId="40" xfId="61" applyNumberFormat="1" applyFont="1" applyBorder="1" applyAlignment="1" applyProtection="1">
      <alignment horizontal="right" vertical="center" wrapText="1"/>
      <protection locked="0"/>
    </xf>
    <xf numFmtId="184" fontId="56" fillId="0" borderId="101" xfId="61" applyNumberFormat="1" applyFont="1" applyBorder="1" applyAlignment="1" applyProtection="1">
      <alignment horizontal="right" vertical="center"/>
      <protection locked="0"/>
    </xf>
    <xf numFmtId="184" fontId="56" fillId="0" borderId="16" xfId="61" applyNumberFormat="1" applyFont="1" applyBorder="1" applyAlignment="1" applyProtection="1">
      <alignment horizontal="right" vertical="center"/>
      <protection locked="0"/>
    </xf>
    <xf numFmtId="184" fontId="56" fillId="0" borderId="14" xfId="61" applyNumberFormat="1" applyFont="1" applyBorder="1" applyAlignment="1" applyProtection="1">
      <alignment horizontal="right" vertical="center"/>
      <protection locked="0"/>
    </xf>
    <xf numFmtId="184" fontId="56" fillId="0" borderId="13" xfId="61" applyNumberFormat="1" applyFont="1" applyBorder="1" applyAlignment="1" applyProtection="1">
      <alignment horizontal="right" vertical="center"/>
      <protection locked="0"/>
    </xf>
    <xf numFmtId="184" fontId="56" fillId="0" borderId="101" xfId="61" applyNumberFormat="1" applyFont="1" applyBorder="1" applyAlignment="1" applyProtection="1">
      <alignment horizontal="right" vertical="center" wrapText="1"/>
      <protection locked="0"/>
    </xf>
    <xf numFmtId="184" fontId="56" fillId="0" borderId="16" xfId="61" applyNumberFormat="1" applyFont="1" applyBorder="1" applyAlignment="1" applyProtection="1">
      <alignment horizontal="right" vertical="center" wrapText="1"/>
      <protection locked="0"/>
    </xf>
    <xf numFmtId="0" fontId="56" fillId="0" borderId="13" xfId="61" applyFont="1" applyBorder="1" applyAlignment="1">
      <alignment vertical="center" wrapText="1"/>
    </xf>
    <xf numFmtId="184" fontId="60" fillId="0" borderId="14" xfId="61" applyNumberFormat="1" applyFont="1" applyBorder="1" applyAlignment="1" applyProtection="1">
      <alignment horizontal="right" vertical="center"/>
      <protection locked="0"/>
    </xf>
    <xf numFmtId="184" fontId="56" fillId="0" borderId="101" xfId="61" quotePrefix="1" applyNumberFormat="1" applyFont="1" applyBorder="1" applyAlignment="1" applyProtection="1">
      <alignment horizontal="right" vertical="center"/>
      <protection locked="0"/>
    </xf>
    <xf numFmtId="3" fontId="56" fillId="0" borderId="0" xfId="61" applyNumberFormat="1" applyFont="1" applyAlignment="1" applyProtection="1">
      <alignment horizontal="right" vertical="center"/>
      <protection locked="0"/>
    </xf>
    <xf numFmtId="0" fontId="56" fillId="0" borderId="0" xfId="60" applyFont="1" applyAlignment="1">
      <alignment horizontal="left"/>
    </xf>
    <xf numFmtId="193" fontId="56" fillId="0" borderId="0" xfId="61" applyNumberFormat="1" applyFont="1" applyAlignment="1">
      <alignment vertical="center"/>
    </xf>
    <xf numFmtId="178" fontId="56" fillId="0" borderId="0" xfId="60" applyNumberFormat="1" applyFont="1" applyAlignment="1">
      <alignment horizontal="left"/>
    </xf>
    <xf numFmtId="0" fontId="56" fillId="0" borderId="0" xfId="60" applyFont="1"/>
    <xf numFmtId="0" fontId="56" fillId="0" borderId="13" xfId="103" applyFont="1" applyBorder="1" applyAlignment="1">
      <alignment horizontal="center" vertical="center"/>
    </xf>
    <xf numFmtId="0" fontId="11" fillId="0" borderId="0" xfId="38" applyFont="1"/>
    <xf numFmtId="0" fontId="56" fillId="0" borderId="0" xfId="90" applyFont="1">
      <alignment vertical="center"/>
    </xf>
    <xf numFmtId="0" fontId="63" fillId="0" borderId="0" xfId="90" applyFont="1" applyAlignment="1">
      <alignment horizontal="left" vertical="center"/>
    </xf>
    <xf numFmtId="0" fontId="57" fillId="0" borderId="0" xfId="90" applyFont="1">
      <alignment vertical="center"/>
    </xf>
    <xf numFmtId="0" fontId="56" fillId="0" borderId="0" xfId="90" applyFont="1" applyAlignment="1">
      <alignment horizontal="left" vertical="center"/>
    </xf>
    <xf numFmtId="0" fontId="56" fillId="0" borderId="0" xfId="90" quotePrefix="1" applyFont="1" applyAlignment="1">
      <alignment horizontal="left" vertical="center"/>
    </xf>
    <xf numFmtId="0" fontId="56" fillId="0" borderId="0" xfId="90" applyFont="1" applyAlignment="1">
      <alignment horizontal="right" vertical="center"/>
    </xf>
    <xf numFmtId="0" fontId="56" fillId="0" borderId="15" xfId="90" quotePrefix="1" applyFont="1" applyBorder="1" applyAlignment="1">
      <alignment horizontal="distributed" vertical="center"/>
    </xf>
    <xf numFmtId="0" fontId="56" fillId="0" borderId="14" xfId="90" applyFont="1" applyBorder="1" applyAlignment="1">
      <alignment horizontal="center" vertical="center"/>
    </xf>
    <xf numFmtId="0" fontId="56" fillId="0" borderId="14" xfId="90" applyFont="1" applyBorder="1">
      <alignment vertical="center"/>
    </xf>
    <xf numFmtId="184" fontId="56" fillId="0" borderId="14" xfId="90" applyNumberFormat="1" applyFont="1" applyBorder="1" applyAlignment="1" applyProtection="1">
      <alignment horizontal="right" vertical="center"/>
      <protection locked="0"/>
    </xf>
    <xf numFmtId="49" fontId="56" fillId="0" borderId="14" xfId="90" applyNumberFormat="1" applyFont="1" applyBorder="1" applyAlignment="1" applyProtection="1">
      <alignment vertical="center" wrapText="1"/>
      <protection locked="0"/>
    </xf>
    <xf numFmtId="184" fontId="60" fillId="0" borderId="14" xfId="90" applyNumberFormat="1" applyFont="1" applyBorder="1" applyAlignment="1" applyProtection="1">
      <alignment horizontal="right" vertical="center"/>
      <protection locked="0"/>
    </xf>
    <xf numFmtId="0" fontId="56" fillId="0" borderId="14" xfId="0" applyFont="1" applyBorder="1"/>
    <xf numFmtId="0" fontId="56" fillId="0" borderId="14" xfId="77" applyFont="1" applyBorder="1" applyAlignment="1">
      <alignment horizontal="center" vertical="center" wrapText="1"/>
    </xf>
    <xf numFmtId="0" fontId="56" fillId="0" borderId="14" xfId="82" applyFont="1" applyBorder="1" applyAlignment="1">
      <alignment vertical="center"/>
    </xf>
    <xf numFmtId="0" fontId="56" fillId="0" borderId="14" xfId="91" applyFont="1" applyBorder="1">
      <alignment vertical="center"/>
    </xf>
    <xf numFmtId="0" fontId="56" fillId="0" borderId="14" xfId="111" applyFont="1" applyBorder="1" applyAlignment="1">
      <alignment vertical="center"/>
    </xf>
    <xf numFmtId="182" fontId="56" fillId="0" borderId="14" xfId="90" applyNumberFormat="1" applyFont="1" applyBorder="1" applyAlignment="1">
      <alignment vertical="center" wrapText="1"/>
    </xf>
    <xf numFmtId="49" fontId="56" fillId="0" borderId="0" xfId="90" applyNumberFormat="1" applyFont="1" applyAlignment="1">
      <alignment horizontal="center" vertical="center"/>
    </xf>
    <xf numFmtId="0" fontId="56" fillId="0" borderId="0" xfId="0" applyFont="1" applyAlignment="1">
      <alignment horizontal="center" vertical="center"/>
    </xf>
    <xf numFmtId="0" fontId="56" fillId="0" borderId="0" xfId="0" applyFont="1"/>
    <xf numFmtId="0" fontId="56" fillId="0" borderId="0" xfId="90" applyFont="1" applyAlignment="1">
      <alignment horizontal="center" vertical="center"/>
    </xf>
    <xf numFmtId="0" fontId="56" fillId="0" borderId="0" xfId="91" applyFont="1">
      <alignment vertical="center"/>
    </xf>
    <xf numFmtId="0" fontId="56" fillId="0" borderId="0" xfId="91" applyFont="1" applyAlignment="1">
      <alignment horizontal="left" vertical="center"/>
    </xf>
    <xf numFmtId="0" fontId="56" fillId="0" borderId="0" xfId="91" quotePrefix="1" applyFont="1" applyAlignment="1">
      <alignment horizontal="left" vertical="center"/>
    </xf>
    <xf numFmtId="0" fontId="56" fillId="0" borderId="0" xfId="91" applyFont="1" applyAlignment="1">
      <alignment horizontal="right" vertical="center"/>
    </xf>
    <xf numFmtId="0" fontId="56" fillId="0" borderId="11" xfId="91" applyFont="1" applyBorder="1" applyAlignment="1">
      <alignment horizontal="center" vertical="center"/>
    </xf>
    <xf numFmtId="0" fontId="56" fillId="0" borderId="11" xfId="91" applyFont="1" applyBorder="1" applyAlignment="1">
      <alignment horizontal="center" vertical="center" wrapText="1"/>
    </xf>
    <xf numFmtId="0" fontId="56" fillId="0" borderId="12" xfId="91" applyFont="1" applyBorder="1" applyAlignment="1">
      <alignment horizontal="distributed" vertical="center"/>
    </xf>
    <xf numFmtId="0" fontId="56" fillId="0" borderId="12" xfId="91" applyFont="1" applyBorder="1" applyAlignment="1">
      <alignment horizontal="center" vertical="center" wrapText="1"/>
    </xf>
    <xf numFmtId="0" fontId="56" fillId="0" borderId="15" xfId="91" quotePrefix="1" applyFont="1" applyBorder="1" applyAlignment="1">
      <alignment horizontal="distributed" vertical="center"/>
    </xf>
    <xf numFmtId="0" fontId="56" fillId="0" borderId="14" xfId="101" applyFont="1" applyBorder="1" applyAlignment="1">
      <alignment horizontal="center" vertical="center"/>
    </xf>
    <xf numFmtId="0" fontId="56" fillId="0" borderId="14" xfId="101" applyFont="1" applyBorder="1" applyProtection="1">
      <protection locked="0"/>
    </xf>
    <xf numFmtId="49" fontId="56" fillId="0" borderId="14" xfId="101" applyNumberFormat="1" applyFont="1" applyBorder="1" applyAlignment="1" applyProtection="1">
      <alignment horizontal="center" vertical="center" wrapText="1"/>
      <protection locked="0"/>
    </xf>
    <xf numFmtId="49" fontId="56" fillId="0" borderId="14" xfId="101" applyNumberFormat="1" applyFont="1" applyBorder="1" applyAlignment="1" applyProtection="1">
      <alignment horizontal="left" vertical="center" wrapText="1"/>
      <protection locked="0"/>
    </xf>
    <xf numFmtId="192" fontId="56" fillId="0" borderId="14" xfId="101" quotePrefix="1" applyNumberFormat="1" applyFont="1" applyBorder="1" applyAlignment="1" applyProtection="1">
      <alignment horizontal="right" vertical="center"/>
      <protection locked="0"/>
    </xf>
    <xf numFmtId="10" fontId="64" fillId="0" borderId="14" xfId="91" applyNumberFormat="1" applyFont="1" applyBorder="1" applyAlignment="1" applyProtection="1">
      <alignment horizontal="right" vertical="center"/>
      <protection locked="0"/>
    </xf>
    <xf numFmtId="192" fontId="56" fillId="0" borderId="14" xfId="101" applyNumberFormat="1" applyFont="1" applyBorder="1" applyAlignment="1" applyProtection="1">
      <alignment horizontal="right" vertical="center"/>
      <protection locked="0"/>
    </xf>
    <xf numFmtId="49" fontId="60" fillId="0" borderId="14" xfId="101" applyNumberFormat="1" applyFont="1" applyBorder="1" applyAlignment="1" applyProtection="1">
      <alignment horizontal="left" vertical="center" wrapText="1"/>
      <protection locked="0"/>
    </xf>
    <xf numFmtId="184" fontId="56" fillId="0" borderId="14" xfId="101" applyNumberFormat="1" applyFont="1" applyBorder="1" applyAlignment="1" applyProtection="1">
      <alignment horizontal="right" vertical="center"/>
      <protection locked="0"/>
    </xf>
    <xf numFmtId="184" fontId="56" fillId="0" borderId="14" xfId="101" quotePrefix="1" applyNumberFormat="1" applyFont="1" applyBorder="1" applyAlignment="1" applyProtection="1">
      <alignment horizontal="right" vertical="center"/>
      <protection locked="0"/>
    </xf>
    <xf numFmtId="0" fontId="56" fillId="0" borderId="14" xfId="111" applyFont="1" applyBorder="1" applyAlignment="1" applyProtection="1">
      <alignment vertical="center"/>
      <protection locked="0"/>
    </xf>
    <xf numFmtId="182" fontId="56" fillId="0" borderId="14" xfId="91" quotePrefix="1" applyNumberFormat="1" applyFont="1" applyBorder="1" applyAlignment="1" applyProtection="1">
      <alignment horizontal="center" vertical="center" wrapText="1"/>
      <protection locked="0"/>
    </xf>
    <xf numFmtId="182" fontId="56" fillId="0" borderId="14" xfId="91" quotePrefix="1" applyNumberFormat="1" applyFont="1" applyBorder="1" applyAlignment="1" applyProtection="1">
      <alignment horizontal="left" vertical="center" wrapText="1"/>
      <protection locked="0"/>
    </xf>
    <xf numFmtId="184" fontId="56" fillId="0" borderId="14" xfId="91" quotePrefix="1" applyNumberFormat="1" applyFont="1" applyBorder="1" applyAlignment="1" applyProtection="1">
      <alignment horizontal="right" vertical="center" wrapText="1"/>
      <protection locked="0"/>
    </xf>
    <xf numFmtId="10" fontId="56" fillId="0" borderId="14" xfId="91" applyNumberFormat="1" applyFont="1" applyBorder="1" applyAlignment="1" applyProtection="1">
      <alignment horizontal="left" vertical="center" wrapText="1"/>
      <protection locked="0"/>
    </xf>
    <xf numFmtId="182" fontId="56" fillId="0" borderId="14" xfId="91" applyNumberFormat="1" applyFont="1" applyBorder="1" applyAlignment="1" applyProtection="1">
      <alignment horizontal="left" vertical="center" wrapText="1"/>
      <protection locked="0"/>
    </xf>
    <xf numFmtId="0" fontId="56" fillId="0" borderId="0" xfId="39" applyFont="1" applyAlignment="1">
      <alignment horizontal="center" vertical="center"/>
    </xf>
    <xf numFmtId="0" fontId="56" fillId="0" borderId="0" xfId="91" applyFont="1" applyAlignment="1">
      <alignment horizontal="left" vertical="center" wrapText="1"/>
    </xf>
    <xf numFmtId="2" fontId="56" fillId="0" borderId="0" xfId="91" applyNumberFormat="1" applyFont="1">
      <alignment vertical="center"/>
    </xf>
    <xf numFmtId="0" fontId="56" fillId="0" borderId="0" xfId="0" applyFont="1" applyAlignment="1">
      <alignment vertical="center"/>
    </xf>
    <xf numFmtId="0" fontId="56" fillId="0" borderId="0" xfId="93" applyFont="1">
      <alignment vertical="center"/>
    </xf>
    <xf numFmtId="0" fontId="57" fillId="0" borderId="0" xfId="93" applyFont="1">
      <alignment vertical="center"/>
    </xf>
    <xf numFmtId="0" fontId="56" fillId="0" borderId="0" xfId="0" quotePrefix="1" applyFont="1" applyAlignment="1">
      <alignment horizontal="left" vertical="center"/>
    </xf>
    <xf numFmtId="0" fontId="56" fillId="0" borderId="0" xfId="0" applyFont="1" applyAlignment="1">
      <alignment horizontal="right" vertical="center"/>
    </xf>
    <xf numFmtId="0" fontId="56" fillId="0" borderId="11" xfId="0" applyFont="1" applyBorder="1" applyAlignment="1">
      <alignment horizontal="center" vertical="center" wrapText="1"/>
    </xf>
    <xf numFmtId="0" fontId="56" fillId="0" borderId="0" xfId="0" applyFont="1" applyAlignment="1">
      <alignment horizontal="center" vertical="center" wrapText="1"/>
    </xf>
    <xf numFmtId="0" fontId="56" fillId="0" borderId="11" xfId="0" quotePrefix="1" applyFont="1" applyBorder="1" applyAlignment="1">
      <alignment horizontal="center" vertical="center" wrapText="1"/>
    </xf>
    <xf numFmtId="0" fontId="56" fillId="0" borderId="12" xfId="0" applyFont="1" applyBorder="1" applyAlignment="1">
      <alignment horizontal="center" vertical="center" wrapText="1"/>
    </xf>
    <xf numFmtId="0" fontId="56" fillId="0" borderId="15" xfId="0" quotePrefix="1" applyFont="1" applyBorder="1" applyAlignment="1">
      <alignment horizontal="center" vertical="center"/>
    </xf>
    <xf numFmtId="0" fontId="56" fillId="0" borderId="14" xfId="101" applyFont="1" applyBorder="1" applyAlignment="1">
      <alignment horizontal="center"/>
    </xf>
    <xf numFmtId="49" fontId="56" fillId="0" borderId="14" xfId="101" applyNumberFormat="1" applyFont="1" applyBorder="1" applyAlignment="1" applyProtection="1">
      <alignment horizontal="left" vertical="center"/>
      <protection locked="0"/>
    </xf>
    <xf numFmtId="14" fontId="56" fillId="0" borderId="14" xfId="101" applyNumberFormat="1" applyFont="1" applyBorder="1" applyAlignment="1" applyProtection="1">
      <alignment horizontal="left" vertical="center"/>
      <protection locked="0"/>
    </xf>
    <xf numFmtId="49" fontId="56" fillId="0" borderId="14" xfId="101" applyNumberFormat="1" applyFont="1" applyBorder="1" applyAlignment="1" applyProtection="1">
      <alignment horizontal="center" vertical="center"/>
      <protection locked="0"/>
    </xf>
    <xf numFmtId="184" fontId="56" fillId="0" borderId="14" xfId="101" applyNumberFormat="1" applyFont="1" applyBorder="1" applyAlignment="1" applyProtection="1">
      <alignment horizontal="left" vertical="center"/>
      <protection locked="0"/>
    </xf>
    <xf numFmtId="0" fontId="56" fillId="0" borderId="0" xfId="0" applyFont="1" applyAlignment="1">
      <alignment horizontal="center" vertical="top"/>
    </xf>
    <xf numFmtId="0" fontId="56" fillId="0" borderId="0" xfId="0" applyFont="1" applyAlignment="1">
      <alignment horizontal="left" vertical="top"/>
    </xf>
    <xf numFmtId="0" fontId="56" fillId="0" borderId="0" xfId="0" applyFont="1" applyAlignment="1">
      <alignment vertical="top"/>
    </xf>
    <xf numFmtId="0" fontId="56" fillId="0" borderId="0" xfId="52" applyFont="1" applyAlignment="1">
      <alignment horizontal="left" vertical="center" wrapText="1"/>
    </xf>
    <xf numFmtId="0" fontId="56" fillId="0" borderId="0" xfId="52" applyFont="1" applyAlignment="1">
      <alignment vertical="center"/>
    </xf>
    <xf numFmtId="192" fontId="56" fillId="0" borderId="0" xfId="122" applyNumberFormat="1" applyFont="1"/>
    <xf numFmtId="0" fontId="56" fillId="0" borderId="0" xfId="122" applyFont="1" applyAlignment="1">
      <alignment vertical="center"/>
    </xf>
    <xf numFmtId="0" fontId="56" fillId="0" borderId="0" xfId="122" applyFont="1" applyAlignment="1">
      <alignment horizontal="center" vertical="center"/>
    </xf>
    <xf numFmtId="0" fontId="56" fillId="0" borderId="0" xfId="122" applyFont="1" applyAlignment="1">
      <alignment horizontal="right" vertical="center"/>
    </xf>
    <xf numFmtId="0" fontId="56" fillId="0" borderId="14" xfId="123" applyFont="1" applyBorder="1" applyAlignment="1">
      <alignment horizontal="centerContinuous" vertical="center"/>
    </xf>
    <xf numFmtId="0" fontId="56" fillId="0" borderId="14" xfId="122" applyFont="1" applyBorder="1" applyAlignment="1">
      <alignment horizontal="centerContinuous" vertical="center"/>
    </xf>
    <xf numFmtId="0" fontId="56" fillId="0" borderId="11" xfId="122" applyFont="1" applyBorder="1" applyAlignment="1">
      <alignment horizontal="distributed" vertical="center"/>
    </xf>
    <xf numFmtId="0" fontId="56" fillId="0" borderId="11" xfId="123" applyFont="1" applyBorder="1" applyAlignment="1">
      <alignment horizontal="center" vertical="center" wrapText="1"/>
    </xf>
    <xf numFmtId="0" fontId="56" fillId="0" borderId="11" xfId="122" applyFont="1" applyBorder="1" applyAlignment="1">
      <alignment horizontal="distributed" vertical="center" wrapText="1"/>
    </xf>
    <xf numFmtId="0" fontId="56" fillId="0" borderId="0" xfId="122" applyFont="1" applyAlignment="1">
      <alignment horizontal="distributed" vertical="center"/>
    </xf>
    <xf numFmtId="49" fontId="56" fillId="0" borderId="15" xfId="122" applyNumberFormat="1" applyFont="1" applyBorder="1" applyAlignment="1">
      <alignment horizontal="distributed" vertical="center"/>
    </xf>
    <xf numFmtId="49" fontId="56" fillId="0" borderId="15" xfId="122" applyNumberFormat="1" applyFont="1" applyBorder="1" applyAlignment="1">
      <alignment horizontal="center" vertical="center"/>
    </xf>
    <xf numFmtId="49" fontId="56" fillId="0" borderId="15" xfId="122" quotePrefix="1" applyNumberFormat="1" applyFont="1" applyBorder="1" applyAlignment="1">
      <alignment horizontal="center" vertical="center"/>
    </xf>
    <xf numFmtId="49" fontId="56" fillId="0" borderId="0" xfId="122" applyNumberFormat="1" applyFont="1" applyAlignment="1">
      <alignment horizontal="distributed" vertical="center"/>
    </xf>
    <xf numFmtId="0" fontId="56" fillId="0" borderId="14" xfId="122" applyFont="1" applyBorder="1" applyAlignment="1">
      <alignment horizontal="center" vertical="center" wrapText="1"/>
    </xf>
    <xf numFmtId="0" fontId="56" fillId="0" borderId="14" xfId="122" applyFont="1" applyBorder="1" applyAlignment="1">
      <alignment vertical="center"/>
    </xf>
    <xf numFmtId="184" fontId="56" fillId="0" borderId="14" xfId="141" applyNumberFormat="1" applyFont="1" applyFill="1" applyBorder="1" applyAlignment="1" applyProtection="1">
      <alignment horizontal="right" vertical="center" wrapText="1"/>
      <protection locked="0"/>
    </xf>
    <xf numFmtId="49" fontId="56" fillId="0" borderId="14" xfId="158" applyNumberFormat="1" applyFont="1" applyFill="1" applyBorder="1" applyAlignment="1" applyProtection="1">
      <alignment horizontal="right" vertical="center" wrapText="1"/>
      <protection locked="0"/>
    </xf>
    <xf numFmtId="184" fontId="56" fillId="0" borderId="14" xfId="122" applyNumberFormat="1" applyFont="1" applyBorder="1" applyAlignment="1" applyProtection="1">
      <alignment horizontal="right" vertical="center" wrapText="1"/>
      <protection locked="0"/>
    </xf>
    <xf numFmtId="0" fontId="56" fillId="0" borderId="14" xfId="122" applyFont="1" applyBorder="1" applyAlignment="1" applyProtection="1">
      <alignment horizontal="right" vertical="center" wrapText="1"/>
      <protection locked="0"/>
    </xf>
    <xf numFmtId="49" fontId="56" fillId="0" borderId="14" xfId="122" applyNumberFormat="1" applyFont="1" applyBorder="1" applyAlignment="1" applyProtection="1">
      <alignment horizontal="left" vertical="center" wrapText="1"/>
      <protection locked="0"/>
    </xf>
    <xf numFmtId="184" fontId="60" fillId="0" borderId="14" xfId="141" applyNumberFormat="1" applyFont="1" applyFill="1" applyBorder="1" applyAlignment="1" applyProtection="1">
      <alignment horizontal="right" vertical="center" wrapText="1"/>
      <protection locked="0"/>
    </xf>
    <xf numFmtId="184" fontId="56" fillId="0" borderId="14" xfId="158" applyNumberFormat="1" applyFont="1" applyFill="1" applyBorder="1" applyAlignment="1" applyProtection="1">
      <alignment horizontal="right" vertical="center" wrapText="1"/>
      <protection locked="0"/>
    </xf>
    <xf numFmtId="0" fontId="56" fillId="0" borderId="17" xfId="122" applyFont="1" applyBorder="1" applyAlignment="1" applyProtection="1">
      <alignment horizontal="right" vertical="center" wrapText="1"/>
      <protection locked="0"/>
    </xf>
    <xf numFmtId="184" fontId="56" fillId="0" borderId="17" xfId="142" applyNumberFormat="1" applyFont="1" applyFill="1" applyBorder="1" applyAlignment="1" applyProtection="1">
      <alignment horizontal="right" vertical="center" wrapText="1"/>
      <protection locked="0"/>
    </xf>
    <xf numFmtId="0" fontId="56" fillId="0" borderId="14" xfId="91" quotePrefix="1" applyFont="1" applyBorder="1" applyAlignment="1">
      <alignment horizontal="center" vertical="center"/>
    </xf>
    <xf numFmtId="184" fontId="56" fillId="0" borderId="14" xfId="142" applyNumberFormat="1" applyFont="1" applyFill="1" applyBorder="1" applyAlignment="1" applyProtection="1">
      <alignment horizontal="right" vertical="center" wrapText="1"/>
      <protection locked="0"/>
    </xf>
    <xf numFmtId="0" fontId="56" fillId="0" borderId="14" xfId="122" applyFont="1" applyBorder="1" applyAlignment="1">
      <alignment horizontal="center" vertical="center"/>
    </xf>
    <xf numFmtId="184" fontId="56" fillId="0" borderId="14" xfId="88" applyNumberFormat="1" applyFont="1" applyBorder="1" applyAlignment="1" applyProtection="1">
      <alignment horizontal="right" vertical="center" wrapText="1"/>
      <protection locked="0"/>
    </xf>
    <xf numFmtId="49" fontId="56" fillId="0" borderId="14" xfId="88" applyNumberFormat="1" applyFont="1" applyBorder="1" applyAlignment="1" applyProtection="1">
      <alignment horizontal="right" vertical="center" wrapText="1"/>
      <protection locked="0"/>
    </xf>
    <xf numFmtId="0" fontId="63" fillId="0" borderId="0" xfId="111" applyFont="1" applyAlignment="1">
      <alignment horizontal="center" vertical="center"/>
    </xf>
    <xf numFmtId="0" fontId="56" fillId="0" borderId="0" xfId="111" applyFont="1" applyAlignment="1">
      <alignment horizontal="center" vertical="center"/>
    </xf>
    <xf numFmtId="0" fontId="56" fillId="0" borderId="0" xfId="111" applyFont="1" applyAlignment="1">
      <alignment vertical="center"/>
    </xf>
    <xf numFmtId="0" fontId="56" fillId="0" borderId="0" xfId="91" applyFont="1" applyAlignment="1">
      <alignment horizontal="left"/>
    </xf>
    <xf numFmtId="0" fontId="56" fillId="0" borderId="0" xfId="111" applyFont="1" applyAlignment="1">
      <alignment horizontal="right" vertical="center"/>
    </xf>
    <xf numFmtId="0" fontId="56" fillId="0" borderId="11" xfId="82" applyFont="1" applyBorder="1" applyAlignment="1">
      <alignment horizontal="center" vertical="center"/>
    </xf>
    <xf numFmtId="0" fontId="56" fillId="0" borderId="12" xfId="82" applyFont="1" applyBorder="1" applyAlignment="1">
      <alignment horizontal="center" vertical="center"/>
    </xf>
    <xf numFmtId="0" fontId="56" fillId="0" borderId="12" xfId="111" applyFont="1" applyBorder="1" applyAlignment="1">
      <alignment horizontal="center" vertical="center" wrapText="1"/>
    </xf>
    <xf numFmtId="0" fontId="56" fillId="0" borderId="0" xfId="111" applyFont="1" applyAlignment="1">
      <alignment horizontal="distributed" vertical="center"/>
    </xf>
    <xf numFmtId="49" fontId="56" fillId="0" borderId="15" xfId="82" applyNumberFormat="1" applyFont="1" applyBorder="1" applyAlignment="1">
      <alignment horizontal="center" vertical="center"/>
    </xf>
    <xf numFmtId="49" fontId="56" fillId="0" borderId="15" xfId="82" applyNumberFormat="1" applyFont="1" applyBorder="1" applyAlignment="1">
      <alignment horizontal="distributed" vertical="center"/>
    </xf>
    <xf numFmtId="49" fontId="56" fillId="0" borderId="15" xfId="111" applyNumberFormat="1" applyFont="1" applyBorder="1" applyAlignment="1">
      <alignment horizontal="center" vertical="center"/>
    </xf>
    <xf numFmtId="49" fontId="56" fillId="0" borderId="15" xfId="111" quotePrefix="1" applyNumberFormat="1" applyFont="1" applyBorder="1" applyAlignment="1">
      <alignment horizontal="center" vertical="center"/>
    </xf>
    <xf numFmtId="49" fontId="56" fillId="0" borderId="0" xfId="111" applyNumberFormat="1" applyFont="1" applyAlignment="1">
      <alignment horizontal="distributed" vertical="center"/>
    </xf>
    <xf numFmtId="0" fontId="56" fillId="0" borderId="14" xfId="75" applyFont="1" applyBorder="1" applyAlignment="1">
      <alignment horizontal="center" vertical="center" wrapText="1"/>
    </xf>
    <xf numFmtId="184" fontId="56" fillId="0" borderId="14" xfId="149" applyNumberFormat="1" applyFont="1" applyFill="1" applyBorder="1" applyAlignment="1" applyProtection="1">
      <alignment vertical="center"/>
      <protection locked="0"/>
    </xf>
    <xf numFmtId="49" fontId="56" fillId="0" borderId="14" xfId="160" applyNumberFormat="1" applyFont="1" applyFill="1" applyBorder="1" applyAlignment="1" applyProtection="1">
      <alignment horizontal="center" vertical="center"/>
      <protection locked="0"/>
    </xf>
    <xf numFmtId="184" fontId="56" fillId="0" borderId="14" xfId="111" applyNumberFormat="1" applyFont="1" applyBorder="1" applyAlignment="1" applyProtection="1">
      <alignment vertical="center"/>
      <protection locked="0"/>
    </xf>
    <xf numFmtId="49" fontId="56" fillId="0" borderId="14" xfId="149" applyNumberFormat="1" applyFont="1" applyFill="1" applyBorder="1" applyAlignment="1" applyProtection="1">
      <alignment vertical="center"/>
      <protection locked="0"/>
    </xf>
    <xf numFmtId="184" fontId="60" fillId="0" borderId="14" xfId="149" applyNumberFormat="1" applyFont="1" applyFill="1" applyBorder="1" applyAlignment="1" applyProtection="1">
      <alignment vertical="center"/>
      <protection locked="0"/>
    </xf>
    <xf numFmtId="0" fontId="56" fillId="0" borderId="14" xfId="78" applyFont="1" applyBorder="1" applyAlignment="1">
      <alignment horizontal="center" vertical="center" wrapText="1"/>
    </xf>
    <xf numFmtId="0" fontId="56" fillId="0" borderId="14" xfId="91" applyFont="1" applyBorder="1" applyAlignment="1">
      <alignment horizontal="center" vertical="center"/>
    </xf>
    <xf numFmtId="0" fontId="56" fillId="0" borderId="14" xfId="111" applyFont="1" applyBorder="1" applyAlignment="1">
      <alignment horizontal="distributed" vertical="center"/>
    </xf>
    <xf numFmtId="49" fontId="56" fillId="0" borderId="14" xfId="160" applyNumberFormat="1" applyFont="1" applyFill="1" applyBorder="1" applyAlignment="1" applyProtection="1">
      <alignment vertical="center"/>
      <protection locked="0"/>
    </xf>
    <xf numFmtId="0" fontId="56" fillId="0" borderId="0" xfId="85" applyFont="1" applyAlignment="1">
      <alignment horizontal="left" vertical="center"/>
    </xf>
    <xf numFmtId="0" fontId="56" fillId="0" borderId="0" xfId="85" quotePrefix="1" applyFont="1" applyAlignment="1">
      <alignment horizontal="left" vertical="center"/>
    </xf>
    <xf numFmtId="41" fontId="56" fillId="0" borderId="0" xfId="148" applyFont="1" applyFill="1" applyBorder="1"/>
    <xf numFmtId="0" fontId="56" fillId="0" borderId="0" xfId="85" applyFont="1"/>
    <xf numFmtId="0" fontId="56" fillId="0" borderId="0" xfId="85" applyFont="1" applyAlignment="1">
      <alignment horizontal="center"/>
    </xf>
    <xf numFmtId="0" fontId="56" fillId="0" borderId="0" xfId="85" applyFont="1" applyAlignment="1">
      <alignment horizontal="left"/>
    </xf>
    <xf numFmtId="0" fontId="56" fillId="0" borderId="0" xfId="82" applyFont="1" applyAlignment="1">
      <alignment horizontal="center" vertical="center"/>
    </xf>
    <xf numFmtId="0" fontId="56" fillId="0" borderId="0" xfId="82" applyFont="1" applyAlignment="1">
      <alignment vertical="center"/>
    </xf>
    <xf numFmtId="0" fontId="65" fillId="0" borderId="0" xfId="0" applyFont="1"/>
    <xf numFmtId="0" fontId="56" fillId="0" borderId="22" xfId="125" applyFont="1" applyBorder="1" applyAlignment="1">
      <alignment vertical="center" wrapText="1"/>
    </xf>
    <xf numFmtId="0" fontId="57" fillId="0" borderId="0" xfId="0" applyFont="1"/>
    <xf numFmtId="0" fontId="56" fillId="0" borderId="0" xfId="86" applyFont="1" applyAlignment="1">
      <alignment horizontal="left" vertical="center"/>
    </xf>
    <xf numFmtId="0" fontId="56" fillId="0" borderId="0" xfId="87" applyFont="1" applyAlignment="1">
      <alignment horizontal="right"/>
    </xf>
    <xf numFmtId="0" fontId="56" fillId="0" borderId="13" xfId="86" applyFont="1" applyBorder="1" applyAlignment="1">
      <alignment horizontal="left" vertical="center"/>
    </xf>
    <xf numFmtId="0" fontId="57" fillId="0" borderId="20" xfId="0" applyFont="1" applyBorder="1"/>
    <xf numFmtId="0" fontId="56" fillId="0" borderId="16" xfId="87" applyFont="1" applyBorder="1" applyAlignment="1">
      <alignment horizontal="right"/>
    </xf>
    <xf numFmtId="0" fontId="56" fillId="0" borderId="11" xfId="82" applyFont="1" applyBorder="1" applyAlignment="1">
      <alignment horizontal="center" vertical="center" wrapText="1"/>
    </xf>
    <xf numFmtId="0" fontId="56" fillId="0" borderId="11" xfId="113" applyFont="1" applyBorder="1" applyAlignment="1">
      <alignment horizontal="center" vertical="center"/>
    </xf>
    <xf numFmtId="0" fontId="56" fillId="0" borderId="11" xfId="87" applyFont="1" applyBorder="1" applyAlignment="1">
      <alignment horizontal="distributed" vertical="center"/>
    </xf>
    <xf numFmtId="0" fontId="56" fillId="0" borderId="15" xfId="82" applyFont="1" applyBorder="1" applyAlignment="1">
      <alignment horizontal="center" vertical="center" wrapText="1"/>
    </xf>
    <xf numFmtId="0" fontId="56" fillId="0" borderId="15" xfId="113" applyFont="1" applyBorder="1" applyAlignment="1">
      <alignment horizontal="center" vertical="center"/>
    </xf>
    <xf numFmtId="0" fontId="56" fillId="0" borderId="15" xfId="87" quotePrefix="1" applyFont="1" applyBorder="1" applyAlignment="1">
      <alignment horizontal="center" vertical="center"/>
    </xf>
    <xf numFmtId="0" fontId="56" fillId="0" borderId="14" xfId="76" applyFont="1" applyBorder="1" applyAlignment="1">
      <alignment horizontal="center" vertical="center" wrapText="1"/>
    </xf>
    <xf numFmtId="184" fontId="56" fillId="0" borderId="14" xfId="86" applyNumberFormat="1" applyFont="1" applyBorder="1" applyAlignment="1" applyProtection="1">
      <alignment horizontal="right" vertical="center" wrapText="1"/>
      <protection locked="0"/>
    </xf>
    <xf numFmtId="0" fontId="56" fillId="0" borderId="14" xfId="86" applyFont="1" applyBorder="1" applyAlignment="1" applyProtection="1">
      <alignment vertical="center" wrapText="1"/>
      <protection locked="0"/>
    </xf>
    <xf numFmtId="0" fontId="60" fillId="0" borderId="14" xfId="82" applyFont="1" applyBorder="1" applyAlignment="1">
      <alignment vertical="center"/>
    </xf>
    <xf numFmtId="184" fontId="57" fillId="0" borderId="14" xfId="0" quotePrefix="1" applyNumberFormat="1" applyFont="1" applyBorder="1" applyAlignment="1" applyProtection="1">
      <alignment horizontal="right" vertical="center" wrapText="1"/>
      <protection locked="0"/>
    </xf>
    <xf numFmtId="184" fontId="57" fillId="0" borderId="14" xfId="0" applyNumberFormat="1" applyFont="1" applyBorder="1" applyAlignment="1" applyProtection="1">
      <alignment horizontal="right" vertical="center" wrapText="1"/>
      <protection locked="0"/>
    </xf>
    <xf numFmtId="0" fontId="57" fillId="0" borderId="14" xfId="0" applyFont="1" applyBorder="1" applyAlignment="1" applyProtection="1">
      <alignment vertical="center" wrapText="1"/>
      <protection locked="0"/>
    </xf>
    <xf numFmtId="184" fontId="57" fillId="24" borderId="34" xfId="0" applyNumberFormat="1" applyFont="1" applyFill="1" applyBorder="1" applyAlignment="1">
      <alignment horizontal="right" vertical="center" wrapText="1"/>
    </xf>
    <xf numFmtId="0" fontId="57" fillId="24" borderId="34" xfId="0" applyFont="1" applyFill="1" applyBorder="1" applyAlignment="1">
      <alignment vertical="center" wrapText="1"/>
    </xf>
    <xf numFmtId="0" fontId="56" fillId="0" borderId="14" xfId="0" applyFont="1" applyBorder="1" applyAlignment="1">
      <alignment vertical="center"/>
    </xf>
    <xf numFmtId="184" fontId="66" fillId="0" borderId="14" xfId="0" applyNumberFormat="1" applyFont="1" applyBorder="1" applyAlignment="1" applyProtection="1">
      <alignment horizontal="right" vertical="center" wrapText="1"/>
      <protection locked="0"/>
    </xf>
    <xf numFmtId="0" fontId="66" fillId="0" borderId="14" xfId="0" applyFont="1" applyBorder="1" applyAlignment="1" applyProtection="1">
      <alignment vertical="center" wrapText="1"/>
      <protection locked="0"/>
    </xf>
    <xf numFmtId="0" fontId="56" fillId="0" borderId="20" xfId="0" applyFont="1" applyBorder="1"/>
    <xf numFmtId="184" fontId="56" fillId="0" borderId="14" xfId="0" quotePrefix="1" applyNumberFormat="1" applyFont="1" applyBorder="1" applyAlignment="1" applyProtection="1">
      <alignment horizontal="right" vertical="center" wrapText="1"/>
      <protection locked="0"/>
    </xf>
    <xf numFmtId="184" fontId="56" fillId="0" borderId="14" xfId="0" applyNumberFormat="1" applyFont="1" applyBorder="1" applyAlignment="1" applyProtection="1">
      <alignment horizontal="right" vertical="center" wrapText="1"/>
      <protection locked="0"/>
    </xf>
    <xf numFmtId="0" fontId="56" fillId="0" borderId="14" xfId="0" applyFont="1" applyBorder="1" applyAlignment="1" applyProtection="1">
      <alignment vertical="center" wrapText="1"/>
      <protection locked="0"/>
    </xf>
    <xf numFmtId="184" fontId="56" fillId="24" borderId="34" xfId="0" applyNumberFormat="1" applyFont="1" applyFill="1" applyBorder="1" applyAlignment="1">
      <alignment horizontal="right" vertical="center" wrapText="1"/>
    </xf>
    <xf numFmtId="0" fontId="56" fillId="24" borderId="34" xfId="0" applyFont="1" applyFill="1" applyBorder="1" applyAlignment="1">
      <alignment vertical="center" wrapText="1"/>
    </xf>
    <xf numFmtId="184" fontId="67" fillId="0" borderId="14" xfId="0" applyNumberFormat="1" applyFont="1" applyBorder="1" applyAlignment="1" applyProtection="1">
      <alignment horizontal="right" vertical="center" wrapText="1"/>
      <protection locked="0"/>
    </xf>
    <xf numFmtId="0" fontId="67" fillId="0" borderId="14" xfId="0" applyFont="1" applyBorder="1" applyAlignment="1" applyProtection="1">
      <alignment vertical="center" wrapText="1"/>
      <protection locked="0"/>
    </xf>
    <xf numFmtId="0" fontId="56" fillId="0" borderId="0" xfId="0" applyFont="1" applyAlignment="1">
      <alignment horizontal="centerContinuous" vertical="center"/>
    </xf>
    <xf numFmtId="0" fontId="56" fillId="0" borderId="47" xfId="0" applyFont="1" applyBorder="1" applyAlignment="1">
      <alignment horizontal="right" vertical="center"/>
    </xf>
    <xf numFmtId="0" fontId="56" fillId="0" borderId="48" xfId="0" applyFont="1" applyBorder="1" applyAlignment="1">
      <alignment horizontal="center" vertical="center"/>
    </xf>
    <xf numFmtId="0" fontId="56" fillId="0" borderId="49" xfId="0" applyFont="1" applyBorder="1" applyAlignment="1">
      <alignment horizontal="center" vertical="center"/>
    </xf>
    <xf numFmtId="0" fontId="56" fillId="0" borderId="50" xfId="0" quotePrefix="1" applyFont="1" applyBorder="1" applyAlignment="1">
      <alignment horizontal="center" vertical="center"/>
    </xf>
    <xf numFmtId="0" fontId="56" fillId="0" borderId="51" xfId="0" quotePrefix="1" applyFont="1" applyBorder="1" applyAlignment="1">
      <alignment horizontal="center" vertical="center"/>
    </xf>
    <xf numFmtId="0" fontId="56" fillId="0" borderId="52" xfId="0" applyFont="1" applyBorder="1" applyAlignment="1">
      <alignment horizontal="right" vertical="center" wrapText="1"/>
    </xf>
    <xf numFmtId="0" fontId="56" fillId="0" borderId="0" xfId="0" applyFont="1" applyAlignment="1">
      <alignment horizontal="right" vertical="center" wrapText="1"/>
    </xf>
    <xf numFmtId="0" fontId="56" fillId="0" borderId="53" xfId="0" applyFont="1" applyBorder="1" applyAlignment="1">
      <alignment vertical="center" wrapText="1"/>
    </xf>
    <xf numFmtId="0" fontId="56" fillId="0" borderId="0" xfId="0" applyFont="1" applyAlignment="1">
      <alignment horizontal="centerContinuous" vertical="center" wrapText="1"/>
    </xf>
    <xf numFmtId="0" fontId="56" fillId="0" borderId="53" xfId="0" applyFont="1" applyBorder="1" applyAlignment="1">
      <alignment horizontal="centerContinuous" vertical="center" wrapText="1"/>
    </xf>
    <xf numFmtId="0" fontId="56" fillId="0" borderId="54" xfId="0" applyFont="1" applyBorder="1" applyAlignment="1">
      <alignment horizontal="centerContinuous" vertical="center" wrapText="1"/>
    </xf>
    <xf numFmtId="0" fontId="56" fillId="0" borderId="55" xfId="0" applyFont="1" applyBorder="1" applyAlignment="1">
      <alignment horizontal="right" vertical="center" wrapText="1"/>
    </xf>
    <xf numFmtId="0" fontId="56" fillId="0" borderId="56" xfId="0" applyFont="1" applyBorder="1" applyAlignment="1">
      <alignment horizontal="centerContinuous" vertical="center" wrapText="1"/>
    </xf>
    <xf numFmtId="0" fontId="56" fillId="0" borderId="57" xfId="0" applyFont="1" applyBorder="1" applyAlignment="1">
      <alignment horizontal="centerContinuous" vertical="center" wrapText="1"/>
    </xf>
    <xf numFmtId="0" fontId="56" fillId="0" borderId="55" xfId="0" applyFont="1" applyBorder="1" applyAlignment="1">
      <alignment horizontal="centerContinuous" vertical="center" wrapText="1"/>
    </xf>
    <xf numFmtId="0" fontId="56" fillId="0" borderId="61" xfId="0" applyFont="1" applyBorder="1" applyAlignment="1">
      <alignment horizontal="center" vertical="center" wrapText="1"/>
    </xf>
    <xf numFmtId="0" fontId="56" fillId="0" borderId="62" xfId="0" applyFont="1" applyBorder="1" applyAlignment="1">
      <alignment horizontal="center" vertical="center" wrapText="1"/>
    </xf>
    <xf numFmtId="0" fontId="67" fillId="0" borderId="0" xfId="0" applyFont="1" applyAlignment="1">
      <alignment horizontal="center" vertical="center" wrapText="1"/>
    </xf>
    <xf numFmtId="0" fontId="56" fillId="0" borderId="0" xfId="0" applyFont="1" applyAlignment="1">
      <alignment vertical="center" wrapText="1"/>
    </xf>
    <xf numFmtId="0" fontId="56" fillId="0" borderId="52" xfId="0" applyFont="1" applyBorder="1" applyAlignment="1">
      <alignment vertical="center" wrapText="1"/>
    </xf>
    <xf numFmtId="0" fontId="56" fillId="0" borderId="55" xfId="0" applyFont="1" applyBorder="1" applyAlignment="1">
      <alignment vertical="center" wrapText="1"/>
    </xf>
    <xf numFmtId="0" fontId="56" fillId="0" borderId="53" xfId="0" applyFont="1" applyBorder="1" applyAlignment="1">
      <alignment horizontal="center" vertical="center" wrapText="1"/>
    </xf>
    <xf numFmtId="0" fontId="56" fillId="0" borderId="55" xfId="0" applyFont="1" applyBorder="1" applyAlignment="1">
      <alignment horizontal="center" vertical="center" wrapText="1"/>
    </xf>
    <xf numFmtId="0" fontId="56" fillId="0" borderId="53" xfId="0" quotePrefix="1" applyFont="1" applyBorder="1" applyAlignment="1">
      <alignment horizontal="center" vertical="center" wrapText="1"/>
    </xf>
    <xf numFmtId="0" fontId="67" fillId="0" borderId="0" xfId="0" applyFont="1" applyAlignment="1">
      <alignment horizontal="centerContinuous" vertical="center" wrapText="1"/>
    </xf>
    <xf numFmtId="0" fontId="56" fillId="0" borderId="52" xfId="0" applyFont="1" applyBorder="1" applyAlignment="1">
      <alignment horizontal="left" vertical="center"/>
    </xf>
    <xf numFmtId="0" fontId="56" fillId="0" borderId="58" xfId="0" applyFont="1" applyBorder="1" applyAlignment="1">
      <alignment horizontal="center" vertical="center" wrapText="1"/>
    </xf>
    <xf numFmtId="0" fontId="56" fillId="0" borderId="63" xfId="0" applyFont="1" applyBorder="1" applyAlignment="1">
      <alignment horizontal="center" vertical="center" wrapText="1"/>
    </xf>
    <xf numFmtId="0" fontId="56" fillId="0" borderId="64" xfId="0" applyFont="1" applyBorder="1" applyAlignment="1">
      <alignment horizontal="center" vertical="center" wrapText="1"/>
    </xf>
    <xf numFmtId="0" fontId="56" fillId="0" borderId="65" xfId="0" applyFont="1" applyBorder="1" applyAlignment="1">
      <alignment horizontal="center" vertical="center" wrapText="1"/>
    </xf>
    <xf numFmtId="0" fontId="56" fillId="0" borderId="66" xfId="0" applyFont="1" applyBorder="1" applyAlignment="1">
      <alignment horizontal="left" vertical="center" wrapText="1"/>
    </xf>
    <xf numFmtId="0" fontId="56" fillId="0" borderId="60" xfId="0" applyFont="1" applyBorder="1" applyAlignment="1">
      <alignment vertical="center" wrapText="1"/>
    </xf>
    <xf numFmtId="0" fontId="56" fillId="0" borderId="67"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68" xfId="0" applyFont="1" applyBorder="1" applyAlignment="1">
      <alignment horizontal="center" vertical="center" wrapText="1"/>
    </xf>
    <xf numFmtId="0" fontId="56" fillId="0" borderId="60" xfId="0" applyFont="1" applyBorder="1" applyAlignment="1">
      <alignment horizontal="center" vertical="center" wrapText="1"/>
    </xf>
    <xf numFmtId="0" fontId="56" fillId="0" borderId="14" xfId="0" quotePrefix="1" applyFont="1" applyBorder="1" applyAlignment="1">
      <alignment horizontal="right" vertical="center"/>
    </xf>
    <xf numFmtId="184" fontId="56" fillId="0" borderId="15" xfId="0" applyNumberFormat="1" applyFont="1" applyBorder="1" applyAlignment="1" applyProtection="1">
      <alignment horizontal="right" vertical="center"/>
      <protection locked="0"/>
    </xf>
    <xf numFmtId="10" fontId="56" fillId="0" borderId="15" xfId="0" applyNumberFormat="1" applyFont="1" applyBorder="1" applyAlignment="1" applyProtection="1">
      <alignment horizontal="right" vertical="center" wrapText="1"/>
      <protection locked="0"/>
    </xf>
    <xf numFmtId="0" fontId="56" fillId="0" borderId="15" xfId="0" quotePrefix="1" applyFont="1" applyBorder="1" applyAlignment="1">
      <alignment horizontal="right" vertical="center"/>
    </xf>
    <xf numFmtId="0" fontId="56" fillId="0" borderId="15" xfId="0" applyFont="1" applyBorder="1" applyAlignment="1">
      <alignment vertical="center"/>
    </xf>
    <xf numFmtId="184" fontId="56" fillId="0" borderId="15" xfId="0" applyNumberFormat="1" applyFont="1" applyBorder="1" applyAlignment="1" applyProtection="1">
      <alignment horizontal="right" vertical="center" wrapText="1"/>
      <protection locked="0"/>
    </xf>
    <xf numFmtId="10" fontId="56" fillId="0" borderId="15" xfId="0" applyNumberFormat="1" applyFont="1" applyBorder="1" applyAlignment="1" applyProtection="1">
      <alignment horizontal="right" vertical="center"/>
      <protection locked="0"/>
    </xf>
    <xf numFmtId="184" fontId="56" fillId="0" borderId="14" xfId="0" applyNumberFormat="1" applyFont="1" applyBorder="1" applyAlignment="1" applyProtection="1">
      <alignment horizontal="right" vertical="center"/>
      <protection locked="0"/>
    </xf>
    <xf numFmtId="10" fontId="56" fillId="0" borderId="14" xfId="0" applyNumberFormat="1" applyFont="1" applyBorder="1" applyAlignment="1" applyProtection="1">
      <alignment horizontal="right" vertical="center"/>
      <protection locked="0"/>
    </xf>
    <xf numFmtId="10" fontId="56" fillId="0" borderId="14" xfId="0" applyNumberFormat="1" applyFont="1" applyBorder="1" applyAlignment="1" applyProtection="1">
      <alignment horizontal="right" vertical="center" wrapText="1"/>
      <protection locked="0"/>
    </xf>
    <xf numFmtId="10" fontId="60" fillId="0" borderId="14" xfId="0" applyNumberFormat="1" applyFont="1" applyBorder="1" applyAlignment="1" applyProtection="1">
      <alignment horizontal="right" vertical="center"/>
      <protection locked="0"/>
    </xf>
    <xf numFmtId="184" fontId="56" fillId="0" borderId="14" xfId="0" quotePrefix="1" applyNumberFormat="1" applyFont="1" applyBorder="1" applyAlignment="1" applyProtection="1">
      <alignment horizontal="right" vertical="center"/>
      <protection locked="0"/>
    </xf>
    <xf numFmtId="10" fontId="56" fillId="0" borderId="14" xfId="0" quotePrefix="1" applyNumberFormat="1" applyFont="1" applyBorder="1" applyAlignment="1" applyProtection="1">
      <alignment horizontal="right" vertical="center"/>
      <protection locked="0"/>
    </xf>
    <xf numFmtId="0" fontId="56" fillId="0" borderId="14" xfId="77" applyFont="1" applyBorder="1" applyAlignment="1">
      <alignment horizontal="right" vertical="center" wrapText="1"/>
    </xf>
    <xf numFmtId="0" fontId="56" fillId="0" borderId="14" xfId="82" applyFont="1" applyBorder="1" applyAlignment="1">
      <alignment horizontal="left" vertical="center"/>
    </xf>
    <xf numFmtId="37" fontId="56" fillId="0" borderId="14" xfId="0" applyNumberFormat="1" applyFont="1" applyBorder="1" applyAlignment="1">
      <alignment vertical="center"/>
    </xf>
    <xf numFmtId="9" fontId="56" fillId="0" borderId="14" xfId="0" applyNumberFormat="1" applyFont="1" applyBorder="1" applyAlignment="1">
      <alignment horizontal="center" vertical="center"/>
    </xf>
    <xf numFmtId="0" fontId="56" fillId="0" borderId="0" xfId="0" quotePrefix="1" applyFont="1" applyAlignment="1">
      <alignment vertical="center"/>
    </xf>
    <xf numFmtId="10" fontId="56" fillId="0" borderId="0" xfId="0" applyNumberFormat="1" applyFont="1" applyAlignment="1">
      <alignment vertical="center"/>
    </xf>
    <xf numFmtId="0" fontId="56" fillId="0" borderId="0" xfId="0" applyFont="1" applyAlignment="1">
      <alignment horizontal="left" vertical="center"/>
    </xf>
    <xf numFmtId="0" fontId="56" fillId="0" borderId="47" xfId="0" applyFont="1" applyBorder="1" applyAlignment="1">
      <alignment horizontal="center" vertical="center"/>
    </xf>
    <xf numFmtId="0" fontId="56" fillId="0" borderId="52" xfId="0" applyFont="1" applyBorder="1" applyAlignment="1">
      <alignment horizontal="center" vertical="center" wrapText="1"/>
    </xf>
    <xf numFmtId="0" fontId="56" fillId="0" borderId="61" xfId="0" applyFont="1" applyBorder="1" applyAlignment="1">
      <alignment horizontal="centerContinuous" vertical="center" wrapText="1"/>
    </xf>
    <xf numFmtId="0" fontId="56" fillId="0" borderId="62" xfId="0" applyFont="1" applyBorder="1" applyAlignment="1">
      <alignment horizontal="centerContinuous" vertical="center" wrapText="1"/>
    </xf>
    <xf numFmtId="0" fontId="56" fillId="0" borderId="58" xfId="0" applyFont="1" applyBorder="1" applyAlignment="1">
      <alignment horizontal="center" vertical="center"/>
    </xf>
    <xf numFmtId="0" fontId="56" fillId="0" borderId="63" xfId="0" applyFont="1" applyBorder="1" applyAlignment="1">
      <alignment horizontal="center" vertical="center"/>
    </xf>
    <xf numFmtId="0" fontId="56" fillId="0" borderId="65" xfId="0" applyFont="1" applyBorder="1" applyAlignment="1">
      <alignment horizontal="center" vertical="center"/>
    </xf>
    <xf numFmtId="0" fontId="56" fillId="0" borderId="66" xfId="0" applyFont="1" applyBorder="1" applyAlignment="1">
      <alignment horizontal="left" vertical="center"/>
    </xf>
    <xf numFmtId="0" fontId="56" fillId="0" borderId="60" xfId="0" applyFont="1" applyBorder="1" applyAlignment="1">
      <alignment vertical="center"/>
    </xf>
    <xf numFmtId="0" fontId="56" fillId="0" borderId="64" xfId="0" applyFont="1" applyBorder="1" applyAlignment="1">
      <alignment horizontal="center" vertical="center"/>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56" fillId="0" borderId="14" xfId="90" applyFont="1" applyBorder="1" applyAlignment="1">
      <alignment horizontal="right" vertical="center"/>
    </xf>
    <xf numFmtId="0" fontId="63" fillId="0" borderId="0" xfId="0" quotePrefix="1" applyFont="1" applyAlignment="1">
      <alignment vertical="center"/>
    </xf>
    <xf numFmtId="0" fontId="68" fillId="0" borderId="0" xfId="64" applyFont="1" applyAlignment="1" applyProtection="1">
      <alignment horizontal="center"/>
      <protection locked="0"/>
    </xf>
    <xf numFmtId="0" fontId="68" fillId="0" borderId="0" xfId="30" applyFont="1" applyAlignment="1" applyProtection="1">
      <alignment horizontal="right"/>
      <protection locked="0"/>
    </xf>
    <xf numFmtId="0" fontId="68" fillId="0" borderId="0" xfId="64" applyFont="1" applyProtection="1">
      <protection locked="0"/>
    </xf>
    <xf numFmtId="0" fontId="69" fillId="0" borderId="0" xfId="129" applyFont="1" applyAlignment="1" applyProtection="1">
      <alignment vertical="center"/>
      <protection locked="0"/>
    </xf>
    <xf numFmtId="0" fontId="70" fillId="0" borderId="0" xfId="64" applyFont="1" applyAlignment="1" applyProtection="1">
      <alignment horizontal="center"/>
      <protection locked="0"/>
    </xf>
    <xf numFmtId="0" fontId="70" fillId="0" borderId="0" xfId="62" applyFont="1" applyAlignment="1" applyProtection="1">
      <alignment horizontal="left"/>
      <protection locked="0"/>
    </xf>
    <xf numFmtId="0" fontId="68" fillId="0" borderId="0" xfId="129" applyFont="1" applyAlignment="1">
      <alignment horizontal="right" vertical="center"/>
    </xf>
    <xf numFmtId="0" fontId="68" fillId="0" borderId="13" xfId="64" applyFont="1" applyBorder="1" applyAlignment="1" applyProtection="1">
      <alignment horizontal="center" vertical="center"/>
      <protection locked="0"/>
    </xf>
    <xf numFmtId="0" fontId="56" fillId="0" borderId="20" xfId="64" applyFont="1" applyBorder="1" applyAlignment="1" applyProtection="1">
      <alignment horizontal="center" vertical="center"/>
      <protection locked="0"/>
    </xf>
    <xf numFmtId="191" fontId="68" fillId="0" borderId="14" xfId="64" applyNumberFormat="1" applyFont="1" applyBorder="1" applyAlignment="1" applyProtection="1">
      <alignment horizontal="center" vertical="center"/>
      <protection locked="0"/>
    </xf>
    <xf numFmtId="191" fontId="68" fillId="0" borderId="14" xfId="64" applyNumberFormat="1" applyFont="1" applyBorder="1" applyAlignment="1" applyProtection="1">
      <alignment horizontal="center" vertical="center" wrapText="1"/>
      <protection locked="0"/>
    </xf>
    <xf numFmtId="0" fontId="68" fillId="0" borderId="0" xfId="64" applyFont="1" applyAlignment="1" applyProtection="1">
      <alignment horizontal="center" vertical="center"/>
      <protection locked="0"/>
    </xf>
    <xf numFmtId="0" fontId="68" fillId="0" borderId="0" xfId="30" applyFont="1">
      <alignment vertical="center"/>
    </xf>
    <xf numFmtId="0" fontId="68" fillId="0" borderId="13" xfId="64" applyFont="1" applyBorder="1" applyAlignment="1" applyProtection="1">
      <alignment vertical="center"/>
      <protection locked="0"/>
    </xf>
    <xf numFmtId="0" fontId="68" fillId="0" borderId="20" xfId="64" applyFont="1" applyBorder="1" applyAlignment="1" applyProtection="1">
      <alignment vertical="center"/>
      <protection locked="0"/>
    </xf>
    <xf numFmtId="177" fontId="68" fillId="0" borderId="14" xfId="0" applyNumberFormat="1" applyFont="1" applyBorder="1" applyAlignment="1" applyProtection="1">
      <alignment vertical="center"/>
      <protection locked="0"/>
    </xf>
    <xf numFmtId="9" fontId="68" fillId="0" borderId="14" xfId="64" applyNumberFormat="1" applyFont="1" applyBorder="1" applyAlignment="1" applyProtection="1">
      <alignment vertical="center"/>
      <protection locked="0"/>
    </xf>
    <xf numFmtId="9" fontId="68" fillId="0" borderId="14" xfId="159" applyFont="1" applyFill="1" applyBorder="1" applyAlignment="1" applyProtection="1">
      <alignment vertical="center"/>
      <protection locked="0"/>
    </xf>
    <xf numFmtId="0" fontId="68" fillId="0" borderId="13" xfId="64" quotePrefix="1" applyFont="1" applyBorder="1" applyAlignment="1" applyProtection="1">
      <alignment vertical="center"/>
      <protection locked="0"/>
    </xf>
    <xf numFmtId="0" fontId="68" fillId="0" borderId="20" xfId="64" applyFont="1" applyBorder="1" applyAlignment="1" applyProtection="1">
      <alignment vertical="center" wrapText="1"/>
      <protection locked="0"/>
    </xf>
    <xf numFmtId="9" fontId="60" fillId="0" borderId="14" xfId="159" applyFont="1" applyFill="1" applyBorder="1" applyAlignment="1" applyProtection="1">
      <alignment vertical="center"/>
      <protection locked="0"/>
    </xf>
    <xf numFmtId="0" fontId="68" fillId="0" borderId="14" xfId="64" applyFont="1" applyBorder="1" applyAlignment="1" applyProtection="1">
      <alignment horizontal="center" vertical="center"/>
      <protection locked="0"/>
    </xf>
    <xf numFmtId="0" fontId="68" fillId="0" borderId="43" xfId="64" applyFont="1" applyBorder="1" applyProtection="1">
      <protection locked="0"/>
    </xf>
    <xf numFmtId="184" fontId="68" fillId="0" borderId="43" xfId="64" applyNumberFormat="1" applyFont="1" applyBorder="1" applyProtection="1">
      <protection locked="0"/>
    </xf>
    <xf numFmtId="0" fontId="71" fillId="0" borderId="0" xfId="58" applyFont="1" applyProtection="1">
      <protection locked="0"/>
    </xf>
    <xf numFmtId="0" fontId="56" fillId="0" borderId="0" xfId="62" applyFont="1" applyAlignment="1" applyProtection="1">
      <alignment horizontal="right"/>
      <protection locked="0"/>
    </xf>
    <xf numFmtId="0" fontId="56" fillId="0" borderId="0" xfId="41" applyFont="1" applyAlignment="1">
      <alignment vertical="center"/>
    </xf>
    <xf numFmtId="0" fontId="67" fillId="0" borderId="0" xfId="58" applyFont="1" applyAlignment="1" applyProtection="1">
      <alignment horizontal="center"/>
      <protection locked="0"/>
    </xf>
    <xf numFmtId="0" fontId="72" fillId="0" borderId="0" xfId="58" applyFont="1" applyAlignment="1" applyProtection="1">
      <alignment horizontal="right"/>
      <protection locked="0"/>
    </xf>
    <xf numFmtId="0" fontId="73" fillId="0" borderId="0" xfId="30" applyFont="1" applyAlignment="1" applyProtection="1">
      <alignment horizontal="right"/>
      <protection locked="0"/>
    </xf>
    <xf numFmtId="0" fontId="56" fillId="0" borderId="0" xfId="129" applyFont="1" applyAlignment="1">
      <alignment horizontal="right" vertical="center"/>
    </xf>
    <xf numFmtId="0" fontId="71" fillId="0" borderId="0" xfId="58" applyFont="1" applyAlignment="1" applyProtection="1">
      <alignment vertical="center" wrapText="1"/>
      <protection locked="0"/>
    </xf>
    <xf numFmtId="0" fontId="56" fillId="0" borderId="15" xfId="58" applyFont="1" applyBorder="1" applyAlignment="1">
      <alignment horizontal="center" vertical="center"/>
    </xf>
    <xf numFmtId="0" fontId="56" fillId="0" borderId="31" xfId="58" applyFont="1" applyBorder="1" applyAlignment="1">
      <alignment horizontal="center" vertical="center"/>
    </xf>
    <xf numFmtId="0" fontId="73" fillId="0" borderId="14" xfId="58" quotePrefix="1" applyFont="1" applyBorder="1" applyAlignment="1">
      <alignment horizontal="center" vertical="center"/>
    </xf>
    <xf numFmtId="0" fontId="73" fillId="0" borderId="14" xfId="58" applyFont="1" applyBorder="1" applyAlignment="1" applyProtection="1">
      <alignment horizontal="center" vertical="center"/>
      <protection locked="0"/>
    </xf>
    <xf numFmtId="0" fontId="74" fillId="0" borderId="13" xfId="58" applyFont="1" applyBorder="1" applyAlignment="1" applyProtection="1">
      <alignment horizontal="center" vertical="center"/>
      <protection locked="0"/>
    </xf>
    <xf numFmtId="0" fontId="74" fillId="0" borderId="13" xfId="58" applyFont="1" applyBorder="1" applyAlignment="1" applyProtection="1">
      <alignment horizontal="left" vertical="center"/>
      <protection locked="0"/>
    </xf>
    <xf numFmtId="49" fontId="73" fillId="0" borderId="14" xfId="58" applyNumberFormat="1" applyFont="1" applyBorder="1" applyAlignment="1" applyProtection="1">
      <alignment horizontal="center" vertical="center"/>
      <protection locked="0"/>
    </xf>
    <xf numFmtId="177" fontId="73" fillId="0" borderId="16" xfId="143" applyNumberFormat="1" applyFont="1" applyFill="1" applyBorder="1" applyAlignment="1" applyProtection="1">
      <alignment horizontal="right" vertical="center"/>
      <protection locked="0"/>
    </xf>
    <xf numFmtId="195" fontId="73" fillId="0" borderId="14" xfId="58" applyNumberFormat="1" applyFont="1" applyBorder="1" applyAlignment="1" applyProtection="1">
      <alignment horizontal="center" vertical="center"/>
      <protection locked="0"/>
    </xf>
    <xf numFmtId="14" fontId="73" fillId="0" borderId="16" xfId="58" applyNumberFormat="1" applyFont="1" applyBorder="1" applyAlignment="1" applyProtection="1">
      <alignment horizontal="center" vertical="center"/>
      <protection locked="0"/>
    </xf>
    <xf numFmtId="195" fontId="74" fillId="0" borderId="14" xfId="58" applyNumberFormat="1" applyFont="1" applyBorder="1" applyAlignment="1" applyProtection="1">
      <alignment horizontal="center" vertical="center"/>
      <protection locked="0"/>
    </xf>
    <xf numFmtId="177" fontId="60" fillId="0" borderId="16" xfId="143" applyNumberFormat="1" applyFont="1" applyFill="1" applyBorder="1" applyAlignment="1" applyProtection="1">
      <alignment horizontal="right" vertical="center"/>
      <protection locked="0"/>
    </xf>
    <xf numFmtId="0" fontId="56" fillId="0" borderId="13" xfId="58" applyFont="1" applyBorder="1" applyAlignment="1" applyProtection="1">
      <alignment horizontal="left" vertical="center"/>
      <protection locked="0"/>
    </xf>
    <xf numFmtId="0" fontId="73" fillId="0" borderId="20" xfId="58" applyFont="1" applyBorder="1" applyAlignment="1" applyProtection="1">
      <alignment horizontal="left" vertical="center"/>
      <protection locked="0"/>
    </xf>
    <xf numFmtId="0" fontId="73" fillId="0" borderId="20" xfId="58" applyFont="1" applyBorder="1" applyAlignment="1" applyProtection="1">
      <alignment horizontal="center"/>
      <protection locked="0"/>
    </xf>
    <xf numFmtId="0" fontId="73" fillId="0" borderId="15" xfId="58" applyFont="1" applyBorder="1" applyAlignment="1" applyProtection="1">
      <alignment horizontal="center"/>
      <protection locked="0"/>
    </xf>
    <xf numFmtId="177" fontId="73" fillId="0" borderId="14" xfId="30" applyNumberFormat="1" applyFont="1" applyBorder="1" applyProtection="1">
      <alignment vertical="center"/>
      <protection locked="0"/>
    </xf>
    <xf numFmtId="0" fontId="73" fillId="0" borderId="14" xfId="58" applyFont="1" applyBorder="1" applyProtection="1">
      <protection locked="0"/>
    </xf>
    <xf numFmtId="0" fontId="73" fillId="0" borderId="0" xfId="58" applyFont="1" applyProtection="1">
      <protection locked="0"/>
    </xf>
    <xf numFmtId="0" fontId="56" fillId="0" borderId="0" xfId="58" applyFont="1" applyAlignment="1" applyProtection="1">
      <alignment horizontal="center" vertical="top"/>
      <protection locked="0"/>
    </xf>
    <xf numFmtId="0" fontId="56" fillId="0" borderId="0" xfId="39" applyFont="1" applyAlignment="1" applyProtection="1">
      <alignment horizontal="left" vertical="center"/>
      <protection locked="0"/>
    </xf>
    <xf numFmtId="0" fontId="56" fillId="0" borderId="0" xfId="96" applyFont="1" applyAlignment="1" applyProtection="1">
      <alignment horizontal="center" vertical="center"/>
      <protection locked="0"/>
    </xf>
    <xf numFmtId="0" fontId="57" fillId="0" borderId="0" xfId="58" applyFont="1" applyProtection="1">
      <protection locked="0"/>
    </xf>
    <xf numFmtId="0" fontId="75" fillId="0" borderId="0" xfId="66" applyFont="1" applyAlignment="1" applyProtection="1">
      <alignment horizontal="left"/>
      <protection locked="0"/>
    </xf>
    <xf numFmtId="0" fontId="76" fillId="0" borderId="0" xfId="80" applyFont="1" applyProtection="1">
      <protection locked="0"/>
    </xf>
    <xf numFmtId="0" fontId="56" fillId="0" borderId="0" xfId="63" applyFont="1" applyAlignment="1" applyProtection="1">
      <alignment horizontal="right"/>
      <protection locked="0"/>
    </xf>
    <xf numFmtId="0" fontId="77" fillId="0" borderId="0" xfId="30" applyFont="1" applyAlignment="1" applyProtection="1">
      <alignment horizontal="right"/>
      <protection locked="0"/>
    </xf>
    <xf numFmtId="0" fontId="76" fillId="0" borderId="0" xfId="80" applyFont="1" applyAlignment="1" applyProtection="1">
      <alignment vertical="center"/>
      <protection locked="0"/>
    </xf>
    <xf numFmtId="0" fontId="76" fillId="0" borderId="14" xfId="80" quotePrefix="1" applyFont="1" applyBorder="1" applyAlignment="1">
      <alignment horizontal="center"/>
    </xf>
    <xf numFmtId="0" fontId="76" fillId="0" borderId="14" xfId="80" quotePrefix="1" applyFont="1" applyBorder="1" applyAlignment="1" applyProtection="1">
      <alignment horizontal="center"/>
      <protection locked="0"/>
    </xf>
    <xf numFmtId="0" fontId="76" fillId="0" borderId="14" xfId="80" applyFont="1" applyBorder="1" applyAlignment="1" applyProtection="1">
      <alignment horizontal="center"/>
      <protection locked="0"/>
    </xf>
    <xf numFmtId="0" fontId="78" fillId="0" borderId="14" xfId="80" applyFont="1" applyBorder="1" applyAlignment="1" applyProtection="1">
      <alignment horizontal="center"/>
      <protection locked="0"/>
    </xf>
    <xf numFmtId="14" fontId="76" fillId="0" borderId="14" xfId="80" applyNumberFormat="1" applyFont="1" applyBorder="1" applyAlignment="1" applyProtection="1">
      <alignment horizontal="center"/>
      <protection locked="0"/>
    </xf>
    <xf numFmtId="177" fontId="76" fillId="0" borderId="14" xfId="80" applyNumberFormat="1" applyFont="1" applyBorder="1" applyProtection="1">
      <protection locked="0"/>
    </xf>
    <xf numFmtId="10" fontId="76" fillId="0" borderId="14" xfId="80" applyNumberFormat="1" applyFont="1" applyBorder="1" applyAlignment="1" applyProtection="1">
      <alignment horizontal="center"/>
      <protection locked="0"/>
    </xf>
    <xf numFmtId="0" fontId="60" fillId="0" borderId="14" xfId="80" applyFont="1" applyBorder="1" applyAlignment="1" applyProtection="1">
      <alignment horizontal="center"/>
      <protection locked="0"/>
    </xf>
    <xf numFmtId="0" fontId="57" fillId="0" borderId="14" xfId="80" applyFont="1" applyBorder="1" applyAlignment="1" applyProtection="1">
      <alignment horizontal="center"/>
      <protection locked="0"/>
    </xf>
    <xf numFmtId="177" fontId="57" fillId="0" borderId="14" xfId="30" applyNumberFormat="1" applyFont="1" applyBorder="1" applyProtection="1">
      <alignment vertical="center"/>
      <protection locked="0"/>
    </xf>
    <xf numFmtId="0" fontId="57" fillId="0" borderId="0" xfId="96" applyFont="1" applyAlignment="1" applyProtection="1">
      <alignment horizontal="right" vertical="center"/>
      <protection locked="0"/>
    </xf>
    <xf numFmtId="0" fontId="57" fillId="0" borderId="0" xfId="39" applyFont="1" applyAlignment="1" applyProtection="1">
      <alignment vertical="center"/>
      <protection locked="0"/>
    </xf>
    <xf numFmtId="0" fontId="79" fillId="0" borderId="0" xfId="80" applyFont="1" applyProtection="1">
      <protection locked="0"/>
    </xf>
    <xf numFmtId="0" fontId="57" fillId="0" borderId="0" xfId="39" applyFont="1" applyAlignment="1" applyProtection="1">
      <alignment horizontal="center" vertical="center" wrapText="1"/>
      <protection locked="0"/>
    </xf>
    <xf numFmtId="0" fontId="65" fillId="0" borderId="0" xfId="30" applyFont="1" applyProtection="1">
      <alignment vertical="center"/>
      <protection locked="0"/>
    </xf>
    <xf numFmtId="0" fontId="57" fillId="0" borderId="0" xfId="39" applyFont="1" applyAlignment="1" applyProtection="1">
      <alignment horizontal="left" vertical="center"/>
      <protection locked="0"/>
    </xf>
    <xf numFmtId="0" fontId="57" fillId="0" borderId="0" xfId="80" applyFont="1" applyProtection="1">
      <protection locked="0"/>
    </xf>
    <xf numFmtId="0" fontId="56" fillId="0" borderId="0" xfId="66" applyFont="1" applyAlignment="1" applyProtection="1">
      <alignment horizontal="left"/>
      <protection locked="0"/>
    </xf>
    <xf numFmtId="0" fontId="80" fillId="0" borderId="0" xfId="80" applyFont="1" applyProtection="1">
      <protection locked="0"/>
    </xf>
    <xf numFmtId="0" fontId="80" fillId="0" borderId="0" xfId="80" applyFont="1" applyAlignment="1" applyProtection="1">
      <alignment vertical="center"/>
      <protection locked="0"/>
    </xf>
    <xf numFmtId="0" fontId="80" fillId="0" borderId="14" xfId="80" quotePrefix="1" applyFont="1" applyBorder="1" applyAlignment="1">
      <alignment horizontal="center" vertical="center"/>
    </xf>
    <xf numFmtId="0" fontId="80" fillId="0" borderId="14" xfId="80" quotePrefix="1" applyFont="1" applyBorder="1" applyAlignment="1" applyProtection="1">
      <alignment horizontal="center"/>
      <protection locked="0"/>
    </xf>
    <xf numFmtId="0" fontId="80" fillId="0" borderId="14" xfId="80" applyFont="1" applyBorder="1" applyAlignment="1" applyProtection="1">
      <alignment horizontal="center"/>
      <protection locked="0"/>
    </xf>
    <xf numFmtId="0" fontId="74" fillId="0" borderId="14" xfId="80" applyFont="1" applyBorder="1" applyAlignment="1" applyProtection="1">
      <alignment horizontal="center"/>
      <protection locked="0"/>
    </xf>
    <xf numFmtId="14" fontId="80" fillId="0" borderId="14" xfId="80" applyNumberFormat="1" applyFont="1" applyBorder="1" applyAlignment="1" applyProtection="1">
      <alignment horizontal="center"/>
      <protection locked="0"/>
    </xf>
    <xf numFmtId="177" fontId="80" fillId="0" borderId="14" xfId="80" applyNumberFormat="1" applyFont="1" applyBorder="1" applyProtection="1">
      <protection locked="0"/>
    </xf>
    <xf numFmtId="10" fontId="80" fillId="0" borderId="14" xfId="80" applyNumberFormat="1" applyFont="1" applyBorder="1" applyAlignment="1" applyProtection="1">
      <alignment horizontal="center"/>
      <protection locked="0"/>
    </xf>
    <xf numFmtId="0" fontId="80" fillId="0" borderId="14" xfId="80" applyFont="1" applyBorder="1" applyProtection="1">
      <protection locked="0"/>
    </xf>
    <xf numFmtId="0" fontId="56" fillId="0" borderId="14" xfId="80" applyFont="1" applyBorder="1" applyAlignment="1" applyProtection="1">
      <alignment horizontal="center"/>
      <protection locked="0"/>
    </xf>
    <xf numFmtId="177" fontId="56" fillId="0" borderId="14" xfId="30" applyNumberFormat="1" applyFont="1" applyBorder="1" applyProtection="1">
      <alignment vertical="center"/>
      <protection locked="0"/>
    </xf>
    <xf numFmtId="0" fontId="56" fillId="0" borderId="0" xfId="96" applyFont="1" applyAlignment="1" applyProtection="1">
      <alignment horizontal="right" vertical="center"/>
      <protection locked="0"/>
    </xf>
    <xf numFmtId="0" fontId="56" fillId="0" borderId="0" xfId="39" applyFont="1" applyAlignment="1" applyProtection="1">
      <alignment horizontal="center" vertical="center" wrapText="1"/>
      <protection locked="0"/>
    </xf>
    <xf numFmtId="0" fontId="56" fillId="0" borderId="0" xfId="39" applyFont="1" applyAlignment="1" applyProtection="1">
      <alignment vertical="center"/>
      <protection locked="0"/>
    </xf>
    <xf numFmtId="0" fontId="72" fillId="0" borderId="0" xfId="30" applyFont="1" applyProtection="1">
      <alignment vertical="center"/>
      <protection locked="0"/>
    </xf>
    <xf numFmtId="0" fontId="73" fillId="0" borderId="0" xfId="80" applyFont="1" applyProtection="1">
      <protection locked="0"/>
    </xf>
    <xf numFmtId="0" fontId="73" fillId="0" borderId="0" xfId="62" applyFont="1" applyAlignment="1" applyProtection="1">
      <alignment horizontal="right"/>
      <protection locked="0"/>
    </xf>
    <xf numFmtId="0" fontId="73" fillId="0" borderId="0" xfId="80" applyFont="1" applyAlignment="1" applyProtection="1">
      <alignment vertical="center"/>
      <protection locked="0"/>
    </xf>
    <xf numFmtId="0" fontId="56" fillId="0" borderId="11" xfId="80" applyFont="1" applyBorder="1" applyAlignment="1">
      <alignment horizontal="center" vertical="center"/>
    </xf>
    <xf numFmtId="0" fontId="56" fillId="0" borderId="11" xfId="80" applyFont="1" applyBorder="1" applyAlignment="1">
      <alignment horizontal="center" vertical="center" wrapText="1"/>
    </xf>
    <xf numFmtId="0" fontId="73" fillId="0" borderId="14" xfId="80" applyFont="1" applyBorder="1" applyAlignment="1" applyProtection="1">
      <alignment horizontal="center"/>
      <protection locked="0"/>
    </xf>
    <xf numFmtId="14" fontId="73" fillId="0" borderId="14" xfId="80" applyNumberFormat="1" applyFont="1" applyBorder="1" applyAlignment="1" applyProtection="1">
      <alignment horizontal="center"/>
      <protection locked="0"/>
    </xf>
    <xf numFmtId="180" fontId="73" fillId="0" borderId="14" xfId="80" applyNumberFormat="1" applyFont="1" applyBorder="1" applyProtection="1">
      <protection locked="0"/>
    </xf>
    <xf numFmtId="0" fontId="68" fillId="28" borderId="0" xfId="80" applyFont="1" applyFill="1" applyAlignment="1" applyProtection="1">
      <alignment vertical="center"/>
      <protection locked="0"/>
    </xf>
    <xf numFmtId="0" fontId="68" fillId="28" borderId="0" xfId="96" applyFont="1" applyFill="1" applyAlignment="1" applyProtection="1">
      <alignment horizontal="center" vertical="center" shrinkToFit="1"/>
      <protection locked="0"/>
    </xf>
    <xf numFmtId="0" fontId="73" fillId="0" borderId="0" xfId="39" applyFont="1" applyAlignment="1" applyProtection="1">
      <alignment horizontal="left" vertical="center"/>
      <protection locked="0"/>
    </xf>
    <xf numFmtId="0" fontId="73" fillId="0" borderId="0" xfId="39" applyFont="1" applyAlignment="1" applyProtection="1">
      <alignment vertical="center"/>
      <protection locked="0"/>
    </xf>
    <xf numFmtId="0" fontId="73" fillId="0" borderId="0" xfId="55" applyFont="1" applyProtection="1">
      <alignment vertical="center"/>
      <protection locked="0"/>
    </xf>
    <xf numFmtId="0" fontId="68" fillId="28" borderId="0" xfId="39" applyFont="1" applyFill="1" applyAlignment="1" applyProtection="1">
      <alignment horizontal="left" vertical="center"/>
      <protection locked="0"/>
    </xf>
    <xf numFmtId="0" fontId="73" fillId="0" borderId="0" xfId="30" applyFont="1" applyProtection="1">
      <alignment vertical="center"/>
      <protection locked="0"/>
    </xf>
    <xf numFmtId="0" fontId="56" fillId="0" borderId="0" xfId="128" applyFont="1" applyAlignment="1" applyProtection="1">
      <alignment vertical="center"/>
      <protection locked="0"/>
    </xf>
    <xf numFmtId="0" fontId="68" fillId="0" borderId="0" xfId="65" applyFont="1" applyAlignment="1" applyProtection="1">
      <alignment horizontal="center"/>
      <protection locked="0"/>
    </xf>
    <xf numFmtId="0" fontId="68" fillId="0" borderId="0" xfId="62" applyFont="1" applyAlignment="1" applyProtection="1">
      <alignment horizontal="right"/>
      <protection locked="0"/>
    </xf>
    <xf numFmtId="0" fontId="68" fillId="0" borderId="0" xfId="65" applyFont="1" applyProtection="1">
      <protection locked="0"/>
    </xf>
    <xf numFmtId="0" fontId="69" fillId="0" borderId="0" xfId="41" applyFont="1" applyAlignment="1">
      <alignment vertical="center"/>
    </xf>
    <xf numFmtId="0" fontId="68" fillId="0" borderId="0" xfId="65" applyFont="1" applyAlignment="1" applyProtection="1">
      <alignment horizontal="center" vertical="center"/>
      <protection locked="0"/>
    </xf>
    <xf numFmtId="0" fontId="73" fillId="0" borderId="13" xfId="65" applyFont="1" applyBorder="1" applyAlignment="1" applyProtection="1">
      <alignment horizontal="center" vertical="center"/>
      <protection locked="0"/>
    </xf>
    <xf numFmtId="0" fontId="73" fillId="0" borderId="20" xfId="65" applyFont="1" applyBorder="1" applyAlignment="1" applyProtection="1">
      <alignment horizontal="center" vertical="center"/>
      <protection locked="0"/>
    </xf>
    <xf numFmtId="191" fontId="56" fillId="0" borderId="14" xfId="65" applyNumberFormat="1" applyFont="1" applyBorder="1" applyAlignment="1" applyProtection="1">
      <alignment horizontal="center" vertical="center"/>
      <protection locked="0"/>
    </xf>
    <xf numFmtId="191" fontId="56" fillId="0" borderId="14" xfId="65" applyNumberFormat="1" applyFont="1" applyBorder="1" applyAlignment="1" applyProtection="1">
      <alignment horizontal="center" vertical="center" wrapText="1"/>
      <protection locked="0"/>
    </xf>
    <xf numFmtId="0" fontId="73" fillId="0" borderId="13" xfId="65" quotePrefix="1" applyFont="1" applyBorder="1" applyAlignment="1" applyProtection="1">
      <alignment vertical="center"/>
      <protection locked="0"/>
    </xf>
    <xf numFmtId="0" fontId="73" fillId="0" borderId="20" xfId="65" applyFont="1" applyBorder="1" applyAlignment="1" applyProtection="1">
      <alignment vertical="center"/>
      <protection locked="0"/>
    </xf>
    <xf numFmtId="177" fontId="73" fillId="0" borderId="14" xfId="0" applyNumberFormat="1" applyFont="1" applyBorder="1" applyAlignment="1" applyProtection="1">
      <alignment vertical="center"/>
      <protection locked="0"/>
    </xf>
    <xf numFmtId="9" fontId="73" fillId="0" borderId="14" xfId="159" applyFont="1" applyFill="1" applyBorder="1" applyAlignment="1" applyProtection="1">
      <alignment vertical="center"/>
      <protection locked="0"/>
    </xf>
    <xf numFmtId="0" fontId="73" fillId="0" borderId="13" xfId="65" applyFont="1" applyBorder="1" applyAlignment="1" applyProtection="1">
      <alignment vertical="center"/>
      <protection locked="0"/>
    </xf>
    <xf numFmtId="0" fontId="73" fillId="0" borderId="20" xfId="65" applyFont="1" applyBorder="1" applyAlignment="1" applyProtection="1">
      <alignment vertical="center" wrapText="1"/>
      <protection locked="0"/>
    </xf>
    <xf numFmtId="0" fontId="56" fillId="0" borderId="14" xfId="65" applyFont="1" applyBorder="1" applyAlignment="1" applyProtection="1">
      <alignment horizontal="center" vertical="center"/>
      <protection locked="0"/>
    </xf>
    <xf numFmtId="0" fontId="68" fillId="0" borderId="43" xfId="65" applyFont="1" applyBorder="1" applyProtection="1">
      <protection locked="0"/>
    </xf>
    <xf numFmtId="184" fontId="68" fillId="0" borderId="43" xfId="65" applyNumberFormat="1" applyFont="1" applyBorder="1" applyProtection="1">
      <protection locked="0"/>
    </xf>
    <xf numFmtId="0" fontId="73" fillId="0" borderId="0" xfId="65" applyFont="1" applyAlignment="1" applyProtection="1">
      <alignment vertical="top" wrapText="1"/>
      <protection locked="0"/>
    </xf>
    <xf numFmtId="0" fontId="68" fillId="0" borderId="0" xfId="59" applyFont="1" applyProtection="1">
      <protection locked="0"/>
    </xf>
    <xf numFmtId="0" fontId="70" fillId="0" borderId="0" xfId="59" applyFont="1" applyAlignment="1" applyProtection="1">
      <alignment horizontal="center"/>
      <protection locked="0"/>
    </xf>
    <xf numFmtId="0" fontId="68" fillId="0" borderId="0" xfId="59" applyFont="1" applyAlignment="1" applyProtection="1">
      <alignment horizontal="right"/>
      <protection locked="0"/>
    </xf>
    <xf numFmtId="0" fontId="68" fillId="0" borderId="22" xfId="59" applyFont="1" applyBorder="1" applyAlignment="1">
      <alignment horizontal="left" vertical="center"/>
    </xf>
    <xf numFmtId="49" fontId="68" fillId="0" borderId="0" xfId="59" applyNumberFormat="1" applyFont="1" applyProtection="1">
      <protection locked="0"/>
    </xf>
    <xf numFmtId="0" fontId="68" fillId="0" borderId="0" xfId="59" applyFont="1" applyAlignment="1" applyProtection="1">
      <alignment vertical="center" wrapText="1"/>
      <protection locked="0"/>
    </xf>
    <xf numFmtId="0" fontId="68" fillId="0" borderId="15" xfId="59" applyFont="1" applyBorder="1" applyAlignment="1">
      <alignment horizontal="center" vertical="center"/>
    </xf>
    <xf numFmtId="0" fontId="68" fillId="0" borderId="31" xfId="59" applyFont="1" applyBorder="1" applyAlignment="1">
      <alignment horizontal="center" vertical="center"/>
    </xf>
    <xf numFmtId="0" fontId="68" fillId="0" borderId="14" xfId="59" quotePrefix="1" applyFont="1" applyBorder="1" applyAlignment="1">
      <alignment horizontal="center" vertical="center"/>
    </xf>
    <xf numFmtId="0" fontId="68" fillId="0" borderId="0" xfId="59" quotePrefix="1" applyFont="1" applyAlignment="1" applyProtection="1">
      <alignment horizontal="center" vertical="center"/>
      <protection locked="0"/>
    </xf>
    <xf numFmtId="0" fontId="68" fillId="0" borderId="14" xfId="59" applyFont="1" applyBorder="1" applyAlignment="1" applyProtection="1">
      <alignment horizontal="center" vertical="center"/>
      <protection locked="0"/>
    </xf>
    <xf numFmtId="0" fontId="68" fillId="0" borderId="13" xfId="59" applyFont="1" applyBorder="1" applyAlignment="1" applyProtection="1">
      <alignment horizontal="center" vertical="center"/>
      <protection locked="0"/>
    </xf>
    <xf numFmtId="0" fontId="68" fillId="0" borderId="13" xfId="59" applyFont="1" applyBorder="1" applyAlignment="1" applyProtection="1">
      <alignment horizontal="left" vertical="center"/>
      <protection locked="0"/>
    </xf>
    <xf numFmtId="49" fontId="68" fillId="0" borderId="14" xfId="59" applyNumberFormat="1" applyFont="1" applyBorder="1" applyAlignment="1" applyProtection="1">
      <alignment horizontal="center" vertical="center"/>
      <protection locked="0"/>
    </xf>
    <xf numFmtId="177" fontId="68" fillId="0" borderId="16" xfId="143" applyNumberFormat="1" applyFont="1" applyFill="1" applyBorder="1" applyAlignment="1" applyProtection="1">
      <alignment horizontal="right" vertical="center"/>
      <protection locked="0"/>
    </xf>
    <xf numFmtId="195" fontId="68" fillId="0" borderId="14" xfId="59" applyNumberFormat="1" applyFont="1" applyBorder="1" applyAlignment="1" applyProtection="1">
      <alignment horizontal="center" vertical="center"/>
      <protection locked="0"/>
    </xf>
    <xf numFmtId="14" fontId="68" fillId="0" borderId="0" xfId="59" applyNumberFormat="1" applyFont="1" applyAlignment="1" applyProtection="1">
      <alignment horizontal="center" vertical="center"/>
      <protection locked="0"/>
    </xf>
    <xf numFmtId="195" fontId="68" fillId="0" borderId="0" xfId="59" applyNumberFormat="1" applyFont="1" applyAlignment="1" applyProtection="1">
      <alignment horizontal="center" vertical="center"/>
      <protection locked="0"/>
    </xf>
    <xf numFmtId="0" fontId="68" fillId="0" borderId="13" xfId="59" applyFont="1" applyBorder="1" applyAlignment="1" applyProtection="1">
      <alignment horizontal="left"/>
      <protection locked="0"/>
    </xf>
    <xf numFmtId="0" fontId="68" fillId="0" borderId="20" xfId="59" applyFont="1" applyBorder="1" applyAlignment="1" applyProtection="1">
      <alignment horizontal="left"/>
      <protection locked="0"/>
    </xf>
    <xf numFmtId="0" fontId="68" fillId="0" borderId="20" xfId="59" applyFont="1" applyBorder="1" applyAlignment="1" applyProtection="1">
      <alignment horizontal="center"/>
      <protection locked="0"/>
    </xf>
    <xf numFmtId="0" fontId="68" fillId="0" borderId="15" xfId="59" applyFont="1" applyBorder="1" applyAlignment="1" applyProtection="1">
      <alignment horizontal="center"/>
      <protection locked="0"/>
    </xf>
    <xf numFmtId="177" fontId="68" fillId="0" borderId="14" xfId="30" applyNumberFormat="1" applyFont="1" applyBorder="1" applyProtection="1">
      <alignment vertical="center"/>
      <protection locked="0"/>
    </xf>
    <xf numFmtId="0" fontId="68" fillId="0" borderId="14" xfId="59" applyFont="1" applyBorder="1" applyProtection="1">
      <protection locked="0"/>
    </xf>
    <xf numFmtId="14" fontId="68" fillId="0" borderId="16" xfId="59" applyNumberFormat="1" applyFont="1" applyBorder="1" applyAlignment="1" applyProtection="1">
      <alignment horizontal="center" vertical="center"/>
      <protection locked="0"/>
    </xf>
    <xf numFmtId="0" fontId="83" fillId="0" borderId="0" xfId="59" applyFont="1" applyProtection="1">
      <protection locked="0"/>
    </xf>
    <xf numFmtId="0" fontId="68" fillId="0" borderId="0" xfId="58" applyFont="1" applyProtection="1">
      <protection locked="0"/>
    </xf>
    <xf numFmtId="0" fontId="83" fillId="28" borderId="0" xfId="98" applyFont="1" applyFill="1" applyAlignment="1" applyProtection="1">
      <alignment horizontal="center" vertical="center"/>
      <protection locked="0"/>
    </xf>
    <xf numFmtId="0" fontId="68" fillId="0" borderId="0" xfId="44" applyFont="1" applyAlignment="1" applyProtection="1">
      <alignment horizontal="left" vertical="center"/>
      <protection locked="0"/>
    </xf>
    <xf numFmtId="0" fontId="68" fillId="0" borderId="0" xfId="98" applyFont="1" applyAlignment="1" applyProtection="1">
      <alignment horizontal="center" vertical="center"/>
      <protection locked="0"/>
    </xf>
    <xf numFmtId="0" fontId="73" fillId="0" borderId="0" xfId="67" applyFont="1" applyAlignment="1" applyProtection="1">
      <alignment horizontal="left"/>
      <protection locked="0"/>
    </xf>
    <xf numFmtId="0" fontId="73" fillId="0" borderId="0" xfId="81" applyFont="1" applyProtection="1">
      <protection locked="0"/>
    </xf>
    <xf numFmtId="0" fontId="80" fillId="0" borderId="0" xfId="81" applyFont="1" applyProtection="1">
      <protection locked="0"/>
    </xf>
    <xf numFmtId="0" fontId="80" fillId="0" borderId="0" xfId="81" applyFont="1" applyAlignment="1" applyProtection="1">
      <alignment vertical="center"/>
      <protection locked="0"/>
    </xf>
    <xf numFmtId="0" fontId="73" fillId="0" borderId="14" xfId="81" quotePrefix="1" applyFont="1" applyBorder="1" applyAlignment="1">
      <alignment horizontal="center"/>
    </xf>
    <xf numFmtId="0" fontId="73" fillId="0" borderId="14" xfId="81" quotePrefix="1" applyFont="1" applyBorder="1" applyAlignment="1" applyProtection="1">
      <alignment horizontal="center"/>
      <protection locked="0"/>
    </xf>
    <xf numFmtId="0" fontId="73" fillId="0" borderId="14" xfId="81" applyFont="1" applyBorder="1" applyAlignment="1" applyProtection="1">
      <alignment horizontal="center"/>
      <protection locked="0"/>
    </xf>
    <xf numFmtId="177" fontId="73" fillId="0" borderId="14" xfId="81" applyNumberFormat="1" applyFont="1" applyBorder="1" applyProtection="1">
      <protection locked="0"/>
    </xf>
    <xf numFmtId="0" fontId="60" fillId="0" borderId="14" xfId="81" applyFont="1" applyBorder="1" applyAlignment="1" applyProtection="1">
      <alignment horizontal="center"/>
      <protection locked="0"/>
    </xf>
    <xf numFmtId="0" fontId="56" fillId="0" borderId="14" xfId="81" applyFont="1" applyBorder="1" applyAlignment="1" applyProtection="1">
      <alignment horizontal="center"/>
      <protection locked="0"/>
    </xf>
    <xf numFmtId="0" fontId="74" fillId="0" borderId="0" xfId="81" applyFont="1" applyProtection="1">
      <protection locked="0"/>
    </xf>
    <xf numFmtId="0" fontId="56" fillId="0" borderId="0" xfId="98" applyFont="1" applyAlignment="1" applyProtection="1">
      <alignment horizontal="right" vertical="center"/>
      <protection locked="0"/>
    </xf>
    <xf numFmtId="0" fontId="73" fillId="0" borderId="0" xfId="44" applyFont="1" applyAlignment="1" applyProtection="1">
      <alignment horizontal="center" vertical="center" wrapText="1"/>
      <protection locked="0"/>
    </xf>
    <xf numFmtId="0" fontId="56" fillId="0" borderId="0" xfId="44" applyFont="1" applyAlignment="1" applyProtection="1">
      <alignment horizontal="center" vertical="center" wrapText="1"/>
      <protection locked="0"/>
    </xf>
    <xf numFmtId="0" fontId="56" fillId="0" borderId="0" xfId="44" applyFont="1" applyAlignment="1" applyProtection="1">
      <alignment vertical="center"/>
      <protection locked="0"/>
    </xf>
    <xf numFmtId="0" fontId="56" fillId="0" borderId="0" xfId="98" applyFont="1" applyAlignment="1" applyProtection="1">
      <alignment horizontal="right" vertical="top"/>
      <protection locked="0"/>
    </xf>
    <xf numFmtId="0" fontId="73" fillId="0" borderId="0" xfId="44" applyFont="1" applyAlignment="1" applyProtection="1">
      <alignment horizontal="left" vertical="center"/>
      <protection locked="0"/>
    </xf>
    <xf numFmtId="0" fontId="56" fillId="0" borderId="0" xfId="44" applyFont="1" applyAlignment="1" applyProtection="1">
      <alignment horizontal="left" vertical="center"/>
      <protection locked="0"/>
    </xf>
    <xf numFmtId="0" fontId="57" fillId="0" borderId="0" xfId="81" applyFont="1" applyProtection="1">
      <protection locked="0"/>
    </xf>
    <xf numFmtId="0" fontId="68" fillId="0" borderId="0" xfId="81" applyFont="1" applyProtection="1">
      <protection locked="0"/>
    </xf>
    <xf numFmtId="0" fontId="68" fillId="0" borderId="0" xfId="81" applyFont="1" applyAlignment="1" applyProtection="1">
      <alignment vertical="center"/>
      <protection locked="0"/>
    </xf>
    <xf numFmtId="0" fontId="68" fillId="0" borderId="11" xfId="81" applyFont="1" applyBorder="1" applyAlignment="1">
      <alignment horizontal="center" vertical="center"/>
    </xf>
    <xf numFmtId="0" fontId="68" fillId="0" borderId="11" xfId="81" applyFont="1" applyBorder="1" applyAlignment="1">
      <alignment horizontal="center" vertical="center" wrapText="1"/>
    </xf>
    <xf numFmtId="0" fontId="68" fillId="0" borderId="14" xfId="81" applyFont="1" applyBorder="1" applyAlignment="1" applyProtection="1">
      <alignment horizontal="center"/>
      <protection locked="0"/>
    </xf>
    <xf numFmtId="180" fontId="68" fillId="0" borderId="14" xfId="81" applyNumberFormat="1" applyFont="1" applyBorder="1" applyProtection="1">
      <protection locked="0"/>
    </xf>
    <xf numFmtId="0" fontId="68" fillId="0" borderId="14" xfId="81" applyFont="1" applyBorder="1" applyAlignment="1" applyProtection="1">
      <alignment horizontal="center" vertical="center"/>
      <protection locked="0"/>
    </xf>
    <xf numFmtId="0" fontId="60" fillId="0" borderId="14" xfId="81" applyFont="1" applyBorder="1" applyAlignment="1" applyProtection="1">
      <alignment horizontal="center" vertical="center"/>
      <protection locked="0"/>
    </xf>
    <xf numFmtId="180" fontId="68" fillId="0" borderId="14" xfId="81" applyNumberFormat="1" applyFont="1" applyBorder="1" applyAlignment="1" applyProtection="1">
      <alignment vertical="center"/>
      <protection locked="0"/>
    </xf>
    <xf numFmtId="0" fontId="83" fillId="0" borderId="0" xfId="81" applyFont="1" applyProtection="1">
      <protection locked="0"/>
    </xf>
    <xf numFmtId="0" fontId="68" fillId="0" borderId="0" xfId="44" applyFont="1" applyAlignment="1" applyProtection="1">
      <alignment vertical="center"/>
      <protection locked="0"/>
    </xf>
    <xf numFmtId="0" fontId="68" fillId="0" borderId="0" xfId="56" applyFont="1" applyProtection="1">
      <alignment vertical="center"/>
      <protection locked="0"/>
    </xf>
    <xf numFmtId="0" fontId="68" fillId="0" borderId="0" xfId="98" applyFont="1" applyAlignment="1" applyProtection="1">
      <alignment horizontal="center" vertical="top"/>
      <protection locked="0"/>
    </xf>
    <xf numFmtId="0" fontId="68" fillId="0" borderId="0" xfId="30" applyFont="1" applyProtection="1">
      <alignment vertical="center"/>
      <protection locked="0"/>
    </xf>
    <xf numFmtId="0" fontId="56" fillId="0" borderId="0" xfId="105" applyFont="1"/>
    <xf numFmtId="0" fontId="73" fillId="0" borderId="0" xfId="30" applyFont="1" applyAlignment="1" applyProtection="1">
      <alignment horizontal="center"/>
      <protection hidden="1"/>
    </xf>
    <xf numFmtId="0" fontId="74" fillId="0" borderId="0" xfId="30" applyFont="1" applyAlignment="1" applyProtection="1">
      <alignment horizontal="right"/>
      <protection hidden="1"/>
    </xf>
    <xf numFmtId="0" fontId="73" fillId="0" borderId="0" xfId="62" applyFont="1" applyProtection="1">
      <protection hidden="1"/>
    </xf>
    <xf numFmtId="0" fontId="56" fillId="0" borderId="0" xfId="39" applyFont="1" applyAlignment="1">
      <alignment vertical="center"/>
    </xf>
    <xf numFmtId="38" fontId="73" fillId="0" borderId="0" xfId="30" applyNumberFormat="1" applyFont="1" applyAlignment="1" applyProtection="1">
      <alignment horizontal="center"/>
      <protection hidden="1"/>
    </xf>
    <xf numFmtId="0" fontId="56" fillId="0" borderId="0" xfId="128" applyFont="1" applyAlignment="1">
      <alignment horizontal="right" vertical="center"/>
    </xf>
    <xf numFmtId="0" fontId="73" fillId="0" borderId="13" xfId="62" applyFont="1" applyBorder="1" applyProtection="1">
      <protection hidden="1"/>
    </xf>
    <xf numFmtId="0" fontId="73" fillId="0" borderId="20" xfId="62" applyFont="1" applyBorder="1" applyProtection="1">
      <protection hidden="1"/>
    </xf>
    <xf numFmtId="191" fontId="56" fillId="0" borderId="14" xfId="62" applyNumberFormat="1" applyFont="1" applyBorder="1" applyAlignment="1" applyProtection="1">
      <alignment horizontal="center"/>
      <protection hidden="1"/>
    </xf>
    <xf numFmtId="0" fontId="56" fillId="0" borderId="13" xfId="62" quotePrefix="1" applyFont="1" applyBorder="1" applyProtection="1">
      <protection hidden="1"/>
    </xf>
    <xf numFmtId="0" fontId="56" fillId="0" borderId="20" xfId="62" applyFont="1" applyBorder="1" applyProtection="1">
      <protection hidden="1"/>
    </xf>
    <xf numFmtId="38" fontId="73" fillId="0" borderId="14" xfId="136" applyNumberFormat="1" applyFont="1" applyFill="1" applyBorder="1" applyAlignment="1" applyProtection="1">
      <alignment vertical="center"/>
      <protection locked="0"/>
    </xf>
    <xf numFmtId="38" fontId="73" fillId="0" borderId="14" xfId="30" applyNumberFormat="1" applyFont="1" applyBorder="1" applyProtection="1">
      <alignment vertical="center"/>
      <protection locked="0"/>
    </xf>
    <xf numFmtId="0" fontId="56" fillId="0" borderId="13" xfId="62" applyFont="1" applyBorder="1" applyProtection="1">
      <protection hidden="1"/>
    </xf>
    <xf numFmtId="38" fontId="60" fillId="0" borderId="14" xfId="30" applyNumberFormat="1" applyFont="1" applyBorder="1" applyProtection="1">
      <alignment vertical="center"/>
      <protection locked="0"/>
    </xf>
    <xf numFmtId="0" fontId="56" fillId="0" borderId="16" xfId="62" applyFont="1" applyBorder="1" applyProtection="1">
      <protection hidden="1"/>
    </xf>
    <xf numFmtId="189" fontId="73" fillId="0" borderId="14" xfId="30" applyNumberFormat="1" applyFont="1" applyBorder="1" applyProtection="1">
      <alignment vertical="center"/>
      <protection locked="0"/>
    </xf>
    <xf numFmtId="38" fontId="73" fillId="0" borderId="15" xfId="30" applyNumberFormat="1" applyFont="1" applyBorder="1" applyProtection="1">
      <alignment vertical="center"/>
      <protection locked="0"/>
    </xf>
    <xf numFmtId="0" fontId="56" fillId="0" borderId="0" xfId="62" applyFont="1" applyAlignment="1" applyProtection="1">
      <alignment wrapText="1"/>
      <protection hidden="1"/>
    </xf>
    <xf numFmtId="0" fontId="56" fillId="0" borderId="0" xfId="100" applyFont="1"/>
    <xf numFmtId="0" fontId="56" fillId="0" borderId="0" xfId="31" applyFont="1" applyAlignment="1">
      <alignment horizontal="right"/>
    </xf>
    <xf numFmtId="179" fontId="56" fillId="0" borderId="0" xfId="135" applyNumberFormat="1" applyFont="1" applyAlignment="1"/>
    <xf numFmtId="0" fontId="56" fillId="0" borderId="0" xfId="43" applyFont="1" applyAlignment="1">
      <alignment vertical="center"/>
    </xf>
    <xf numFmtId="0" fontId="56" fillId="0" borderId="0" xfId="100" applyFont="1" applyAlignment="1">
      <alignment horizontal="centerContinuous"/>
    </xf>
    <xf numFmtId="0" fontId="56" fillId="0" borderId="0" xfId="100" applyFont="1" applyAlignment="1">
      <alignment horizontal="left"/>
    </xf>
    <xf numFmtId="179" fontId="73" fillId="0" borderId="0" xfId="135" applyNumberFormat="1" applyFont="1" applyAlignment="1"/>
    <xf numFmtId="0" fontId="73" fillId="0" borderId="0" xfId="100" applyFont="1"/>
    <xf numFmtId="0" fontId="56" fillId="0" borderId="85" xfId="100" applyFont="1" applyBorder="1" applyAlignment="1">
      <alignment horizontal="center" vertical="center"/>
    </xf>
    <xf numFmtId="0" fontId="56" fillId="0" borderId="84" xfId="100" applyFont="1" applyBorder="1" applyAlignment="1">
      <alignment horizontal="center" vertical="center"/>
    </xf>
    <xf numFmtId="0" fontId="56" fillId="0" borderId="136" xfId="185" applyFont="1" applyBorder="1" applyAlignment="1">
      <alignment horizontal="center" vertical="center"/>
    </xf>
    <xf numFmtId="0" fontId="56" fillId="0" borderId="137" xfId="185" applyFont="1" applyBorder="1" applyAlignment="1">
      <alignment horizontal="center" vertical="center"/>
    </xf>
    <xf numFmtId="0" fontId="56" fillId="0" borderId="71" xfId="100" applyFont="1" applyBorder="1" applyAlignment="1">
      <alignment horizontal="left" vertical="center" wrapText="1"/>
    </xf>
    <xf numFmtId="0" fontId="73" fillId="0" borderId="14" xfId="100" applyFont="1" applyBorder="1" applyAlignment="1">
      <alignment vertical="center"/>
    </xf>
    <xf numFmtId="177" fontId="73" fillId="0" borderId="14" xfId="135" applyNumberFormat="1" applyFont="1" applyFill="1" applyBorder="1" applyAlignment="1" applyProtection="1">
      <alignment horizontal="right" vertical="center"/>
      <protection locked="0"/>
    </xf>
    <xf numFmtId="177" fontId="73" fillId="0" borderId="13" xfId="135" applyNumberFormat="1" applyFont="1" applyFill="1" applyBorder="1" applyAlignment="1" applyProtection="1">
      <alignment horizontal="right" vertical="center"/>
      <protection locked="0"/>
    </xf>
    <xf numFmtId="198" fontId="79" fillId="0" borderId="138" xfId="131" applyNumberFormat="1" applyFont="1" applyFill="1" applyBorder="1" applyAlignment="1" applyProtection="1">
      <alignment horizontal="right" vertical="center"/>
      <protection locked="0"/>
    </xf>
    <xf numFmtId="198" fontId="79" fillId="0" borderId="139" xfId="131" applyNumberFormat="1" applyFont="1" applyFill="1" applyBorder="1" applyAlignment="1" applyProtection="1">
      <alignment horizontal="right" vertical="center"/>
      <protection locked="0"/>
    </xf>
    <xf numFmtId="177" fontId="73" fillId="0" borderId="83" xfId="135" applyNumberFormat="1" applyFont="1" applyFill="1" applyBorder="1" applyAlignment="1" applyProtection="1">
      <alignment horizontal="right" vertical="center"/>
      <protection locked="0"/>
    </xf>
    <xf numFmtId="179" fontId="73" fillId="0" borderId="0" xfId="135" applyNumberFormat="1" applyFont="1" applyAlignment="1">
      <alignment vertical="center"/>
    </xf>
    <xf numFmtId="0" fontId="73" fillId="0" borderId="0" xfId="100" applyFont="1" applyAlignment="1">
      <alignment vertical="center"/>
    </xf>
    <xf numFmtId="0" fontId="56" fillId="0" borderId="0" xfId="100" applyFont="1" applyAlignment="1">
      <alignment vertical="center"/>
    </xf>
    <xf numFmtId="0" fontId="56" fillId="0" borderId="80" xfId="100" applyFont="1" applyBorder="1" applyAlignment="1">
      <alignment vertical="center"/>
    </xf>
    <xf numFmtId="177" fontId="73" fillId="0" borderId="80" xfId="135" applyNumberFormat="1" applyFont="1" applyFill="1" applyBorder="1" applyAlignment="1" applyProtection="1">
      <alignment horizontal="right" vertical="center"/>
      <protection locked="0"/>
    </xf>
    <xf numFmtId="177" fontId="73" fillId="0" borderId="79" xfId="135" applyNumberFormat="1" applyFont="1" applyFill="1" applyBorder="1" applyAlignment="1" applyProtection="1">
      <alignment horizontal="right" vertical="center"/>
      <protection locked="0"/>
    </xf>
    <xf numFmtId="198" fontId="79" fillId="0" borderId="140" xfId="131" applyNumberFormat="1" applyFont="1" applyFill="1" applyBorder="1" applyAlignment="1" applyProtection="1">
      <alignment horizontal="right" vertical="center"/>
      <protection locked="0"/>
    </xf>
    <xf numFmtId="198" fontId="79" fillId="0" borderId="141" xfId="131" applyNumberFormat="1" applyFont="1" applyFill="1" applyBorder="1" applyAlignment="1" applyProtection="1">
      <alignment horizontal="right" vertical="center"/>
      <protection locked="0"/>
    </xf>
    <xf numFmtId="177" fontId="73" fillId="0" borderId="78" xfId="135" quotePrefix="1" applyNumberFormat="1" applyFont="1" applyFill="1" applyBorder="1" applyAlignment="1" applyProtection="1">
      <alignment horizontal="right" vertical="center"/>
      <protection locked="0"/>
    </xf>
    <xf numFmtId="0" fontId="56" fillId="0" borderId="14" xfId="100" applyFont="1" applyBorder="1" applyAlignment="1">
      <alignment vertical="center"/>
    </xf>
    <xf numFmtId="177" fontId="73" fillId="0" borderId="82" xfId="135" quotePrefix="1" applyNumberFormat="1" applyFont="1" applyFill="1" applyBorder="1" applyAlignment="1" applyProtection="1">
      <alignment horizontal="right" vertical="center"/>
      <protection locked="0"/>
    </xf>
    <xf numFmtId="0" fontId="56" fillId="0" borderId="11" xfId="100" applyFont="1" applyBorder="1" applyAlignment="1">
      <alignment vertical="center"/>
    </xf>
    <xf numFmtId="177" fontId="73" fillId="0" borderId="11" xfId="135" applyNumberFormat="1" applyFont="1" applyFill="1" applyBorder="1" applyAlignment="1" applyProtection="1">
      <alignment horizontal="right" vertical="center"/>
      <protection locked="0"/>
    </xf>
    <xf numFmtId="177" fontId="73" fillId="0" borderId="40" xfId="135" applyNumberFormat="1" applyFont="1" applyFill="1" applyBorder="1" applyAlignment="1" applyProtection="1">
      <alignment horizontal="right" vertical="center"/>
      <protection locked="0"/>
    </xf>
    <xf numFmtId="198" fontId="79" fillId="0" borderId="142" xfId="131" applyNumberFormat="1" applyFont="1" applyFill="1" applyBorder="1" applyAlignment="1" applyProtection="1">
      <alignment horizontal="right" vertical="center"/>
      <protection locked="0"/>
    </xf>
    <xf numFmtId="198" fontId="79" fillId="0" borderId="143" xfId="131" applyNumberFormat="1" applyFont="1" applyFill="1" applyBorder="1" applyAlignment="1" applyProtection="1">
      <alignment horizontal="right" vertical="center"/>
      <protection locked="0"/>
    </xf>
    <xf numFmtId="177" fontId="73" fillId="0" borderId="77" xfId="135" quotePrefix="1" applyNumberFormat="1" applyFont="1" applyFill="1" applyBorder="1" applyAlignment="1" applyProtection="1">
      <alignment horizontal="right" vertical="center"/>
      <protection locked="0"/>
    </xf>
    <xf numFmtId="0" fontId="56" fillId="0" borderId="30" xfId="100" applyFont="1" applyBorder="1" applyAlignment="1">
      <alignment horizontal="left" vertical="center" wrapText="1"/>
    </xf>
    <xf numFmtId="0" fontId="56" fillId="0" borderId="11" xfId="100" applyFont="1" applyBorder="1" applyAlignment="1">
      <alignment vertical="center" wrapText="1"/>
    </xf>
    <xf numFmtId="0" fontId="56" fillId="0" borderId="29" xfId="100" applyFont="1" applyBorder="1" applyAlignment="1">
      <alignment horizontal="left" vertical="center" wrapText="1"/>
    </xf>
    <xf numFmtId="177" fontId="60" fillId="0" borderId="40" xfId="135" applyNumberFormat="1" applyFont="1" applyFill="1" applyBorder="1" applyAlignment="1" applyProtection="1">
      <alignment horizontal="right" vertical="center"/>
      <protection locked="0"/>
    </xf>
    <xf numFmtId="0" fontId="56" fillId="0" borderId="81" xfId="100" applyFont="1" applyBorder="1" applyAlignment="1">
      <alignment horizontal="left" vertical="center" wrapText="1"/>
    </xf>
    <xf numFmtId="0" fontId="73" fillId="0" borderId="80" xfId="100" applyFont="1" applyBorder="1" applyAlignment="1">
      <alignment vertical="center" wrapText="1"/>
    </xf>
    <xf numFmtId="177" fontId="73" fillId="0" borderId="78" xfId="135" applyNumberFormat="1" applyFont="1" applyFill="1" applyBorder="1" applyAlignment="1" applyProtection="1">
      <alignment horizontal="right" vertical="center"/>
      <protection locked="0"/>
    </xf>
    <xf numFmtId="0" fontId="73" fillId="0" borderId="11" xfId="100" applyFont="1" applyBorder="1" applyAlignment="1">
      <alignment vertical="center"/>
    </xf>
    <xf numFmtId="196" fontId="73" fillId="0" borderId="11" xfId="135" applyNumberFormat="1" applyFont="1" applyFill="1" applyBorder="1" applyAlignment="1" applyProtection="1">
      <alignment horizontal="right" vertical="center"/>
      <protection locked="0"/>
    </xf>
    <xf numFmtId="196" fontId="73" fillId="0" borderId="40" xfId="135" applyNumberFormat="1" applyFont="1" applyFill="1" applyBorder="1" applyAlignment="1" applyProtection="1">
      <alignment horizontal="right" vertical="center"/>
      <protection locked="0"/>
    </xf>
    <xf numFmtId="199" fontId="79" fillId="0" borderId="142" xfId="131" applyNumberFormat="1" applyFont="1" applyFill="1" applyBorder="1" applyAlignment="1" applyProtection="1">
      <alignment horizontal="right" vertical="center"/>
      <protection locked="0"/>
    </xf>
    <xf numFmtId="199" fontId="79" fillId="0" borderId="143" xfId="131" applyNumberFormat="1" applyFont="1" applyFill="1" applyBorder="1" applyAlignment="1" applyProtection="1">
      <alignment horizontal="right" vertical="center"/>
      <protection locked="0"/>
    </xf>
    <xf numFmtId="196" fontId="73" fillId="0" borderId="77" xfId="135" applyNumberFormat="1" applyFont="1" applyFill="1" applyBorder="1" applyAlignment="1" applyProtection="1">
      <alignment horizontal="right" vertical="center"/>
      <protection locked="0"/>
    </xf>
    <xf numFmtId="0" fontId="56" fillId="0" borderId="46" xfId="100" applyFont="1" applyBorder="1" applyAlignment="1">
      <alignment horizontal="left" vertical="center" wrapText="1"/>
    </xf>
    <xf numFmtId="0" fontId="73" fillId="0" borderId="37" xfId="100" applyFont="1" applyBorder="1" applyAlignment="1">
      <alignment vertical="center"/>
    </xf>
    <xf numFmtId="196" fontId="73" fillId="0" borderId="37" xfId="135" applyNumberFormat="1" applyFont="1" applyFill="1" applyBorder="1" applyAlignment="1" applyProtection="1">
      <alignment horizontal="right" vertical="center"/>
      <protection locked="0"/>
    </xf>
    <xf numFmtId="196" fontId="73" fillId="0" borderId="76" xfId="135" applyNumberFormat="1" applyFont="1" applyFill="1" applyBorder="1" applyAlignment="1" applyProtection="1">
      <alignment horizontal="right" vertical="center"/>
      <protection locked="0"/>
    </xf>
    <xf numFmtId="199" fontId="79" fillId="0" borderId="144" xfId="131" applyNumberFormat="1" applyFont="1" applyFill="1" applyBorder="1" applyAlignment="1" applyProtection="1">
      <alignment horizontal="right" vertical="center"/>
      <protection locked="0"/>
    </xf>
    <xf numFmtId="199" fontId="79" fillId="0" borderId="145" xfId="131" applyNumberFormat="1" applyFont="1" applyFill="1" applyBorder="1" applyAlignment="1" applyProtection="1">
      <alignment horizontal="right" vertical="center"/>
      <protection locked="0"/>
    </xf>
    <xf numFmtId="196" fontId="73" fillId="0" borderId="75" xfId="135" applyNumberFormat="1" applyFont="1" applyFill="1" applyBorder="1" applyAlignment="1" applyProtection="1">
      <alignment horizontal="right" vertical="center"/>
      <protection locked="0"/>
    </xf>
    <xf numFmtId="0" fontId="73" fillId="0" borderId="0" xfId="100" applyFont="1" applyAlignment="1">
      <alignment horizontal="left" vertical="center" wrapText="1"/>
    </xf>
    <xf numFmtId="179" fontId="73" fillId="0" borderId="0" xfId="135" applyNumberFormat="1" applyFont="1" applyBorder="1" applyAlignment="1">
      <alignment horizontal="center" vertical="center"/>
    </xf>
    <xf numFmtId="179" fontId="73" fillId="0" borderId="0" xfId="135" applyNumberFormat="1" applyFont="1" applyBorder="1" applyAlignment="1">
      <alignment horizontal="center" vertical="center" wrapText="1"/>
    </xf>
    <xf numFmtId="0" fontId="57" fillId="0" borderId="0" xfId="100" applyFont="1"/>
    <xf numFmtId="0" fontId="56" fillId="0" borderId="0" xfId="84" applyFont="1" applyAlignment="1">
      <alignment horizontal="left"/>
    </xf>
    <xf numFmtId="0" fontId="56" fillId="0" borderId="0" xfId="53" applyFont="1" applyAlignment="1">
      <alignment vertical="center"/>
    </xf>
    <xf numFmtId="0" fontId="79" fillId="0" borderId="0" xfId="73" applyFont="1"/>
    <xf numFmtId="0" fontId="65" fillId="0" borderId="0" xfId="89" applyFont="1"/>
    <xf numFmtId="0" fontId="30" fillId="0" borderId="0" xfId="121" applyFont="1"/>
    <xf numFmtId="0" fontId="11" fillId="0" borderId="0" xfId="83" applyFont="1"/>
    <xf numFmtId="0" fontId="10" fillId="0" borderId="0" xfId="121" applyFont="1"/>
    <xf numFmtId="0" fontId="29" fillId="0" borderId="0" xfId="83" applyFont="1"/>
    <xf numFmtId="0" fontId="11" fillId="0" borderId="0" xfId="39" applyFont="1" applyAlignment="1">
      <alignment horizontal="center" vertical="center" wrapText="1"/>
    </xf>
    <xf numFmtId="0" fontId="10" fillId="0" borderId="0" xfId="118"/>
    <xf numFmtId="0" fontId="10" fillId="0" borderId="0" xfId="118" applyProtection="1">
      <protection locked="0"/>
    </xf>
    <xf numFmtId="0" fontId="30" fillId="0" borderId="0" xfId="38" applyFont="1" applyAlignment="1">
      <alignment horizontal="center" vertical="center"/>
    </xf>
    <xf numFmtId="0" fontId="87" fillId="27" borderId="0" xfId="186" applyFont="1" applyFill="1">
      <alignment vertical="center"/>
    </xf>
    <xf numFmtId="0" fontId="10" fillId="0" borderId="0" xfId="187" applyFont="1" applyAlignment="1">
      <alignment horizontal="left" vertical="center"/>
    </xf>
    <xf numFmtId="0" fontId="30" fillId="0" borderId="0" xfId="187" applyFont="1" applyAlignment="1">
      <alignment horizontal="left" vertical="center"/>
    </xf>
    <xf numFmtId="0" fontId="88" fillId="0" borderId="0" xfId="187" applyFont="1" applyAlignment="1">
      <alignment horizontal="left" vertical="center"/>
    </xf>
    <xf numFmtId="0" fontId="42" fillId="27" borderId="0" xfId="86" applyFont="1" applyFill="1" applyAlignment="1">
      <alignment horizontal="center" vertical="center"/>
    </xf>
    <xf numFmtId="0" fontId="89" fillId="27" borderId="0" xfId="27" applyFont="1" applyFill="1"/>
    <xf numFmtId="177" fontId="90" fillId="27" borderId="0" xfId="186" applyNumberFormat="1" applyFont="1" applyFill="1" applyAlignment="1">
      <alignment horizontal="right" vertical="top"/>
    </xf>
    <xf numFmtId="0" fontId="42" fillId="27" borderId="0" xfId="186" applyFont="1" applyFill="1">
      <alignment vertical="center"/>
    </xf>
    <xf numFmtId="0" fontId="91" fillId="0" borderId="14" xfId="104" applyFont="1" applyBorder="1" applyAlignment="1">
      <alignment horizontal="center" vertical="center"/>
    </xf>
    <xf numFmtId="49" fontId="92" fillId="27" borderId="13" xfId="104" applyNumberFormat="1" applyFont="1" applyFill="1" applyBorder="1" applyAlignment="1">
      <alignment horizontal="center"/>
    </xf>
    <xf numFmtId="0" fontId="92" fillId="27" borderId="16" xfId="104" applyFont="1" applyFill="1" applyBorder="1"/>
    <xf numFmtId="0" fontId="42" fillId="27" borderId="14" xfId="186" applyFont="1" applyFill="1" applyBorder="1">
      <alignment vertical="center"/>
    </xf>
    <xf numFmtId="0" fontId="92" fillId="27" borderId="20" xfId="104" applyFont="1" applyFill="1" applyBorder="1"/>
    <xf numFmtId="177" fontId="42" fillId="27" borderId="14" xfId="186" applyNumberFormat="1" applyFont="1" applyFill="1" applyBorder="1" applyAlignment="1">
      <alignment horizontal="right" vertical="center"/>
    </xf>
    <xf numFmtId="0" fontId="92" fillId="27" borderId="20" xfId="186" applyFont="1" applyFill="1" applyBorder="1">
      <alignment vertical="center"/>
    </xf>
    <xf numFmtId="177" fontId="42" fillId="27" borderId="14" xfId="104" applyNumberFormat="1" applyFont="1" applyFill="1" applyBorder="1" applyAlignment="1">
      <alignment horizontal="right" vertical="center"/>
    </xf>
    <xf numFmtId="0" fontId="92" fillId="27" borderId="0" xfId="186" applyFont="1" applyFill="1">
      <alignment vertical="center"/>
    </xf>
    <xf numFmtId="0" fontId="92" fillId="27" borderId="13" xfId="104" applyFont="1" applyFill="1" applyBorder="1" applyAlignment="1">
      <alignment horizontal="center"/>
    </xf>
    <xf numFmtId="49" fontId="92" fillId="27" borderId="20" xfId="104" applyNumberFormat="1" applyFont="1" applyFill="1" applyBorder="1"/>
    <xf numFmtId="177" fontId="42" fillId="27" borderId="14" xfId="188" applyNumberFormat="1" applyFont="1" applyFill="1" applyBorder="1" applyAlignment="1">
      <alignment horizontal="right" vertical="center"/>
    </xf>
    <xf numFmtId="0" fontId="92" fillId="27" borderId="20" xfId="186" applyFont="1" applyFill="1" applyBorder="1" applyAlignment="1">
      <alignment horizontal="right" vertical="center"/>
    </xf>
    <xf numFmtId="177" fontId="42" fillId="27" borderId="14" xfId="188" applyNumberFormat="1" applyFont="1" applyFill="1" applyBorder="1" applyAlignment="1">
      <alignment horizontal="right" vertical="top"/>
    </xf>
    <xf numFmtId="0" fontId="92" fillId="27" borderId="13" xfId="104" applyFont="1" applyFill="1" applyBorder="1"/>
    <xf numFmtId="49" fontId="92" fillId="27" borderId="13" xfId="104" applyNumberFormat="1" applyFont="1" applyFill="1" applyBorder="1" applyAlignment="1">
      <alignment horizontal="center" vertical="center"/>
    </xf>
    <xf numFmtId="0" fontId="92" fillId="27" borderId="16" xfId="104" applyFont="1" applyFill="1" applyBorder="1" applyAlignment="1">
      <alignment vertical="center"/>
    </xf>
    <xf numFmtId="0" fontId="92" fillId="27" borderId="13" xfId="104" applyFont="1" applyFill="1" applyBorder="1" applyAlignment="1">
      <alignment vertical="center"/>
    </xf>
    <xf numFmtId="49" fontId="92" fillId="27" borderId="20" xfId="104" applyNumberFormat="1" applyFont="1" applyFill="1" applyBorder="1" applyAlignment="1">
      <alignment vertical="center"/>
    </xf>
    <xf numFmtId="0" fontId="92" fillId="27" borderId="20" xfId="104" applyFont="1" applyFill="1" applyBorder="1" applyAlignment="1">
      <alignment horizontal="right"/>
    </xf>
    <xf numFmtId="0" fontId="92" fillId="27" borderId="22" xfId="104" applyFont="1" applyFill="1" applyBorder="1"/>
    <xf numFmtId="0" fontId="42" fillId="27" borderId="0" xfId="104" applyFont="1" applyFill="1" applyAlignment="1">
      <alignment horizontal="center"/>
    </xf>
    <xf numFmtId="177" fontId="42" fillId="27" borderId="0" xfId="186" applyNumberFormat="1" applyFont="1" applyFill="1">
      <alignment vertical="center"/>
    </xf>
    <xf numFmtId="0" fontId="92" fillId="27" borderId="0" xfId="104" applyFont="1" applyFill="1" applyAlignment="1">
      <alignment horizontal="center" vertical="top"/>
    </xf>
    <xf numFmtId="0" fontId="42" fillId="27" borderId="0" xfId="186" applyFont="1" applyFill="1" applyAlignment="1">
      <alignment vertical="top"/>
    </xf>
    <xf numFmtId="0" fontId="94" fillId="27" borderId="0" xfId="104" applyFont="1" applyFill="1" applyAlignment="1">
      <alignment horizontal="center" vertical="top"/>
    </xf>
    <xf numFmtId="0" fontId="92" fillId="27" borderId="0" xfId="186" applyFont="1" applyFill="1" applyAlignment="1">
      <alignment horizontal="center" vertical="center"/>
    </xf>
    <xf numFmtId="177" fontId="92" fillId="27" borderId="0" xfId="186" applyNumberFormat="1" applyFont="1" applyFill="1">
      <alignment vertical="center"/>
    </xf>
    <xf numFmtId="0" fontId="42" fillId="27" borderId="0" xfId="186" applyFont="1" applyFill="1" applyAlignment="1">
      <alignment horizontal="center" vertical="center"/>
    </xf>
    <xf numFmtId="0" fontId="95" fillId="0" borderId="0" xfId="190" applyFont="1" applyAlignment="1">
      <alignment horizontal="left" vertical="center"/>
    </xf>
    <xf numFmtId="0" fontId="95" fillId="0" borderId="0" xfId="190" applyFont="1">
      <alignment vertical="center"/>
    </xf>
    <xf numFmtId="0" fontId="95" fillId="0" borderId="0" xfId="190" applyFont="1" applyAlignment="1">
      <alignment horizontal="center" vertical="center"/>
    </xf>
    <xf numFmtId="49" fontId="95" fillId="0" borderId="0" xfId="190" applyNumberFormat="1" applyFont="1" applyAlignment="1">
      <alignment horizontal="center" vertical="center"/>
    </xf>
    <xf numFmtId="0" fontId="100" fillId="0" borderId="0" xfId="190" applyFont="1">
      <alignment vertical="center"/>
    </xf>
    <xf numFmtId="0" fontId="95" fillId="33" borderId="0" xfId="189" applyFont="1" applyFill="1" applyAlignment="1" applyProtection="1">
      <alignment vertical="center"/>
      <protection locked="0"/>
    </xf>
    <xf numFmtId="0" fontId="95" fillId="33" borderId="0" xfId="190" applyFont="1" applyFill="1">
      <alignment vertical="center"/>
    </xf>
    <xf numFmtId="0" fontId="95" fillId="33" borderId="0" xfId="190" quotePrefix="1" applyFont="1" applyFill="1" applyAlignment="1">
      <alignment horizontal="left" vertical="center"/>
    </xf>
    <xf numFmtId="0" fontId="95" fillId="33" borderId="0" xfId="190" applyFont="1" applyFill="1" applyAlignment="1">
      <alignment horizontal="right" vertical="center"/>
    </xf>
    <xf numFmtId="0" fontId="95" fillId="33" borderId="15" xfId="190" quotePrefix="1" applyFont="1" applyFill="1" applyBorder="1" applyAlignment="1">
      <alignment horizontal="center" vertical="center"/>
    </xf>
    <xf numFmtId="0" fontId="95" fillId="33" borderId="14" xfId="189" applyFont="1" applyFill="1" applyBorder="1" applyAlignment="1">
      <alignment horizontal="center"/>
    </xf>
    <xf numFmtId="49" fontId="95" fillId="33" borderId="14" xfId="190" applyNumberFormat="1" applyFont="1" applyFill="1" applyBorder="1" applyAlignment="1" applyProtection="1">
      <alignment horizontal="center" vertical="center" wrapText="1"/>
      <protection locked="0"/>
    </xf>
    <xf numFmtId="49" fontId="95" fillId="33" borderId="14" xfId="190" applyNumberFormat="1" applyFont="1" applyFill="1" applyBorder="1" applyAlignment="1" applyProtection="1">
      <alignment horizontal="left" vertical="center" wrapText="1"/>
      <protection locked="0"/>
    </xf>
    <xf numFmtId="49" fontId="95" fillId="33" borderId="14" xfId="190" applyNumberFormat="1" applyFont="1" applyFill="1" applyBorder="1" applyAlignment="1" applyProtection="1">
      <alignment horizontal="center" vertical="center"/>
      <protection locked="0"/>
    </xf>
    <xf numFmtId="49" fontId="95" fillId="33" borderId="14" xfId="190" applyNumberFormat="1" applyFont="1" applyFill="1" applyBorder="1" applyAlignment="1" applyProtection="1">
      <alignment horizontal="left" vertical="center"/>
      <protection locked="0"/>
    </xf>
    <xf numFmtId="184" fontId="95" fillId="33" borderId="14" xfId="190" applyNumberFormat="1" applyFont="1" applyFill="1" applyBorder="1" applyAlignment="1" applyProtection="1">
      <alignment horizontal="right" vertical="center"/>
      <protection locked="0"/>
    </xf>
    <xf numFmtId="184" fontId="98" fillId="33" borderId="14" xfId="190" applyNumberFormat="1" applyFont="1" applyFill="1" applyBorder="1" applyProtection="1">
      <alignment vertical="center"/>
      <protection locked="0"/>
    </xf>
    <xf numFmtId="49" fontId="99" fillId="33" borderId="14" xfId="190" applyNumberFormat="1" applyFont="1" applyFill="1" applyBorder="1" applyAlignment="1" applyProtection="1">
      <alignment horizontal="center" vertical="center"/>
      <protection locked="0"/>
    </xf>
    <xf numFmtId="0" fontId="95" fillId="33" borderId="14" xfId="189" applyFont="1" applyFill="1" applyBorder="1" applyAlignment="1">
      <alignment horizontal="center" vertical="center"/>
    </xf>
    <xf numFmtId="0" fontId="95" fillId="33" borderId="0" xfId="190" applyFont="1" applyFill="1" applyAlignment="1">
      <alignment horizontal="left" vertical="center"/>
    </xf>
    <xf numFmtId="0" fontId="95" fillId="33" borderId="0" xfId="190" applyFont="1" applyFill="1" applyAlignment="1">
      <alignment horizontal="center" vertical="center"/>
    </xf>
    <xf numFmtId="0" fontId="95" fillId="33" borderId="0" xfId="190" applyFont="1" applyFill="1" applyAlignment="1">
      <alignment vertical="center" wrapText="1"/>
    </xf>
    <xf numFmtId="0" fontId="29" fillId="0" borderId="13" xfId="114" applyFont="1" applyBorder="1" applyAlignment="1">
      <alignment horizontal="left" vertical="center" wrapText="1"/>
    </xf>
    <xf numFmtId="0" fontId="29" fillId="0" borderId="16" xfId="114" applyFont="1" applyBorder="1" applyAlignment="1">
      <alignment horizontal="left" vertical="center" wrapText="1"/>
    </xf>
    <xf numFmtId="0" fontId="29" fillId="0" borderId="11" xfId="114" applyFont="1" applyBorder="1" applyAlignment="1">
      <alignment horizontal="left" vertical="center" wrapText="1"/>
    </xf>
    <xf numFmtId="0" fontId="29" fillId="0" borderId="12" xfId="114" applyFont="1" applyBorder="1" applyAlignment="1">
      <alignment horizontal="left" vertical="center" wrapText="1"/>
    </xf>
    <xf numFmtId="0" fontId="29" fillId="0" borderId="15" xfId="114" applyFont="1" applyBorder="1" applyAlignment="1">
      <alignment horizontal="left" vertical="center" wrapText="1"/>
    </xf>
    <xf numFmtId="0" fontId="29" fillId="0" borderId="13" xfId="94" applyFont="1" applyBorder="1" applyAlignment="1">
      <alignment horizontal="left" vertical="center" wrapText="1"/>
    </xf>
    <xf numFmtId="0" fontId="29" fillId="0" borderId="16" xfId="94" applyFont="1" applyBorder="1" applyAlignment="1">
      <alignment horizontal="left" vertical="center" wrapText="1"/>
    </xf>
    <xf numFmtId="49" fontId="29" fillId="0" borderId="13" xfId="114" applyNumberFormat="1" applyFont="1" applyBorder="1" applyAlignment="1">
      <alignment horizontal="center" vertical="center" wrapText="1"/>
    </xf>
    <xf numFmtId="49" fontId="29" fillId="0" borderId="20" xfId="114" applyNumberFormat="1" applyFont="1" applyBorder="1" applyAlignment="1">
      <alignment horizontal="center" vertical="center" wrapText="1"/>
    </xf>
    <xf numFmtId="49" fontId="29" fillId="0" borderId="16" xfId="114" applyNumberFormat="1" applyFont="1" applyBorder="1" applyAlignment="1">
      <alignment horizontal="center" vertical="center" wrapText="1"/>
    </xf>
    <xf numFmtId="0" fontId="29" fillId="0" borderId="11" xfId="114" applyFont="1" applyBorder="1" applyAlignment="1">
      <alignment horizontal="center" vertical="center" wrapText="1"/>
    </xf>
    <xf numFmtId="0" fontId="29" fillId="0" borderId="15" xfId="114" applyFont="1" applyBorder="1" applyAlignment="1">
      <alignment horizontal="center" vertical="center" wrapText="1"/>
    </xf>
    <xf numFmtId="0" fontId="29" fillId="0" borderId="13" xfId="114" applyFont="1" applyBorder="1" applyAlignment="1">
      <alignment horizontal="center" vertical="center"/>
    </xf>
    <xf numFmtId="0" fontId="29" fillId="0" borderId="20" xfId="114" applyFont="1" applyBorder="1" applyAlignment="1">
      <alignment horizontal="center" vertical="center"/>
    </xf>
    <xf numFmtId="0" fontId="29" fillId="0" borderId="16" xfId="114" applyFont="1" applyBorder="1" applyAlignment="1">
      <alignment horizontal="center" vertical="center"/>
    </xf>
    <xf numFmtId="49" fontId="29" fillId="0" borderId="13" xfId="114" applyNumberFormat="1" applyFont="1" applyBorder="1" applyAlignment="1">
      <alignment horizontal="center" vertical="center"/>
    </xf>
    <xf numFmtId="49" fontId="29" fillId="0" borderId="16" xfId="114" quotePrefix="1" applyNumberFormat="1" applyFont="1" applyBorder="1" applyAlignment="1">
      <alignment horizontal="center" vertical="center"/>
    </xf>
    <xf numFmtId="0" fontId="29" fillId="0" borderId="11" xfId="114" applyFont="1" applyBorder="1" applyAlignment="1">
      <alignment horizontal="center" vertical="center"/>
    </xf>
    <xf numFmtId="0" fontId="29" fillId="0" borderId="15" xfId="114" applyFont="1" applyBorder="1" applyAlignment="1">
      <alignment horizontal="center" vertical="center"/>
    </xf>
    <xf numFmtId="0" fontId="29" fillId="0" borderId="12" xfId="114" applyFont="1" applyBorder="1" applyAlignment="1">
      <alignment horizontal="center" vertical="center" wrapText="1"/>
    </xf>
    <xf numFmtId="0" fontId="29" fillId="0" borderId="14" xfId="114" applyFont="1" applyBorder="1" applyAlignment="1">
      <alignment horizontal="center" vertical="center"/>
    </xf>
    <xf numFmtId="0" fontId="29" fillId="0" borderId="14" xfId="114" quotePrefix="1" applyFont="1" applyBorder="1" applyAlignment="1">
      <alignment horizontal="center" vertical="center"/>
    </xf>
    <xf numFmtId="0" fontId="29" fillId="0" borderId="12" xfId="114" applyFont="1" applyBorder="1" applyAlignment="1">
      <alignment horizontal="center" vertical="center"/>
    </xf>
    <xf numFmtId="0" fontId="29" fillId="0" borderId="0" xfId="94" applyFont="1" applyAlignment="1">
      <alignment horizontal="left" vertical="center" wrapText="1"/>
    </xf>
    <xf numFmtId="0" fontId="29" fillId="0" borderId="0" xfId="114" applyFont="1" applyAlignment="1">
      <alignment horizontal="left" vertical="center"/>
    </xf>
    <xf numFmtId="0" fontId="29" fillId="0" borderId="12" xfId="114" quotePrefix="1" applyFont="1" applyBorder="1" applyAlignment="1">
      <alignment horizontal="center" vertical="center" wrapText="1"/>
    </xf>
    <xf numFmtId="0" fontId="29" fillId="0" borderId="11" xfId="39" applyFont="1" applyBorder="1" applyAlignment="1">
      <alignment horizontal="center" vertical="center" wrapText="1"/>
    </xf>
    <xf numFmtId="0" fontId="29" fillId="0" borderId="12" xfId="39" applyFont="1" applyBorder="1" applyAlignment="1">
      <alignment horizontal="center" vertical="center" wrapText="1"/>
    </xf>
    <xf numFmtId="0" fontId="29" fillId="0" borderId="15" xfId="39" applyFont="1" applyBorder="1" applyAlignment="1">
      <alignment horizontal="center" vertical="center" wrapText="1"/>
    </xf>
    <xf numFmtId="0" fontId="29" fillId="0" borderId="0" xfId="39" applyFont="1" applyAlignment="1">
      <alignment vertical="center" wrapText="1"/>
    </xf>
    <xf numFmtId="0" fontId="29" fillId="0" borderId="0" xfId="39" applyFont="1" applyAlignment="1">
      <alignment horizontal="left" vertical="center" wrapText="1"/>
    </xf>
    <xf numFmtId="0" fontId="29" fillId="0" borderId="14" xfId="39" applyFont="1" applyBorder="1" applyAlignment="1">
      <alignment horizontal="center" vertical="center" wrapText="1"/>
    </xf>
    <xf numFmtId="0" fontId="29" fillId="0" borderId="0" xfId="114" applyFont="1" applyAlignment="1">
      <alignment horizontal="left" vertical="center" wrapText="1"/>
    </xf>
    <xf numFmtId="0" fontId="48" fillId="0" borderId="19" xfId="32" applyFont="1" applyBorder="1" applyAlignment="1">
      <alignment horizontal="center" vertical="center" wrapText="1"/>
    </xf>
    <xf numFmtId="0" fontId="48" fillId="0" borderId="25" xfId="32" applyFont="1" applyBorder="1" applyAlignment="1">
      <alignment horizontal="center" vertical="center"/>
    </xf>
    <xf numFmtId="0" fontId="48" fillId="0" borderId="28" xfId="32" applyFont="1" applyBorder="1" applyAlignment="1">
      <alignment horizontal="center" vertical="center"/>
    </xf>
    <xf numFmtId="0" fontId="48" fillId="0" borderId="14" xfId="32" applyFont="1" applyBorder="1" applyAlignment="1">
      <alignment horizontal="center" vertical="center" wrapText="1"/>
    </xf>
    <xf numFmtId="0" fontId="48" fillId="0" borderId="87" xfId="32" applyFont="1" applyBorder="1" applyAlignment="1">
      <alignment horizontal="center" vertical="center" wrapText="1"/>
    </xf>
    <xf numFmtId="0" fontId="48" fillId="0" borderId="71" xfId="32" applyFont="1" applyBorder="1" applyAlignment="1">
      <alignment horizontal="center" vertical="center" wrapText="1"/>
    </xf>
    <xf numFmtId="0" fontId="29" fillId="0" borderId="0" xfId="121" applyFont="1" applyAlignment="1">
      <alignment horizontal="left"/>
    </xf>
    <xf numFmtId="0" fontId="11" fillId="0" borderId="0" xfId="116" applyFont="1"/>
    <xf numFmtId="0" fontId="29" fillId="0" borderId="14" xfId="75" applyFont="1" applyBorder="1" applyAlignment="1">
      <alignment horizontal="distributed" vertical="center"/>
    </xf>
    <xf numFmtId="0" fontId="29" fillId="0" borderId="22" xfId="75" applyFont="1" applyBorder="1" applyAlignment="1">
      <alignment vertical="center"/>
    </xf>
    <xf numFmtId="0" fontId="11" fillId="0" borderId="22" xfId="116" applyFont="1" applyBorder="1" applyAlignment="1">
      <alignment vertical="center"/>
    </xf>
    <xf numFmtId="0" fontId="29" fillId="0" borderId="11" xfId="75" applyFont="1" applyBorder="1" applyAlignment="1">
      <alignment horizontal="center" vertical="center"/>
    </xf>
    <xf numFmtId="0" fontId="29" fillId="0" borderId="12" xfId="75" applyFont="1" applyBorder="1" applyAlignment="1">
      <alignment horizontal="center" vertical="center"/>
    </xf>
    <xf numFmtId="0" fontId="29" fillId="0" borderId="15" xfId="75" applyFont="1" applyBorder="1" applyAlignment="1">
      <alignment horizontal="center" vertical="center"/>
    </xf>
    <xf numFmtId="0" fontId="29" fillId="0" borderId="0" xfId="119" applyFont="1" applyAlignment="1">
      <alignment horizontal="left"/>
    </xf>
    <xf numFmtId="0" fontId="11" fillId="0" borderId="0" xfId="83" applyFont="1"/>
    <xf numFmtId="0" fontId="29" fillId="0" borderId="11" xfId="35" applyFont="1" applyBorder="1" applyAlignment="1">
      <alignment horizontal="center" vertical="center"/>
    </xf>
    <xf numFmtId="0" fontId="29" fillId="0" borderId="12" xfId="35" applyFont="1" applyBorder="1" applyAlignment="1">
      <alignment horizontal="center" vertical="center"/>
    </xf>
    <xf numFmtId="0" fontId="29" fillId="0" borderId="15" xfId="35" applyFont="1" applyBorder="1" applyAlignment="1">
      <alignment horizontal="center" vertical="center"/>
    </xf>
    <xf numFmtId="0" fontId="29" fillId="0" borderId="0" xfId="35" applyFont="1" applyAlignment="1">
      <alignment horizontal="left" vertical="center"/>
    </xf>
    <xf numFmtId="0" fontId="11" fillId="0" borderId="0" xfId="83" applyFont="1" applyAlignment="1">
      <alignment horizontal="left" vertical="center"/>
    </xf>
    <xf numFmtId="0" fontId="29" fillId="0" borderId="40" xfId="35" applyFont="1" applyBorder="1" applyAlignment="1">
      <alignment vertical="center"/>
    </xf>
    <xf numFmtId="0" fontId="29" fillId="0" borderId="31" xfId="35" applyFont="1" applyBorder="1" applyAlignment="1">
      <alignment vertical="center"/>
    </xf>
    <xf numFmtId="0" fontId="11" fillId="0" borderId="0" xfId="116" applyFont="1" applyAlignment="1">
      <alignment horizontal="left" vertical="center"/>
    </xf>
    <xf numFmtId="0" fontId="29" fillId="0" borderId="0" xfId="116" applyFont="1" applyAlignment="1">
      <alignment horizontal="right" vertical="center"/>
    </xf>
    <xf numFmtId="0" fontId="29" fillId="0" borderId="40" xfId="35" applyFont="1" applyBorder="1" applyAlignment="1">
      <alignment horizontal="left" vertical="center"/>
    </xf>
    <xf numFmtId="0" fontId="29" fillId="0" borderId="31" xfId="35" applyFont="1" applyBorder="1" applyAlignment="1">
      <alignment horizontal="left" vertical="center"/>
    </xf>
    <xf numFmtId="0" fontId="29" fillId="0" borderId="11" xfId="39" applyFont="1" applyBorder="1" applyAlignment="1">
      <alignment horizontal="left" vertical="center" wrapText="1"/>
    </xf>
    <xf numFmtId="0" fontId="29" fillId="0" borderId="15" xfId="39" applyFont="1" applyBorder="1" applyAlignment="1">
      <alignment horizontal="left" vertical="center" wrapText="1"/>
    </xf>
    <xf numFmtId="0" fontId="29" fillId="0" borderId="40" xfId="39" applyFont="1" applyBorder="1" applyAlignment="1">
      <alignment horizontal="left" vertical="center" wrapText="1"/>
    </xf>
    <xf numFmtId="0" fontId="29" fillId="0" borderId="31" xfId="39" applyFont="1" applyBorder="1" applyAlignment="1">
      <alignment horizontal="left" vertical="center" wrapText="1"/>
    </xf>
    <xf numFmtId="0" fontId="29" fillId="0" borderId="40" xfId="39" applyFont="1" applyBorder="1" applyAlignment="1">
      <alignment horizontal="left" vertical="center"/>
    </xf>
    <xf numFmtId="0" fontId="29" fillId="0" borderId="31" xfId="39" applyFont="1" applyBorder="1" applyAlignment="1">
      <alignment horizontal="left" vertical="center"/>
    </xf>
    <xf numFmtId="0" fontId="29" fillId="0" borderId="40" xfId="39" applyFont="1" applyBorder="1" applyAlignment="1">
      <alignment vertical="center"/>
    </xf>
    <xf numFmtId="0" fontId="29" fillId="0" borderId="31" xfId="39" applyFont="1" applyBorder="1" applyAlignment="1">
      <alignment vertical="center"/>
    </xf>
    <xf numFmtId="0" fontId="29" fillId="0" borderId="13" xfId="116" applyFont="1" applyBorder="1" applyAlignment="1">
      <alignment vertical="center"/>
    </xf>
    <xf numFmtId="0" fontId="30" fillId="0" borderId="13" xfId="116" applyFont="1" applyBorder="1" applyAlignment="1">
      <alignment vertical="center"/>
    </xf>
    <xf numFmtId="0" fontId="29" fillId="0" borderId="14" xfId="116" applyFont="1" applyBorder="1" applyAlignment="1">
      <alignment vertical="center"/>
    </xf>
    <xf numFmtId="0" fontId="29" fillId="0" borderId="11" xfId="116" applyFont="1" applyBorder="1" applyAlignment="1">
      <alignment vertical="center"/>
    </xf>
    <xf numFmtId="0" fontId="2" fillId="0" borderId="15" xfId="0" applyFont="1" applyBorder="1" applyAlignment="1">
      <alignment vertical="center"/>
    </xf>
    <xf numFmtId="0" fontId="29" fillId="0" borderId="0" xfId="38" applyFont="1" applyAlignment="1">
      <alignment vertical="top" wrapText="1"/>
    </xf>
    <xf numFmtId="0" fontId="29" fillId="0" borderId="0" xfId="38" applyFont="1" applyAlignment="1">
      <alignment horizontal="left" vertical="top" wrapText="1"/>
    </xf>
    <xf numFmtId="0" fontId="29" fillId="0" borderId="0" xfId="38" applyFont="1" applyAlignment="1">
      <alignment horizontal="left" vertical="top"/>
    </xf>
    <xf numFmtId="0" fontId="29" fillId="0" borderId="0" xfId="39" applyFont="1" applyAlignment="1">
      <alignment horizontal="left" vertical="top"/>
    </xf>
    <xf numFmtId="0" fontId="29" fillId="0" borderId="0" xfId="38" applyFont="1" applyAlignment="1">
      <alignment vertical="center"/>
    </xf>
    <xf numFmtId="0" fontId="29" fillId="0" borderId="22" xfId="38" applyFont="1" applyBorder="1" applyAlignment="1">
      <alignment vertical="center"/>
    </xf>
    <xf numFmtId="0" fontId="29" fillId="0" borderId="11" xfId="95" applyFont="1" applyBorder="1" applyAlignment="1">
      <alignment horizontal="center" vertical="center" wrapText="1"/>
    </xf>
    <xf numFmtId="0" fontId="29" fillId="0" borderId="12" xfId="95" applyFont="1" applyBorder="1" applyAlignment="1">
      <alignment horizontal="center" vertical="center" wrapText="1"/>
    </xf>
    <xf numFmtId="0" fontId="29" fillId="0" borderId="15" xfId="95" applyFont="1" applyBorder="1" applyAlignment="1">
      <alignment horizontal="center" vertical="center" wrapText="1"/>
    </xf>
    <xf numFmtId="0" fontId="29" fillId="0" borderId="13" xfId="38" applyFont="1" applyBorder="1" applyAlignment="1">
      <alignment horizontal="center" vertical="center"/>
    </xf>
    <xf numFmtId="0" fontId="29" fillId="0" borderId="20" xfId="38" applyFont="1" applyBorder="1" applyAlignment="1">
      <alignment horizontal="center" vertical="center"/>
    </xf>
    <xf numFmtId="0" fontId="29" fillId="0" borderId="16" xfId="38" applyFont="1" applyBorder="1" applyAlignment="1">
      <alignment horizontal="center" vertical="center"/>
    </xf>
    <xf numFmtId="0" fontId="29" fillId="0" borderId="11" xfId="38" applyFont="1" applyBorder="1" applyAlignment="1">
      <alignment horizontal="center" vertical="center" wrapText="1"/>
    </xf>
    <xf numFmtId="0" fontId="29" fillId="0" borderId="12" xfId="38" applyFont="1" applyBorder="1" applyAlignment="1">
      <alignment vertical="center"/>
    </xf>
    <xf numFmtId="49" fontId="29" fillId="0" borderId="11" xfId="38" applyNumberFormat="1" applyFont="1" applyBorder="1" applyAlignment="1">
      <alignment horizontal="center" vertical="center" wrapText="1"/>
    </xf>
    <xf numFmtId="49" fontId="29" fillId="0" borderId="12" xfId="116" applyNumberFormat="1" applyFont="1" applyBorder="1" applyAlignment="1">
      <alignment vertical="center"/>
    </xf>
    <xf numFmtId="0" fontId="29" fillId="0" borderId="12" xfId="38" applyFont="1" applyBorder="1" applyAlignment="1">
      <alignment horizontal="center" vertical="center" wrapText="1"/>
    </xf>
    <xf numFmtId="0" fontId="29" fillId="0" borderId="12" xfId="116" applyFont="1" applyBorder="1" applyAlignment="1">
      <alignment vertical="center"/>
    </xf>
    <xf numFmtId="0" fontId="29" fillId="0" borderId="13" xfId="40" applyFont="1" applyBorder="1" applyAlignment="1">
      <alignment horizontal="center" vertical="center" wrapText="1"/>
    </xf>
    <xf numFmtId="0" fontId="29" fillId="0" borderId="16" xfId="40" applyFont="1" applyBorder="1" applyAlignment="1">
      <alignment horizontal="center" vertical="center" wrapText="1"/>
    </xf>
    <xf numFmtId="0" fontId="29" fillId="0" borderId="11" xfId="40" applyFont="1" applyBorder="1" applyAlignment="1">
      <alignment horizontal="center" vertical="center" wrapText="1"/>
    </xf>
    <xf numFmtId="0" fontId="29" fillId="0" borderId="12" xfId="126" applyFont="1" applyBorder="1" applyAlignment="1">
      <alignment vertical="center"/>
    </xf>
    <xf numFmtId="0" fontId="29" fillId="0" borderId="11" xfId="97" applyFont="1" applyBorder="1" applyAlignment="1">
      <alignment horizontal="center" vertical="center" wrapText="1"/>
    </xf>
    <xf numFmtId="0" fontId="29" fillId="0" borderId="12" xfId="97" applyFont="1" applyBorder="1" applyAlignment="1">
      <alignment horizontal="center" vertical="center" wrapText="1"/>
    </xf>
    <xf numFmtId="0" fontId="29" fillId="0" borderId="15" xfId="97" applyFont="1" applyBorder="1" applyAlignment="1">
      <alignment horizontal="center" vertical="center" wrapText="1"/>
    </xf>
    <xf numFmtId="0" fontId="29" fillId="0" borderId="14" xfId="40" applyFont="1" applyBorder="1" applyAlignment="1">
      <alignment horizontal="center" vertical="center"/>
    </xf>
    <xf numFmtId="0" fontId="29" fillId="0" borderId="11" xfId="46" applyFont="1" applyBorder="1" applyAlignment="1">
      <alignment horizontal="center" vertical="center" wrapText="1"/>
    </xf>
    <xf numFmtId="0" fontId="29" fillId="0" borderId="12" xfId="46" applyFont="1" applyBorder="1" applyAlignment="1">
      <alignment horizontal="center" vertical="center" wrapText="1"/>
    </xf>
    <xf numFmtId="0" fontId="29" fillId="0" borderId="13" xfId="39" applyFont="1" applyBorder="1" applyAlignment="1">
      <alignment horizontal="center" vertical="center" wrapText="1"/>
    </xf>
    <xf numFmtId="0" fontId="29" fillId="0" borderId="16" xfId="39" applyFont="1" applyBorder="1" applyAlignment="1">
      <alignment horizontal="center" vertical="center" wrapText="1"/>
    </xf>
    <xf numFmtId="0" fontId="29" fillId="0" borderId="0" xfId="46" applyFont="1" applyAlignment="1">
      <alignment vertical="center"/>
    </xf>
    <xf numFmtId="0" fontId="10" fillId="0" borderId="0" xfId="118" applyAlignment="1">
      <alignment vertical="center"/>
    </xf>
    <xf numFmtId="0" fontId="29" fillId="0" borderId="22" xfId="46" applyFont="1" applyBorder="1" applyAlignment="1">
      <alignment vertical="center"/>
    </xf>
    <xf numFmtId="0" fontId="29" fillId="0" borderId="0" xfId="46" applyFont="1" applyAlignment="1">
      <alignment horizontal="left" vertical="center"/>
    </xf>
    <xf numFmtId="0" fontId="29" fillId="0" borderId="11" xfId="99" applyFont="1" applyBorder="1" applyAlignment="1">
      <alignment horizontal="center" vertical="center" wrapText="1"/>
    </xf>
    <xf numFmtId="0" fontId="29" fillId="0" borderId="12" xfId="99" applyFont="1" applyBorder="1" applyAlignment="1">
      <alignment horizontal="center" vertical="center" wrapText="1"/>
    </xf>
    <xf numFmtId="0" fontId="29" fillId="0" borderId="15" xfId="99" applyFont="1" applyBorder="1" applyAlignment="1">
      <alignment horizontal="center" vertical="center" wrapText="1"/>
    </xf>
    <xf numFmtId="0" fontId="29" fillId="0" borderId="13" xfId="46" applyFont="1" applyBorder="1" applyAlignment="1">
      <alignment horizontal="center" vertical="center" wrapText="1"/>
    </xf>
    <xf numFmtId="0" fontId="29" fillId="0" borderId="20" xfId="46" applyFont="1" applyBorder="1" applyAlignment="1">
      <alignment horizontal="center" vertical="center" wrapText="1"/>
    </xf>
    <xf numFmtId="0" fontId="29" fillId="0" borderId="16" xfId="46" applyFont="1" applyBorder="1" applyAlignment="1">
      <alignment horizontal="center" vertical="center" wrapText="1"/>
    </xf>
    <xf numFmtId="0" fontId="29" fillId="0" borderId="0" xfId="39" applyFont="1" applyAlignment="1">
      <alignment horizontal="left" vertical="center"/>
    </xf>
    <xf numFmtId="0" fontId="10" fillId="0" borderId="0" xfId="118" applyAlignment="1">
      <alignment horizontal="left" vertical="center"/>
    </xf>
    <xf numFmtId="0" fontId="29" fillId="0" borderId="13" xfId="118" quotePrefix="1" applyFont="1" applyBorder="1" applyAlignment="1">
      <alignment horizontal="center" vertical="center"/>
    </xf>
    <xf numFmtId="0" fontId="29" fillId="0" borderId="16" xfId="118" quotePrefix="1" applyFont="1" applyBorder="1" applyAlignment="1">
      <alignment horizontal="center" vertical="center"/>
    </xf>
    <xf numFmtId="0" fontId="29" fillId="0" borderId="21" xfId="46" applyFont="1" applyBorder="1" applyAlignment="1">
      <alignment horizontal="center" vertical="center" wrapText="1"/>
    </xf>
    <xf numFmtId="0" fontId="29" fillId="0" borderId="12" xfId="118" applyFont="1" applyBorder="1" applyAlignment="1">
      <alignment vertical="center"/>
    </xf>
    <xf numFmtId="0" fontId="29" fillId="0" borderId="31" xfId="46" quotePrefix="1" applyFont="1" applyBorder="1" applyAlignment="1">
      <alignment horizontal="center" vertical="center" wrapText="1"/>
    </xf>
    <xf numFmtId="0" fontId="29" fillId="0" borderId="32" xfId="46" quotePrefix="1" applyFont="1" applyBorder="1" applyAlignment="1">
      <alignment horizontal="center" vertical="center" wrapText="1"/>
    </xf>
    <xf numFmtId="0" fontId="29" fillId="0" borderId="40" xfId="46" applyFont="1" applyBorder="1" applyAlignment="1">
      <alignment horizontal="center" vertical="center" wrapText="1"/>
    </xf>
    <xf numFmtId="0" fontId="29" fillId="0" borderId="43" xfId="46" applyFont="1" applyBorder="1" applyAlignment="1">
      <alignment horizontal="center" vertical="center" wrapText="1"/>
    </xf>
    <xf numFmtId="0" fontId="29" fillId="0" borderId="1" xfId="46" applyFont="1" applyBorder="1" applyAlignment="1">
      <alignment horizontal="center" vertical="center" wrapText="1"/>
    </xf>
    <xf numFmtId="0" fontId="29" fillId="0" borderId="44" xfId="46" applyFont="1" applyBorder="1" applyAlignment="1">
      <alignment horizontal="center" vertical="center" wrapText="1"/>
    </xf>
    <xf numFmtId="0" fontId="29" fillId="0" borderId="11" xfId="96" applyFont="1" applyBorder="1" applyAlignment="1">
      <alignment horizontal="center" vertical="center" wrapText="1"/>
    </xf>
    <xf numFmtId="0" fontId="29" fillId="0" borderId="15" xfId="96" applyFont="1" applyBorder="1" applyAlignment="1">
      <alignment horizontal="center" vertical="center" wrapText="1"/>
    </xf>
    <xf numFmtId="0" fontId="29" fillId="0" borderId="0" xfId="39" applyFont="1" applyAlignment="1">
      <alignment horizontal="left" vertical="top" wrapText="1"/>
    </xf>
    <xf numFmtId="0" fontId="29" fillId="0" borderId="0" xfId="39" applyFont="1" applyAlignment="1">
      <alignment vertical="top" wrapText="1"/>
    </xf>
    <xf numFmtId="0" fontId="29" fillId="0" borderId="14" xfId="72" applyFont="1" applyBorder="1" applyAlignment="1">
      <alignment horizontal="center" vertical="center"/>
    </xf>
    <xf numFmtId="0" fontId="29" fillId="0" borderId="40" xfId="72" applyFont="1" applyBorder="1" applyAlignment="1">
      <alignment horizontal="center" vertical="center"/>
    </xf>
    <xf numFmtId="0" fontId="29" fillId="0" borderId="43" xfId="72" applyFont="1" applyBorder="1" applyAlignment="1">
      <alignment horizontal="center" vertical="center"/>
    </xf>
    <xf numFmtId="0" fontId="29" fillId="0" borderId="21" xfId="72" applyFont="1" applyBorder="1" applyAlignment="1">
      <alignment horizontal="center" vertical="center"/>
    </xf>
    <xf numFmtId="0" fontId="29" fillId="0" borderId="1" xfId="72" applyFont="1" applyBorder="1" applyAlignment="1">
      <alignment horizontal="center" vertical="center"/>
    </xf>
    <xf numFmtId="0" fontId="29" fillId="0" borderId="0" xfId="72" applyFont="1" applyAlignment="1">
      <alignment horizontal="center" vertical="center"/>
    </xf>
    <xf numFmtId="0" fontId="29" fillId="0" borderId="44" xfId="72" applyFont="1" applyBorder="1" applyAlignment="1">
      <alignment horizontal="center" vertical="center"/>
    </xf>
    <xf numFmtId="0" fontId="29" fillId="0" borderId="31" xfId="72" applyFont="1" applyBorder="1" applyAlignment="1">
      <alignment horizontal="center" vertical="center"/>
    </xf>
    <xf numFmtId="0" fontId="29" fillId="0" borderId="22" xfId="72" applyFont="1" applyBorder="1" applyAlignment="1">
      <alignment horizontal="center" vertical="center"/>
    </xf>
    <xf numFmtId="0" fontId="29" fillId="0" borderId="32" xfId="72" applyFont="1" applyBorder="1" applyAlignment="1">
      <alignment horizontal="center" vertical="center"/>
    </xf>
    <xf numFmtId="0" fontId="29" fillId="0" borderId="13" xfId="72" applyFont="1" applyBorder="1" applyAlignment="1">
      <alignment horizontal="center" vertical="center" wrapText="1"/>
    </xf>
    <xf numFmtId="0" fontId="29" fillId="0" borderId="20" xfId="72" applyFont="1" applyBorder="1" applyAlignment="1">
      <alignment horizontal="center" vertical="center" wrapText="1"/>
    </xf>
    <xf numFmtId="0" fontId="29" fillId="0" borderId="16" xfId="72" applyFont="1" applyBorder="1" applyAlignment="1">
      <alignment horizontal="center" vertical="center" wrapText="1"/>
    </xf>
    <xf numFmtId="0" fontId="29" fillId="0" borderId="20" xfId="39" applyFont="1" applyBorder="1" applyAlignment="1">
      <alignment horizontal="center" vertical="center" wrapText="1"/>
    </xf>
    <xf numFmtId="49" fontId="29" fillId="0" borderId="11" xfId="47" applyNumberFormat="1" applyFont="1" applyBorder="1" applyAlignment="1">
      <alignment horizontal="distributed" vertical="center"/>
    </xf>
    <xf numFmtId="49" fontId="29" fillId="0" borderId="12" xfId="47" applyNumberFormat="1" applyFont="1" applyBorder="1" applyAlignment="1">
      <alignment horizontal="distributed" vertical="center"/>
    </xf>
    <xf numFmtId="0" fontId="29" fillId="0" borderId="14" xfId="72" quotePrefix="1" applyFont="1" applyBorder="1" applyAlignment="1">
      <alignment horizontal="center" vertical="center"/>
    </xf>
    <xf numFmtId="0" fontId="29" fillId="0" borderId="40" xfId="72" quotePrefix="1" applyFont="1" applyBorder="1" applyAlignment="1">
      <alignment horizontal="center" vertical="center"/>
    </xf>
    <xf numFmtId="0" fontId="29" fillId="0" borderId="43" xfId="72" quotePrefix="1" applyFont="1" applyBorder="1" applyAlignment="1">
      <alignment horizontal="center" vertical="center"/>
    </xf>
    <xf numFmtId="0" fontId="29" fillId="0" borderId="21" xfId="72" quotePrefix="1" applyFont="1" applyBorder="1" applyAlignment="1">
      <alignment horizontal="center" vertical="center"/>
    </xf>
    <xf numFmtId="0" fontId="29" fillId="0" borderId="1" xfId="72" quotePrefix="1" applyFont="1" applyBorder="1" applyAlignment="1">
      <alignment horizontal="center" vertical="center"/>
    </xf>
    <xf numFmtId="0" fontId="29" fillId="0" borderId="0" xfId="72" quotePrefix="1" applyFont="1" applyAlignment="1">
      <alignment horizontal="center" vertical="center"/>
    </xf>
    <xf numFmtId="0" fontId="29" fillId="0" borderId="44" xfId="72" quotePrefix="1" applyFont="1" applyBorder="1" applyAlignment="1">
      <alignment horizontal="center" vertical="center"/>
    </xf>
    <xf numFmtId="0" fontId="29" fillId="0" borderId="31" xfId="72" quotePrefix="1" applyFont="1" applyBorder="1" applyAlignment="1">
      <alignment horizontal="center" vertical="center"/>
    </xf>
    <xf numFmtId="0" fontId="29" fillId="0" borderId="22" xfId="72" quotePrefix="1" applyFont="1" applyBorder="1" applyAlignment="1">
      <alignment horizontal="center" vertical="center"/>
    </xf>
    <xf numFmtId="0" fontId="29" fillId="0" borderId="32" xfId="72" quotePrefix="1" applyFont="1" applyBorder="1" applyAlignment="1">
      <alignment horizontal="center" vertical="center"/>
    </xf>
    <xf numFmtId="0" fontId="29" fillId="0" borderId="14" xfId="47" applyFont="1" applyBorder="1" applyAlignment="1">
      <alignment horizontal="center" vertical="center" wrapText="1"/>
    </xf>
    <xf numFmtId="0" fontId="29" fillId="0" borderId="11" xfId="47" applyFont="1" applyBorder="1" applyAlignment="1">
      <alignment horizontal="center" vertical="center" wrapText="1"/>
    </xf>
    <xf numFmtId="0" fontId="29" fillId="0" borderId="14" xfId="72" applyFont="1" applyBorder="1" applyAlignment="1">
      <alignment horizontal="center" vertical="center" wrapText="1"/>
    </xf>
    <xf numFmtId="0" fontId="29" fillId="0" borderId="11" xfId="72" applyFont="1" applyBorder="1" applyAlignment="1">
      <alignment horizontal="center" vertical="center" wrapText="1"/>
    </xf>
    <xf numFmtId="0" fontId="29" fillId="0" borderId="11" xfId="39" applyFont="1" applyBorder="1" applyAlignment="1">
      <alignment horizontal="distributed" vertical="center" wrapText="1"/>
    </xf>
    <xf numFmtId="0" fontId="29" fillId="0" borderId="12" xfId="39" applyFont="1" applyBorder="1" applyAlignment="1">
      <alignment horizontal="distributed" vertical="center" wrapText="1"/>
    </xf>
    <xf numFmtId="0" fontId="29" fillId="0" borderId="14" xfId="47" applyFont="1" applyBorder="1" applyAlignment="1">
      <alignment horizontal="distributed" vertical="center" wrapText="1"/>
    </xf>
    <xf numFmtId="0" fontId="29" fillId="0" borderId="11" xfId="47" applyFont="1" applyBorder="1" applyAlignment="1">
      <alignment horizontal="distributed" vertical="center" wrapText="1"/>
    </xf>
    <xf numFmtId="0" fontId="29" fillId="0" borderId="14" xfId="39" applyFont="1" applyBorder="1" applyAlignment="1">
      <alignment horizontal="distributed" vertical="center" wrapText="1"/>
    </xf>
    <xf numFmtId="0" fontId="29" fillId="0" borderId="0" xfId="39" applyFont="1" applyAlignment="1" applyProtection="1">
      <alignment horizontal="left" vertical="top" wrapText="1"/>
      <protection locked="0"/>
    </xf>
    <xf numFmtId="0" fontId="29" fillId="0" borderId="11" xfId="39" applyFont="1" applyBorder="1" applyAlignment="1">
      <alignment vertical="center" wrapText="1"/>
    </xf>
    <xf numFmtId="0" fontId="29" fillId="0" borderId="12" xfId="117" applyFont="1" applyBorder="1" applyAlignment="1">
      <alignment horizontal="center" vertical="center" wrapText="1"/>
    </xf>
    <xf numFmtId="0" fontId="29" fillId="0" borderId="14" xfId="39" applyFont="1" applyBorder="1" applyAlignment="1">
      <alignment vertical="center" wrapText="1"/>
    </xf>
    <xf numFmtId="0" fontId="29" fillId="0" borderId="0" xfId="50" applyFont="1" applyAlignment="1">
      <alignment horizontal="left" vertical="center" wrapText="1"/>
    </xf>
    <xf numFmtId="49" fontId="29" fillId="0" borderId="14" xfId="50" applyNumberFormat="1" applyFont="1" applyBorder="1" applyAlignment="1">
      <alignment horizontal="center" vertical="center" wrapText="1"/>
    </xf>
    <xf numFmtId="0" fontId="29" fillId="0" borderId="40" xfId="50" applyFont="1" applyBorder="1" applyAlignment="1">
      <alignment horizontal="center" vertical="center"/>
    </xf>
    <xf numFmtId="0" fontId="29" fillId="0" borderId="21" xfId="50" applyFont="1" applyBorder="1" applyAlignment="1">
      <alignment horizontal="center" vertical="center"/>
    </xf>
    <xf numFmtId="0" fontId="29" fillId="0" borderId="1" xfId="50" applyFont="1" applyBorder="1" applyAlignment="1">
      <alignment horizontal="center" vertical="center"/>
    </xf>
    <xf numFmtId="0" fontId="29" fillId="0" borderId="44" xfId="50" applyFont="1" applyBorder="1" applyAlignment="1">
      <alignment horizontal="center" vertical="center"/>
    </xf>
    <xf numFmtId="0" fontId="29" fillId="0" borderId="31" xfId="50" applyFont="1" applyBorder="1" applyAlignment="1">
      <alignment horizontal="center" vertical="center"/>
    </xf>
    <xf numFmtId="0" fontId="29" fillId="0" borderId="32" xfId="50" applyFont="1" applyBorder="1" applyAlignment="1">
      <alignment horizontal="center" vertical="center"/>
    </xf>
    <xf numFmtId="0" fontId="29" fillId="0" borderId="16" xfId="50" applyFont="1" applyBorder="1" applyAlignment="1">
      <alignment horizontal="distributed" vertical="center"/>
    </xf>
    <xf numFmtId="0" fontId="29" fillId="0" borderId="14" xfId="50" applyFont="1" applyBorder="1" applyAlignment="1">
      <alignment horizontal="distributed" vertical="center"/>
    </xf>
    <xf numFmtId="0" fontId="29" fillId="0" borderId="13" xfId="50" applyFont="1" applyBorder="1" applyAlignment="1">
      <alignment horizontal="left" vertical="center"/>
    </xf>
    <xf numFmtId="0" fontId="29" fillId="0" borderId="16" xfId="50" applyFont="1" applyBorder="1" applyAlignment="1">
      <alignment horizontal="left" vertical="center"/>
    </xf>
    <xf numFmtId="0" fontId="29" fillId="0" borderId="11" xfId="50" applyFont="1" applyBorder="1" applyAlignment="1">
      <alignment horizontal="center" vertical="center"/>
    </xf>
    <xf numFmtId="0" fontId="29" fillId="0" borderId="12" xfId="50" applyFont="1" applyBorder="1" applyAlignment="1">
      <alignment horizontal="center" vertical="center"/>
    </xf>
    <xf numFmtId="0" fontId="29" fillId="0" borderId="15" xfId="50" applyFont="1" applyBorder="1" applyAlignment="1">
      <alignment vertical="center" wrapText="1"/>
    </xf>
    <xf numFmtId="0" fontId="29" fillId="0" borderId="14" xfId="50" applyFont="1" applyBorder="1" applyAlignment="1">
      <alignment vertical="center" wrapText="1"/>
    </xf>
    <xf numFmtId="0" fontId="29" fillId="0" borderId="14" xfId="50" applyFont="1" applyBorder="1" applyAlignment="1">
      <alignment horizontal="distributed" vertical="center" wrapText="1"/>
    </xf>
    <xf numFmtId="0" fontId="29" fillId="0" borderId="11" xfId="50" applyFont="1" applyBorder="1" applyAlignment="1">
      <alignment horizontal="distributed" vertical="center" wrapText="1"/>
    </xf>
    <xf numFmtId="0" fontId="29" fillId="0" borderId="14" xfId="50" applyFont="1" applyBorder="1" applyAlignment="1">
      <alignment horizontal="center" vertical="center" wrapText="1"/>
    </xf>
    <xf numFmtId="0" fontId="29" fillId="0" borderId="11" xfId="50" applyFont="1" applyBorder="1" applyAlignment="1">
      <alignment horizontal="center" vertical="center" wrapText="1"/>
    </xf>
    <xf numFmtId="0" fontId="29" fillId="0" borderId="12" xfId="50" applyFont="1" applyBorder="1" applyAlignment="1">
      <alignment horizontal="center" vertical="center" wrapText="1"/>
    </xf>
    <xf numFmtId="10" fontId="30" fillId="0" borderId="13" xfId="50" applyNumberFormat="1" applyFont="1" applyBorder="1" applyAlignment="1" applyProtection="1">
      <alignment horizontal="right" vertical="center" wrapText="1"/>
      <protection locked="0"/>
    </xf>
    <xf numFmtId="10" fontId="30" fillId="0" borderId="20" xfId="50" applyNumberFormat="1" applyFont="1" applyBorder="1" applyAlignment="1" applyProtection="1">
      <alignment horizontal="right" vertical="center" wrapText="1"/>
      <protection locked="0"/>
    </xf>
    <xf numFmtId="10" fontId="30" fillId="0" borderId="16" xfId="50" applyNumberFormat="1" applyFont="1" applyBorder="1" applyAlignment="1" applyProtection="1">
      <alignment horizontal="right" vertical="center" wrapText="1"/>
      <protection locked="0"/>
    </xf>
    <xf numFmtId="0" fontId="29" fillId="0" borderId="11" xfId="50" applyFont="1" applyBorder="1" applyAlignment="1">
      <alignment vertical="center" wrapText="1"/>
    </xf>
    <xf numFmtId="184" fontId="30" fillId="0" borderId="13" xfId="50" applyNumberFormat="1" applyFont="1" applyBorder="1" applyAlignment="1" applyProtection="1">
      <alignment horizontal="right" vertical="center" wrapText="1"/>
      <protection locked="0"/>
    </xf>
    <xf numFmtId="184" fontId="30" fillId="0" borderId="20" xfId="50" applyNumberFormat="1" applyFont="1" applyBorder="1" applyAlignment="1" applyProtection="1">
      <alignment horizontal="right" vertical="center" wrapText="1"/>
      <protection locked="0"/>
    </xf>
    <xf numFmtId="184" fontId="30" fillId="0" borderId="16" xfId="50" applyNumberFormat="1" applyFont="1" applyBorder="1" applyAlignment="1" applyProtection="1">
      <alignment horizontal="right" vertical="center" wrapText="1"/>
      <protection locked="0"/>
    </xf>
    <xf numFmtId="0" fontId="29" fillId="0" borderId="11" xfId="50" applyFont="1" applyBorder="1" applyAlignment="1">
      <alignment horizontal="left" vertical="center" wrapText="1"/>
    </xf>
    <xf numFmtId="0" fontId="29" fillId="0" borderId="15" xfId="50" applyFont="1" applyBorder="1" applyAlignment="1">
      <alignment horizontal="left" vertical="center" wrapText="1"/>
    </xf>
    <xf numFmtId="0" fontId="29" fillId="0" borderId="12" xfId="50" applyFont="1" applyBorder="1" applyAlignment="1">
      <alignment horizontal="left" vertical="center" wrapText="1"/>
    </xf>
    <xf numFmtId="0" fontId="29" fillId="0" borderId="13" xfId="117" applyFont="1" applyBorder="1" applyAlignment="1">
      <alignment horizontal="center" vertical="center"/>
    </xf>
    <xf numFmtId="0" fontId="29" fillId="0" borderId="20" xfId="117" applyFont="1" applyBorder="1" applyAlignment="1">
      <alignment horizontal="center" vertical="center"/>
    </xf>
    <xf numFmtId="0" fontId="29" fillId="0" borderId="16" xfId="117" applyFont="1" applyBorder="1" applyAlignment="1">
      <alignment horizontal="center" vertical="center"/>
    </xf>
    <xf numFmtId="0" fontId="29" fillId="0" borderId="40" xfId="117" applyFont="1" applyBorder="1" applyAlignment="1">
      <alignment horizontal="center" vertical="center" wrapText="1"/>
    </xf>
    <xf numFmtId="0" fontId="29" fillId="0" borderId="1" xfId="117" applyFont="1" applyBorder="1" applyAlignment="1">
      <alignment horizontal="center" vertical="center" wrapText="1"/>
    </xf>
    <xf numFmtId="0" fontId="29" fillId="0" borderId="31" xfId="117" applyFont="1" applyBorder="1" applyAlignment="1">
      <alignment horizontal="center" vertical="center" wrapText="1"/>
    </xf>
    <xf numFmtId="0" fontId="29" fillId="0" borderId="13" xfId="117" quotePrefix="1" applyFont="1" applyBorder="1" applyAlignment="1">
      <alignment horizontal="center" vertical="center"/>
    </xf>
    <xf numFmtId="0" fontId="29" fillId="0" borderId="20" xfId="117" quotePrefix="1" applyFont="1" applyBorder="1" applyAlignment="1">
      <alignment horizontal="center" vertical="center"/>
    </xf>
    <xf numFmtId="0" fontId="29" fillId="0" borderId="13" xfId="94" quotePrefix="1" applyFont="1" applyBorder="1" applyAlignment="1">
      <alignment horizontal="center" vertical="center"/>
    </xf>
    <xf numFmtId="0" fontId="29" fillId="0" borderId="20" xfId="94" quotePrefix="1" applyFont="1" applyBorder="1" applyAlignment="1">
      <alignment horizontal="center" vertical="center"/>
    </xf>
    <xf numFmtId="0" fontId="29" fillId="0" borderId="22" xfId="39" applyFont="1" applyBorder="1" applyAlignment="1">
      <alignment vertical="center"/>
    </xf>
    <xf numFmtId="0" fontId="29" fillId="0" borderId="0" xfId="39" applyFont="1" applyAlignment="1">
      <alignment vertical="center"/>
    </xf>
    <xf numFmtId="0" fontId="29" fillId="0" borderId="14" xfId="39" applyFont="1" applyBorder="1" applyAlignment="1">
      <alignment horizontal="center" vertical="center"/>
    </xf>
    <xf numFmtId="0" fontId="29" fillId="0" borderId="20" xfId="39" applyFont="1" applyBorder="1" applyAlignment="1">
      <alignment vertical="center" wrapText="1"/>
    </xf>
    <xf numFmtId="0" fontId="29" fillId="0" borderId="16" xfId="39" applyFont="1" applyBorder="1" applyAlignment="1">
      <alignment vertical="center" wrapText="1"/>
    </xf>
    <xf numFmtId="0" fontId="29" fillId="0" borderId="0" xfId="42" applyFont="1" applyAlignment="1">
      <alignment horizontal="left" vertical="top" wrapText="1"/>
    </xf>
    <xf numFmtId="0" fontId="29" fillId="0" borderId="19" xfId="39" applyFont="1" applyBorder="1" applyAlignment="1">
      <alignment horizontal="center" vertical="center"/>
    </xf>
    <xf numFmtId="0" fontId="29" fillId="0" borderId="19" xfId="39" applyFont="1" applyBorder="1" applyAlignment="1">
      <alignment horizontal="center" vertical="center" wrapText="1"/>
    </xf>
    <xf numFmtId="0" fontId="29" fillId="0" borderId="13" xfId="42" applyFont="1" applyBorder="1" applyAlignment="1">
      <alignment horizontal="center" vertical="center" wrapText="1"/>
    </xf>
    <xf numFmtId="0" fontId="29" fillId="0" borderId="16" xfId="42" applyFont="1" applyBorder="1" applyAlignment="1">
      <alignment horizontal="center" vertical="center" wrapText="1"/>
    </xf>
    <xf numFmtId="0" fontId="40" fillId="0" borderId="14" xfId="39" applyFont="1" applyBorder="1" applyAlignment="1">
      <alignment horizontal="center" vertical="center" wrapText="1"/>
    </xf>
    <xf numFmtId="0" fontId="29" fillId="0" borderId="87" xfId="57" applyFont="1" applyBorder="1" applyAlignment="1">
      <alignment horizontal="center" vertical="center"/>
    </xf>
    <xf numFmtId="0" fontId="29" fillId="0" borderId="71" xfId="57" applyFont="1" applyBorder="1" applyAlignment="1">
      <alignment horizontal="center" vertical="center"/>
    </xf>
    <xf numFmtId="0" fontId="29" fillId="0" borderId="25" xfId="39" applyFont="1" applyBorder="1" applyAlignment="1">
      <alignment horizontal="center" vertical="center" wrapText="1"/>
    </xf>
    <xf numFmtId="0" fontId="29" fillId="0" borderId="28" xfId="39" applyFont="1" applyBorder="1" applyAlignment="1">
      <alignment horizontal="center" vertical="center" wrapText="1"/>
    </xf>
    <xf numFmtId="0" fontId="29" fillId="0" borderId="13" xfId="39" applyFont="1" applyBorder="1" applyAlignment="1">
      <alignment horizontal="center" vertical="center"/>
    </xf>
    <xf numFmtId="0" fontId="29" fillId="0" borderId="16" xfId="39" applyFont="1" applyBorder="1" applyAlignment="1">
      <alignment horizontal="center" vertical="center"/>
    </xf>
    <xf numFmtId="0" fontId="29" fillId="0" borderId="11" xfId="39" applyFont="1" applyBorder="1" applyAlignment="1">
      <alignment horizontal="center" vertical="center"/>
    </xf>
    <xf numFmtId="0" fontId="29" fillId="0" borderId="12" xfId="39" applyFont="1" applyBorder="1" applyAlignment="1">
      <alignment horizontal="center" vertical="center"/>
    </xf>
    <xf numFmtId="0" fontId="29" fillId="0" borderId="15" xfId="39" applyFont="1" applyBorder="1" applyAlignment="1">
      <alignment horizontal="center" vertical="center"/>
    </xf>
    <xf numFmtId="0" fontId="29" fillId="0" borderId="40" xfId="39" applyFont="1" applyBorder="1" applyAlignment="1">
      <alignment horizontal="center" vertical="center"/>
    </xf>
    <xf numFmtId="0" fontId="29" fillId="0" borderId="21" xfId="39" applyFont="1" applyBorder="1" applyAlignment="1">
      <alignment horizontal="center" vertical="center"/>
    </xf>
    <xf numFmtId="0" fontId="29" fillId="0" borderId="31" xfId="39" applyFont="1" applyBorder="1" applyAlignment="1">
      <alignment horizontal="center" vertical="center"/>
    </xf>
    <xf numFmtId="0" fontId="29" fillId="0" borderId="32" xfId="39" applyFont="1" applyBorder="1" applyAlignment="1">
      <alignment horizontal="center" vertical="center"/>
    </xf>
    <xf numFmtId="0" fontId="29" fillId="0" borderId="14" xfId="48" applyFont="1" applyBorder="1" applyAlignment="1">
      <alignment horizontal="center" vertical="center" wrapText="1"/>
    </xf>
    <xf numFmtId="0" fontId="29" fillId="0" borderId="11" xfId="48" applyFont="1" applyBorder="1" applyAlignment="1">
      <alignment horizontal="center" vertical="center" wrapText="1"/>
    </xf>
    <xf numFmtId="0" fontId="29" fillId="0" borderId="13" xfId="48" applyFont="1" applyBorder="1" applyAlignment="1">
      <alignment horizontal="center" vertical="center" wrapText="1"/>
    </xf>
    <xf numFmtId="0" fontId="29" fillId="0" borderId="20" xfId="48" applyFont="1" applyBorder="1" applyAlignment="1">
      <alignment horizontal="center" vertical="center" wrapText="1"/>
    </xf>
    <xf numFmtId="0" fontId="29" fillId="0" borderId="16" xfId="48" applyFont="1" applyBorder="1" applyAlignment="1">
      <alignment horizontal="center" vertical="center" wrapText="1"/>
    </xf>
    <xf numFmtId="0" fontId="29" fillId="0" borderId="12" xfId="48" applyFont="1" applyBorder="1" applyAlignment="1">
      <alignment horizontal="center" vertical="center" wrapText="1"/>
    </xf>
    <xf numFmtId="0" fontId="29" fillId="0" borderId="15" xfId="48" applyFont="1" applyBorder="1" applyAlignment="1">
      <alignment horizontal="center" vertical="center" wrapText="1"/>
    </xf>
    <xf numFmtId="0" fontId="29" fillId="0" borderId="14" xfId="39" applyFont="1" applyBorder="1" applyAlignment="1">
      <alignment vertical="center"/>
    </xf>
    <xf numFmtId="0" fontId="29" fillId="0" borderId="11" xfId="39" applyFont="1" applyBorder="1" applyAlignment="1">
      <alignment vertical="center"/>
    </xf>
    <xf numFmtId="0" fontId="29" fillId="0" borderId="11" xfId="91" applyFont="1" applyBorder="1" applyAlignment="1">
      <alignment horizontal="center" vertical="center" wrapText="1"/>
    </xf>
    <xf numFmtId="0" fontId="29" fillId="0" borderId="12" xfId="91" applyFont="1" applyBorder="1" applyAlignment="1">
      <alignment horizontal="center" vertical="center" wrapText="1"/>
    </xf>
    <xf numFmtId="0" fontId="29" fillId="0" borderId="15" xfId="91" applyFont="1" applyBorder="1" applyAlignment="1">
      <alignment horizontal="center" vertical="center" wrapText="1"/>
    </xf>
    <xf numFmtId="0" fontId="29" fillId="0" borderId="14" xfId="91" applyFont="1" applyBorder="1" applyAlignment="1">
      <alignment horizontal="center" vertical="center"/>
    </xf>
    <xf numFmtId="0" fontId="29" fillId="0" borderId="11" xfId="91" applyFont="1" applyBorder="1" applyAlignment="1">
      <alignment horizontal="center" vertical="center"/>
    </xf>
    <xf numFmtId="0" fontId="29" fillId="0" borderId="12" xfId="91" applyFont="1" applyBorder="1" applyAlignment="1">
      <alignment horizontal="center" vertical="center"/>
    </xf>
    <xf numFmtId="0" fontId="29" fillId="0" borderId="14" xfId="91" applyFont="1" applyBorder="1" applyAlignment="1">
      <alignment horizontal="center" vertical="center" wrapText="1"/>
    </xf>
    <xf numFmtId="0" fontId="29" fillId="0" borderId="0" xfId="91" applyFont="1" applyAlignment="1">
      <alignment horizontal="left" vertical="center" wrapText="1"/>
    </xf>
    <xf numFmtId="0" fontId="29" fillId="0" borderId="11" xfId="91" applyFont="1" applyBorder="1" applyAlignment="1">
      <alignment horizontal="distributed" vertical="center"/>
    </xf>
    <xf numFmtId="0" fontId="29" fillId="0" borderId="12" xfId="91" applyFont="1" applyBorder="1">
      <alignment vertical="center"/>
    </xf>
    <xf numFmtId="0" fontId="95" fillId="33" borderId="11" xfId="190" applyFont="1" applyFill="1" applyBorder="1" applyAlignment="1">
      <alignment horizontal="center" vertical="center" wrapText="1"/>
    </xf>
    <xf numFmtId="0" fontId="95" fillId="33" borderId="12" xfId="190" applyFont="1" applyFill="1" applyBorder="1" applyAlignment="1">
      <alignment horizontal="center" vertical="center" wrapText="1"/>
    </xf>
    <xf numFmtId="0" fontId="95" fillId="33" borderId="15" xfId="190" applyFont="1" applyFill="1" applyBorder="1" applyAlignment="1">
      <alignment horizontal="center" vertical="center" wrapText="1"/>
    </xf>
    <xf numFmtId="0" fontId="95" fillId="33" borderId="14" xfId="190" applyFont="1" applyFill="1" applyBorder="1" applyAlignment="1">
      <alignment horizontal="center" vertical="center"/>
    </xf>
    <xf numFmtId="0" fontId="95" fillId="33" borderId="14" xfId="190" applyFont="1" applyFill="1" applyBorder="1" applyAlignment="1">
      <alignment horizontal="center" vertical="center" wrapText="1"/>
    </xf>
    <xf numFmtId="0" fontId="95" fillId="33" borderId="11" xfId="190" applyFont="1" applyFill="1" applyBorder="1" applyAlignment="1">
      <alignment horizontal="distributed" vertical="center"/>
    </xf>
    <xf numFmtId="0" fontId="95" fillId="33" borderId="12" xfId="190" applyFont="1" applyFill="1" applyBorder="1">
      <alignment vertical="center"/>
    </xf>
    <xf numFmtId="0" fontId="95" fillId="33" borderId="11" xfId="190" applyFont="1" applyFill="1" applyBorder="1" applyAlignment="1">
      <alignment horizontal="center" vertical="center"/>
    </xf>
    <xf numFmtId="0" fontId="95" fillId="33" borderId="12" xfId="190" applyFont="1" applyFill="1" applyBorder="1" applyAlignment="1">
      <alignment horizontal="center" vertical="center"/>
    </xf>
    <xf numFmtId="0" fontId="97" fillId="33" borderId="12" xfId="191" applyFont="1" applyFill="1" applyBorder="1" applyAlignment="1">
      <alignment horizontal="center" vertical="center" wrapText="1"/>
    </xf>
    <xf numFmtId="0" fontId="29" fillId="0" borderId="11" xfId="84" applyFont="1" applyBorder="1" applyAlignment="1">
      <alignment horizontal="center" vertical="center" wrapText="1"/>
    </xf>
    <xf numFmtId="0" fontId="30" fillId="0" borderId="12" xfId="84" applyFont="1" applyBorder="1" applyAlignment="1">
      <alignment horizontal="center" vertical="center" wrapText="1"/>
    </xf>
    <xf numFmtId="0" fontId="29" fillId="0" borderId="0" xfId="84" applyFont="1" applyAlignment="1">
      <alignment horizontal="left" vertical="top" wrapText="1"/>
    </xf>
    <xf numFmtId="0" fontId="11" fillId="0" borderId="0" xfId="102" applyFont="1" applyAlignment="1">
      <alignment horizontal="left" wrapText="1"/>
    </xf>
    <xf numFmtId="0" fontId="29" fillId="0" borderId="11" xfId="74" applyFont="1" applyBorder="1" applyAlignment="1">
      <alignment horizontal="center" vertical="center" wrapText="1"/>
    </xf>
    <xf numFmtId="0" fontId="30" fillId="0" borderId="12" xfId="74" applyFont="1" applyBorder="1" applyAlignment="1">
      <alignment horizontal="center" vertical="center" wrapText="1"/>
    </xf>
    <xf numFmtId="0" fontId="30" fillId="0" borderId="15" xfId="74" applyFont="1" applyBorder="1" applyAlignment="1">
      <alignment horizontal="center" vertical="center" wrapText="1"/>
    </xf>
    <xf numFmtId="0" fontId="29" fillId="0" borderId="13" xfId="84" applyFont="1" applyBorder="1" applyAlignment="1">
      <alignment horizontal="center" vertical="center"/>
    </xf>
    <xf numFmtId="0" fontId="30" fillId="0" borderId="20" xfId="84" applyFont="1" applyBorder="1" applyAlignment="1">
      <alignment horizontal="center" vertical="center"/>
    </xf>
    <xf numFmtId="0" fontId="30" fillId="0" borderId="16" xfId="84" applyFont="1" applyBorder="1" applyAlignment="1">
      <alignment horizontal="center" vertical="center"/>
    </xf>
    <xf numFmtId="0" fontId="29" fillId="0" borderId="13" xfId="84" applyFont="1" applyBorder="1" applyAlignment="1">
      <alignment horizontal="center" vertical="center" wrapText="1"/>
    </xf>
    <xf numFmtId="0" fontId="30" fillId="0" borderId="20" xfId="84" applyFont="1" applyBorder="1" applyAlignment="1">
      <alignment horizontal="center" vertical="center" wrapText="1"/>
    </xf>
    <xf numFmtId="0" fontId="30" fillId="0" borderId="16" xfId="84" applyFont="1" applyBorder="1" applyAlignment="1">
      <alignment horizontal="center" vertical="center" wrapText="1"/>
    </xf>
    <xf numFmtId="0" fontId="29" fillId="0" borderId="0" xfId="127" applyFont="1" applyAlignment="1">
      <alignment vertical="center" wrapText="1"/>
    </xf>
    <xf numFmtId="179" fontId="29" fillId="0" borderId="11" xfId="153" applyNumberFormat="1" applyFont="1" applyFill="1" applyBorder="1" applyAlignment="1" applyProtection="1">
      <alignment horizontal="center" vertical="center" wrapText="1"/>
    </xf>
    <xf numFmtId="179" fontId="29" fillId="0" borderId="12" xfId="153" applyNumberFormat="1" applyFont="1" applyFill="1" applyBorder="1" applyAlignment="1" applyProtection="1">
      <alignment horizontal="center" vertical="center" wrapText="1"/>
    </xf>
    <xf numFmtId="179" fontId="29" fillId="0" borderId="11" xfId="153" applyNumberFormat="1" applyFont="1" applyFill="1" applyBorder="1" applyAlignment="1" applyProtection="1">
      <alignment horizontal="center" vertical="center"/>
    </xf>
    <xf numFmtId="179" fontId="29" fillId="0" borderId="12" xfId="153" applyNumberFormat="1" applyFont="1" applyFill="1" applyBorder="1" applyAlignment="1" applyProtection="1">
      <alignment horizontal="center"/>
    </xf>
    <xf numFmtId="0" fontId="29" fillId="0" borderId="11" xfId="112" applyFont="1" applyBorder="1" applyAlignment="1">
      <alignment horizontal="center" vertical="center" wrapText="1"/>
    </xf>
    <xf numFmtId="0" fontId="29" fillId="0" borderId="12" xfId="112" applyFont="1" applyBorder="1" applyAlignment="1">
      <alignment horizontal="center" vertical="center" wrapText="1"/>
    </xf>
    <xf numFmtId="0" fontId="29" fillId="0" borderId="15" xfId="112" applyFont="1" applyBorder="1" applyAlignment="1">
      <alignment horizontal="center" vertical="center" wrapText="1"/>
    </xf>
    <xf numFmtId="0" fontId="29" fillId="0" borderId="13" xfId="112" applyFont="1" applyBorder="1" applyAlignment="1">
      <alignment horizontal="center" vertical="center"/>
    </xf>
    <xf numFmtId="0" fontId="29" fillId="0" borderId="20" xfId="112" applyFont="1" applyBorder="1" applyAlignment="1">
      <alignment horizontal="center" vertical="center"/>
    </xf>
    <xf numFmtId="0" fontId="29" fillId="0" borderId="16" xfId="112" applyFont="1" applyBorder="1" applyAlignment="1">
      <alignment horizontal="center" vertical="center"/>
    </xf>
    <xf numFmtId="0" fontId="29" fillId="0" borderId="11" xfId="112" applyFont="1" applyBorder="1" applyAlignment="1">
      <alignment horizontal="center" vertical="center"/>
    </xf>
    <xf numFmtId="0" fontId="29" fillId="0" borderId="12" xfId="112" applyFont="1" applyBorder="1" applyAlignment="1">
      <alignment horizontal="center" vertical="center"/>
    </xf>
    <xf numFmtId="0" fontId="48" fillId="0" borderId="13" xfId="0" applyFont="1" applyBorder="1" applyAlignment="1">
      <alignment horizontal="center"/>
    </xf>
    <xf numFmtId="0" fontId="48" fillId="0" borderId="16" xfId="0" applyFont="1" applyBorder="1" applyAlignment="1">
      <alignment horizontal="center"/>
    </xf>
    <xf numFmtId="0" fontId="48" fillId="0" borderId="14" xfId="0" applyFont="1" applyBorder="1" applyAlignment="1">
      <alignment horizontal="center" vertical="center"/>
    </xf>
    <xf numFmtId="0" fontId="48" fillId="0" borderId="14" xfId="0" applyFont="1" applyBorder="1" applyAlignment="1">
      <alignment horizontal="center" vertical="center" wrapText="1"/>
    </xf>
    <xf numFmtId="0" fontId="48" fillId="0" borderId="11" xfId="0" applyFont="1" applyBorder="1" applyAlignment="1">
      <alignment horizontal="center" vertical="center"/>
    </xf>
    <xf numFmtId="0" fontId="48" fillId="0" borderId="15" xfId="0" applyFont="1" applyBorder="1" applyAlignment="1">
      <alignment horizontal="center" vertical="center"/>
    </xf>
    <xf numFmtId="0" fontId="48" fillId="0" borderId="14" xfId="0" applyFont="1" applyBorder="1" applyAlignment="1">
      <alignment vertical="center" wrapText="1"/>
    </xf>
    <xf numFmtId="0" fontId="29" fillId="0" borderId="0" xfId="128" applyFont="1" applyAlignment="1">
      <alignment horizontal="left" vertical="top" wrapText="1"/>
    </xf>
    <xf numFmtId="0" fontId="29" fillId="0" borderId="0" xfId="128" applyFont="1" applyAlignment="1">
      <alignment horizontal="left" vertical="center" wrapText="1"/>
    </xf>
    <xf numFmtId="0" fontId="56" fillId="0" borderId="11" xfId="90" applyFont="1" applyBorder="1" applyAlignment="1">
      <alignment horizontal="center" vertical="center"/>
    </xf>
    <xf numFmtId="0" fontId="56" fillId="0" borderId="12" xfId="90" applyFont="1" applyBorder="1" applyAlignment="1">
      <alignment horizontal="center" vertical="center"/>
    </xf>
    <xf numFmtId="0" fontId="56" fillId="0" borderId="11" xfId="90" applyFont="1" applyBorder="1" applyAlignment="1">
      <alignment horizontal="center" vertical="center" wrapText="1"/>
    </xf>
    <xf numFmtId="0" fontId="56" fillId="0" borderId="12" xfId="90" applyFont="1" applyBorder="1" applyAlignment="1">
      <alignment vertical="center" wrapText="1"/>
    </xf>
    <xf numFmtId="0" fontId="56" fillId="0" borderId="12" xfId="90" applyFont="1" applyBorder="1" applyAlignment="1">
      <alignment horizontal="center" vertical="center" wrapText="1"/>
    </xf>
    <xf numFmtId="0" fontId="56" fillId="0" borderId="15" xfId="90" applyFont="1" applyBorder="1" applyAlignment="1">
      <alignment horizontal="center" vertical="center" wrapText="1"/>
    </xf>
    <xf numFmtId="0" fontId="56" fillId="0" borderId="15" xfId="90" applyFont="1" applyBorder="1" applyAlignment="1">
      <alignment horizontal="center" vertical="center"/>
    </xf>
    <xf numFmtId="0" fontId="56" fillId="0" borderId="13" xfId="90" applyFont="1" applyBorder="1" applyAlignment="1">
      <alignment horizontal="center" vertical="center"/>
    </xf>
    <xf numFmtId="0" fontId="56" fillId="0" borderId="20" xfId="90" applyFont="1" applyBorder="1" applyAlignment="1">
      <alignment horizontal="center" vertical="center"/>
    </xf>
    <xf numFmtId="0" fontId="56" fillId="0" borderId="16" xfId="90" applyFont="1" applyBorder="1" applyAlignment="1">
      <alignment horizontal="center" vertical="center"/>
    </xf>
    <xf numFmtId="0" fontId="56" fillId="0" borderId="11" xfId="91" applyFont="1" applyBorder="1" applyAlignment="1">
      <alignment horizontal="center" vertical="center"/>
    </xf>
    <xf numFmtId="0" fontId="56" fillId="0" borderId="12" xfId="91" applyFont="1" applyBorder="1" applyAlignment="1">
      <alignment horizontal="center" vertical="center"/>
    </xf>
    <xf numFmtId="176" fontId="56" fillId="0" borderId="0" xfId="0" applyNumberFormat="1" applyFont="1" applyAlignment="1">
      <alignment vertical="center" wrapText="1"/>
    </xf>
    <xf numFmtId="0" fontId="65" fillId="0" borderId="0" xfId="0" applyFont="1" applyAlignment="1">
      <alignment vertical="center" wrapText="1"/>
    </xf>
    <xf numFmtId="0" fontId="56" fillId="0" borderId="11" xfId="75" applyFont="1" applyBorder="1" applyAlignment="1">
      <alignment horizontal="center" vertical="center" wrapText="1"/>
    </xf>
    <xf numFmtId="0" fontId="56" fillId="0" borderId="12" xfId="75" applyFont="1" applyBorder="1" applyAlignment="1">
      <alignment horizontal="center" vertical="center" wrapText="1"/>
    </xf>
    <xf numFmtId="0" fontId="56" fillId="0" borderId="15" xfId="75" applyFont="1" applyBorder="1" applyAlignment="1">
      <alignment horizontal="center" vertical="center" wrapText="1"/>
    </xf>
    <xf numFmtId="0" fontId="56" fillId="0" borderId="11" xfId="91" applyFont="1" applyBorder="1" applyAlignment="1">
      <alignment horizontal="center" vertical="center" wrapText="1"/>
    </xf>
    <xf numFmtId="0" fontId="56" fillId="0" borderId="12" xfId="91" applyFont="1" applyBorder="1" applyAlignment="1">
      <alignment horizontal="center" vertical="center" wrapText="1"/>
    </xf>
    <xf numFmtId="0" fontId="56" fillId="0" borderId="15" xfId="91" applyFont="1" applyBorder="1" applyAlignment="1">
      <alignment horizontal="center" vertical="center" wrapText="1"/>
    </xf>
    <xf numFmtId="0" fontId="56" fillId="0" borderId="14" xfId="91" applyFont="1" applyBorder="1" applyAlignment="1">
      <alignment horizontal="center" vertical="center"/>
    </xf>
    <xf numFmtId="0" fontId="56" fillId="0" borderId="13" xfId="0" applyFont="1" applyBorder="1" applyAlignment="1">
      <alignment horizontal="center" vertical="center"/>
    </xf>
    <xf numFmtId="0" fontId="56" fillId="0" borderId="20" xfId="0" applyFont="1" applyBorder="1" applyAlignment="1">
      <alignment horizontal="center" vertical="center"/>
    </xf>
    <xf numFmtId="0" fontId="56" fillId="0" borderId="16" xfId="0" applyFont="1" applyBorder="1" applyAlignment="1">
      <alignment horizontal="center" vertical="center"/>
    </xf>
    <xf numFmtId="0" fontId="56" fillId="0" borderId="13" xfId="91" applyFont="1" applyBorder="1" applyAlignment="1">
      <alignment horizontal="center" vertical="center"/>
    </xf>
    <xf numFmtId="0" fontId="56" fillId="0" borderId="16" xfId="91" applyFont="1" applyBorder="1" applyAlignment="1">
      <alignment horizontal="center" vertical="center"/>
    </xf>
    <xf numFmtId="0" fontId="56" fillId="0" borderId="13"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0" xfId="52" applyFont="1" applyAlignment="1">
      <alignment horizontal="left" vertical="top"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4" xfId="122" applyFont="1" applyBorder="1" applyAlignment="1">
      <alignment horizontal="center" vertical="center"/>
    </xf>
    <xf numFmtId="0" fontId="56" fillId="0" borderId="11" xfId="122" applyFont="1" applyBorder="1" applyAlignment="1">
      <alignment horizontal="center" vertical="center"/>
    </xf>
    <xf numFmtId="0" fontId="56" fillId="0" borderId="14" xfId="122" applyFont="1" applyBorder="1" applyAlignment="1">
      <alignment horizontal="left" vertical="center" wrapText="1"/>
    </xf>
    <xf numFmtId="0" fontId="56" fillId="0" borderId="14" xfId="122" applyFont="1" applyBorder="1" applyAlignment="1">
      <alignment horizontal="distributed" vertical="center"/>
    </xf>
    <xf numFmtId="0" fontId="56" fillId="0" borderId="13" xfId="123" applyFont="1" applyBorder="1" applyAlignment="1">
      <alignment horizontal="center" vertical="center" wrapText="1"/>
    </xf>
    <xf numFmtId="0" fontId="56" fillId="0" borderId="16" xfId="123" applyFont="1" applyBorder="1" applyAlignment="1">
      <alignment horizontal="center" vertical="center" wrapText="1"/>
    </xf>
    <xf numFmtId="0" fontId="56" fillId="0" borderId="11" xfId="111" applyFont="1" applyBorder="1" applyAlignment="1">
      <alignment horizontal="center" vertical="center" wrapText="1"/>
    </xf>
    <xf numFmtId="0" fontId="56" fillId="0" borderId="12" xfId="111" applyFont="1" applyBorder="1" applyAlignment="1">
      <alignment horizontal="center" vertical="center" wrapText="1"/>
    </xf>
    <xf numFmtId="0" fontId="56" fillId="0" borderId="11" xfId="82" applyFont="1" applyBorder="1" applyAlignment="1">
      <alignment horizontal="center" vertical="center"/>
    </xf>
    <xf numFmtId="0" fontId="56" fillId="0" borderId="12" xfId="82" applyFont="1" applyBorder="1" applyAlignment="1">
      <alignment horizontal="center" vertical="center"/>
    </xf>
    <xf numFmtId="0" fontId="56" fillId="0" borderId="13" xfId="111" applyFont="1" applyBorder="1" applyAlignment="1">
      <alignment horizontal="center" vertical="center" wrapText="1"/>
    </xf>
    <xf numFmtId="0" fontId="56" fillId="0" borderId="20" xfId="111" applyFont="1" applyBorder="1" applyAlignment="1">
      <alignment horizontal="center" vertical="center" wrapText="1"/>
    </xf>
    <xf numFmtId="0" fontId="56" fillId="0" borderId="16" xfId="111" applyFont="1" applyBorder="1" applyAlignment="1">
      <alignment horizontal="center" vertical="center" wrapText="1"/>
    </xf>
    <xf numFmtId="0" fontId="29" fillId="0" borderId="11" xfId="106" applyFont="1" applyBorder="1" applyAlignment="1">
      <alignment horizontal="center" vertical="center" wrapText="1"/>
    </xf>
    <xf numFmtId="0" fontId="29" fillId="0" borderId="15" xfId="106" applyFont="1" applyBorder="1" applyAlignment="1">
      <alignment horizontal="center" vertical="center" wrapText="1"/>
    </xf>
    <xf numFmtId="0" fontId="29" fillId="0" borderId="11" xfId="107" applyFont="1" applyBorder="1" applyAlignment="1">
      <alignment horizontal="center" vertical="center" wrapText="1"/>
    </xf>
    <xf numFmtId="0" fontId="29" fillId="0" borderId="15" xfId="107" applyFont="1" applyBorder="1" applyAlignment="1">
      <alignment horizontal="center" vertical="center" wrapText="1"/>
    </xf>
    <xf numFmtId="0" fontId="29" fillId="31" borderId="58" xfId="92" applyFont="1" applyFill="1" applyBorder="1" applyAlignment="1">
      <alignment horizontal="center" vertical="center"/>
    </xf>
    <xf numFmtId="0" fontId="29" fillId="31" borderId="59" xfId="92" applyFont="1" applyFill="1" applyBorder="1" applyAlignment="1">
      <alignment horizontal="center" vertical="center"/>
    </xf>
    <xf numFmtId="0" fontId="29" fillId="31" borderId="60" xfId="92" applyFont="1" applyFill="1" applyBorder="1" applyAlignment="1">
      <alignment horizontal="center" vertical="center"/>
    </xf>
    <xf numFmtId="0" fontId="29" fillId="0" borderId="104" xfId="92" applyFont="1" applyBorder="1" applyAlignment="1">
      <alignment horizontal="center" vertical="center" wrapText="1"/>
    </xf>
    <xf numFmtId="0" fontId="29" fillId="0" borderId="93" xfId="92" applyFont="1" applyBorder="1" applyAlignment="1">
      <alignment horizontal="center" vertical="center" wrapText="1"/>
    </xf>
    <xf numFmtId="0" fontId="29" fillId="0" borderId="30" xfId="92" applyFont="1" applyBorder="1" applyAlignment="1">
      <alignment horizontal="center" vertical="center" wrapText="1"/>
    </xf>
    <xf numFmtId="184" fontId="29" fillId="0" borderId="102" xfId="132" applyNumberFormat="1" applyFont="1" applyFill="1" applyBorder="1" applyAlignment="1" applyProtection="1">
      <alignment horizontal="center" vertical="center"/>
      <protection locked="0"/>
    </xf>
    <xf numFmtId="184" fontId="29" fillId="0" borderId="103" xfId="132" applyNumberFormat="1" applyFont="1" applyFill="1" applyBorder="1" applyAlignment="1" applyProtection="1">
      <alignment horizontal="center" vertical="center"/>
      <protection locked="0"/>
    </xf>
    <xf numFmtId="184" fontId="29" fillId="0" borderId="27" xfId="132" applyNumberFormat="1" applyFont="1" applyFill="1" applyBorder="1" applyAlignment="1" applyProtection="1">
      <alignment horizontal="center" vertical="center"/>
      <protection locked="0"/>
    </xf>
    <xf numFmtId="0" fontId="29" fillId="0" borderId="13" xfId="128" applyFont="1" applyBorder="1" applyAlignment="1">
      <alignment horizontal="center" vertical="center"/>
    </xf>
    <xf numFmtId="0" fontId="29" fillId="0" borderId="20" xfId="128" applyFont="1" applyBorder="1" applyAlignment="1">
      <alignment horizontal="center" vertical="center"/>
    </xf>
    <xf numFmtId="0" fontId="29" fillId="0" borderId="16" xfId="128" applyFont="1" applyBorder="1" applyAlignment="1">
      <alignment horizontal="center" vertical="center"/>
    </xf>
    <xf numFmtId="0" fontId="56" fillId="0" borderId="13" xfId="103" applyFont="1" applyBorder="1" applyAlignment="1">
      <alignment horizontal="center" vertical="center"/>
    </xf>
    <xf numFmtId="0" fontId="56" fillId="0" borderId="20" xfId="103" applyFont="1" applyBorder="1" applyAlignment="1">
      <alignment horizontal="center" vertical="center"/>
    </xf>
    <xf numFmtId="0" fontId="56" fillId="0" borderId="16" xfId="103" applyFont="1" applyBorder="1" applyAlignment="1">
      <alignment horizontal="center" vertical="center"/>
    </xf>
    <xf numFmtId="182" fontId="56" fillId="0" borderId="53" xfId="103" applyNumberFormat="1" applyFont="1" applyBorder="1" applyAlignment="1" applyProtection="1">
      <alignment horizontal="left" vertical="top" wrapText="1"/>
      <protection locked="0"/>
    </xf>
    <xf numFmtId="182" fontId="56" fillId="0" borderId="0" xfId="103" applyNumberFormat="1" applyFont="1" applyAlignment="1" applyProtection="1">
      <alignment horizontal="left" vertical="top" wrapText="1"/>
      <protection locked="0"/>
    </xf>
    <xf numFmtId="182" fontId="56" fillId="0" borderId="55" xfId="103" applyNumberFormat="1" applyFont="1" applyBorder="1" applyAlignment="1" applyProtection="1">
      <alignment horizontal="left" vertical="top" wrapText="1"/>
      <protection locked="0"/>
    </xf>
    <xf numFmtId="182" fontId="56" fillId="0" borderId="105" xfId="103" applyNumberFormat="1" applyFont="1" applyBorder="1" applyAlignment="1" applyProtection="1">
      <alignment horizontal="left" vertical="top" wrapText="1"/>
      <protection locked="0"/>
    </xf>
    <xf numFmtId="182" fontId="56" fillId="0" borderId="106" xfId="103" applyNumberFormat="1" applyFont="1" applyBorder="1" applyAlignment="1" applyProtection="1">
      <alignment horizontal="left" vertical="top" wrapText="1"/>
      <protection locked="0"/>
    </xf>
    <xf numFmtId="182" fontId="56" fillId="0" borderId="107" xfId="103" applyNumberFormat="1" applyFont="1" applyBorder="1" applyAlignment="1" applyProtection="1">
      <alignment horizontal="left" vertical="top" wrapText="1"/>
      <protection locked="0"/>
    </xf>
    <xf numFmtId="0" fontId="56" fillId="0" borderId="22" xfId="103" applyFont="1" applyBorder="1" applyAlignment="1">
      <alignment horizontal="center" vertical="center"/>
    </xf>
    <xf numFmtId="182" fontId="56" fillId="0" borderId="0" xfId="91" applyNumberFormat="1" applyFont="1" applyAlignment="1" applyProtection="1">
      <alignment horizontal="left" vertical="top" wrapText="1"/>
      <protection locked="0"/>
    </xf>
    <xf numFmtId="182" fontId="56" fillId="0" borderId="55" xfId="91" applyNumberFormat="1" applyFont="1" applyBorder="1" applyAlignment="1" applyProtection="1">
      <alignment horizontal="left" vertical="top" wrapText="1"/>
      <protection locked="0"/>
    </xf>
    <xf numFmtId="182" fontId="56" fillId="0" borderId="105" xfId="91" applyNumberFormat="1" applyFont="1" applyBorder="1" applyAlignment="1" applyProtection="1">
      <alignment horizontal="left" vertical="top" wrapText="1"/>
      <protection locked="0"/>
    </xf>
    <xf numFmtId="182" fontId="56" fillId="0" borderId="106" xfId="91" applyNumberFormat="1" applyFont="1" applyBorder="1" applyAlignment="1" applyProtection="1">
      <alignment horizontal="left" vertical="top" wrapText="1"/>
      <protection locked="0"/>
    </xf>
    <xf numFmtId="182" fontId="56" fillId="0" borderId="107" xfId="91" applyNumberFormat="1" applyFont="1" applyBorder="1" applyAlignment="1" applyProtection="1">
      <alignment horizontal="left" vertical="top" wrapText="1"/>
      <protection locked="0"/>
    </xf>
    <xf numFmtId="0" fontId="56" fillId="29" borderId="0" xfId="108" applyFont="1" applyFill="1" applyAlignment="1">
      <alignment horizontal="left" vertical="center" wrapText="1"/>
    </xf>
    <xf numFmtId="0" fontId="56" fillId="29" borderId="0" xfId="109" applyFont="1" applyFill="1" applyAlignment="1">
      <alignment horizontal="left" vertical="center" wrapText="1"/>
    </xf>
    <xf numFmtId="0" fontId="56" fillId="27" borderId="14" xfId="61" applyFont="1" applyFill="1" applyBorder="1" applyAlignment="1">
      <alignment horizontal="center" vertical="center" wrapText="1"/>
    </xf>
    <xf numFmtId="0" fontId="56" fillId="27" borderId="85" xfId="61" applyFont="1" applyFill="1" applyBorder="1" applyAlignment="1">
      <alignment horizontal="center" vertical="center" wrapText="1"/>
    </xf>
    <xf numFmtId="0" fontId="56" fillId="0" borderId="40" xfId="61" applyFont="1" applyBorder="1" applyAlignment="1">
      <alignment horizontal="center" vertical="center" wrapText="1"/>
    </xf>
    <xf numFmtId="0" fontId="56" fillId="0" borderId="1" xfId="61" applyFont="1" applyBorder="1" applyAlignment="1">
      <alignment horizontal="center" vertical="center" wrapText="1"/>
    </xf>
    <xf numFmtId="0" fontId="56" fillId="0" borderId="56" xfId="0" applyFont="1" applyBorder="1" applyAlignment="1">
      <alignment horizontal="center" vertical="center" wrapText="1"/>
    </xf>
    <xf numFmtId="0" fontId="56" fillId="0" borderId="57" xfId="0" applyFont="1" applyBorder="1" applyAlignment="1">
      <alignment horizontal="center" vertical="center"/>
    </xf>
    <xf numFmtId="0" fontId="56" fillId="0" borderId="53" xfId="0" applyFont="1" applyBorder="1" applyAlignment="1">
      <alignment horizontal="center" vertical="center"/>
    </xf>
    <xf numFmtId="0" fontId="56" fillId="0" borderId="55" xfId="0" applyFont="1" applyBorder="1" applyAlignment="1">
      <alignment horizontal="center" vertical="center"/>
    </xf>
    <xf numFmtId="0" fontId="56" fillId="0" borderId="105" xfId="0" applyFont="1" applyBorder="1" applyAlignment="1">
      <alignment horizontal="center" vertical="center"/>
    </xf>
    <xf numFmtId="0" fontId="56" fillId="0" borderId="107" xfId="0" applyFont="1" applyBorder="1" applyAlignment="1">
      <alignment horizontal="center" vertical="center"/>
    </xf>
    <xf numFmtId="0" fontId="56" fillId="0" borderId="43" xfId="0" applyFont="1" applyBorder="1" applyAlignment="1">
      <alignment horizontal="center" vertical="center" wrapText="1"/>
    </xf>
    <xf numFmtId="0" fontId="56" fillId="0" borderId="0" xfId="0" applyFont="1" applyAlignment="1">
      <alignment horizontal="center" vertical="center"/>
    </xf>
    <xf numFmtId="0" fontId="56" fillId="0" borderId="106" xfId="0" applyFont="1" applyBorder="1" applyAlignment="1">
      <alignment horizontal="center" vertical="center"/>
    </xf>
    <xf numFmtId="0" fontId="56" fillId="0" borderId="105" xfId="0" applyFont="1" applyBorder="1" applyAlignment="1">
      <alignment horizontal="center" vertical="center" wrapText="1"/>
    </xf>
    <xf numFmtId="0" fontId="56" fillId="0" borderId="108" xfId="0" applyFont="1" applyBorder="1" applyAlignment="1">
      <alignment horizontal="center" vertical="center" wrapText="1"/>
    </xf>
    <xf numFmtId="0" fontId="56" fillId="0" borderId="43" xfId="0" applyFont="1" applyBorder="1" applyAlignment="1">
      <alignment vertical="center"/>
    </xf>
    <xf numFmtId="0" fontId="56" fillId="0" borderId="0" xfId="0" applyFont="1" applyAlignment="1">
      <alignment vertical="center"/>
    </xf>
    <xf numFmtId="0" fontId="56" fillId="0" borderId="53" xfId="0" applyFont="1" applyBorder="1" applyAlignment="1">
      <alignment horizontal="center" vertical="center" wrapText="1"/>
    </xf>
    <xf numFmtId="0" fontId="56" fillId="0" borderId="55" xfId="0" applyFont="1" applyBorder="1" applyAlignment="1">
      <alignment horizontal="center" vertical="center" wrapText="1"/>
    </xf>
    <xf numFmtId="0" fontId="56" fillId="0" borderId="107" xfId="0" applyFont="1" applyBorder="1" applyAlignment="1">
      <alignment horizontal="center" vertical="center" wrapText="1"/>
    </xf>
    <xf numFmtId="0" fontId="56" fillId="0" borderId="54" xfId="0" applyFont="1" applyBorder="1" applyAlignment="1">
      <alignment horizontal="center" vertical="center" wrapText="1"/>
    </xf>
    <xf numFmtId="49" fontId="56" fillId="0" borderId="105" xfId="0" quotePrefix="1" applyNumberFormat="1" applyFont="1" applyBorder="1" applyAlignment="1">
      <alignment horizontal="center" vertical="center" wrapText="1"/>
    </xf>
    <xf numFmtId="49" fontId="56" fillId="0" borderId="107" xfId="0" quotePrefix="1" applyNumberFormat="1" applyFont="1" applyBorder="1" applyAlignment="1">
      <alignment horizontal="center" vertical="center" wrapText="1"/>
    </xf>
    <xf numFmtId="0" fontId="56" fillId="0" borderId="61" xfId="0" applyFont="1" applyBorder="1" applyAlignment="1">
      <alignment horizontal="center" vertical="center" wrapText="1"/>
    </xf>
    <xf numFmtId="0" fontId="56" fillId="0" borderId="62" xfId="0" applyFont="1" applyBorder="1" applyAlignment="1">
      <alignment horizontal="center" vertical="center" wrapText="1"/>
    </xf>
    <xf numFmtId="49" fontId="56" fillId="0" borderId="53" xfId="0" applyNumberFormat="1" applyFont="1" applyBorder="1" applyAlignment="1">
      <alignment horizontal="center" vertical="center" wrapText="1"/>
    </xf>
    <xf numFmtId="49" fontId="56" fillId="0" borderId="55" xfId="0" applyNumberFormat="1" applyFont="1" applyBorder="1" applyAlignment="1">
      <alignment horizontal="center" vertical="center" wrapText="1"/>
    </xf>
    <xf numFmtId="0" fontId="56" fillId="0" borderId="69" xfId="0" applyFont="1" applyBorder="1" applyAlignment="1">
      <alignment horizontal="center" vertical="center" wrapText="1"/>
    </xf>
    <xf numFmtId="0" fontId="56" fillId="0" borderId="103" xfId="0" applyFont="1" applyBorder="1" applyAlignment="1">
      <alignment horizontal="center" vertical="center" wrapText="1"/>
    </xf>
    <xf numFmtId="0" fontId="56" fillId="0" borderId="92"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93" xfId="0" applyFont="1" applyBorder="1" applyAlignment="1">
      <alignment horizontal="center" vertical="center" wrapText="1"/>
    </xf>
    <xf numFmtId="0" fontId="56" fillId="0" borderId="57" xfId="0" applyFont="1" applyBorder="1" applyAlignment="1">
      <alignment horizontal="center" vertical="center" wrapText="1"/>
    </xf>
    <xf numFmtId="0" fontId="56" fillId="0" borderId="50" xfId="0" quotePrefix="1" applyFont="1" applyBorder="1" applyAlignment="1">
      <alignment horizontal="center" vertical="center"/>
    </xf>
    <xf numFmtId="0" fontId="56" fillId="0" borderId="51" xfId="0" quotePrefix="1" applyFont="1" applyBorder="1" applyAlignment="1">
      <alignment horizontal="center" vertical="center"/>
    </xf>
    <xf numFmtId="0" fontId="56" fillId="0" borderId="109" xfId="0" quotePrefix="1" applyFont="1" applyBorder="1" applyAlignment="1">
      <alignment horizontal="center" vertical="center"/>
    </xf>
    <xf numFmtId="0" fontId="56" fillId="0" borderId="110" xfId="0" quotePrefix="1" applyFont="1" applyBorder="1" applyAlignment="1">
      <alignment horizontal="center" vertical="center"/>
    </xf>
    <xf numFmtId="0" fontId="56" fillId="0" borderId="26" xfId="0" applyFont="1" applyBorder="1" applyAlignment="1">
      <alignment horizontal="center" vertical="center" wrapText="1"/>
    </xf>
    <xf numFmtId="0" fontId="56" fillId="0" borderId="111" xfId="0" applyFont="1" applyBorder="1" applyAlignment="1">
      <alignment horizontal="center" vertical="center" wrapText="1"/>
    </xf>
    <xf numFmtId="0" fontId="56" fillId="0" borderId="58"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60" xfId="0" applyFont="1" applyBorder="1" applyAlignment="1">
      <alignment horizontal="center" vertical="center" wrapText="1"/>
    </xf>
    <xf numFmtId="0" fontId="56" fillId="0" borderId="112" xfId="0" quotePrefix="1" applyFont="1" applyBorder="1" applyAlignment="1">
      <alignment horizontal="center" vertical="center"/>
    </xf>
    <xf numFmtId="0" fontId="56" fillId="0" borderId="113" xfId="0" quotePrefix="1" applyFont="1" applyBorder="1" applyAlignment="1">
      <alignment horizontal="center" vertical="center"/>
    </xf>
    <xf numFmtId="0" fontId="56" fillId="0" borderId="114" xfId="0" quotePrefix="1" applyFont="1" applyBorder="1" applyAlignment="1">
      <alignment horizontal="center" vertical="center"/>
    </xf>
    <xf numFmtId="0" fontId="56" fillId="0" borderId="115" xfId="0" quotePrefix="1" applyFont="1" applyBorder="1" applyAlignment="1">
      <alignment horizontal="center" vertical="center"/>
    </xf>
    <xf numFmtId="0" fontId="56" fillId="0" borderId="50" xfId="0" applyFont="1" applyBorder="1" applyAlignment="1">
      <alignment horizontal="center" vertical="center"/>
    </xf>
    <xf numFmtId="0" fontId="56" fillId="0" borderId="115" xfId="0" applyFont="1" applyBorder="1" applyAlignment="1">
      <alignment horizontal="center" vertical="center"/>
    </xf>
    <xf numFmtId="0" fontId="56" fillId="0" borderId="51" xfId="0" applyFont="1" applyBorder="1" applyAlignment="1">
      <alignment horizontal="center" vertical="center"/>
    </xf>
    <xf numFmtId="0" fontId="56" fillId="0" borderId="0" xfId="0" applyFont="1" applyAlignment="1">
      <alignment horizontal="center" vertical="center" wrapText="1"/>
    </xf>
    <xf numFmtId="0" fontId="56" fillId="0" borderId="53" xfId="0" quotePrefix="1" applyFont="1" applyBorder="1" applyAlignment="1">
      <alignment horizontal="center" vertical="center" wrapText="1"/>
    </xf>
    <xf numFmtId="0" fontId="56" fillId="0" borderId="116" xfId="0" applyFont="1" applyBorder="1" applyAlignment="1">
      <alignment horizontal="left" vertical="center"/>
    </xf>
    <xf numFmtId="0" fontId="56" fillId="0" borderId="117" xfId="0" applyFont="1" applyBorder="1" applyAlignment="1">
      <alignment horizontal="left" vertical="center"/>
    </xf>
    <xf numFmtId="0" fontId="56" fillId="0" borderId="23" xfId="0" quotePrefix="1" applyFont="1" applyBorder="1" applyAlignment="1">
      <alignment horizontal="center" vertical="center"/>
    </xf>
    <xf numFmtId="0" fontId="56" fillId="0" borderId="91" xfId="0" quotePrefix="1" applyFont="1" applyBorder="1" applyAlignment="1">
      <alignment horizontal="center" vertical="center"/>
    </xf>
    <xf numFmtId="0" fontId="56" fillId="0" borderId="118" xfId="0" quotePrefix="1" applyFont="1" applyBorder="1" applyAlignment="1">
      <alignment horizontal="center" vertical="center"/>
    </xf>
    <xf numFmtId="0" fontId="56" fillId="0" borderId="49" xfId="0" quotePrefix="1" applyFont="1" applyBorder="1" applyAlignment="1">
      <alignment horizontal="center" vertical="center"/>
    </xf>
    <xf numFmtId="0" fontId="65" fillId="0" borderId="115" xfId="0" applyFont="1" applyBorder="1" applyAlignment="1">
      <alignment horizontal="center" vertical="center"/>
    </xf>
    <xf numFmtId="0" fontId="65" fillId="0" borderId="51" xfId="0" applyFont="1" applyBorder="1" applyAlignment="1">
      <alignment horizontal="center" vertical="center"/>
    </xf>
    <xf numFmtId="0" fontId="11" fillId="33" borderId="0" xfId="0" applyFont="1" applyFill="1" applyAlignment="1">
      <alignment horizontal="center" vertical="center" wrapText="1"/>
    </xf>
    <xf numFmtId="0" fontId="11" fillId="33" borderId="14" xfId="0" applyFont="1" applyFill="1" applyBorder="1" applyAlignment="1">
      <alignment horizontal="center" vertical="center" wrapText="1"/>
    </xf>
    <xf numFmtId="0" fontId="11" fillId="33" borderId="13" xfId="0" applyFont="1" applyFill="1" applyBorder="1" applyAlignment="1">
      <alignment horizontal="center" vertical="center" wrapText="1"/>
    </xf>
    <xf numFmtId="0" fontId="11" fillId="33" borderId="20" xfId="0" applyFont="1" applyFill="1" applyBorder="1" applyAlignment="1">
      <alignment horizontal="center" vertical="center" wrapText="1"/>
    </xf>
    <xf numFmtId="0" fontId="11" fillId="33" borderId="16" xfId="0" applyFont="1" applyFill="1" applyBorder="1" applyAlignment="1">
      <alignment horizontal="center" vertical="center" wrapText="1"/>
    </xf>
    <xf numFmtId="0" fontId="92" fillId="27" borderId="0" xfId="104" applyFont="1" applyFill="1" applyAlignment="1">
      <alignment horizontal="left" vertical="top"/>
    </xf>
    <xf numFmtId="0" fontId="92" fillId="27" borderId="0" xfId="186" applyFont="1" applyFill="1" applyAlignment="1">
      <alignment horizontal="right" vertical="center"/>
    </xf>
    <xf numFmtId="0" fontId="92" fillId="27" borderId="0" xfId="104" applyFont="1" applyFill="1" applyAlignment="1">
      <alignment horizontal="left" vertical="top" wrapText="1"/>
    </xf>
    <xf numFmtId="0" fontId="91" fillId="0" borderId="13" xfId="187" applyFont="1" applyBorder="1" applyAlignment="1">
      <alignment horizontal="center" vertical="center"/>
    </xf>
    <xf numFmtId="0" fontId="91" fillId="0" borderId="20" xfId="187" applyFont="1" applyBorder="1" applyAlignment="1">
      <alignment horizontal="center" vertical="center"/>
    </xf>
    <xf numFmtId="0" fontId="91" fillId="0" borderId="16" xfId="187" applyFont="1" applyBorder="1" applyAlignment="1">
      <alignment horizontal="center" vertical="center"/>
    </xf>
    <xf numFmtId="0" fontId="68" fillId="0" borderId="13" xfId="64" quotePrefix="1" applyFont="1" applyBorder="1" applyAlignment="1" applyProtection="1">
      <alignment vertical="center" wrapText="1"/>
      <protection locked="0"/>
    </xf>
    <xf numFmtId="0" fontId="68" fillId="0" borderId="16" xfId="0" applyFont="1" applyBorder="1" applyAlignment="1">
      <alignment vertical="center" wrapText="1"/>
    </xf>
    <xf numFmtId="0" fontId="69" fillId="0" borderId="0" xfId="64" applyFont="1" applyAlignment="1" applyProtection="1">
      <alignment wrapText="1"/>
      <protection locked="0"/>
    </xf>
    <xf numFmtId="0" fontId="68" fillId="0" borderId="0" xfId="0" applyFont="1" applyAlignment="1">
      <alignment wrapText="1"/>
    </xf>
    <xf numFmtId="0" fontId="68" fillId="0" borderId="0" xfId="64" applyFont="1" applyAlignment="1" applyProtection="1">
      <alignment vertical="center" wrapText="1"/>
      <protection locked="0"/>
    </xf>
    <xf numFmtId="0" fontId="68" fillId="0" borderId="0" xfId="0" applyFont="1" applyAlignment="1">
      <alignment vertical="center" wrapText="1"/>
    </xf>
    <xf numFmtId="0" fontId="68" fillId="0" borderId="0" xfId="64" applyFont="1" applyAlignment="1" applyProtection="1">
      <alignment horizontal="left" wrapText="1"/>
      <protection locked="0"/>
    </xf>
    <xf numFmtId="0" fontId="68" fillId="0" borderId="0" xfId="64" applyFont="1" applyAlignment="1" applyProtection="1">
      <alignment wrapText="1"/>
      <protection locked="0"/>
    </xf>
    <xf numFmtId="0" fontId="56" fillId="0" borderId="0" xfId="64" applyFont="1" applyAlignment="1" applyProtection="1">
      <alignment horizontal="left" wrapText="1"/>
      <protection locked="0"/>
    </xf>
    <xf numFmtId="0" fontId="56" fillId="0" borderId="0" xfId="39" applyFont="1" applyAlignment="1" applyProtection="1">
      <alignment horizontal="left" vertical="center" wrapText="1"/>
      <protection locked="0"/>
    </xf>
    <xf numFmtId="0" fontId="73" fillId="0" borderId="0" xfId="39" applyFont="1" applyAlignment="1" applyProtection="1">
      <alignment horizontal="left" vertical="center" wrapText="1"/>
      <protection locked="0"/>
    </xf>
    <xf numFmtId="0" fontId="56" fillId="0" borderId="40" xfId="58" applyFont="1" applyBorder="1" applyAlignment="1">
      <alignment horizontal="center" vertical="center"/>
    </xf>
    <xf numFmtId="0" fontId="73" fillId="0" borderId="1" xfId="58" applyFont="1" applyBorder="1" applyAlignment="1">
      <alignment horizontal="center" vertical="center"/>
    </xf>
    <xf numFmtId="0" fontId="73" fillId="0" borderId="31" xfId="58" applyFont="1" applyBorder="1" applyAlignment="1">
      <alignment horizontal="center" vertical="center"/>
    </xf>
    <xf numFmtId="0" fontId="56" fillId="0" borderId="11" xfId="58" applyFont="1" applyBorder="1" applyAlignment="1">
      <alignment horizontal="center" vertical="center" wrapText="1"/>
    </xf>
    <xf numFmtId="0" fontId="73" fillId="0" borderId="15" xfId="58" applyFont="1" applyBorder="1" applyAlignment="1">
      <alignment horizontal="center" vertical="center" wrapText="1"/>
    </xf>
    <xf numFmtId="0" fontId="56" fillId="0" borderId="21" xfId="58" applyFont="1" applyBorder="1" applyAlignment="1">
      <alignment horizontal="center" vertical="center" wrapText="1"/>
    </xf>
    <xf numFmtId="0" fontId="73" fillId="0" borderId="15" xfId="30" applyFont="1" applyBorder="1">
      <alignment vertical="center"/>
    </xf>
    <xf numFmtId="0" fontId="56" fillId="0" borderId="13" xfId="58" applyFont="1" applyBorder="1" applyAlignment="1">
      <alignment horizontal="center" vertical="center" wrapText="1"/>
    </xf>
    <xf numFmtId="0" fontId="73" fillId="0" borderId="16" xfId="58" applyFont="1" applyBorder="1" applyAlignment="1">
      <alignment horizontal="center" vertical="center" wrapText="1"/>
    </xf>
    <xf numFmtId="0" fontId="57" fillId="0" borderId="11" xfId="80" applyFont="1" applyBorder="1" applyAlignment="1">
      <alignment horizontal="center" vertical="center"/>
    </xf>
    <xf numFmtId="0" fontId="57" fillId="0" borderId="12" xfId="80" applyFont="1" applyBorder="1" applyAlignment="1">
      <alignment horizontal="center" vertical="center"/>
    </xf>
    <xf numFmtId="0" fontId="57" fillId="0" borderId="15" xfId="80" applyFont="1" applyBorder="1" applyAlignment="1">
      <alignment horizontal="center" vertical="center"/>
    </xf>
    <xf numFmtId="0" fontId="57" fillId="0" borderId="11" xfId="80" applyFont="1" applyBorder="1" applyAlignment="1">
      <alignment horizontal="center" vertical="center" wrapText="1"/>
    </xf>
    <xf numFmtId="0" fontId="76" fillId="0" borderId="15" xfId="80" applyFont="1" applyBorder="1" applyAlignment="1">
      <alignment horizontal="center" vertical="center" wrapText="1"/>
    </xf>
    <xf numFmtId="0" fontId="76" fillId="0" borderId="15" xfId="80" applyFont="1" applyBorder="1" applyAlignment="1">
      <alignment horizontal="center" vertical="center"/>
    </xf>
    <xf numFmtId="0" fontId="57" fillId="0" borderId="0" xfId="39" applyFont="1" applyAlignment="1" applyProtection="1">
      <alignment horizontal="left" vertical="center"/>
      <protection locked="0"/>
    </xf>
    <xf numFmtId="0" fontId="65" fillId="0" borderId="0" xfId="30" applyFont="1" applyProtection="1">
      <alignment vertical="center"/>
      <protection locked="0"/>
    </xf>
    <xf numFmtId="0" fontId="56" fillId="0" borderId="11" xfId="80" applyFont="1" applyBorder="1" applyAlignment="1">
      <alignment horizontal="center" vertical="center" wrapText="1"/>
    </xf>
    <xf numFmtId="0" fontId="80" fillId="0" borderId="15" xfId="80" applyFont="1" applyBorder="1" applyAlignment="1">
      <alignment horizontal="center" vertical="center" wrapText="1"/>
    </xf>
    <xf numFmtId="0" fontId="56" fillId="0" borderId="11" xfId="80" applyFont="1" applyBorder="1" applyAlignment="1">
      <alignment horizontal="center" vertical="center"/>
    </xf>
    <xf numFmtId="0" fontId="80" fillId="0" borderId="15" xfId="80" applyFont="1" applyBorder="1" applyAlignment="1">
      <alignment horizontal="center" vertical="center"/>
    </xf>
    <xf numFmtId="0" fontId="56" fillId="0" borderId="0" xfId="39" applyFont="1" applyAlignment="1" applyProtection="1">
      <alignment horizontal="left" vertical="center"/>
      <protection locked="0"/>
    </xf>
    <xf numFmtId="0" fontId="72" fillId="0" borderId="0" xfId="30" applyFont="1" applyProtection="1">
      <alignment vertical="center"/>
      <protection locked="0"/>
    </xf>
    <xf numFmtId="0" fontId="56" fillId="0" borderId="12" xfId="80" applyFont="1" applyBorder="1" applyAlignment="1">
      <alignment horizontal="center" vertical="center"/>
    </xf>
    <xf numFmtId="0" fontId="56" fillId="0" borderId="15" xfId="80" applyFont="1" applyBorder="1" applyAlignment="1">
      <alignment horizontal="center" vertical="center"/>
    </xf>
    <xf numFmtId="0" fontId="56" fillId="0" borderId="0" xfId="39" applyFont="1" applyAlignment="1" applyProtection="1">
      <alignment vertical="center"/>
      <protection locked="0"/>
    </xf>
    <xf numFmtId="0" fontId="73" fillId="0" borderId="15" xfId="80" applyFont="1" applyBorder="1" applyAlignment="1">
      <alignment horizontal="center" vertical="center" wrapText="1"/>
    </xf>
    <xf numFmtId="0" fontId="73" fillId="0" borderId="15" xfId="80" applyFont="1" applyBorder="1" applyAlignment="1">
      <alignment horizontal="center" vertical="center"/>
    </xf>
    <xf numFmtId="0" fontId="56" fillId="0" borderId="13" xfId="80" applyFont="1" applyBorder="1" applyAlignment="1">
      <alignment horizontal="center" vertical="center"/>
    </xf>
    <xf numFmtId="0" fontId="73" fillId="0" borderId="20" xfId="80" applyFont="1" applyBorder="1" applyAlignment="1">
      <alignment horizontal="center" vertical="center"/>
    </xf>
    <xf numFmtId="0" fontId="73" fillId="0" borderId="16" xfId="80" applyFont="1" applyBorder="1" applyAlignment="1">
      <alignment horizontal="center" vertical="center"/>
    </xf>
    <xf numFmtId="0" fontId="68" fillId="28" borderId="0" xfId="39" applyFont="1" applyFill="1" applyAlignment="1" applyProtection="1">
      <alignment horizontal="left" vertical="center"/>
      <protection locked="0"/>
    </xf>
    <xf numFmtId="0" fontId="68" fillId="28" borderId="0" xfId="0" applyFont="1" applyFill="1" applyAlignment="1" applyProtection="1">
      <alignment horizontal="left" vertical="center"/>
      <protection locked="0"/>
    </xf>
    <xf numFmtId="0" fontId="68" fillId="28" borderId="0" xfId="39" applyFont="1" applyFill="1" applyAlignment="1" applyProtection="1">
      <alignment horizontal="left" vertical="center" wrapText="1"/>
      <protection locked="0"/>
    </xf>
    <xf numFmtId="0" fontId="69" fillId="28" borderId="0" xfId="39" applyFont="1" applyFill="1" applyAlignment="1" applyProtection="1">
      <alignment horizontal="left" vertical="center" wrapText="1"/>
      <protection locked="0"/>
    </xf>
    <xf numFmtId="0" fontId="68" fillId="0" borderId="0" xfId="65" applyFont="1" applyAlignment="1" applyProtection="1">
      <alignment vertical="center" wrapText="1"/>
      <protection locked="0"/>
    </xf>
    <xf numFmtId="0" fontId="68" fillId="0" borderId="0" xfId="65" applyFont="1" applyAlignment="1" applyProtection="1">
      <alignment horizontal="left" wrapText="1"/>
      <protection locked="0"/>
    </xf>
    <xf numFmtId="0" fontId="73" fillId="0" borderId="13" xfId="65" quotePrefix="1" applyFont="1" applyBorder="1" applyAlignment="1" applyProtection="1">
      <alignment vertical="center" wrapText="1"/>
      <protection locked="0"/>
    </xf>
    <xf numFmtId="0" fontId="73" fillId="0" borderId="16" xfId="0" applyFont="1" applyBorder="1" applyAlignment="1">
      <alignment vertical="center" wrapText="1"/>
    </xf>
    <xf numFmtId="0" fontId="68" fillId="0" borderId="0" xfId="65" applyFont="1" applyAlignment="1" applyProtection="1">
      <alignment wrapText="1"/>
      <protection locked="0"/>
    </xf>
    <xf numFmtId="0" fontId="73" fillId="0" borderId="0" xfId="65" applyFont="1" applyAlignment="1" applyProtection="1">
      <alignment horizontal="left" vertical="top" wrapText="1"/>
      <protection locked="0"/>
    </xf>
    <xf numFmtId="0" fontId="81" fillId="0" borderId="0" xfId="0" applyFont="1" applyAlignment="1">
      <alignment horizontal="left" vertical="top" wrapText="1"/>
    </xf>
    <xf numFmtId="0" fontId="73" fillId="0" borderId="0" xfId="0" applyFont="1" applyAlignment="1">
      <alignment horizontal="left" vertical="top" wrapText="1"/>
    </xf>
    <xf numFmtId="0" fontId="81" fillId="0" borderId="0" xfId="65" applyFont="1" applyAlignment="1" applyProtection="1">
      <alignment horizontal="left" vertical="top" wrapText="1"/>
      <protection locked="0"/>
    </xf>
    <xf numFmtId="0" fontId="68" fillId="0" borderId="40" xfId="59" applyFont="1" applyBorder="1" applyAlignment="1">
      <alignment horizontal="center" vertical="center"/>
    </xf>
    <xf numFmtId="0" fontId="68" fillId="0" borderId="1" xfId="59" applyFont="1" applyBorder="1" applyAlignment="1">
      <alignment horizontal="center" vertical="center"/>
    </xf>
    <xf numFmtId="0" fontId="68" fillId="0" borderId="31" xfId="59" applyFont="1" applyBorder="1" applyAlignment="1">
      <alignment horizontal="center" vertical="center"/>
    </xf>
    <xf numFmtId="0" fontId="68" fillId="0" borderId="0" xfId="59" applyFont="1" applyAlignment="1" applyProtection="1">
      <alignment horizontal="center" vertical="center" wrapText="1"/>
      <protection locked="0"/>
    </xf>
    <xf numFmtId="0" fontId="68" fillId="0" borderId="21" xfId="59" applyFont="1" applyBorder="1" applyAlignment="1">
      <alignment horizontal="center" vertical="center" wrapText="1"/>
    </xf>
    <xf numFmtId="0" fontId="82" fillId="0" borderId="15" xfId="30" applyFont="1" applyBorder="1">
      <alignment vertical="center"/>
    </xf>
    <xf numFmtId="0" fontId="68" fillId="0" borderId="11" xfId="59" applyFont="1" applyBorder="1" applyAlignment="1">
      <alignment horizontal="center" vertical="center" wrapText="1"/>
    </xf>
    <xf numFmtId="0" fontId="68" fillId="0" borderId="15" xfId="59" applyFont="1" applyBorder="1" applyAlignment="1">
      <alignment horizontal="center" vertical="center" wrapText="1"/>
    </xf>
    <xf numFmtId="0" fontId="68" fillId="0" borderId="13" xfId="59" applyFont="1" applyBorder="1" applyAlignment="1">
      <alignment horizontal="center" vertical="center" wrapText="1"/>
    </xf>
    <xf numFmtId="0" fontId="68" fillId="0" borderId="20" xfId="59" applyFont="1" applyBorder="1" applyAlignment="1">
      <alignment horizontal="center" vertical="center" wrapText="1"/>
    </xf>
    <xf numFmtId="0" fontId="68" fillId="0" borderId="0" xfId="44" applyFont="1" applyAlignment="1" applyProtection="1">
      <alignment horizontal="left" vertical="center" wrapText="1"/>
      <protection locked="0"/>
    </xf>
    <xf numFmtId="0" fontId="83" fillId="28" borderId="0" xfId="44" applyFont="1" applyFill="1" applyAlignment="1" applyProtection="1">
      <alignment horizontal="left" vertical="center" wrapText="1"/>
      <protection locked="0"/>
    </xf>
    <xf numFmtId="0" fontId="68" fillId="0" borderId="15" xfId="30" applyFont="1" applyBorder="1">
      <alignment vertical="center"/>
    </xf>
    <xf numFmtId="0" fontId="56" fillId="0" borderId="0" xfId="44" applyFont="1" applyAlignment="1" applyProtection="1">
      <alignment horizontal="left" vertical="center"/>
      <protection locked="0"/>
    </xf>
    <xf numFmtId="0" fontId="56" fillId="0" borderId="0" xfId="44" applyFont="1" applyAlignment="1" applyProtection="1">
      <alignment horizontal="left" vertical="center" wrapText="1"/>
      <protection locked="0"/>
    </xf>
    <xf numFmtId="0" fontId="72" fillId="0" borderId="0" xfId="30" applyFont="1" applyAlignment="1" applyProtection="1">
      <alignment vertical="center" wrapText="1"/>
      <protection locked="0"/>
    </xf>
    <xf numFmtId="0" fontId="56" fillId="0" borderId="11" xfId="81" applyFont="1" applyBorder="1" applyAlignment="1">
      <alignment horizontal="center" vertical="center"/>
    </xf>
    <xf numFmtId="0" fontId="73" fillId="0" borderId="12" xfId="81" applyFont="1" applyBorder="1" applyAlignment="1">
      <alignment horizontal="center" vertical="center"/>
    </xf>
    <xf numFmtId="0" fontId="73" fillId="0" borderId="15" xfId="81" applyFont="1" applyBorder="1" applyAlignment="1">
      <alignment horizontal="center" vertical="center"/>
    </xf>
    <xf numFmtId="0" fontId="56" fillId="0" borderId="11" xfId="81" applyFont="1" applyBorder="1" applyAlignment="1">
      <alignment horizontal="center" vertical="center" wrapText="1"/>
    </xf>
    <xf numFmtId="0" fontId="73" fillId="0" borderId="15" xfId="81" applyFont="1" applyBorder="1" applyAlignment="1">
      <alignment horizontal="center" vertical="center" wrapText="1"/>
    </xf>
    <xf numFmtId="0" fontId="68" fillId="0" borderId="0" xfId="30" applyFont="1" applyAlignment="1" applyProtection="1">
      <alignment horizontal="left" vertical="center" wrapText="1"/>
      <protection locked="0"/>
    </xf>
    <xf numFmtId="0" fontId="68" fillId="0" borderId="11" xfId="81" applyFont="1" applyBorder="1" applyAlignment="1">
      <alignment horizontal="center" vertical="center" wrapText="1"/>
    </xf>
    <xf numFmtId="0" fontId="68" fillId="0" borderId="15" xfId="81" applyFont="1" applyBorder="1" applyAlignment="1">
      <alignment horizontal="center" vertical="center" wrapText="1"/>
    </xf>
    <xf numFmtId="0" fontId="81" fillId="0" borderId="0" xfId="44" applyFont="1" applyAlignment="1" applyProtection="1">
      <alignment horizontal="left" vertical="top" wrapText="1"/>
      <protection locked="0"/>
    </xf>
    <xf numFmtId="0" fontId="73" fillId="0" borderId="0" xfId="44" applyFont="1" applyAlignment="1" applyProtection="1">
      <alignment horizontal="left" vertical="top" wrapText="1"/>
      <protection locked="0"/>
    </xf>
    <xf numFmtId="0" fontId="68" fillId="0" borderId="13" xfId="81" applyFont="1" applyBorder="1" applyAlignment="1">
      <alignment horizontal="center" vertical="center"/>
    </xf>
    <xf numFmtId="0" fontId="68" fillId="0" borderId="20" xfId="81" applyFont="1" applyBorder="1" applyAlignment="1">
      <alignment horizontal="center" vertical="center"/>
    </xf>
    <xf numFmtId="0" fontId="68" fillId="0" borderId="16" xfId="81" applyFont="1" applyBorder="1" applyAlignment="1">
      <alignment horizontal="center" vertical="center"/>
    </xf>
    <xf numFmtId="0" fontId="68" fillId="0" borderId="15" xfId="81" applyFont="1" applyBorder="1" applyAlignment="1">
      <alignment horizontal="center" vertical="center"/>
    </xf>
    <xf numFmtId="0" fontId="68" fillId="0" borderId="0" xfId="44" applyFont="1" applyAlignment="1" applyProtection="1">
      <alignment horizontal="left" vertical="center"/>
      <protection locked="0"/>
    </xf>
    <xf numFmtId="0" fontId="68" fillId="0" borderId="0" xfId="30" applyFont="1" applyAlignment="1" applyProtection="1">
      <alignment horizontal="left" vertical="center"/>
      <protection locked="0"/>
    </xf>
    <xf numFmtId="0" fontId="68" fillId="0" borderId="15" xfId="30" applyFont="1" applyBorder="1" applyAlignment="1">
      <alignment horizontal="center" vertical="center" wrapText="1"/>
    </xf>
    <xf numFmtId="0" fontId="56" fillId="0" borderId="13" xfId="62" applyFont="1" applyBorder="1" applyAlignment="1" applyProtection="1">
      <alignment horizontal="left" vertical="top" wrapText="1"/>
      <protection hidden="1"/>
    </xf>
    <xf numFmtId="0" fontId="56" fillId="0" borderId="16" xfId="62" applyFont="1" applyBorder="1" applyAlignment="1" applyProtection="1">
      <alignment horizontal="left" vertical="top" wrapText="1"/>
      <protection hidden="1"/>
    </xf>
    <xf numFmtId="0" fontId="56" fillId="0" borderId="0" xfId="62" applyFont="1" applyAlignment="1" applyProtection="1">
      <alignment horizontal="justify" vertical="center" wrapText="1"/>
      <protection hidden="1"/>
    </xf>
    <xf numFmtId="38" fontId="73" fillId="0" borderId="45" xfId="30" applyNumberFormat="1" applyFont="1" applyBorder="1" applyAlignment="1" applyProtection="1">
      <alignment horizontal="center" vertical="center"/>
      <protection hidden="1"/>
    </xf>
    <xf numFmtId="38" fontId="73" fillId="0" borderId="102" xfId="30" applyNumberFormat="1" applyFont="1" applyBorder="1" applyAlignment="1" applyProtection="1">
      <alignment horizontal="center" vertical="center"/>
      <protection hidden="1"/>
    </xf>
    <xf numFmtId="38" fontId="73" fillId="0" borderId="125" xfId="30" applyNumberFormat="1" applyFont="1" applyBorder="1" applyAlignment="1" applyProtection="1">
      <alignment horizontal="center" vertical="center"/>
      <protection hidden="1"/>
    </xf>
    <xf numFmtId="0" fontId="73" fillId="0" borderId="43" xfId="62" applyFont="1" applyBorder="1" applyProtection="1">
      <protection hidden="1"/>
    </xf>
    <xf numFmtId="0" fontId="72" fillId="0" borderId="43" xfId="62" applyFont="1" applyBorder="1" applyProtection="1">
      <protection hidden="1"/>
    </xf>
    <xf numFmtId="0" fontId="56" fillId="0" borderId="0" xfId="62" applyFont="1" applyAlignment="1" applyProtection="1">
      <alignment vertical="center" wrapText="1"/>
      <protection hidden="1"/>
    </xf>
    <xf numFmtId="0" fontId="72" fillId="0" borderId="0" xfId="62" applyFont="1" applyAlignment="1" applyProtection="1">
      <alignment vertical="center" wrapText="1"/>
      <protection hidden="1"/>
    </xf>
    <xf numFmtId="0" fontId="72" fillId="0" borderId="0" xfId="62" applyFont="1" applyAlignment="1" applyProtection="1">
      <alignment horizontal="justify" vertical="center" wrapText="1"/>
      <protection hidden="1"/>
    </xf>
    <xf numFmtId="38" fontId="73" fillId="0" borderId="119" xfId="30" applyNumberFormat="1" applyFont="1" applyBorder="1" applyAlignment="1" applyProtection="1">
      <alignment horizontal="center" vertical="center"/>
      <protection locked="0"/>
    </xf>
    <xf numFmtId="38" fontId="73" fillId="0" borderId="130" xfId="30" applyNumberFormat="1" applyFont="1" applyBorder="1" applyAlignment="1" applyProtection="1">
      <alignment horizontal="center" vertical="center"/>
      <protection locked="0"/>
    </xf>
    <xf numFmtId="38" fontId="73" fillId="0" borderId="120" xfId="30" applyNumberFormat="1" applyFont="1" applyBorder="1" applyAlignment="1" applyProtection="1">
      <alignment horizontal="center" vertical="center"/>
      <protection locked="0"/>
    </xf>
    <xf numFmtId="38" fontId="73" fillId="0" borderId="121" xfId="30" applyNumberFormat="1" applyFont="1" applyBorder="1" applyAlignment="1" applyProtection="1">
      <alignment horizontal="center" vertical="center"/>
      <protection locked="0"/>
    </xf>
    <xf numFmtId="38" fontId="73" fillId="0" borderId="131" xfId="30" applyNumberFormat="1" applyFont="1" applyBorder="1" applyAlignment="1" applyProtection="1">
      <alignment horizontal="center" vertical="center"/>
      <protection locked="0"/>
    </xf>
    <xf numFmtId="38" fontId="73" fillId="0" borderId="122" xfId="30" applyNumberFormat="1" applyFont="1" applyBorder="1" applyAlignment="1" applyProtection="1">
      <alignment horizontal="center" vertical="center"/>
      <protection locked="0"/>
    </xf>
    <xf numFmtId="38" fontId="73" fillId="0" borderId="123" xfId="30" applyNumberFormat="1" applyFont="1" applyBorder="1" applyAlignment="1" applyProtection="1">
      <alignment horizontal="center" vertical="center"/>
      <protection locked="0"/>
    </xf>
    <xf numFmtId="38" fontId="73" fillId="0" borderId="132" xfId="30" applyNumberFormat="1" applyFont="1" applyBorder="1" applyAlignment="1" applyProtection="1">
      <alignment horizontal="center" vertical="center"/>
      <protection locked="0"/>
    </xf>
    <xf numFmtId="38" fontId="73" fillId="0" borderId="124" xfId="30" applyNumberFormat="1" applyFont="1" applyBorder="1" applyAlignment="1" applyProtection="1">
      <alignment horizontal="center" vertical="center"/>
      <protection locked="0"/>
    </xf>
    <xf numFmtId="0" fontId="56" fillId="0" borderId="126" xfId="100" applyFont="1" applyBorder="1" applyAlignment="1">
      <alignment horizontal="left" vertical="center" wrapText="1"/>
    </xf>
    <xf numFmtId="0" fontId="73" fillId="0" borderId="70" xfId="100" applyFont="1" applyBorder="1" applyAlignment="1">
      <alignment horizontal="left" vertical="center" wrapText="1"/>
    </xf>
    <xf numFmtId="0" fontId="56" fillId="0" borderId="104" xfId="100" applyFont="1" applyBorder="1" applyAlignment="1">
      <alignment horizontal="center" vertical="center"/>
    </xf>
    <xf numFmtId="0" fontId="73" fillId="0" borderId="127" xfId="100" applyFont="1" applyBorder="1" applyAlignment="1">
      <alignment horizontal="center" vertical="center"/>
    </xf>
    <xf numFmtId="0" fontId="56" fillId="0" borderId="128" xfId="100" applyFont="1" applyBorder="1" applyAlignment="1">
      <alignment horizontal="center" vertical="center"/>
    </xf>
    <xf numFmtId="0" fontId="73" fillId="0" borderId="99" xfId="100" applyFont="1" applyBorder="1" applyAlignment="1">
      <alignment horizontal="center" vertical="center"/>
    </xf>
    <xf numFmtId="0" fontId="56" fillId="0" borderId="129" xfId="100" applyFont="1" applyBorder="1" applyAlignment="1">
      <alignment horizontal="center" vertical="center"/>
    </xf>
    <xf numFmtId="0" fontId="73" fillId="0" borderId="83" xfId="100" applyFont="1" applyBorder="1" applyAlignment="1">
      <alignment horizontal="center" vertical="center"/>
    </xf>
    <xf numFmtId="0" fontId="56" fillId="0" borderId="86" xfId="100" applyFont="1" applyBorder="1" applyAlignment="1">
      <alignment horizontal="center" vertical="center"/>
    </xf>
    <xf numFmtId="0" fontId="56" fillId="0" borderId="24" xfId="100" applyFont="1" applyBorder="1" applyAlignment="1">
      <alignment horizontal="center" vertical="center"/>
    </xf>
    <xf numFmtId="0" fontId="85" fillId="0" borderId="133" xfId="185" applyFont="1" applyBorder="1" applyAlignment="1">
      <alignment horizontal="center" vertical="center" wrapText="1"/>
    </xf>
    <xf numFmtId="0" fontId="56" fillId="0" borderId="134" xfId="185" applyFont="1" applyBorder="1" applyAlignment="1">
      <alignment horizontal="center" vertical="center" wrapText="1"/>
    </xf>
    <xf numFmtId="0" fontId="56" fillId="0" borderId="135" xfId="185" applyFont="1" applyBorder="1" applyAlignment="1">
      <alignment horizontal="center" vertical="center" wrapText="1"/>
    </xf>
    <xf numFmtId="0" fontId="29" fillId="0" borderId="22" xfId="71" applyFont="1" applyBorder="1" applyAlignment="1">
      <alignment horizontal="left" vertical="center"/>
    </xf>
    <xf numFmtId="0" fontId="29" fillId="0" borderId="14" xfId="71" applyFont="1" applyBorder="1" applyAlignment="1">
      <alignment horizontal="center" vertical="center" wrapText="1"/>
    </xf>
  </cellXfs>
  <cellStyles count="192">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Footnote" xfId="20" xr:uid="{00000000-0005-0000-0000-000013000000}"/>
    <cellStyle name="Normal_強制險費用簽證試算表(精算備忘錄後)" xfId="21" xr:uid="{00000000-0005-0000-0000-000014000000}"/>
    <cellStyle name="Table Heading" xfId="22" xr:uid="{00000000-0005-0000-0000-000015000000}"/>
    <cellStyle name="Table Title" xfId="23" xr:uid="{00000000-0005-0000-0000-000016000000}"/>
    <cellStyle name="Table Units" xfId="24" xr:uid="{00000000-0005-0000-0000-000017000000}"/>
    <cellStyle name="一般" xfId="0" builtinId="0"/>
    <cellStyle name="一般 11" xfId="186" xr:uid="{F28FCA9F-C0CD-4056-87C9-26357A60734E}"/>
    <cellStyle name="一般 17" xfId="25" xr:uid="{00000000-0005-0000-0000-000019000000}"/>
    <cellStyle name="一般 17 2" xfId="26" xr:uid="{00000000-0005-0000-0000-00001A000000}"/>
    <cellStyle name="一般 2" xfId="27" xr:uid="{00000000-0005-0000-0000-00001B000000}"/>
    <cellStyle name="一般 2 2" xfId="28" xr:uid="{00000000-0005-0000-0000-00001C000000}"/>
    <cellStyle name="一般 3" xfId="29" xr:uid="{00000000-0005-0000-0000-00001D000000}"/>
    <cellStyle name="一般 4" xfId="30" xr:uid="{00000000-0005-0000-0000-00001E000000}"/>
    <cellStyle name="一般 4 3" xfId="31" xr:uid="{00000000-0005-0000-0000-00001F000000}"/>
    <cellStyle name="一般 5" xfId="32" xr:uid="{00000000-0005-0000-0000-000020000000}"/>
    <cellStyle name="一般 6" xfId="33" xr:uid="{00000000-0005-0000-0000-000021000000}"/>
    <cellStyle name="一般 7" xfId="191" xr:uid="{6C9B12D2-E166-41BC-9896-DAF6748A0B9A}"/>
    <cellStyle name="一般_1.財產保險業資本適足性報告" xfId="34" xr:uid="{00000000-0005-0000-0000-000022000000}"/>
    <cellStyle name="一般_2.人身保險業資本適足性報告相關填報表格" xfId="35" xr:uid="{00000000-0005-0000-0000-000023000000}"/>
    <cellStyle name="一般_88金融檢查表" xfId="36" xr:uid="{00000000-0005-0000-0000-000024000000}"/>
    <cellStyle name="一般_920204壽年表16及30-3與嘉蓉意見-2" xfId="37" xr:uid="{00000000-0005-0000-0000-000025000000}"/>
    <cellStyle name="一般_921002保險業月報yaotung" xfId="38" xr:uid="{00000000-0005-0000-0000-000026000000}"/>
    <cellStyle name="一般_921002保險業月報yaotung 2" xfId="39" xr:uid="{00000000-0005-0000-0000-000027000000}"/>
    <cellStyle name="一般_921002保險業月報yaotung 2 2" xfId="189" xr:uid="{EF5D14CC-A753-447A-BA56-C0932CD97C61}"/>
    <cellStyle name="一般_921002保險業月報yaotung_96年RBC相關報表_產險970508" xfId="40" xr:uid="{00000000-0005-0000-0000-000028000000}"/>
    <cellStyle name="一般_921002保險業月報yaotung_半年報檢查報表-業務類強制車險-產險" xfId="41" xr:uid="{00000000-0005-0000-0000-000029000000}"/>
    <cellStyle name="一般_921002保險業月報yaotung_年_產險檢表-財務類Output" xfId="42" xr:uid="{00000000-0005-0000-0000-00002A000000}"/>
    <cellStyle name="一般_921002保險業月報yaotung_年報檢查報表-業務類強制車險-產險-修正1129" xfId="43" xr:uid="{00000000-0005-0000-0000-00002B000000}"/>
    <cellStyle name="一般_921002保險業月報yaotung_資金運用表 2" xfId="44" xr:uid="{00000000-0005-0000-0000-00002C000000}"/>
    <cellStyle name="一般_921002保險業月報yaotung_監理年報(軌跡版)_壽_951122" xfId="45" xr:uid="{00000000-0005-0000-0000-00002D000000}"/>
    <cellStyle name="一般_921002保險業月報yaotung_檢查報表_壽_951129_96年RBC相關報表_產險970508" xfId="46" xr:uid="{00000000-0005-0000-0000-00002E000000}"/>
    <cellStyle name="一般_921002保險業月報yaotung_檢查報表-產險980110(只含與RBC相關)" xfId="47" xr:uid="{00000000-0005-0000-0000-00002F000000}"/>
    <cellStyle name="一般_921118公債有價證券借貸表" xfId="48" xr:uid="{00000000-0005-0000-0000-000030000000}"/>
    <cellStyle name="一般_921118表外交易" xfId="49" xr:uid="{00000000-0005-0000-0000-000031000000}"/>
    <cellStyle name="一般_9211預月" xfId="50" xr:uid="{00000000-0005-0000-0000-000032000000}"/>
    <cellStyle name="一般_930120中再提供物保險公司年度檢查報表19.1,19.2,19.3" xfId="51" xr:uid="{00000000-0005-0000-0000-000033000000}"/>
    <cellStyle name="一般_930120中再提供物保險公司年度檢查報表19.1,19.2,19.3 2" xfId="52" xr:uid="{00000000-0005-0000-0000-000034000000}"/>
    <cellStyle name="一般_930126產壽險共同檢查報表四版-AA" xfId="53" xr:uid="{00000000-0005-0000-0000-000035000000}"/>
    <cellStyle name="一般_930126產壽險共同檢查報表四版-AA 2" xfId="54" xr:uid="{00000000-0005-0000-0000-000036000000}"/>
    <cellStyle name="一般_94RBC報表修改-產險(3修) 2" xfId="55" xr:uid="{00000000-0005-0000-0000-000037000000}"/>
    <cellStyle name="一般_94RBC報表修改-產險(3修)_資金運用表 2" xfId="56" xr:uid="{00000000-0005-0000-0000-000038000000}"/>
    <cellStyle name="一般_94RBC報表修改-壽險(保發建議版 )941110" xfId="57" xr:uid="{00000000-0005-0000-0000-000039000000}"/>
    <cellStyle name="一般_94年度強制汽車(含汽、機車)責任保險特別準備金之定期存款明細表 2" xfId="58" xr:uid="{00000000-0005-0000-0000-00003A000000}"/>
    <cellStyle name="一般_94年度強制汽車(含汽、機車)責任保險特別準備金之定期存款明細表_資金運用表 2" xfId="59" xr:uid="{00000000-0005-0000-0000-00003B000000}"/>
    <cellStyle name="一般_A0" xfId="60" xr:uid="{00000000-0005-0000-0000-00003C000000}"/>
    <cellStyle name="一般_A93Q4iep3Audit" xfId="61" xr:uid="{00000000-0005-0000-0000-00003D000000}"/>
    <cellStyle name="一般_BAf0950113_強制險業務財務資料陳報格式_final 2" xfId="62" xr:uid="{00000000-0005-0000-0000-00003E000000}"/>
    <cellStyle name="一般_BAf0950113_強制險業務財務資料陳報格式_final_DAf980910_98-10表格 2" xfId="63" xr:uid="{00000000-0005-0000-0000-00003F000000}"/>
    <cellStyle name="一般_BAf0950113_強制險業務財務資料陳報格式_final_公債及金融債餘額明細表更新版 2" xfId="64" xr:uid="{00000000-0005-0000-0000-000040000000}"/>
    <cellStyle name="一般_BAf0950113_強制險業務財務資料陳報格式_final_公債及金融債餘額明細表更新版_資金運用表 2" xfId="65" xr:uid="{00000000-0005-0000-0000-000041000000}"/>
    <cellStyle name="一般_BAf0950113_強制險業務財務資料陳報格式_final_特別準備金投資明細表表格 2" xfId="66" xr:uid="{00000000-0005-0000-0000-000042000000}"/>
    <cellStyle name="一般_BAf0950113_強制險業務財務資料陳報格式_final_特別準備金投資明細表表格_資金運用表 2" xfId="67" xr:uid="{00000000-0005-0000-0000-000043000000}"/>
    <cellStyle name="一般_FnYrChk92" xfId="68" xr:uid="{00000000-0005-0000-0000-000044000000}"/>
    <cellStyle name="一般_IEE表建議格式93.02.04" xfId="69" xr:uid="{00000000-0005-0000-0000-000045000000}"/>
    <cellStyle name="一般_MONTH9002XL" xfId="70" xr:uid="{00000000-0005-0000-0000-000046000000}"/>
    <cellStyle name="一般_RBC相關暨修訂報表-產險980219" xfId="71" xr:uid="{00000000-0005-0000-0000-000047000000}"/>
    <cellStyle name="一般_RBC相關暨修訂報表-產險9804024" xfId="72" xr:uid="{00000000-0005-0000-0000-000048000000}"/>
    <cellStyle name="一般_Sheet1" xfId="73" xr:uid="{00000000-0005-0000-0000-000049000000}"/>
    <cellStyle name="一般_人身保險業資本適足性相關填報表格(910517草案)--修正版" xfId="74" xr:uid="{00000000-0005-0000-0000-00004A000000}"/>
    <cellStyle name="一般_人身保險業資本適足性相關填報表格(910517草案)--修正版 2" xfId="75" xr:uid="{00000000-0005-0000-0000-00004B000000}"/>
    <cellStyle name="一般_人身保險業資本適足性相關填報表格(910517草案)--修正版_產險保費不足準備金表-new" xfId="76" xr:uid="{00000000-0005-0000-0000-00004C000000}"/>
    <cellStyle name="一般_人身保險業資本適足性相關填報表格(910517草案)--修正版_檢查報表-產險971229(不含業務報表)" xfId="77" xr:uid="{00000000-0005-0000-0000-00004D000000}"/>
    <cellStyle name="一般_人身保險業資本適足性相關填報表格(910517草案)--修正版_檢查報表-產險971229(不含業務報表) 2" xfId="78" xr:uid="{00000000-0005-0000-0000-00004E000000}"/>
    <cellStyle name="一般_中國人壽92年壽險業年度檢查報表" xfId="79" xr:uid="{00000000-0005-0000-0000-00004F000000}"/>
    <cellStyle name="一般_公債及金融債餘額明細表更新版 2" xfId="80" xr:uid="{00000000-0005-0000-0000-000050000000}"/>
    <cellStyle name="一般_公債及金融債餘額明細表更新版_資金運用表 2" xfId="81" xr:uid="{00000000-0005-0000-0000-000051000000}"/>
    <cellStyle name="一般_分出再保費用相關報表(0413)" xfId="82" xr:uid="{00000000-0005-0000-0000-000052000000}"/>
    <cellStyle name="一般_半年報檢查報表-壽險" xfId="83" xr:uid="{00000000-0005-0000-0000-000053000000}"/>
    <cellStyle name="一般_再保險相關報表" xfId="84" xr:uid="{00000000-0005-0000-0000-000054000000}"/>
    <cellStyle name="一般_年報-五科意見911016" xfId="85" xr:uid="{00000000-0005-0000-0000-000055000000}"/>
    <cellStyle name="一般_年報-五科意見911016_產險保費不足準備金表-new" xfId="86" xr:uid="{00000000-0005-0000-0000-000056000000}"/>
    <cellStyle name="一般_年報-五科意見911016_產險保費不足準備金表-new 2" xfId="187" xr:uid="{2D94293C-1806-4836-904F-382787F73672}"/>
    <cellStyle name="一般_年報-五科意見911220" xfId="87" xr:uid="{00000000-0005-0000-0000-000057000000}"/>
    <cellStyle name="一般_年報-五科意見920127" xfId="88" xr:uid="{00000000-0005-0000-0000-000058000000}"/>
    <cellStyle name="一般_表01-6" xfId="89" xr:uid="{00000000-0005-0000-0000-000059000000}"/>
    <cellStyle name="一般_非RBC相關亦未修訂報表-產險" xfId="90" xr:uid="{00000000-0005-0000-0000-00005A000000}"/>
    <cellStyle name="一般_非RBC相關亦未修訂報表-產險 2" xfId="91" xr:uid="{00000000-0005-0000-0000-00005B000000}"/>
    <cellStyle name="一般_非RBC相關亦未修訂報表-產險 2 2" xfId="190" xr:uid="{11FF0AA6-DDA9-4B49-A5FE-15C41F6A1418}"/>
    <cellStyle name="一般_非RBC相關亦未修訂報表-產險_0810_25-6-adj" xfId="92" xr:uid="{00000000-0005-0000-0000-00005C000000}"/>
    <cellStyle name="一般_非RBC相關亦未修訂報表-產險1129" xfId="93" xr:uid="{00000000-0005-0000-0000-00005D000000}"/>
    <cellStyle name="一般_非RBC相關亦未修訂報表-壽險" xfId="94" xr:uid="{00000000-0005-0000-0000-00005E000000}"/>
    <cellStyle name="一般_建議" xfId="95" xr:uid="{00000000-0005-0000-0000-00005F000000}"/>
    <cellStyle name="一般_建議 2" xfId="96" xr:uid="{00000000-0005-0000-0000-000060000000}"/>
    <cellStyle name="一般_建議_96年RBC相關報表_產險970508" xfId="97" xr:uid="{00000000-0005-0000-0000-000061000000}"/>
    <cellStyle name="一般_建議_資金運用表 2" xfId="98" xr:uid="{00000000-0005-0000-0000-000062000000}"/>
    <cellStyle name="一般_建議_檢查報表_壽_951129_96年RBC相關報表_產險970508" xfId="99" xr:uid="{00000000-0005-0000-0000-000063000000}"/>
    <cellStyle name="一般_強制險費用簽證_精算備忘錄(強制險費用簽證)_強制汽車責任保險業務費用明細表_0105(3) (依據簡仲明建議修改)" xfId="185" xr:uid="{C0165910-A464-4DAD-BB7A-14ED86F13E1D}"/>
    <cellStyle name="一般_強制險費用簽證_精算備忘錄(強制險費用簽證)_強制汽車責任保險業務費用明細表_0105(3) (依據簡仲明建議修改) 2" xfId="100" xr:uid="{00000000-0005-0000-0000-000064000000}"/>
    <cellStyle name="一般_產險年度檢表 (1)-930405保發送" xfId="101" xr:uid="{00000000-0005-0000-0000-000065000000}"/>
    <cellStyle name="一般_產險年度檢表-RBC-公布版(比較)" xfId="102" xr:uid="{00000000-0005-0000-0000-000066000000}"/>
    <cellStyle name="一般_產險年度檢表--說明修版930227" xfId="103" xr:uid="{00000000-0005-0000-0000-000067000000}"/>
    <cellStyle name="一般_產險報表(非關RBC有修正)_981229" xfId="104" xr:uid="{00000000-0005-0000-0000-000068000000}"/>
    <cellStyle name="一般_產險報表(非關RBC有修正)_981229 2" xfId="105" xr:uid="{00000000-0005-0000-0000-000069000000}"/>
    <cellStyle name="一般_產險檢查報表-表25-3" xfId="106" xr:uid="{00000000-0005-0000-0000-00006A000000}"/>
    <cellStyle name="一般_產險檢查報表-表25-4" xfId="107" xr:uid="{00000000-0005-0000-0000-00006B000000}"/>
    <cellStyle name="一般_產險檢查報表-表26-2" xfId="108" xr:uid="{00000000-0005-0000-0000-00006C000000}"/>
    <cellStyle name="一般_產險檢查報表-表26-3" xfId="109" xr:uid="{00000000-0005-0000-0000-00006D000000}"/>
    <cellStyle name="一般_測911Q1" xfId="110" xr:uid="{00000000-0005-0000-0000-00006E000000}"/>
    <cellStyle name="一般_新產險檢查報表(含頁碼)(910204)" xfId="111" xr:uid="{00000000-0005-0000-0000-00006F000000}"/>
    <cellStyle name="一般_壽險年度檢表 (3)-930405保發送" xfId="112" xr:uid="{00000000-0005-0000-0000-000070000000}"/>
    <cellStyle name="一般_壽險年度檢查報表空白表格" xfId="113" xr:uid="{00000000-0005-0000-0000-000071000000}"/>
    <cellStyle name="一般_壽險報表(與RBC無關亦未修正報表)" xfId="114" xr:uid="{00000000-0005-0000-0000-000072000000}"/>
    <cellStyle name="一般_監理年報(軌跡版)_壽_951122" xfId="115" xr:uid="{00000000-0005-0000-0000-000073000000}"/>
    <cellStyle name="一般_檢查報表_壽(不含Co調整)_951201" xfId="116" xr:uid="{00000000-0005-0000-0000-000074000000}"/>
    <cellStyle name="一般_檢查報表_壽(不含Co調整)_951205" xfId="117" xr:uid="{00000000-0005-0000-0000-000075000000}"/>
    <cellStyle name="一般_檢查報表_壽_951129" xfId="118" xr:uid="{00000000-0005-0000-0000-000076000000}"/>
    <cellStyle name="一般_檢查報表16表" xfId="119" xr:uid="{00000000-0005-0000-0000-000077000000}"/>
    <cellStyle name="一般_檢查報表16表_97半RBC相關報表_產險970616" xfId="120" xr:uid="{00000000-0005-0000-0000-000078000000}"/>
    <cellStyle name="一般_檢查報表16表_檢查報表_壽(不含Co調整)_951201" xfId="121" xr:uid="{00000000-0005-0000-0000-000079000000}"/>
    <cellStyle name="一般_檢查報表-產950208整合" xfId="122" xr:uid="{00000000-0005-0000-0000-00007A000000}"/>
    <cellStyle name="一般_檢查報表-產950208整合_96年RBC相關報表_產險970508" xfId="123" xr:uid="{00000000-0005-0000-0000-00007B000000}"/>
    <cellStyle name="一般_檢查報表-產950208整合_友聯-94年度" xfId="124" xr:uid="{00000000-0005-0000-0000-00007C000000}"/>
    <cellStyle name="一般_檢查報表-產950208整合_會議資料_報表_修改後0116" xfId="125" xr:uid="{00000000-0005-0000-0000-00007D000000}"/>
    <cellStyle name="一般_檢查報表-產險980113(只含與RBC相關)" xfId="126" xr:uid="{00000000-0005-0000-0000-00007E000000}"/>
    <cellStyle name="一般_檢查報表-產險980120(不含與RBC相關)" xfId="127" xr:uid="{00000000-0005-0000-0000-00007F000000}"/>
    <cellStyle name="一般_檢查報表-產險980120(不含與RBC相關) 2" xfId="128" xr:uid="{00000000-0005-0000-0000-000080000000}"/>
    <cellStyle name="一般_檢查報表-產險980120(不含與RBC相關)_半年報檢查報表-業務類強制車險-產險" xfId="129" xr:uid="{00000000-0005-0000-0000-000081000000}"/>
    <cellStyle name="一般_檢查報表-壽險" xfId="130" xr:uid="{00000000-0005-0000-0000-000082000000}"/>
    <cellStyle name="千分位" xfId="131" builtinId="3"/>
    <cellStyle name="千分位 2" xfId="132" xr:uid="{00000000-0005-0000-0000-000084000000}"/>
    <cellStyle name="千分位 2 2" xfId="133" xr:uid="{00000000-0005-0000-0000-000085000000}"/>
    <cellStyle name="千分位 2 2 2" xfId="134" xr:uid="{00000000-0005-0000-0000-000086000000}"/>
    <cellStyle name="千分位 2 2 2 2" xfId="188" xr:uid="{12BB64CB-EC55-4733-8CFE-BAA9AF22CDA0}"/>
    <cellStyle name="千分位 2 3" xfId="135" xr:uid="{00000000-0005-0000-0000-000087000000}"/>
    <cellStyle name="千分位 2 3 2" xfId="136" xr:uid="{00000000-0005-0000-0000-000088000000}"/>
    <cellStyle name="千分位 2 4" xfId="137" xr:uid="{00000000-0005-0000-0000-000089000000}"/>
    <cellStyle name="千分位 3" xfId="138" xr:uid="{00000000-0005-0000-0000-00008A000000}"/>
    <cellStyle name="千分位 3 2" xfId="139" xr:uid="{00000000-0005-0000-0000-00008B000000}"/>
    <cellStyle name="千分位 4" xfId="140" xr:uid="{00000000-0005-0000-0000-00008C000000}"/>
    <cellStyle name="千分位[0]" xfId="141" builtinId="6"/>
    <cellStyle name="千分位[0] 2" xfId="142" xr:uid="{00000000-0005-0000-0000-00008E000000}"/>
    <cellStyle name="千分位[0] 2 2" xfId="143" xr:uid="{00000000-0005-0000-0000-00008F000000}"/>
    <cellStyle name="千分位[0] 2 2 2" xfId="144" xr:uid="{00000000-0005-0000-0000-000090000000}"/>
    <cellStyle name="千分位[0] 2 3" xfId="145" xr:uid="{00000000-0005-0000-0000-000091000000}"/>
    <cellStyle name="千分位[0] 3" xfId="146" xr:uid="{00000000-0005-0000-0000-000092000000}"/>
    <cellStyle name="千分位[0]_921002保險業月報yaotung" xfId="147" xr:uid="{00000000-0005-0000-0000-000093000000}"/>
    <cellStyle name="千分位[0]_年報-五科意見911016" xfId="148" xr:uid="{00000000-0005-0000-0000-000094000000}"/>
    <cellStyle name="千分位[0]_新產險檢查報表(含頁碼)(910204)" xfId="149" xr:uid="{00000000-0005-0000-0000-000095000000}"/>
    <cellStyle name="千分位_產險年度檢表 (1)-930405保發送" xfId="150" xr:uid="{00000000-0005-0000-0000-000096000000}"/>
    <cellStyle name="千分位_產險年度檢表--說明修版930227" xfId="151" xr:uid="{00000000-0005-0000-0000-000097000000}"/>
    <cellStyle name="千分位_測911Q1" xfId="152" xr:uid="{00000000-0005-0000-0000-000098000000}"/>
    <cellStyle name="千分位_檢查報表-產險980120(不含與RBC相關)" xfId="153" xr:uid="{00000000-0005-0000-0000-000099000000}"/>
    <cellStyle name="千分位_檢查報表-產險980120(不含與RBC相關) 2" xfId="154" xr:uid="{00000000-0005-0000-0000-00009A000000}"/>
    <cellStyle name="中等" xfId="155" builtinId="28" customBuiltin="1"/>
    <cellStyle name="合計" xfId="156" builtinId="25" customBuiltin="1"/>
    <cellStyle name="好" xfId="157" builtinId="26" customBuiltin="1"/>
    <cellStyle name="百分比" xfId="158" builtinId="5"/>
    <cellStyle name="百分比 2" xfId="159" xr:uid="{00000000-0005-0000-0000-00009F000000}"/>
    <cellStyle name="百分比 2 4" xfId="160" xr:uid="{00000000-0005-0000-0000-0000A0000000}"/>
    <cellStyle name="計算方式" xfId="161" builtinId="22" customBuiltin="1"/>
    <cellStyle name="貨幣[0]" xfId="162" xr:uid="{00000000-0005-0000-0000-0000A2000000}"/>
    <cellStyle name="貨幣[0] 2" xfId="163" xr:uid="{00000000-0005-0000-0000-0000A3000000}"/>
    <cellStyle name="貨幣[0] 2 2" xfId="164" xr:uid="{00000000-0005-0000-0000-0000A4000000}"/>
    <cellStyle name="連結的儲存格" xfId="165" builtinId="24" customBuiltin="1"/>
    <cellStyle name="備註" xfId="166" builtinId="10" customBuiltin="1"/>
    <cellStyle name="備註 2" xfId="167" xr:uid="{00000000-0005-0000-0000-0000A7000000}"/>
    <cellStyle name="說明文字" xfId="168" builtinId="53" customBuiltin="1"/>
    <cellStyle name="輔色1" xfId="169" builtinId="29" customBuiltin="1"/>
    <cellStyle name="輔色2" xfId="170" builtinId="33" customBuiltin="1"/>
    <cellStyle name="輔色3" xfId="171" builtinId="37" customBuiltin="1"/>
    <cellStyle name="輔色4" xfId="172" builtinId="41" customBuiltin="1"/>
    <cellStyle name="輔色5" xfId="173" builtinId="45" customBuiltin="1"/>
    <cellStyle name="輔色6" xfId="174" builtinId="49" customBuiltin="1"/>
    <cellStyle name="標題" xfId="175" builtinId="15" customBuiltin="1"/>
    <cellStyle name="標題 1" xfId="176" builtinId="16" customBuiltin="1"/>
    <cellStyle name="標題 2" xfId="177" builtinId="17" customBuiltin="1"/>
    <cellStyle name="標題 3" xfId="178" builtinId="18" customBuiltin="1"/>
    <cellStyle name="標題 4" xfId="179" builtinId="19" customBuiltin="1"/>
    <cellStyle name="輸入" xfId="180" builtinId="20" customBuiltin="1"/>
    <cellStyle name="輸出" xfId="181" builtinId="21" customBuiltin="1"/>
    <cellStyle name="檢查儲存格" xfId="182" builtinId="23" customBuiltin="1"/>
    <cellStyle name="壞" xfId="183" builtinId="27" customBuiltin="1"/>
    <cellStyle name="警告文字" xfId="184" builtinId="11" customBuiltin="1"/>
  </cellStyles>
  <dxfs count="11">
    <dxf>
      <font>
        <b val="0"/>
        <condense val="0"/>
        <extend val="0"/>
        <sz val="12"/>
        <color indexed="9"/>
      </font>
    </dxf>
    <dxf>
      <font>
        <b val="0"/>
        <condense val="0"/>
        <extend val="0"/>
        <sz val="12"/>
        <color indexed="9"/>
      </font>
    </dxf>
    <dxf>
      <font>
        <condense val="0"/>
        <extend val="0"/>
        <color indexed="9"/>
      </font>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font>
        <condense val="0"/>
        <extend val="0"/>
        <color indexed="9"/>
      </font>
      <fill>
        <patternFill>
          <fgColor indexed="9"/>
          <bgColor indexed="9"/>
        </patternFill>
      </fill>
    </dxf>
    <dxf>
      <numFmt numFmtId="177" formatCode="#,##0_);[Red]\(#,##0\)"/>
      <fill>
        <patternFill>
          <bgColor rgb="FFFFFF99"/>
        </patternFill>
      </fill>
    </dxf>
    <dxf>
      <numFmt numFmtId="177" formatCode="#,##0_);[Red]\(#,##0\)"/>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2.xml"/><Relationship Id="rId79" Type="http://schemas.openxmlformats.org/officeDocument/2006/relationships/externalLink" Target="externalLinks/externalLink7.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8.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3.xml"/><Relationship Id="rId83" Type="http://schemas.openxmlformats.org/officeDocument/2006/relationships/externalLink" Target="externalLinks/externalLink11.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78" Type="http://schemas.openxmlformats.org/officeDocument/2006/relationships/externalLink" Target="externalLinks/externalLink6.xml"/><Relationship Id="rId81" Type="http://schemas.openxmlformats.org/officeDocument/2006/relationships/externalLink" Target="externalLinks/externalLink9.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10.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1085850</xdr:colOff>
          <xdr:row>0</xdr:row>
          <xdr:rowOff>57150</xdr:rowOff>
        </xdr:from>
        <xdr:to>
          <xdr:col>6</xdr:col>
          <xdr:colOff>1809750</xdr:colOff>
          <xdr:row>1</xdr:row>
          <xdr:rowOff>47625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257175</xdr:colOff>
          <xdr:row>0</xdr:row>
          <xdr:rowOff>57150</xdr:rowOff>
        </xdr:from>
        <xdr:to>
          <xdr:col>7</xdr:col>
          <xdr:colOff>952500</xdr:colOff>
          <xdr:row>1</xdr:row>
          <xdr:rowOff>47625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419100</xdr:colOff>
          <xdr:row>0</xdr:row>
          <xdr:rowOff>38100</xdr:rowOff>
        </xdr:from>
        <xdr:to>
          <xdr:col>6</xdr:col>
          <xdr:colOff>333375</xdr:colOff>
          <xdr:row>1</xdr:row>
          <xdr:rowOff>114300</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0900-0000016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1143000</xdr:colOff>
          <xdr:row>0</xdr:row>
          <xdr:rowOff>38100</xdr:rowOff>
        </xdr:from>
        <xdr:to>
          <xdr:col>6</xdr:col>
          <xdr:colOff>1838325</xdr:colOff>
          <xdr:row>1</xdr:row>
          <xdr:rowOff>114300</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0900-0000026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171450</xdr:colOff>
          <xdr:row>0</xdr:row>
          <xdr:rowOff>38100</xdr:rowOff>
        </xdr:from>
        <xdr:to>
          <xdr:col>7</xdr:col>
          <xdr:colOff>95250</xdr:colOff>
          <xdr:row>1</xdr:row>
          <xdr:rowOff>123825</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0A00-0000016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971550</xdr:colOff>
          <xdr:row>0</xdr:row>
          <xdr:rowOff>38100</xdr:rowOff>
        </xdr:from>
        <xdr:to>
          <xdr:col>7</xdr:col>
          <xdr:colOff>1666875</xdr:colOff>
          <xdr:row>1</xdr:row>
          <xdr:rowOff>114300</xdr:rowOff>
        </xdr:to>
        <xdr:sp macro="" textlink="">
          <xdr:nvSpPr>
            <xdr:cNvPr id="25602" name="Button 2" hidden="1">
              <a:extLst>
                <a:ext uri="{63B3BB69-23CF-44E3-9099-C40C66FF867C}">
                  <a14:compatExt spid="_x0000_s25602"/>
                </a:ext>
                <a:ext uri="{FF2B5EF4-FFF2-40B4-BE49-F238E27FC236}">
                  <a16:creationId xmlns:a16="http://schemas.microsoft.com/office/drawing/2014/main" id="{00000000-0008-0000-0A00-0000026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333375</xdr:colOff>
          <xdr:row>0</xdr:row>
          <xdr:rowOff>38100</xdr:rowOff>
        </xdr:from>
        <xdr:to>
          <xdr:col>6</xdr:col>
          <xdr:colOff>1057275</xdr:colOff>
          <xdr:row>1</xdr:row>
          <xdr:rowOff>123825</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0B00-0000016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1676400</xdr:colOff>
          <xdr:row>0</xdr:row>
          <xdr:rowOff>57150</xdr:rowOff>
        </xdr:from>
        <xdr:to>
          <xdr:col>7</xdr:col>
          <xdr:colOff>38100</xdr:colOff>
          <xdr:row>1</xdr:row>
          <xdr:rowOff>142875</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0B00-0000026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371475</xdr:colOff>
          <xdr:row>0</xdr:row>
          <xdr:rowOff>38100</xdr:rowOff>
        </xdr:from>
        <xdr:to>
          <xdr:col>7</xdr:col>
          <xdr:colOff>1123950</xdr:colOff>
          <xdr:row>1</xdr:row>
          <xdr:rowOff>123825</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D00-0000016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123825</xdr:colOff>
          <xdr:row>0</xdr:row>
          <xdr:rowOff>38100</xdr:rowOff>
        </xdr:from>
        <xdr:to>
          <xdr:col>10</xdr:col>
          <xdr:colOff>9525</xdr:colOff>
          <xdr:row>1</xdr:row>
          <xdr:rowOff>114300</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0D00-0000026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381000</xdr:colOff>
          <xdr:row>0</xdr:row>
          <xdr:rowOff>38100</xdr:rowOff>
        </xdr:from>
        <xdr:to>
          <xdr:col>7</xdr:col>
          <xdr:colOff>295275</xdr:colOff>
          <xdr:row>1</xdr:row>
          <xdr:rowOff>114300</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0E00-0000017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插入列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xdr:colOff>
          <xdr:row>0</xdr:row>
          <xdr:rowOff>28575</xdr:rowOff>
        </xdr:from>
        <xdr:to>
          <xdr:col>9</xdr:col>
          <xdr:colOff>28575</xdr:colOff>
          <xdr:row>1</xdr:row>
          <xdr:rowOff>104775</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0E00-0000027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zh-TW" altLang="en-US" sz="1400" b="1" i="0" u="none" strike="noStrike" baseline="0">
                  <a:solidFill>
                    <a:srgbClr val="000000"/>
                  </a:solidFill>
                  <a:latin typeface="標楷體"/>
                  <a:ea typeface="標楷體"/>
                </a:rPr>
                <a:t>刪除列</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0</xdr:colOff>
      <xdr:row>4</xdr:row>
      <xdr:rowOff>85725</xdr:rowOff>
    </xdr:from>
    <xdr:to>
      <xdr:col>4</xdr:col>
      <xdr:colOff>0</xdr:colOff>
      <xdr:row>4</xdr:row>
      <xdr:rowOff>85725</xdr:rowOff>
    </xdr:to>
    <xdr:sp macro="" textlink="">
      <xdr:nvSpPr>
        <xdr:cNvPr id="87602" name="Line 1">
          <a:extLst>
            <a:ext uri="{FF2B5EF4-FFF2-40B4-BE49-F238E27FC236}">
              <a16:creationId xmlns:a16="http://schemas.microsoft.com/office/drawing/2014/main" id="{00000000-0008-0000-4600-000032560100}"/>
            </a:ext>
          </a:extLst>
        </xdr:cNvPr>
        <xdr:cNvSpPr>
          <a:spLocks noChangeShapeType="1"/>
        </xdr:cNvSpPr>
      </xdr:nvSpPr>
      <xdr:spPr bwMode="auto">
        <a:xfrm>
          <a:off x="8953500" y="80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85725</xdr:rowOff>
    </xdr:from>
    <xdr:to>
      <xdr:col>4</xdr:col>
      <xdr:colOff>0</xdr:colOff>
      <xdr:row>8</xdr:row>
      <xdr:rowOff>85725</xdr:rowOff>
    </xdr:to>
    <xdr:sp macro="" textlink="">
      <xdr:nvSpPr>
        <xdr:cNvPr id="87603" name="Line 2">
          <a:extLst>
            <a:ext uri="{FF2B5EF4-FFF2-40B4-BE49-F238E27FC236}">
              <a16:creationId xmlns:a16="http://schemas.microsoft.com/office/drawing/2014/main" id="{00000000-0008-0000-4600-000033560100}"/>
            </a:ext>
          </a:extLst>
        </xdr:cNvPr>
        <xdr:cNvSpPr>
          <a:spLocks noChangeShapeType="1"/>
        </xdr:cNvSpPr>
      </xdr:nvSpPr>
      <xdr:spPr bwMode="auto">
        <a:xfrm>
          <a:off x="8953500" y="1714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85725</xdr:rowOff>
    </xdr:from>
    <xdr:to>
      <xdr:col>4</xdr:col>
      <xdr:colOff>0</xdr:colOff>
      <xdr:row>13</xdr:row>
      <xdr:rowOff>85725</xdr:rowOff>
    </xdr:to>
    <xdr:sp macro="" textlink="">
      <xdr:nvSpPr>
        <xdr:cNvPr id="87604" name="Line 3">
          <a:extLst>
            <a:ext uri="{FF2B5EF4-FFF2-40B4-BE49-F238E27FC236}">
              <a16:creationId xmlns:a16="http://schemas.microsoft.com/office/drawing/2014/main" id="{00000000-0008-0000-4600-000034560100}"/>
            </a:ext>
          </a:extLst>
        </xdr:cNvPr>
        <xdr:cNvSpPr>
          <a:spLocks noChangeShapeType="1"/>
        </xdr:cNvSpPr>
      </xdr:nvSpPr>
      <xdr:spPr bwMode="auto">
        <a:xfrm>
          <a:off x="8953500" y="334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85725</xdr:rowOff>
    </xdr:from>
    <xdr:to>
      <xdr:col>4</xdr:col>
      <xdr:colOff>0</xdr:colOff>
      <xdr:row>16</xdr:row>
      <xdr:rowOff>85725</xdr:rowOff>
    </xdr:to>
    <xdr:sp macro="" textlink="">
      <xdr:nvSpPr>
        <xdr:cNvPr id="87605" name="Line 4">
          <a:extLst>
            <a:ext uri="{FF2B5EF4-FFF2-40B4-BE49-F238E27FC236}">
              <a16:creationId xmlns:a16="http://schemas.microsoft.com/office/drawing/2014/main" id="{00000000-0008-0000-4600-000035560100}"/>
            </a:ext>
          </a:extLst>
        </xdr:cNvPr>
        <xdr:cNvSpPr>
          <a:spLocks noChangeShapeType="1"/>
        </xdr:cNvSpPr>
      </xdr:nvSpPr>
      <xdr:spPr bwMode="auto">
        <a:xfrm>
          <a:off x="8953500" y="4791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7606" name="Line 5">
          <a:extLst>
            <a:ext uri="{FF2B5EF4-FFF2-40B4-BE49-F238E27FC236}">
              <a16:creationId xmlns:a16="http://schemas.microsoft.com/office/drawing/2014/main" id="{00000000-0008-0000-4600-000036560100}"/>
            </a:ext>
          </a:extLst>
        </xdr:cNvPr>
        <xdr:cNvSpPr>
          <a:spLocks noChangeShapeType="1"/>
        </xdr:cNvSpPr>
      </xdr:nvSpPr>
      <xdr:spPr bwMode="auto">
        <a:xfrm>
          <a:off x="8953500"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85725</xdr:rowOff>
    </xdr:from>
    <xdr:to>
      <xdr:col>4</xdr:col>
      <xdr:colOff>0</xdr:colOff>
      <xdr:row>22</xdr:row>
      <xdr:rowOff>85725</xdr:rowOff>
    </xdr:to>
    <xdr:sp macro="" textlink="">
      <xdr:nvSpPr>
        <xdr:cNvPr id="87607" name="Line 6">
          <a:extLst>
            <a:ext uri="{FF2B5EF4-FFF2-40B4-BE49-F238E27FC236}">
              <a16:creationId xmlns:a16="http://schemas.microsoft.com/office/drawing/2014/main" id="{00000000-0008-0000-4600-000037560100}"/>
            </a:ext>
          </a:extLst>
        </xdr:cNvPr>
        <xdr:cNvSpPr>
          <a:spLocks noChangeShapeType="1"/>
        </xdr:cNvSpPr>
      </xdr:nvSpPr>
      <xdr:spPr bwMode="auto">
        <a:xfrm>
          <a:off x="8953500" y="6419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08" name="Line 7">
          <a:extLst>
            <a:ext uri="{FF2B5EF4-FFF2-40B4-BE49-F238E27FC236}">
              <a16:creationId xmlns:a16="http://schemas.microsoft.com/office/drawing/2014/main" id="{00000000-0008-0000-4600-000038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85725</xdr:rowOff>
    </xdr:from>
    <xdr:to>
      <xdr:col>4</xdr:col>
      <xdr:colOff>0</xdr:colOff>
      <xdr:row>5</xdr:row>
      <xdr:rowOff>85725</xdr:rowOff>
    </xdr:to>
    <xdr:sp macro="" textlink="">
      <xdr:nvSpPr>
        <xdr:cNvPr id="87609" name="Line 8">
          <a:extLst>
            <a:ext uri="{FF2B5EF4-FFF2-40B4-BE49-F238E27FC236}">
              <a16:creationId xmlns:a16="http://schemas.microsoft.com/office/drawing/2014/main" id="{00000000-0008-0000-4600-000039560100}"/>
            </a:ext>
          </a:extLst>
        </xdr:cNvPr>
        <xdr:cNvSpPr>
          <a:spLocks noChangeShapeType="1"/>
        </xdr:cNvSpPr>
      </xdr:nvSpPr>
      <xdr:spPr bwMode="auto">
        <a:xfrm>
          <a:off x="8953500" y="990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9</xdr:row>
      <xdr:rowOff>85725</xdr:rowOff>
    </xdr:from>
    <xdr:to>
      <xdr:col>4</xdr:col>
      <xdr:colOff>0</xdr:colOff>
      <xdr:row>9</xdr:row>
      <xdr:rowOff>85725</xdr:rowOff>
    </xdr:to>
    <xdr:sp macro="" textlink="">
      <xdr:nvSpPr>
        <xdr:cNvPr id="87610" name="Line 9">
          <a:extLst>
            <a:ext uri="{FF2B5EF4-FFF2-40B4-BE49-F238E27FC236}">
              <a16:creationId xmlns:a16="http://schemas.microsoft.com/office/drawing/2014/main" id="{00000000-0008-0000-4600-00003A560100}"/>
            </a:ext>
          </a:extLst>
        </xdr:cNvPr>
        <xdr:cNvSpPr>
          <a:spLocks noChangeShapeType="1"/>
        </xdr:cNvSpPr>
      </xdr:nvSpPr>
      <xdr:spPr bwMode="auto">
        <a:xfrm>
          <a:off x="8953500" y="2076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xdr:row>
      <xdr:rowOff>85725</xdr:rowOff>
    </xdr:from>
    <xdr:to>
      <xdr:col>4</xdr:col>
      <xdr:colOff>0</xdr:colOff>
      <xdr:row>14</xdr:row>
      <xdr:rowOff>85725</xdr:rowOff>
    </xdr:to>
    <xdr:sp macro="" textlink="">
      <xdr:nvSpPr>
        <xdr:cNvPr id="87611" name="Line 10">
          <a:extLst>
            <a:ext uri="{FF2B5EF4-FFF2-40B4-BE49-F238E27FC236}">
              <a16:creationId xmlns:a16="http://schemas.microsoft.com/office/drawing/2014/main" id="{00000000-0008-0000-4600-00003B560100}"/>
            </a:ext>
          </a:extLst>
        </xdr:cNvPr>
        <xdr:cNvSpPr>
          <a:spLocks noChangeShapeType="1"/>
        </xdr:cNvSpPr>
      </xdr:nvSpPr>
      <xdr:spPr bwMode="auto">
        <a:xfrm>
          <a:off x="8953500" y="4067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7612" name="Line 11">
          <a:extLst>
            <a:ext uri="{FF2B5EF4-FFF2-40B4-BE49-F238E27FC236}">
              <a16:creationId xmlns:a16="http://schemas.microsoft.com/office/drawing/2014/main" id="{00000000-0008-0000-4600-00003C560100}"/>
            </a:ext>
          </a:extLst>
        </xdr:cNvPr>
        <xdr:cNvSpPr>
          <a:spLocks noChangeShapeType="1"/>
        </xdr:cNvSpPr>
      </xdr:nvSpPr>
      <xdr:spPr bwMode="auto">
        <a:xfrm>
          <a:off x="89535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7613" name="Line 12">
          <a:extLst>
            <a:ext uri="{FF2B5EF4-FFF2-40B4-BE49-F238E27FC236}">
              <a16:creationId xmlns:a16="http://schemas.microsoft.com/office/drawing/2014/main" id="{00000000-0008-0000-4600-00003D560100}"/>
            </a:ext>
          </a:extLst>
        </xdr:cNvPr>
        <xdr:cNvSpPr>
          <a:spLocks noChangeShapeType="1"/>
        </xdr:cNvSpPr>
      </xdr:nvSpPr>
      <xdr:spPr bwMode="auto">
        <a:xfrm>
          <a:off x="8953500"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4" name="Line 13">
          <a:extLst>
            <a:ext uri="{FF2B5EF4-FFF2-40B4-BE49-F238E27FC236}">
              <a16:creationId xmlns:a16="http://schemas.microsoft.com/office/drawing/2014/main" id="{00000000-0008-0000-4600-00003E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5" name="Line 14">
          <a:extLst>
            <a:ext uri="{FF2B5EF4-FFF2-40B4-BE49-F238E27FC236}">
              <a16:creationId xmlns:a16="http://schemas.microsoft.com/office/drawing/2014/main" id="{00000000-0008-0000-4600-00003F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6" name="Line 15">
          <a:extLst>
            <a:ext uri="{FF2B5EF4-FFF2-40B4-BE49-F238E27FC236}">
              <a16:creationId xmlns:a16="http://schemas.microsoft.com/office/drawing/2014/main" id="{00000000-0008-0000-4600-000040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7" name="Line 16">
          <a:extLst>
            <a:ext uri="{FF2B5EF4-FFF2-40B4-BE49-F238E27FC236}">
              <a16:creationId xmlns:a16="http://schemas.microsoft.com/office/drawing/2014/main" id="{00000000-0008-0000-4600-000041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8" name="Line 17">
          <a:extLst>
            <a:ext uri="{FF2B5EF4-FFF2-40B4-BE49-F238E27FC236}">
              <a16:creationId xmlns:a16="http://schemas.microsoft.com/office/drawing/2014/main" id="{00000000-0008-0000-4600-000042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19" name="Line 18">
          <a:extLst>
            <a:ext uri="{FF2B5EF4-FFF2-40B4-BE49-F238E27FC236}">
              <a16:creationId xmlns:a16="http://schemas.microsoft.com/office/drawing/2014/main" id="{00000000-0008-0000-4600-000043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20" name="Line 19">
          <a:extLst>
            <a:ext uri="{FF2B5EF4-FFF2-40B4-BE49-F238E27FC236}">
              <a16:creationId xmlns:a16="http://schemas.microsoft.com/office/drawing/2014/main" id="{00000000-0008-0000-4600-000044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21" name="Line 20">
          <a:extLst>
            <a:ext uri="{FF2B5EF4-FFF2-40B4-BE49-F238E27FC236}">
              <a16:creationId xmlns:a16="http://schemas.microsoft.com/office/drawing/2014/main" id="{00000000-0008-0000-4600-000045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22" name="Line 21">
          <a:extLst>
            <a:ext uri="{FF2B5EF4-FFF2-40B4-BE49-F238E27FC236}">
              <a16:creationId xmlns:a16="http://schemas.microsoft.com/office/drawing/2014/main" id="{00000000-0008-0000-4600-000046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0</xdr:rowOff>
    </xdr:to>
    <xdr:sp macro="" textlink="">
      <xdr:nvSpPr>
        <xdr:cNvPr id="87623" name="Line 22">
          <a:extLst>
            <a:ext uri="{FF2B5EF4-FFF2-40B4-BE49-F238E27FC236}">
              <a16:creationId xmlns:a16="http://schemas.microsoft.com/office/drawing/2014/main" id="{00000000-0008-0000-4600-000047560100}"/>
            </a:ext>
          </a:extLst>
        </xdr:cNvPr>
        <xdr:cNvSpPr>
          <a:spLocks noChangeShapeType="1"/>
        </xdr:cNvSpPr>
      </xdr:nvSpPr>
      <xdr:spPr bwMode="auto">
        <a:xfrm>
          <a:off x="8953500" y="669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0</xdr:rowOff>
    </xdr:from>
    <xdr:to>
      <xdr:col>4</xdr:col>
      <xdr:colOff>0</xdr:colOff>
      <xdr:row>15</xdr:row>
      <xdr:rowOff>0</xdr:rowOff>
    </xdr:to>
    <xdr:sp macro="" textlink="">
      <xdr:nvSpPr>
        <xdr:cNvPr id="87624" name="Line 5">
          <a:extLst>
            <a:ext uri="{FF2B5EF4-FFF2-40B4-BE49-F238E27FC236}">
              <a16:creationId xmlns:a16="http://schemas.microsoft.com/office/drawing/2014/main" id="{00000000-0008-0000-4600-000048560100}"/>
            </a:ext>
          </a:extLst>
        </xdr:cNvPr>
        <xdr:cNvSpPr>
          <a:spLocks noChangeShapeType="1"/>
        </xdr:cNvSpPr>
      </xdr:nvSpPr>
      <xdr:spPr bwMode="auto">
        <a:xfrm>
          <a:off x="8953500" y="4524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s_fs_nt1\LIA\WINDOWS\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_fs_nt2\RES\Documents%20and%20Settings\a08\Local%20Settings\Temporary%20Internet%20Files\OLK143\9206&#22283;&#27888;&#19990;&#32000;&#26376;&#2257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_fs_nt2\RES\Documents%20and%20Settings\a09\Local%20Settings\Temporary%20Internet%20Files\OLK115\930212&#22781;&#38570;&#26989;&#24180;&#24230;&#27298;&#26597;&#22577;&#34920;--&#35498;&#26126;&#26371;&#29256;%20(1)-&#26356;&#26032;&#34920;30-3-&#21034;&#27298;&#26597;&#23383;-&#21034;&#37325;&#228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s_fs_nt1\users\Documents%20and%20Settings\Owner\Local%20Settings\Temporary%20Internet%20Files\OLK5\&#31805;&#21934;&#20445;&#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_fs_nt2\RES\WINDOWS\TEMP\921002&#20445;&#38570;&#26989;&#26376;&#22577;yaotu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s_fs_nt1\act\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s_fs_nt1\LIA\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ook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ook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s_fs_nt1\users\AiuiTw\NyExitTy\ExTy01q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s_fs_nt1\act\Documents%20and%20Settings\iiroc194\&#26700;&#38754;\96RBC&#22577;&#34920;\96RBC&#20462;&#27491;_961015\&#22781;&#38570;\&#22522;&#26412;&#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RECORD"/>
      <sheetName val="2REPORT"/>
      <sheetName val="4ACCOUN"/>
      <sheetName val="5DAYRPT "/>
      <sheetName val="Res-9912"/>
      <sheetName val="附表3-檢核表"/>
      <sheetName val="表21-7"/>
      <sheetName val="表26-1"/>
      <sheetName val="公司別"/>
      <sheetName val="表01-1"/>
      <sheetName val="表02(負債業主權益)"/>
      <sheetName val="表03"/>
      <sheetName val="CTPL-12"/>
      <sheetName val="表09"/>
      <sheetName val="表11(總計)"/>
      <sheetName val="表01"/>
      <sheetName val="表02(資產附表)"/>
      <sheetName val="表02(資產)"/>
      <sheetName val="表10"/>
      <sheetName val="表15(合併列示及總計)"/>
      <sheetName val="表06"/>
      <sheetName val="表30-8-5"/>
      <sheetName val="表05-1"/>
      <sheetName val="表30-2"/>
      <sheetName val="表30-3"/>
      <sheetName val="表30-4"/>
      <sheetName val="表30-5"/>
      <sheetName val="表30-5-1"/>
      <sheetName val="表30-6"/>
      <sheetName val="表30-7"/>
      <sheetName val="表30-8"/>
      <sheetName val="表10-3"/>
      <sheetName val="表13-4"/>
      <sheetName val="表30-9"/>
      <sheetName val="表11-2"/>
      <sheetName val="上市股票及基金beta值計算表"/>
      <sheetName val="表30-14"/>
      <sheetName val="表12-2"/>
      <sheetName val="表13-2"/>
      <sheetName val="表30-8-3"/>
      <sheetName val="表30-8-4"/>
      <sheetName val="表30-3-3"/>
      <sheetName val="表30-3-1"/>
      <sheetName val="表10-4"/>
      <sheetName val="表16-2-1"/>
      <sheetName val="表10-2"/>
      <sheetName val="表30-10"/>
      <sheetName val="表30-3-2"/>
      <sheetName val="表30-16"/>
      <sheetName val="表16-2-2"/>
      <sheetName val="表16-2-3"/>
      <sheetName val="表30-4-1"/>
      <sheetName val="表30-11"/>
      <sheetName val="表30-12"/>
      <sheetName val="表21-4"/>
      <sheetName val="表30-8-6"/>
      <sheetName val="表21-1"/>
      <sheetName val="表21-3"/>
      <sheetName val="表25-2"/>
      <sheetName val="表30-8-1 "/>
      <sheetName val="表30-8-2"/>
      <sheetName val="表25-1"/>
      <sheetName val="主表"/>
      <sheetName val="表13-1"/>
      <sheetName val="附表3_EQRP100Y層分配比"/>
      <sheetName val="表07(總計)"/>
      <sheetName val="Sheet2"/>
      <sheetName val="表02-2"/>
      <sheetName val="表02-6"/>
      <sheetName val="表02-7"/>
      <sheetName val="表02-5"/>
      <sheetName val="表02-3"/>
      <sheetName val="表02-4"/>
      <sheetName val="Sheet1"/>
      <sheetName val="費率"/>
      <sheetName val="XLR_NoRangeSheet"/>
      <sheetName val="資料更新"/>
      <sheetName val="INCOME"/>
      <sheetName val="BALANCE"/>
      <sheetName val="Input"/>
      <sheetName val="表30-15"/>
      <sheetName val="目錄"/>
      <sheetName val="Q08交易明細"/>
      <sheetName val="表30-13-1"/>
      <sheetName val="封面"/>
      <sheetName val="03ws"/>
      <sheetName val="非認許A"/>
      <sheetName val="備供累計"/>
      <sheetName val="Reserve"/>
      <sheetName val="工作表2"/>
      <sheetName val="0"/>
      <sheetName val="代碼表"/>
      <sheetName val="清單"/>
      <sheetName val="印(長投公開資訊統計表)"/>
      <sheetName val="請輸入(子公司自結總表元)"/>
      <sheetName val="外幣定存庫存"/>
      <sheetName val="price"/>
      <sheetName val="自操基金NAV查詢-權益型"/>
      <sheetName val="會計庫存"/>
      <sheetName val="上櫃股票beta值計算-10412更新"/>
      <sheetName val="科子細"/>
      <sheetName val="MATCH"/>
      <sheetName val="Rates"/>
      <sheetName val="1月"/>
      <sheetName val="2月"/>
      <sheetName val="FX"/>
      <sheetName val="ICS Param"/>
      <sheetName val="表30-7-6"/>
      <sheetName val="表30-7-3"/>
      <sheetName val="表30-7-4"/>
      <sheetName val="表30-3-4"/>
      <sheetName val="表30-3-5"/>
      <sheetName val="Corp+Fin"/>
      <sheetName val="附表2_100RP地震非比例層調整係數"/>
      <sheetName val="底稿"/>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CompD"/>
      <sheetName val="表01-1"/>
      <sheetName val="表02-1"/>
      <sheetName val="表02-2"/>
      <sheetName val="表02-3"/>
      <sheetName val="表02-4"/>
      <sheetName val="表02-5"/>
      <sheetName val="表02-6"/>
      <sheetName val="表02-7"/>
      <sheetName val="Sheet2"/>
      <sheetName val="表11(總計)"/>
      <sheetName val="表15(合併列示及總計)"/>
      <sheetName val="Sheet1"/>
      <sheetName val="sch15-1(Sep03)"/>
      <sheetName val="表07-2"/>
      <sheetName val="Summary"/>
      <sheetName val="死利差互抵增提"/>
      <sheetName val="A1Data"/>
      <sheetName val="Adj"/>
      <sheetName val="表13-1"/>
      <sheetName val="9501"/>
      <sheetName val="CreditRate"/>
      <sheetName val="Prophet"/>
      <sheetName val="表9"/>
      <sheetName val="Index"/>
      <sheetName val="TBForm"/>
      <sheetName val="1205-表28 "/>
      <sheetName val="Input Actual"/>
      <sheetName val="Input Prior"/>
      <sheetName val="月報簡表"/>
      <sheetName val="Main"/>
      <sheetName val="P87426_Interest Credit"/>
      <sheetName val="P87428_Interest Credit"/>
      <sheetName val="P66058"/>
      <sheetName val="P66059"/>
      <sheetName val="P87427_Interest Credit"/>
      <sheetName val="P87429_Interest Credit"/>
      <sheetName val="P87430_Universal"/>
      <sheetName val="P87431"/>
      <sheetName val="P87432_Universal"/>
      <sheetName val="P87433"/>
      <sheetName val="P89957_GIMD(TSY)"/>
      <sheetName val="P89958"/>
      <sheetName val="P89959_GIMD(MBS)"/>
      <sheetName val="P89960"/>
      <sheetName val="P89975"/>
      <sheetName val="P89976"/>
      <sheetName val="P89977"/>
      <sheetName val="申報書-17頁"/>
      <sheetName val="初年損data"/>
      <sheetName val="General Parameters"/>
      <sheetName val="清單選項"/>
      <sheetName val="表12-1"/>
      <sheetName val="AB表"/>
      <sheetName val="不動產"/>
      <sheetName val="Temp"/>
      <sheetName val="SCR_UPR"/>
      <sheetName val="data_它項理賠準備"/>
      <sheetName val="E"/>
      <sheetName val="X"/>
      <sheetName val="新增商品資料"/>
      <sheetName val="ListData"/>
      <sheetName val="Treasury Ticket"/>
      <sheetName val="3.每日收盤維護"/>
      <sheetName val="BS EX-RATE 2000.11 "/>
      <sheetName val="Config"/>
      <sheetName val="Control"/>
      <sheetName val="Documentation"/>
      <sheetName val="B-1-1"/>
      <sheetName val="Account Description"/>
      <sheetName val="LT"/>
      <sheetName val="CT"/>
      <sheetName val="W"/>
      <sheetName val="基金"/>
      <sheetName val="K001"/>
      <sheetName val="0-2.資料聯"/>
      <sheetName val="0-1.基本資料"/>
      <sheetName val="表06-3"/>
      <sheetName val="9404定存債券"/>
      <sheetName val="Figures"/>
      <sheetName val="分公司預估再保費"/>
      <sheetName val="長火自留保費"/>
      <sheetName val="Budget"/>
      <sheetName val="Data2003"/>
      <sheetName val="Pre-report"/>
      <sheetName val="Mapping"/>
      <sheetName val="Interest rate"/>
      <sheetName val="Query_Trad_IF"/>
      <sheetName val="Query_Trad_RPU"/>
      <sheetName val="Query_VUL"/>
      <sheetName val="9206國泰世紀月報"/>
      <sheetName val="TB Output"/>
      <sheetName val="Score Card"/>
      <sheetName val="Info"/>
      <sheetName val="3.股東權益變動表"/>
      <sheetName val="Parameters"/>
      <sheetName val="Tables"/>
      <sheetName val="預定利率"/>
      <sheetName val="check"/>
      <sheetName val="TSO_100"/>
      <sheetName val="GLS306"/>
      <sheetName val="Prem"/>
      <sheetName val="IA1"/>
      <sheetName val="plan"/>
      <sheetName val="0601"/>
      <sheetName val="A11.15 附件cashflow(國壽)"/>
      <sheetName val="URA"/>
      <sheetName val="TB"/>
      <sheetName val="表05(個人契約)"/>
      <sheetName val="FX_Swap"/>
      <sheetName val="Holidays"/>
      <sheetName val="Product Family"/>
      <sheetName val="assump"/>
      <sheetName val="未入帳分錄(財務部預估)"/>
      <sheetName val="PL"/>
      <sheetName val="Data"/>
      <sheetName val="zsdr82 Tab."/>
      <sheetName val="香港分公司-STOCK"/>
      <sheetName val="科目库"/>
      <sheetName val="COMM"/>
      <sheetName val="trans_10"/>
      <sheetName val="trans_15"/>
      <sheetName val="trans_20"/>
      <sheetName val="trans_6"/>
      <sheetName val="股權變動表"/>
      <sheetName val="6%. 8%佔率"/>
      <sheetName val="行動方案-稽核室(92年)"/>
      <sheetName val="Links"/>
      <sheetName val="Mapping tables"/>
      <sheetName val="CONTROL ACCOUNT LOAN FR ALLTEL"/>
      <sheetName val="values"/>
      <sheetName val="Input_Actual"/>
      <sheetName val="Input_Prior"/>
      <sheetName val="TM"/>
      <sheetName val="Table"/>
      <sheetName val="異動"/>
      <sheetName val="A2"/>
      <sheetName val="Reported_Res Group"/>
      <sheetName val="表1"/>
      <sheetName val="agm STARR Bal"/>
      <sheetName val="dbase"/>
      <sheetName val="FS清单"/>
      <sheetName val="Hyperion"/>
      <sheetName val="DM"/>
      <sheetName val="NR"/>
      <sheetName val="NP"/>
      <sheetName val="EDI"/>
      <sheetName val="MER_EDW Map to PSoft"/>
      <sheetName val="資料規則表"/>
      <sheetName val="Cardif Leven Belgique"/>
      <sheetName val="TBFin KLVFG"/>
      <sheetName val="DBDept"/>
      <sheetName val="股東可扣抵稅額查核說明(簡式)"/>
      <sheetName val="Variance"/>
      <sheetName val="API"/>
      <sheetName val="Inv"/>
      <sheetName val="Menu"/>
      <sheetName val="02TSO"/>
      <sheetName val="RV"/>
      <sheetName val="Base"/>
      <sheetName val="Input"/>
      <sheetName val="Rapprochement"/>
      <sheetName val="XREF"/>
      <sheetName val="201209"/>
      <sheetName val="B4"/>
      <sheetName val="B3"/>
      <sheetName val="income_tax"/>
      <sheetName val="income_tax_06"/>
      <sheetName val="sales_tax"/>
      <sheetName val="sales_tax_06"/>
      <sheetName val="vat_input"/>
      <sheetName val="vat_output"/>
      <sheetName val="vat_input_transfer_out"/>
      <sheetName val="vat_paid"/>
      <sheetName val="进场保证金1"/>
      <sheetName val="其他應收款"/>
      <sheetName val="應付費用及其他應付款"/>
      <sheetName val="現金及約當現金"/>
      <sheetName val="管總費用"/>
      <sheetName val="備供出售金融資產-流動"/>
      <sheetName val="Statement of Ops 1"/>
      <sheetName val="表21 净利润调节表"/>
      <sheetName val="科目?"/>
      <sheetName val="2350-May'03"/>
      <sheetName val="L3-1 AR ageing list"/>
      <sheetName val="PRC 15"/>
      <sheetName val="9611"/>
      <sheetName val="9609"/>
      <sheetName val="9610"/>
      <sheetName val="9706"/>
      <sheetName val="9704"/>
      <sheetName val="9708"/>
      <sheetName val="9705"/>
      <sheetName val="9701"/>
      <sheetName val="9612"/>
      <sheetName val="企业表一"/>
      <sheetName val="M-5A"/>
      <sheetName val="M-5C"/>
      <sheetName val="84IS"/>
      <sheetName val="科目_"/>
      <sheetName val="價格"/>
      <sheetName val="rev03kh"/>
      <sheetName val="12月維修板"/>
      <sheetName val="USI_上海__客"/>
      <sheetName val="基"/>
      <sheetName val="股東權益變動表(列印)"/>
      <sheetName val="現金流量表(列印)"/>
      <sheetName val="#REF"/>
      <sheetName val="9401"/>
      <sheetName val="本月死差_不分通路_累計_"/>
      <sheetName val="專案課(全部)"/>
      <sheetName val="已收息部分"/>
      <sheetName val="表12(9102) "/>
      <sheetName val="试算平衡表"/>
      <sheetName val="產_表05"/>
      <sheetName val="產_表04-1"/>
      <sheetName val="HY Public Only"/>
      <sheetName val="AIA"/>
      <sheetName val="CLN"/>
      <sheetName val="MOP_團體險"/>
      <sheetName val="LAS"/>
      <sheetName val="表07_總計_"/>
      <sheetName val="ScaleFac"/>
      <sheetName val="ICOS&amp;IBNR_Data"/>
      <sheetName val="國內外未適格"/>
      <sheetName val="Coca-Cola"/>
      <sheetName val="Input_Actual2"/>
      <sheetName val="Input_Prior2"/>
      <sheetName val="Interest_rate1"/>
      <sheetName val="BS_EX-RATE_2000_11_1"/>
      <sheetName val="Account_Description1"/>
      <sheetName val="1205-表28_1"/>
      <sheetName val="TB_Output1"/>
      <sheetName val="Score_Card1"/>
      <sheetName val="3_股東權益變動表1"/>
      <sheetName val="General_Parameters1"/>
      <sheetName val="0-2_資料聯1"/>
      <sheetName val="0-1_基本資料1"/>
      <sheetName val="P87426_Interest_Credit1"/>
      <sheetName val="P87428_Interest_Credit1"/>
      <sheetName val="P87427_Interest_Credit1"/>
      <sheetName val="P87429_Interest_Credit1"/>
      <sheetName val="Treasury_Ticket1"/>
      <sheetName val="3_每日收盤維護1"/>
      <sheetName val="A11_15_附件cashflow(國壽)1"/>
      <sheetName val="Product_Family1"/>
      <sheetName val="zsdr82_Tab_1"/>
      <sheetName val="6%__8%佔率1"/>
      <sheetName val="Mapping_tables1"/>
      <sheetName val="CONTROL_ACCOUNT_LOAN_FR_ALLTEL1"/>
      <sheetName val="Reported_Res_Group1"/>
      <sheetName val="Input_Actual1"/>
      <sheetName val="Input_Prior1"/>
      <sheetName val="Interest_rate"/>
      <sheetName val="BS_EX-RATE_2000_11_"/>
      <sheetName val="Account_Description"/>
      <sheetName val="1205-表28_"/>
      <sheetName val="TB_Output"/>
      <sheetName val="Score_Card"/>
      <sheetName val="3_股東權益變動表"/>
      <sheetName val="General_Parameters"/>
      <sheetName val="0-2_資料聯"/>
      <sheetName val="0-1_基本資料"/>
      <sheetName val="P87426_Interest_Credit"/>
      <sheetName val="P87428_Interest_Credit"/>
      <sheetName val="P87427_Interest_Credit"/>
      <sheetName val="P87429_Interest_Credit"/>
      <sheetName val="Treasury_Ticket"/>
      <sheetName val="3_每日收盤維護"/>
      <sheetName val="A11_15_附件cashflow(國壽)"/>
      <sheetName val="Product_Family"/>
      <sheetName val="zsdr82_Tab_"/>
      <sheetName val="6%__8%佔率"/>
      <sheetName val="Mapping_tables"/>
      <sheetName val="CONTROL_ACCOUNT_LOAN_FR_ALLTEL"/>
      <sheetName val="Reported_Res_Group"/>
      <sheetName val="Input_Actual4"/>
      <sheetName val="Input_Prior4"/>
      <sheetName val="Interest_rate3"/>
      <sheetName val="BS_EX-RATE_2000_11_3"/>
      <sheetName val="Account_Description3"/>
      <sheetName val="1205-表28_3"/>
      <sheetName val="TB_Output3"/>
      <sheetName val="Score_Card3"/>
      <sheetName val="3_股東權益變動表3"/>
      <sheetName val="General_Parameters3"/>
      <sheetName val="0-2_資料聯3"/>
      <sheetName val="0-1_基本資料3"/>
      <sheetName val="P87426_Interest_Credit3"/>
      <sheetName val="P87428_Interest_Credit3"/>
      <sheetName val="P87427_Interest_Credit3"/>
      <sheetName val="P87429_Interest_Credit3"/>
      <sheetName val="Treasury_Ticket3"/>
      <sheetName val="3_每日收盤維護3"/>
      <sheetName val="A11_15_附件cashflow(國壽)3"/>
      <sheetName val="Product_Family3"/>
      <sheetName val="zsdr82_Tab_3"/>
      <sheetName val="6%__8%佔率3"/>
      <sheetName val="Mapping_tables3"/>
      <sheetName val="CONTROL_ACCOUNT_LOAN_FR_ALLTEL3"/>
      <sheetName val="Reported_Res_Group3"/>
      <sheetName val="Input_Actual3"/>
      <sheetName val="Input_Prior3"/>
      <sheetName val="Interest_rate2"/>
      <sheetName val="BS_EX-RATE_2000_11_2"/>
      <sheetName val="Account_Description2"/>
      <sheetName val="1205-表28_2"/>
      <sheetName val="TB_Output2"/>
      <sheetName val="Score_Card2"/>
      <sheetName val="3_股東權益變動表2"/>
      <sheetName val="General_Parameters2"/>
      <sheetName val="0-2_資料聯2"/>
      <sheetName val="0-1_基本資料2"/>
      <sheetName val="P87426_Interest_Credit2"/>
      <sheetName val="P87428_Interest_Credit2"/>
      <sheetName val="P87427_Interest_Credit2"/>
      <sheetName val="P87429_Interest_Credit2"/>
      <sheetName val="Treasury_Ticket2"/>
      <sheetName val="3_每日收盤維護2"/>
      <sheetName val="A11_15_附件cashflow(國壽)2"/>
      <sheetName val="Product_Family2"/>
      <sheetName val="zsdr82_Tab_2"/>
      <sheetName val="6%__8%佔率2"/>
      <sheetName val="Mapping_tables2"/>
      <sheetName val="CONTROL_ACCOUNT_LOAN_FR_ALLTEL2"/>
      <sheetName val="Reported_Res_Group2"/>
      <sheetName val="agm_STARR_Bal"/>
      <sheetName val="MER_EDW_Map_to_PSoft"/>
      <sheetName val="Cardif_Leven_Belgique"/>
      <sheetName val="TBFin_KLVFG"/>
      <sheetName val="Statement_of_Ops_1"/>
      <sheetName val="表21_净利润调节表"/>
      <sheetName val="L3-1_AR_ageing_list"/>
      <sheetName val="PRC_15"/>
      <sheetName val="表21-2"/>
      <sheetName val="COGS"/>
      <sheetName val="RR matured"/>
      <sheetName val="保費收入"/>
      <sheetName val="共機J"/>
      <sheetName val="opsi"/>
      <sheetName val="Measure"/>
      <sheetName val="FSJ"/>
      <sheetName val="List"/>
      <sheetName val="Core3學員名單"/>
      <sheetName val="VAR"/>
      <sheetName val="ISO12"/>
      <sheetName val="930812"/>
      <sheetName val="PopCache"/>
      <sheetName val="表12(9102)_"/>
      <sheetName val="HY_Public_Only"/>
      <sheetName val="ZeroRate"/>
      <sheetName val="成品編號進倉"/>
      <sheetName val="環境設定"/>
      <sheetName val="Precio"/>
      <sheetName val="HUB"/>
      <sheetName val="4W製成品"/>
      <sheetName val="IE"/>
      <sheetName val="ALT國外材資料庫"/>
      <sheetName val="ALT國內材資料庫"/>
      <sheetName val="validation"/>
      <sheetName val="表21_净利润调节表1"/>
      <sheetName val="Statement_of_Ops_11"/>
      <sheetName val="L3-1_AR_ageing_list1"/>
      <sheetName val="PRC_151"/>
      <sheetName val="350.0005 關係人彙總表"/>
      <sheetName val="01"/>
      <sheetName val="100.0021 中国建设银行"/>
      <sheetName val="100.0023 招商银行"/>
      <sheetName val="100.0024 中国工商银行"/>
      <sheetName val="100.0025中国农业银行灌南支行"/>
      <sheetName val="100.0010 變動分析"/>
      <sheetName val="100.0020現金及銀行存款明細表"/>
      <sheetName val="100.0010 現金及約當現金變動分析"/>
      <sheetName val="100.0022 中国银行"/>
      <sheetName val="9300-INV"/>
      <sheetName val="zhb1-20050105"/>
      <sheetName val="L-1"/>
      <sheetName val="营业收入明细分类账"/>
      <sheetName val="110.0010備供出售金融資產變動表-股票"/>
      <sheetName val="230.0010股東權益變動表(Per Book)"/>
      <sheetName val="150.0010預付所得稅"/>
      <sheetName val="11m4w"/>
      <sheetName val="HyperCOA"/>
      <sheetName val="KPMG函證控制表總表"/>
      <sheetName val="Reference2"/>
      <sheetName val="營業費用內外銷分攤"/>
      <sheetName val="樞紐"/>
      <sheetName val="資料"/>
      <sheetName val="divp_l 1998"/>
      <sheetName val="SHIPPING"/>
      <sheetName val="21.利率分析"/>
      <sheetName val="基準值"/>
      <sheetName val="TOTAL DATA"/>
      <sheetName val="Consol"/>
      <sheetName val="F&amp;B"/>
      <sheetName val="InvP"/>
      <sheetName val="Packing수불"/>
      <sheetName val="Scrap"/>
      <sheetName val="CELL"/>
      <sheetName val="생산계획"/>
      <sheetName val="월간total"/>
      <sheetName val="실적입력"/>
      <sheetName val="CELL 생산일보 "/>
      <sheetName val="giathanh1"/>
      <sheetName val="B_KE"/>
      <sheetName val="附表封面"/>
      <sheetName val="110.4.01.0100 函證程序"/>
      <sheetName val="feature"/>
      <sheetName val="4.7.3.61DTA"/>
      <sheetName val="4.7.3.30 存貨及營業成本"/>
      <sheetName val="表21_净利润调节表2"/>
      <sheetName val="Statement_of_Ops_12"/>
      <sheetName val="L3-1_AR_ageing_list2"/>
      <sheetName val="PRC_152"/>
      <sheetName val="100_0021_中国建设银行"/>
      <sheetName val="100_0023_招商银行"/>
      <sheetName val="100_0024_中国工商银行"/>
      <sheetName val="100_0025中国农业银行灌南支行"/>
      <sheetName val="100_0010_變動分析"/>
      <sheetName val="100_0020現金及銀行存款明細表"/>
      <sheetName val="100_0010_現金及約當現金變動分析"/>
      <sheetName val="100_0022_中国银行"/>
      <sheetName val="350_0005_關係人彙總表"/>
      <sheetName val="CustomerList"/>
      <sheetName val="标本-资产"/>
      <sheetName val="Lead"/>
      <sheetName val="P"/>
      <sheetName val="M_Maincomp"/>
      <sheetName val="表F-7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refreshError="1"/>
      <sheetData sheetId="466" refreshError="1"/>
      <sheetData sheetId="467" refreshError="1"/>
      <sheetData sheetId="468" refreshError="1"/>
      <sheetData sheetId="469" refreshError="1"/>
      <sheetData sheetId="47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07(總計)"/>
      <sheetName val="Sheet1"/>
      <sheetName val="表02(負債業主權益)"/>
      <sheetName val="表03"/>
      <sheetName val="表09"/>
      <sheetName val="表11(總計)"/>
      <sheetName val="表01"/>
      <sheetName val="表02(資產附表)"/>
      <sheetName val="表02(資產)"/>
      <sheetName val="表10"/>
      <sheetName val="表15(合併列示及總計)"/>
      <sheetName val="TBForm"/>
      <sheetName val="表14"/>
      <sheetName val="表12-債RP.TB"/>
      <sheetName val="表13-短票"/>
      <sheetName val="AB表"/>
      <sheetName val="Mof表12"/>
      <sheetName val="Mof表17"/>
      <sheetName val="C-1"/>
      <sheetName val="Input Actual"/>
      <sheetName val="Input Prior"/>
      <sheetName val="Sheet3"/>
      <sheetName val="5DAYRPT "/>
      <sheetName val="Sheet2"/>
      <sheetName val="清單選項"/>
      <sheetName val="表05(個人契約)"/>
      <sheetName val="表13"/>
      <sheetName val="sch15-1(Sep03)"/>
      <sheetName val="表12"/>
      <sheetName val="Adj"/>
      <sheetName val="1205-表28 "/>
      <sheetName val="Config"/>
      <sheetName val="Control"/>
      <sheetName val="Holidays"/>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表06-3"/>
      <sheetName val="930212壽險業年度檢查報表--說明會版 (1)-更新表30"/>
      <sheetName val="9404定存債券"/>
      <sheetName val="不動產"/>
      <sheetName val="ref"/>
      <sheetName val="Data"/>
      <sheetName val="Mapping"/>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30812"/>
      <sheetName val="Tables"/>
      <sheetName val="CompD"/>
      <sheetName val="評価書"/>
      <sheetName val="Documentation"/>
      <sheetName val="股東可扣抵稅額查核說明(簡式)"/>
      <sheetName val="資產區隔代碼及說明"/>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表10-3-1"/>
      <sheetName val="#45 G&amp;A Expense (YTD)"/>
      <sheetName val="TB"/>
      <sheetName val="B-1-1"/>
      <sheetName val="TSO_100"/>
      <sheetName val="債務商品分類判斷選單選項"/>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02TSO"/>
      <sheetName val="表9"/>
      <sheetName val="表12-1"/>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表08"/>
      <sheetName val="異動"/>
      <sheetName val="匯率"/>
      <sheetName val="資料規則表"/>
      <sheetName val="X"/>
      <sheetName val="Rapprochement"/>
      <sheetName val="Base"/>
      <sheetName val="NP"/>
      <sheetName val="RV"/>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總表-現(分類)"/>
      <sheetName val="A1Data"/>
      <sheetName val="專案課(全部)"/>
      <sheetName val="Mof表12old"/>
      <sheetName val="表11"/>
      <sheetName val="表19"/>
      <sheetName val="MOP_團體險"/>
      <sheetName val="LAS"/>
      <sheetName val="Table"/>
      <sheetName val="dbase"/>
      <sheetName val="Index"/>
      <sheetName val="ScaleFac"/>
      <sheetName val="110.0135 國外債核帳"/>
      <sheetName val="110.0021公平CA股票"/>
      <sheetName val="110.0031AFS CA股票"/>
      <sheetName val="110.0080 備供CA國內ETF"/>
      <sheetName val="110.0033 CA國外股票"/>
      <sheetName val="110.0040 借券"/>
      <sheetName val="110.0034 CA國外股票QFII"/>
      <sheetName val="110.0070 AFS CA 股票基金"/>
      <sheetName val="110.0073 AFS CA 貨幣基金"/>
      <sheetName val="110.0084 備供CA國外ETF"/>
      <sheetName val="110.0086 備供CA國外QFII ETF"/>
      <sheetName val="110.0082 備供CA國外股票型基金"/>
      <sheetName val="110.0100  備供NC上市受益憑證 REIT"/>
      <sheetName val="110.0085 備供CA國外存託憑證-"/>
      <sheetName val="110.0081 備供國外貨幣基金"/>
      <sheetName val="110.0102 備供NC受益證券-SS"/>
      <sheetName val="110.0110 AFS 公債-GB"/>
      <sheetName val="110.0113 AFS 公司債-CORP"/>
      <sheetName val="110.0116 AFS 金融債-FIN"/>
      <sheetName val="110.0114  無活絡國內債"/>
      <sheetName val="103.06.30百元價格"/>
      <sheetName val="110.0032 特別股"/>
      <sheetName val="AA-300"/>
      <sheetName val="103.6.30證交所收盤價"/>
      <sheetName val="表页_1"/>
      <sheetName val="130.0070-2廈門國貿換算報表10403"/>
      <sheetName val="10401IS"/>
      <sheetName val="10402IS"/>
      <sheetName val="10403IS"/>
      <sheetName val="10404IS"/>
      <sheetName val="10405IS"/>
      <sheetName val="10406IS"/>
      <sheetName val="130.0070-2廈門國貿換算報表10404"/>
      <sheetName val="130.0070-2廈門國貿換算報表10405"/>
      <sheetName val="130.0070-2廈門國貿換算報表10406"/>
      <sheetName val="合併子公司"/>
      <sheetName val="December ODM Sales Summary"/>
      <sheetName val="員工分紅費用化"/>
      <sheetName val="攤銷表by月份(合計) (2)"/>
      <sheetName val="102年投資損益-NTD"/>
      <sheetName val="IS"/>
      <sheetName val="備抵呆帳限額計算JJ-11"/>
      <sheetName val="備抵變動"/>
      <sheetName val="退休金變動表 (2)"/>
      <sheetName val="匯兌JJ-8"/>
      <sheetName val="遞延所得稅JJ-2"/>
      <sheetName val="WG-1-99.6.30"/>
      <sheetName val="盈餘分配"/>
      <sheetName val="產_表05"/>
      <sheetName val="產_表04-1"/>
      <sheetName val="[WP-M0813青雲93-old.xls⸭"/>
      <sheetName val="表13_1"/>
      <sheetName val="表04-1"/>
      <sheetName val="表03_2"/>
      <sheetName val="_表12-12"/>
      <sheetName val="表16-1_2"/>
      <sheetName val="表19-3_2"/>
      <sheetName val="Input_Actual2"/>
      <sheetName val="Input_Prior2"/>
      <sheetName val="表12-債RP_TB2"/>
      <sheetName val="5DAYRPT_2"/>
      <sheetName val="1205-表28_2"/>
      <sheetName val="930212壽險業年度檢查報表--說明會版_(1)-更新表31"/>
      <sheetName val="0-2_資料聯2"/>
      <sheetName val="0-1_基本資料2"/>
      <sheetName val="pcbo_工時2"/>
      <sheetName val="資產負債表_2"/>
      <sheetName val="损益计算表_1"/>
      <sheetName val="【A】Construction_-_Incomplete1"/>
      <sheetName val="【B】Construction_-_Complete1"/>
      <sheetName val="CP_Link1"/>
      <sheetName val="FX_Swap1"/>
      <sheetName val="Issue_FD1"/>
      <sheetName val="FX_Swap_(2)1"/>
      <sheetName val="表21_净利润调节表2"/>
      <sheetName val="350_3201_其他應付款1"/>
      <sheetName val="合併_(SGP)1"/>
      <sheetName val="合併_(API)1"/>
      <sheetName val="BS分析A-30"/>
      <sheetName val="Iɓ렀㏀Ā1"/>
      <sheetName val="100_0025銀行往來帳戶用途1"/>
      <sheetName val="19_長期待攤費用增減變動表1"/>
      <sheetName val="調節表_220_02001"/>
      <sheetName val="遞延所得稅_220_01501"/>
      <sheetName val="270_3_1_APG1"/>
      <sheetName val="100_4_01_0010_現金及約當現金變動分析1"/>
      <sheetName val="100_0010_現金及約當現金變動分析1"/>
      <sheetName val="100_0012銀行存款明細表1"/>
      <sheetName val="100_0060_外幣評價彙總1"/>
      <sheetName val="100_0071_利息合理性分析1"/>
      <sheetName val="PRC_131"/>
      <sheetName val="Sum-by_bgt_center1"/>
      <sheetName val="#45_G&amp;A_Expense_(YTD)1"/>
      <sheetName val="表03_1"/>
      <sheetName val="_表12-11"/>
      <sheetName val="表16-1_1"/>
      <sheetName val="表19-3_1"/>
      <sheetName val="Input_Actual1"/>
      <sheetName val="Input_Prior1"/>
      <sheetName val="表12-債RP_TB1"/>
      <sheetName val="5DAYRPT_1"/>
      <sheetName val="1205-表28_1"/>
      <sheetName val="Iɓ?렀㏀??Ā?_x0008_1"/>
      <sheetName val="??E_x0006__x0012_"/>
      <sheetName val="testdesign"/>
      <sheetName val="Prem"/>
      <sheetName val="Iɓ_렀㏀__Ā__x0008_1"/>
      <sheetName val="__E_x0006__x0012_"/>
      <sheetName val="930212壽險業年度檢查報表--說明會版_(1)-更新表30"/>
      <sheetName val="0-2_資料聯1"/>
      <sheetName val="0-1_基本資料1"/>
      <sheetName val="pcbo_工時1"/>
      <sheetName val="資產負債表_1"/>
      <sheetName val="损益计算表_"/>
      <sheetName val="【A】Construction_-_Incomplete"/>
      <sheetName val="【B】Construction_-_Complete"/>
      <sheetName val="CP_Link"/>
      <sheetName val="FX_Swap"/>
      <sheetName val="Issue_FD"/>
      <sheetName val="FX_Swap_(2)"/>
      <sheetName val="表21_净利润调节表1"/>
      <sheetName val="350_3201_其他應付款"/>
      <sheetName val="合併_(SGP)"/>
      <sheetName val="合併_(API)"/>
      <sheetName val="100_0025銀行往來帳戶用途"/>
      <sheetName val="19_長期待攤費用增減變動表"/>
      <sheetName val="調節表_220_0200"/>
      <sheetName val="遞延所得稅_220_0150"/>
      <sheetName val="270_3_1_APG"/>
      <sheetName val="100_4_01_0010_現金及約當現金變動分析"/>
      <sheetName val="100_0010_現金及約當現金變動分析"/>
      <sheetName val="100_0012銀行存款明細表"/>
      <sheetName val="100_0060_外幣評價彙總"/>
      <sheetName val="100_0071_利息合理性分析"/>
      <sheetName val="PRC_13"/>
      <sheetName val="Sum-by_bgt_center"/>
      <sheetName val="#45_G&amp;A_Expense_(YTD)"/>
      <sheetName val="表03_4"/>
      <sheetName val="_表12-14"/>
      <sheetName val="表16-1_4"/>
      <sheetName val="表19-3_4"/>
      <sheetName val="Input_Actual4"/>
      <sheetName val="Input_Prior4"/>
      <sheetName val="表12-債RP_TB4"/>
      <sheetName val="5DAYRPT_4"/>
      <sheetName val="1205-表28_4"/>
      <sheetName val="930212壽險業年度檢查報表--說明會版_(1)-更新表33"/>
      <sheetName val="0-2_資料聯4"/>
      <sheetName val="0-1_基本資料4"/>
      <sheetName val="pcbo_工時4"/>
      <sheetName val="資產負債表_4"/>
      <sheetName val="损益计算表_3"/>
      <sheetName val="【A】Construction_-_Incomplete3"/>
      <sheetName val="【B】Construction_-_Complete3"/>
      <sheetName val="CP_Link3"/>
      <sheetName val="FX_Swap3"/>
      <sheetName val="Issue_FD3"/>
      <sheetName val="FX_Swap_(2)3"/>
      <sheetName val="表21_净利润调节表4"/>
      <sheetName val="350_3201_其他應付款3"/>
      <sheetName val="合併_(SGP)3"/>
      <sheetName val="合併_(API)3"/>
      <sheetName val="100_0025銀行往來帳戶用途3"/>
      <sheetName val="19_長期待攤費用增減變動表3"/>
      <sheetName val="調節表_220_02003"/>
      <sheetName val="遞延所得稅_220_01503"/>
      <sheetName val="270_3_1_APG3"/>
      <sheetName val="100_4_01_0010_現金及約當現金變動分析3"/>
      <sheetName val="100_0010_現金及約當現金變動分析3"/>
      <sheetName val="100_0012銀行存款明細表3"/>
      <sheetName val="100_0060_外幣評價彙總3"/>
      <sheetName val="100_0071_利息合理性分析3"/>
      <sheetName val="PRC_133"/>
      <sheetName val="Sum-by_bgt_center3"/>
      <sheetName val="#45_G&amp;A_Expense_(YTD)3"/>
      <sheetName val="表03_3"/>
      <sheetName val="_表12-13"/>
      <sheetName val="表16-1_3"/>
      <sheetName val="表19-3_3"/>
      <sheetName val="Input_Actual3"/>
      <sheetName val="Input_Prior3"/>
      <sheetName val="表12-債RP_TB3"/>
      <sheetName val="5DAYRPT_3"/>
      <sheetName val="1205-表28_3"/>
      <sheetName val="930212壽險業年度檢查報表--說明會版_(1)-更新表32"/>
      <sheetName val="0-2_資料聯3"/>
      <sheetName val="0-1_基本資料3"/>
      <sheetName val="pcbo_工時3"/>
      <sheetName val="資產負債表_3"/>
      <sheetName val="损益计算表_2"/>
      <sheetName val="【A】Construction_-_Incomplete2"/>
      <sheetName val="【B】Construction_-_Complete2"/>
      <sheetName val="CP_Link2"/>
      <sheetName val="FX_Swap2"/>
      <sheetName val="Issue_FD2"/>
      <sheetName val="FX_Swap_(2)2"/>
      <sheetName val="表21_净利润调节表3"/>
      <sheetName val="350_3201_其他應付款2"/>
      <sheetName val="合併_(SGP)2"/>
      <sheetName val="合併_(API)2"/>
      <sheetName val="100_0025銀行往來帳戶用途2"/>
      <sheetName val="19_長期待攤費用增減變動表2"/>
      <sheetName val="調節表_220_02002"/>
      <sheetName val="遞延所得稅_220_01502"/>
      <sheetName val="270_3_1_APG2"/>
      <sheetName val="100_4_01_0010_現金及約當現金變動分析2"/>
      <sheetName val="100_0010_現金及約當現金變動分析2"/>
      <sheetName val="100_0012銀行存款明細表2"/>
      <sheetName val="100_0060_外幣評價彙總2"/>
      <sheetName val="100_0071_利息合理性分析2"/>
      <sheetName val="PRC_132"/>
      <sheetName val="Sum-by_bgt_center2"/>
      <sheetName val="#45_G&amp;A_Expense_(YTD)2"/>
      <sheetName val="Statement_of_Ops_1"/>
      <sheetName val="BLLP-GL_Link"/>
      <sheetName val="BLLP3-GL_Link"/>
      <sheetName val="BPC-GL_Link"/>
      <sheetName val="BLLPC-GL_Link"/>
      <sheetName val="IFRS_Tax_Proof_V1"/>
      <sheetName val="[WP-M0813青雲93-old_xls⸭⸭"/>
      <sheetName val="AUTOFEED"/>
      <sheetName val="BS分析A-30_x005f_x005f_x005f_x005f_x005f_x005f_x000"/>
      <sheetName val="Iɓ_x005f_x005f_x005f_x0000_렀㏀_x005f_x005f_x005f_x0000__"/>
      <sheetName val="_x005f_x005f_x005f_x0000__x005f_x005f_x005f_x0000_E_x00"/>
      <sheetName val="Core3學員名單"/>
      <sheetName val="[WP-M0813青雲93-old.xls⸭_x005f_x0000_⸭_"/>
      <sheetName val="_x005f_x0000_WP-M08"/>
      <sheetName val="_WP-M0813青雲93-old.xls⸭"/>
      <sheetName val="_WP-M0813青雲93-old.xls⸭_x005f_x0000_⸭_"/>
      <sheetName val="_WP-M0813青雲93-old.xls⸭_x005f_x005f_x0"/>
      <sheetName val="_x005f_x005f_x005f_x0000_WP-M08"/>
      <sheetName val="110_0135_國外債核帳"/>
      <sheetName val="110_0021公平CA股票"/>
      <sheetName val="110_0031AFS_CA股票"/>
      <sheetName val="110_0080_備供CA國內ETF"/>
      <sheetName val="110_0033_CA國外股票"/>
      <sheetName val="110_0040_借券"/>
      <sheetName val="110_0034_CA國外股票QFII"/>
      <sheetName val="110_0070_AFS_CA_股票基金"/>
      <sheetName val="110_0073_AFS_CA_貨幣基金"/>
      <sheetName val="110_0084_備供CA國外ETF"/>
      <sheetName val="110_0086_備供CA國外QFII_ETF"/>
      <sheetName val="110_0082_備供CA國外股票型基金"/>
      <sheetName val="110_0100__備供NC上市受益憑證_REIT"/>
      <sheetName val="110_0085_備供CA國外存託憑證-"/>
      <sheetName val="110_0081_備供國外貨幣基金"/>
      <sheetName val="110_0102_備供NC受益證券-SS"/>
      <sheetName val="110_0110_AFS_公債-GB"/>
      <sheetName val="110_0113_AFS_公司債-CORP"/>
      <sheetName val="110_0116_AFS_金融債-FIN"/>
      <sheetName val="110_0114__無活絡國內債"/>
      <sheetName val="103_06_30百元價格"/>
      <sheetName val="110_0032_特別股"/>
      <sheetName val="103_6_30證交所收盤價"/>
      <sheetName val="130_0070-2廈門國貿換算報表10403"/>
      <sheetName val="130_0070-2廈門國貿換算報表10404"/>
      <sheetName val="130_0070-2廈門國貿換算報表10405"/>
      <sheetName val="130_0070-2廈門國貿換算報表10406"/>
      <sheetName val="December_ODM_Sales_Summary"/>
      <sheetName val="攤銷表by月份(合計)_(2)"/>
      <sheetName val="退休金變動表_(2)"/>
      <sheetName val="WG-1-99_6_30"/>
      <sheetName val="[WP-M0813青雲93-old_xls⸭"/>
      <sheetName val="[WP-M0813青雲93-old.xls⸭?⸭??"/>
      <sheetName val="?WP-M08"/>
      <sheetName val="明細"/>
      <sheetName val="IFRS_Tax_Proof_V11"/>
      <sheetName val="[WP-M0813青雲93-old_xls⸭1"/>
      <sheetName val="110_0135_國外債核帳1"/>
      <sheetName val="110_0021公平CA股票1"/>
      <sheetName val="110_0031AFS_CA股票1"/>
      <sheetName val="110_0080_備供CA國內ETF1"/>
      <sheetName val="110_0033_CA國外股票1"/>
      <sheetName val="110_0040_借券1"/>
      <sheetName val="110_0034_CA國外股票QFII1"/>
      <sheetName val="110_0070_AFS_CA_股票基金1"/>
      <sheetName val="110_0073_AFS_CA_貨幣基金1"/>
      <sheetName val="110_0084_備供CA國外ETF1"/>
      <sheetName val="110_0086_備供CA國外QFII_ETF1"/>
      <sheetName val="110_0082_備供CA國外股票型基金1"/>
      <sheetName val="110_0100__備供NC上市受益憑證_REIT1"/>
      <sheetName val="110_0085_備供CA國外存託憑證-1"/>
      <sheetName val="110_0081_備供國外貨幣基金1"/>
      <sheetName val="110_0102_備供NC受益證券-SS1"/>
      <sheetName val="110_0110_AFS_公債-GB1"/>
      <sheetName val="110_0113_AFS_公司債-CORP1"/>
      <sheetName val="110_0116_AFS_金融債-FIN1"/>
      <sheetName val="110_0114__無活絡國內債1"/>
      <sheetName val="103_06_30百元價格1"/>
      <sheetName val="110_0032_特別股1"/>
      <sheetName val="103_6_30證交所收盤價1"/>
      <sheetName val="130_0070-2廈門國貿換算報表104031"/>
      <sheetName val="130_0070-2廈門國貿換算報表104041"/>
      <sheetName val="130_0070-2廈門國貿換算報表104051"/>
      <sheetName val="130_0070-2廈門國貿換算報表104061"/>
      <sheetName val="December_ODM_Sales_Summary1"/>
      <sheetName val="攤銷表by月份(合計)_(2)1"/>
      <sheetName val="退休金變動表_(2)1"/>
      <sheetName val="WG-1-99_6_301"/>
      <sheetName val="Iɓ?렀㏀??Ā?1"/>
      <sheetName val="??E"/>
      <sheetName val="12月維修板"/>
      <sheetName val="L-1"/>
      <sheetName val="IE"/>
      <sheetName val="4W製成品"/>
      <sheetName val="博迪計期末庫存-成品倉"/>
      <sheetName val="PCS"/>
      <sheetName val="_WP-M0813青雲93-old.xls⸭_⸭__"/>
      <sheetName val="_WP-M08"/>
      <sheetName val="Consol"/>
      <sheetName val="F&amp;B"/>
      <sheetName val="InvP"/>
      <sheetName val="giathanh1"/>
      <sheetName val="BS分析A-30_x005f_x005f_x005f_x005f_x005f_x005f_x005"/>
      <sheetName val="Iɓ_x005f_x005f_x005f_x005f_x005f_x005f_x005f_x0000_렀㏀_x"/>
      <sheetName val="_x005f_x005f_x005f_x005f_x005f_x005f_x005f_x0000__x005f"/>
      <sheetName val="_x005f_x005f_x005f_x005f_x005f_x005f_x005f_x0000_WP-M08"/>
      <sheetName val="Iɓ_렀㏀__Ā__x005f_x0008_1"/>
      <sheetName val="__E_x005f_x0006__x005f_x0012_"/>
      <sheetName val="_WP-M0813青雲93-old_xls⸭⸭"/>
      <sheetName val="Iɓ?렀㏀??Ā?_x005f_x0008_1"/>
      <sheetName val="??E_x005f_x0006__x005f_x0012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公司別"/>
      <sheetName val="參數"/>
      <sheetName val="資料表"/>
      <sheetName val="LOB"/>
      <sheetName val="B1_2004（Org_crcy)"/>
      <sheetName val="子目"/>
      <sheetName val="科目"/>
      <sheetName val="ListBox"/>
      <sheetName val="總表-現(分類)"/>
      <sheetName val="收盤價"/>
      <sheetName val="收金人件"/>
      <sheetName val="Prem"/>
      <sheetName val="表13-1"/>
      <sheetName val="9104-9106"/>
      <sheetName val="CompD"/>
      <sheetName val="表四"/>
      <sheetName val="公司債"/>
      <sheetName val="股票代號"/>
      <sheetName val="表07(總計)"/>
      <sheetName val="表06"/>
      <sheetName val="Fire Fac XL Breakdown"/>
      <sheetName val="F"/>
      <sheetName val="Form (4)"/>
      <sheetName val="7-3-0"/>
      <sheetName val="7-2-0"/>
      <sheetName val="自用汽車-提存未滿期"/>
      <sheetName val="操作封面"/>
      <sheetName val="A1Data"/>
      <sheetName val="表F-7 "/>
      <sheetName val="6431 所得稅相關科目之變動"/>
      <sheetName val="BasicInformation"/>
      <sheetName val="電腦設備"/>
      <sheetName val="匯率"/>
      <sheetName val="DATA"/>
      <sheetName val="Exec Summ"/>
      <sheetName val="當月份工作表"/>
      <sheetName val="基本資料輸入"/>
      <sheetName val="辦公設備"/>
      <sheetName val="租賃改良"/>
      <sheetName val="表6-4"/>
      <sheetName val=" Hi-C Lemon Sugar Cane"/>
      <sheetName val="7-4-0"/>
      <sheetName val="DBUOBU"/>
      <sheetName val="URRFactor_max"/>
      <sheetName val="URRFactor_min"/>
      <sheetName val="強制險"/>
      <sheetName val="XREF"/>
      <sheetName val="表六"/>
      <sheetName val="6431_所得稅相關科目之變動"/>
      <sheetName val="Form_(4)"/>
      <sheetName val="現金流量表(工作底稿-列印)"/>
      <sheetName val="PopCache"/>
      <sheetName val="China"/>
      <sheetName val="Indonesia"/>
    </sheetNames>
    <sheetDataSet>
      <sheetData sheetId="0" refreshError="1"/>
      <sheetData sheetId="1" refreshError="1"/>
      <sheetData sheetId="2" refreshError="1">
        <row r="1">
          <cell r="A1" t="str">
            <v>代號</v>
          </cell>
          <cell r="B1" t="str">
            <v>公司名稱</v>
          </cell>
        </row>
        <row r="2">
          <cell r="A2" t="str">
            <v>00</v>
          </cell>
          <cell r="B2" t="str">
            <v>請在左方輸入公司代號</v>
          </cell>
        </row>
        <row r="3">
          <cell r="A3" t="str">
            <v>01</v>
          </cell>
          <cell r="B3" t="str">
            <v>台產</v>
          </cell>
        </row>
        <row r="4">
          <cell r="A4" t="str">
            <v>02</v>
          </cell>
          <cell r="B4" t="str">
            <v>中國</v>
          </cell>
        </row>
        <row r="5">
          <cell r="A5" t="str">
            <v>03</v>
          </cell>
          <cell r="B5" t="str">
            <v>太平</v>
          </cell>
        </row>
        <row r="6">
          <cell r="A6" t="str">
            <v>04</v>
          </cell>
          <cell r="B6" t="str">
            <v>中國航聯</v>
          </cell>
        </row>
        <row r="7">
          <cell r="A7" t="str">
            <v>05</v>
          </cell>
          <cell r="B7" t="str">
            <v>富邦</v>
          </cell>
        </row>
        <row r="8">
          <cell r="A8" t="str">
            <v>06</v>
          </cell>
          <cell r="B8" t="str">
            <v>蘇黎世</v>
          </cell>
        </row>
        <row r="9">
          <cell r="A9" t="str">
            <v>07</v>
          </cell>
          <cell r="B9" t="str">
            <v>泰安</v>
          </cell>
        </row>
        <row r="10">
          <cell r="A10" t="str">
            <v>08</v>
          </cell>
          <cell r="B10" t="str">
            <v>明台</v>
          </cell>
        </row>
        <row r="11">
          <cell r="A11" t="str">
            <v>09</v>
          </cell>
          <cell r="B11" t="str">
            <v>中央</v>
          </cell>
        </row>
        <row r="12">
          <cell r="A12" t="str">
            <v>10</v>
          </cell>
          <cell r="B12" t="str">
            <v>第一</v>
          </cell>
        </row>
        <row r="13">
          <cell r="A13" t="str">
            <v>11</v>
          </cell>
          <cell r="B13" t="str">
            <v>國華</v>
          </cell>
        </row>
        <row r="14">
          <cell r="A14" t="str">
            <v>12</v>
          </cell>
          <cell r="B14" t="str">
            <v>友聯</v>
          </cell>
        </row>
        <row r="15">
          <cell r="A15" t="str">
            <v>13</v>
          </cell>
          <cell r="B15" t="str">
            <v>新光</v>
          </cell>
        </row>
        <row r="16">
          <cell r="A16" t="str">
            <v>14</v>
          </cell>
          <cell r="B16" t="str">
            <v>華南</v>
          </cell>
        </row>
        <row r="17">
          <cell r="A17" t="str">
            <v>15</v>
          </cell>
          <cell r="B17" t="str">
            <v>國泰世紀</v>
          </cell>
        </row>
        <row r="18">
          <cell r="A18" t="str">
            <v>16</v>
          </cell>
          <cell r="B18" t="str">
            <v>統一安聯</v>
          </cell>
        </row>
        <row r="19">
          <cell r="A19" t="str">
            <v>17</v>
          </cell>
          <cell r="B19" t="str">
            <v>新安</v>
          </cell>
        </row>
        <row r="20">
          <cell r="A20">
            <v>31</v>
          </cell>
          <cell r="B20" t="str">
            <v>環球</v>
          </cell>
        </row>
        <row r="21">
          <cell r="A21">
            <v>32</v>
          </cell>
          <cell r="B21" t="str">
            <v>北美洲</v>
          </cell>
        </row>
        <row r="22">
          <cell r="A22">
            <v>33</v>
          </cell>
          <cell r="B22" t="str">
            <v>聯邦</v>
          </cell>
        </row>
        <row r="23">
          <cell r="A23">
            <v>36</v>
          </cell>
          <cell r="B23" t="str">
            <v>恒福</v>
          </cell>
        </row>
        <row r="24">
          <cell r="A24">
            <v>37</v>
          </cell>
          <cell r="B24" t="str">
            <v>宏泰</v>
          </cell>
        </row>
        <row r="25">
          <cell r="A25">
            <v>41</v>
          </cell>
          <cell r="B25" t="str">
            <v>皇家太陽</v>
          </cell>
        </row>
        <row r="26">
          <cell r="A26">
            <v>42</v>
          </cell>
          <cell r="B26" t="str">
            <v>亞洲</v>
          </cell>
        </row>
        <row r="27">
          <cell r="A27">
            <v>43</v>
          </cell>
          <cell r="B27" t="str">
            <v>安盛</v>
          </cell>
        </row>
        <row r="28">
          <cell r="A28" t="str">
            <v>44</v>
          </cell>
          <cell r="B28" t="str">
            <v>三井</v>
          </cell>
        </row>
        <row r="29">
          <cell r="A29" t="str">
            <v>45</v>
          </cell>
          <cell r="B29" t="str">
            <v>保留</v>
          </cell>
        </row>
        <row r="30">
          <cell r="A30" t="str">
            <v>46</v>
          </cell>
          <cell r="B30" t="str">
            <v>保留</v>
          </cell>
        </row>
        <row r="31">
          <cell r="A31" t="str">
            <v>47</v>
          </cell>
          <cell r="B31" t="str">
            <v>保留</v>
          </cell>
        </row>
        <row r="32">
          <cell r="A32" t="str">
            <v>48</v>
          </cell>
          <cell r="B32" t="str">
            <v>保留</v>
          </cell>
        </row>
        <row r="33">
          <cell r="A33" t="str">
            <v>49</v>
          </cell>
          <cell r="B33" t="str">
            <v>保留</v>
          </cell>
        </row>
        <row r="34">
          <cell r="A34" t="str">
            <v>50</v>
          </cell>
          <cell r="B34" t="str">
            <v>保留</v>
          </cell>
        </row>
        <row r="35">
          <cell r="A35" t="str">
            <v>51</v>
          </cell>
          <cell r="B35" t="str">
            <v>保留</v>
          </cell>
        </row>
        <row r="36">
          <cell r="A36" t="str">
            <v>52</v>
          </cell>
          <cell r="B36" t="str">
            <v>保留</v>
          </cell>
        </row>
        <row r="37">
          <cell r="A37" t="str">
            <v>53</v>
          </cell>
          <cell r="B37" t="str">
            <v>保留</v>
          </cell>
        </row>
        <row r="38">
          <cell r="A38" t="str">
            <v>54</v>
          </cell>
          <cell r="B38" t="str">
            <v>保留</v>
          </cell>
        </row>
        <row r="39">
          <cell r="A39" t="str">
            <v>55</v>
          </cell>
          <cell r="B39" t="str">
            <v>保留</v>
          </cell>
        </row>
        <row r="40">
          <cell r="A40" t="str">
            <v>56</v>
          </cell>
          <cell r="B40" t="str">
            <v>保留</v>
          </cell>
        </row>
        <row r="41">
          <cell r="A41" t="str">
            <v>57</v>
          </cell>
          <cell r="B41" t="str">
            <v>保留</v>
          </cell>
        </row>
        <row r="42">
          <cell r="A42" t="str">
            <v>58</v>
          </cell>
          <cell r="B42" t="str">
            <v>保留</v>
          </cell>
        </row>
        <row r="43">
          <cell r="A43" t="str">
            <v>59</v>
          </cell>
          <cell r="B43" t="str">
            <v>保留</v>
          </cell>
        </row>
        <row r="44">
          <cell r="A44" t="str">
            <v>60</v>
          </cell>
          <cell r="B44" t="str">
            <v>保留</v>
          </cell>
        </row>
        <row r="45">
          <cell r="A45" t="str">
            <v>61</v>
          </cell>
          <cell r="B45" t="str">
            <v>保留</v>
          </cell>
        </row>
        <row r="46">
          <cell r="A46" t="str">
            <v>62</v>
          </cell>
          <cell r="B46" t="str">
            <v>保留</v>
          </cell>
        </row>
        <row r="47">
          <cell r="A47" t="str">
            <v>63</v>
          </cell>
          <cell r="B47" t="str">
            <v>保留</v>
          </cell>
        </row>
        <row r="48">
          <cell r="A48" t="str">
            <v>64</v>
          </cell>
          <cell r="B48" t="str">
            <v>保留</v>
          </cell>
        </row>
        <row r="49">
          <cell r="A49" t="str">
            <v>65</v>
          </cell>
          <cell r="B49" t="str">
            <v>保留</v>
          </cell>
        </row>
        <row r="50">
          <cell r="A50" t="str">
            <v>66</v>
          </cell>
          <cell r="B50" t="str">
            <v>保留</v>
          </cell>
        </row>
        <row r="51">
          <cell r="A51" t="str">
            <v>67</v>
          </cell>
          <cell r="B51" t="str">
            <v>保留</v>
          </cell>
        </row>
        <row r="52">
          <cell r="A52" t="str">
            <v>68</v>
          </cell>
          <cell r="B52" t="str">
            <v>保留</v>
          </cell>
        </row>
        <row r="53">
          <cell r="A53" t="str">
            <v>69</v>
          </cell>
          <cell r="B53" t="str">
            <v>保留</v>
          </cell>
        </row>
        <row r="54">
          <cell r="A54" t="str">
            <v>70</v>
          </cell>
          <cell r="B54" t="str">
            <v>保留</v>
          </cell>
        </row>
        <row r="55">
          <cell r="A55" t="str">
            <v>71</v>
          </cell>
          <cell r="B55" t="str">
            <v>保留</v>
          </cell>
        </row>
        <row r="56">
          <cell r="A56" t="str">
            <v>72</v>
          </cell>
          <cell r="B56" t="str">
            <v>保留</v>
          </cell>
        </row>
        <row r="57">
          <cell r="A57" t="str">
            <v>73</v>
          </cell>
          <cell r="B57" t="str">
            <v>保留</v>
          </cell>
        </row>
        <row r="58">
          <cell r="A58" t="str">
            <v>74</v>
          </cell>
          <cell r="B58" t="str">
            <v>保留</v>
          </cell>
        </row>
        <row r="59">
          <cell r="A59" t="str">
            <v>75</v>
          </cell>
          <cell r="B59" t="str">
            <v>保留</v>
          </cell>
        </row>
        <row r="60">
          <cell r="A60" t="str">
            <v>76</v>
          </cell>
          <cell r="B60" t="str">
            <v>保留</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 val="表12-3-2013"/>
      <sheetName val="表12-4 (2)"/>
      <sheetName val="SOP"/>
      <sheetName val="表12-3 "/>
      <sheetName val="表12-4"/>
      <sheetName val="12-3-明細-Local"/>
      <sheetName val="12-3_SUM_F+I(2013)"/>
      <sheetName val="12-3-明細-F+I(2013)"/>
      <sheetName val="12-3-明細-F+I 樞紐(2013)"/>
      <sheetName val="12-3-F-明細(2013)"/>
      <sheetName val="12-3-ILP-明細(2013)"/>
      <sheetName val="表30-1"/>
      <sheetName val="表30-2"/>
      <sheetName val="表30-3"/>
      <sheetName val="表30-3-1"/>
      <sheetName val="表30-3-2"/>
      <sheetName val="表30-3-3"/>
      <sheetName val="表30-3-4"/>
      <sheetName val="表30-4"/>
      <sheetName val="表30-5"/>
      <sheetName val="表30-6"/>
      <sheetName val="表30-7"/>
      <sheetName val="表30-7-1"/>
      <sheetName val="表30-7-2"/>
      <sheetName val="表30-7-3"/>
      <sheetName val="表30-7-4"/>
      <sheetName val="表30-8"/>
      <sheetName val="表30-9"/>
      <sheetName val="表30-10"/>
      <sheetName val="表30-11"/>
      <sheetName val="表30-12"/>
      <sheetName val="表30-13"/>
      <sheetName val="表30-14"/>
      <sheetName val="表30-15"/>
      <sheetName val="表30-16"/>
      <sheetName val="上市股票及基金beta值計算表"/>
      <sheetName val="上櫃股票beta值計算"/>
      <sheetName val="表30-1(100年暫行措施)"/>
      <sheetName val="表31-30-2"/>
      <sheetName val="表31-30-3"/>
      <sheetName val="表31-30-3-1"/>
      <sheetName val="表31-30-3-2"/>
      <sheetName val="表31-10-1"/>
      <sheetName val="表31-12-1"/>
      <sheetName val="表31-30-5"/>
      <sheetName val="表31-30-7"/>
      <sheetName val="表31-30-7-5"/>
      <sheetName val="表31-30-7-6"/>
      <sheetName val="表31-05-1"/>
      <sheetName val="表31-9-1"/>
      <sheetName val="表31-10-3"/>
      <sheetName val="表31-10-4"/>
      <sheetName val="資產負債表"/>
      <sheetName val="表13-1"/>
      <sheetName val="當年營(經紀人)"/>
      <sheetName val="PD comm by line"/>
      <sheetName val="QuerySQL"/>
      <sheetName val="XLR_NoRangeSheet"/>
      <sheetName val="表9"/>
      <sheetName val="專案競賽"/>
      <sheetName val="APE(SMT)"/>
      <sheetName val="Table"/>
      <sheetName val="5DAYRPT "/>
      <sheetName val="評価書"/>
      <sheetName val="Sheet2"/>
      <sheetName val="表07(總計)"/>
      <sheetName val="表04-1"/>
      <sheetName val="表06"/>
      <sheetName val="before reclass"/>
      <sheetName val="概算報告書"/>
      <sheetName val="#REF"/>
      <sheetName val="H91"/>
      <sheetName val="H85"/>
      <sheetName val="Sheet5"/>
      <sheetName val="TG11 "/>
      <sheetName val="表12-4_(2)"/>
      <sheetName val="表12-3_"/>
      <sheetName val="12-3-明細-F+I_樞紐(2013)"/>
      <sheetName val="Commission IO "/>
      <sheetName val="檢核"/>
      <sheetName val="clm"/>
      <sheetName val="clmacc"/>
      <sheetName val="clm_USD"/>
      <sheetName val="clmacc_USD"/>
      <sheetName val="clm_CNY"/>
      <sheetName val="clmacc_CNY"/>
      <sheetName val="clm_AUD"/>
      <sheetName val="clmacc_AUD"/>
      <sheetName val="105 (01)"/>
      <sheetName val="clm105 (01)"/>
      <sheetName val="clmacct105 (01)"/>
      <sheetName val="105 (01)_USD"/>
      <sheetName val="clm105(01)_USD"/>
      <sheetName val="clmacct105 (01)_USD"/>
      <sheetName val="105 (01)_CNY"/>
      <sheetName val="clm105(01)_CNY"/>
      <sheetName val="clmacct105 (01)_CNY"/>
      <sheetName val="105 (01)_AUD"/>
      <sheetName val="clm105(01)_AUD"/>
      <sheetName val="clmacct105 (01)_AUD"/>
      <sheetName val="105 (00)"/>
      <sheetName val="clmacct105 (00)"/>
      <sheetName val="105 (00)_USD"/>
      <sheetName val="clmacct105 (00)_USD"/>
      <sheetName val="105 (00)_CNY"/>
      <sheetName val="clmacct105 (00)_CNY"/>
      <sheetName val="105 (00)_AUD"/>
      <sheetName val="clmacct105 (00)_AUD"/>
      <sheetName val="104 (00)"/>
      <sheetName val="clmacct104 (00)"/>
      <sheetName val="104 (00)_USD"/>
      <sheetName val="clmacct104 (00)_USD"/>
      <sheetName val="104 (00)_CNY"/>
      <sheetName val="clmacct104 (00)_CNY"/>
      <sheetName val="104 (00)_AUD"/>
      <sheetName val="clmacct104 (00)_AUD"/>
      <sheetName val="Elim"/>
      <sheetName val="DEF"/>
      <sheetName val="AC data"/>
      <sheetName val="RV"/>
      <sheetName val="INFO"/>
      <sheetName val="MATCH"/>
      <sheetName val="TSO"/>
      <sheetName val="6%. 8%佔率"/>
      <sheetName val="目錄"/>
      <sheetName val="表03"/>
      <sheetName val="表05-1"/>
      <sheetName val="表09-1"/>
      <sheetName val="表10-1"/>
      <sheetName val="表10-2"/>
      <sheetName val="表10-3"/>
      <sheetName val="表10-4"/>
      <sheetName val="表11-1"/>
      <sheetName val="表11-2"/>
      <sheetName val="表12-1"/>
      <sheetName val="表12-2"/>
      <sheetName val="表13-2"/>
      <sheetName val="表13-4"/>
      <sheetName val="表16-1-1"/>
      <sheetName val="表16-1-2"/>
      <sheetName val="表16-1-3"/>
      <sheetName val="表16-1-4"/>
      <sheetName val="表16-1-5"/>
      <sheetName val="表16-2-1"/>
      <sheetName val="表16-2-2"/>
      <sheetName val="表16-2-3"/>
      <sheetName val="表19-3"/>
      <sheetName val="表19-4"/>
      <sheetName val="表19-5"/>
      <sheetName val="表19-6"/>
      <sheetName val="表21-1"/>
      <sheetName val="表21-2"/>
      <sheetName val="表21-3"/>
      <sheetName val="表21-4"/>
      <sheetName val="表21-7"/>
      <sheetName val="表25-1"/>
      <sheetName val="表25-2"/>
      <sheetName val="表25-8"/>
      <sheetName val="表26-1"/>
      <sheetName val="表28-1"/>
      <sheetName val="表28-1-1"/>
      <sheetName val="表28-1-2"/>
      <sheetName val="表28-1-3"/>
      <sheetName val="表28-1-4"/>
      <sheetName val="表28-2"/>
      <sheetName val="表28-2-1"/>
      <sheetName val="表28-2-2"/>
      <sheetName val="表28-2-3"/>
      <sheetName val="表28-3"/>
      <sheetName val="表28-4"/>
      <sheetName val="表30-4-1"/>
      <sheetName val="表30-5-1"/>
      <sheetName val="表30-8-1 "/>
      <sheetName val="表30-8-2"/>
      <sheetName val="表30-8-3"/>
      <sheetName val="表30-8-4"/>
      <sheetName val="表30-8-5"/>
      <sheetName val="表30-8-6"/>
      <sheetName val="表39"/>
      <sheetName val="for bond hld01"/>
      <sheetName val="Hyperion"/>
      <sheetName val="表14-2"/>
      <sheetName val="表14-1"/>
      <sheetName val="工作表1"/>
      <sheetName val="A117_衍生性商品餘額明細表"/>
      <sheetName val="A117填報說明"/>
      <sheetName val="20191231All部位test"/>
      <sheetName val="20191231-All部位"/>
      <sheetName val="IRS MTM"/>
      <sheetName val="USDIRS MTM"/>
      <sheetName val="會計科目代碼表"/>
      <sheetName val="風險類別代碼表"/>
      <sheetName val="衍生性商品種類代碼表"/>
      <sheetName val="工作表2"/>
      <sheetName val="金融機構代碼-中央銀行"/>
      <sheetName val="代號"/>
      <sheetName val="分級表"/>
      <sheetName val="Rating Ref"/>
      <sheetName val="信評代號"/>
      <sheetName val="衍生性對照表"/>
      <sheetName val="本國子分行外國"/>
      <sheetName val="表09-2"/>
      <sheetName val="表30-8-7"/>
      <sheetName val="股票逆景氣循環措施調整項計算表"/>
      <sheetName val="表30-5-2"/>
      <sheetName val="表30-8-8"/>
      <sheetName val="表12-4_(2)1"/>
      <sheetName val="表12-3_1"/>
      <sheetName val="12-3-明細-F+I_樞紐(2013)1"/>
      <sheetName val="PD_comm_by_line"/>
      <sheetName val="5DAYRPT_"/>
      <sheetName val="before_reclass"/>
      <sheetName val="TG11_"/>
      <sheetName val="Commission_IO_"/>
      <sheetName val="105_(01)"/>
      <sheetName val="clm105_(01)"/>
      <sheetName val="clmacct105_(01)"/>
      <sheetName val="105_(01)_USD"/>
      <sheetName val="clmacct105_(01)_USD"/>
      <sheetName val="105_(01)_CNY"/>
      <sheetName val="clmacct105_(01)_CNY"/>
      <sheetName val="105_(01)_AUD"/>
      <sheetName val="clmacct105_(01)_AUD"/>
      <sheetName val="105_(00)"/>
      <sheetName val="clmacct105_(00)"/>
      <sheetName val="105_(00)_USD"/>
      <sheetName val="clmacct105_(00)_USD"/>
      <sheetName val="105_(00)_CNY"/>
      <sheetName val="clmacct105_(00)_CNY"/>
      <sheetName val="105_(00)_AUD"/>
      <sheetName val="clmacct105_(00)_AUD"/>
      <sheetName val="104_(00)"/>
      <sheetName val="clmacct104_(00)"/>
      <sheetName val="104_(00)_USD"/>
      <sheetName val="clmacct104_(00)_USD"/>
      <sheetName val="104_(00)_CNY"/>
      <sheetName val="clmacct104_(00)_CNY"/>
      <sheetName val="104_(00)_AUD"/>
      <sheetName val="clmacct104_(00)_AUD"/>
      <sheetName val="AC_data"/>
      <sheetName val="6%__8%佔率"/>
      <sheetName val="表30-8-1_"/>
      <sheetName val="for_bond_hld01"/>
      <sheetName val="9701"/>
      <sheetName val="List"/>
      <sheetName val="ICS Pa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6">
          <cell r="A6">
            <v>1</v>
          </cell>
        </row>
      </sheetData>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 現流表-元 (工作底稿)"/>
      <sheetName val="A11.15 附件cashflow(國壽)"/>
      <sheetName val="參數"/>
      <sheetName val="Sheet1_x0000_(ྐƙ_x0000__x0004__x0000__x0000__x0000__x0000__x0000__x0000_ƙ_x0000__x0000__x0000__x0000__x0000__x0000__x0000__x0000_೴ƙ_x0000_"/>
      <sheetName val="Projection"/>
      <sheetName val="mapping"/>
      <sheetName val="Reported_Res Group"/>
      <sheetName val="Form (4)"/>
      <sheetName val="表02-7"/>
      <sheetName val="Loss%"/>
      <sheetName val="A1Data"/>
      <sheetName val="公司別"/>
      <sheetName val="Sheet1________________________2"/>
      <sheetName val="模擬試算報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表30-16X"/>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
      <sheetName val="5DAYRPT "/>
      <sheetName val="_Command not available__Command"/>
      <sheetName val="_____"/>
      <sheetName val="13_-_Treaty_Result"/>
      <sheetName val="[Command_not_available][Command"/>
      <sheetName val="ionName%_無法啟動_Office_Web_討論區。%A"/>
      <sheetName val="6_定存明細表"/>
      <sheetName val="謀M㌐⁁%Ā㄀⁁䖋诐岵ꌀＴよ۶甠譆E䃶Ƞ蔏䃳䖋蔀瓀昒碃"/>
      <sheetName val="Core3學員名單"/>
      <sheetName val="模擬試算報表"/>
      <sheetName val="[Command not available]_Comma_2"/>
      <sheetName val="ionName_______Office_Web______2"/>
      <sheetName val="_M_________________E_________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表30-16X"/>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
      <sheetName val="corp"/>
      <sheetName val="corp-value"/>
      <sheetName val="mtge"/>
      <sheetName val="mtge-vlaue"/>
      <sheetName val="gov"/>
      <sheetName val="gov-value"/>
      <sheetName val="Sheet5"/>
      <sheetName val="OCI"/>
      <sheetName val="匯率"/>
      <sheetName val="2014資金運用預估曝險(配負債前後)"/>
      <sheetName val="2014第四季整合表(配負債前)"/>
      <sheetName val="2014第四季整合表(配負債後)"/>
      <sheetName val="5DAYRPT "/>
      <sheetName val="未滿期保費"/>
      <sheetName val="ACT MONTH"/>
      <sheetName val="ACT CASH"/>
      <sheetName val="VARIANCE"/>
      <sheetName val="DATABASE"/>
      <sheetName val="YEAR TO DATE"/>
      <sheetName val="LIMIT"/>
      <sheetName val="CURRENT MONTH"/>
      <sheetName val="ASSIST"/>
      <sheetName val="mos-main"/>
      <sheetName val="Sheet1 (2)"/>
      <sheetName val="Info"/>
      <sheetName val="Score Card"/>
      <sheetName val="_Command not available__Command"/>
      <sheetName val="13_-_Treaty_Result"/>
      <sheetName val="Score_Card"/>
      <sheetName val="[Command_not_available][Command"/>
      <sheetName val="ionName%_無法啟動_Office_Web_討論區。%A"/>
      <sheetName val="6_定存明細表"/>
      <sheetName val="謀M㌐⁁%Ā㄀⁁䖋诐岵ꌀＴよ۶甠譆E䃶Ƞ蔏䃳䖋蔀瓀昒碃"/>
      <sheetName val="_Command_not_available__Command"/>
      <sheetName val="Assump by month"/>
      <sheetName val="All"/>
      <sheetName val="Index Ratio2"/>
      <sheetName val="表02-7"/>
      <sheetName val="表10-2"/>
      <sheetName val="BS EX-RATE 2000.11 "/>
      <sheetName val="表30-13-1"/>
      <sheetName val="表30-9"/>
      <sheetName val="FS清单"/>
      <sheetName val="收盤價"/>
      <sheetName val="利息支出"/>
      <sheetName val="Final_Country"/>
      <sheetName val="表18"/>
      <sheetName val="表30-11"/>
      <sheetName val="Main"/>
      <sheetName val="Cover"/>
      <sheetName val="證券化部位表 (3)"/>
      <sheetName val="證券化部位表 (2)"/>
      <sheetName val="Temp"/>
      <sheetName val="AJS9"/>
      <sheetName val="SS委外"/>
      <sheetName val="UBBA"/>
      <sheetName val="UBBL"/>
      <sheetName val="資產負債表"/>
      <sheetName val="資產負債表(列印)"/>
      <sheetName val="損益表(列印)"/>
      <sheetName val="資料規則表"/>
      <sheetName val="電子一(全部)"/>
      <sheetName val="電子二(全部)"/>
      <sheetName val="專案課(全部)"/>
      <sheetName val="Chart1"/>
      <sheetName val="代碼"/>
      <sheetName val="外15薪基84"/>
      <sheetName val="@表05-1"/>
      <sheetName val="AB表"/>
      <sheetName val="固資-匯總"/>
      <sheetName val="固資-開發"/>
      <sheetName val="固資－MO設計"/>
      <sheetName val="固資-PX設計"/>
      <sheetName val="固資-MO組立"/>
      <sheetName val="固資-PX組立"/>
      <sheetName val="固資-零件加工"/>
      <sheetName val="HY Public Only"/>
      <sheetName val="AIA"/>
      <sheetName val="選單選項"/>
      <sheetName val="980331彙總"/>
      <sheetName val="應收退稅款"/>
      <sheetName val="_____"/>
      <sheetName val="9703"/>
      <sheetName val="Tables"/>
      <sheetName val="1998 Ind. exp"/>
      <sheetName val="BNP"/>
      <sheetName val="CTC"/>
      <sheetName val="Dreser"/>
      <sheetName val="Chase Fleming"/>
      <sheetName val="GS"/>
      <sheetName val="ICBC"/>
      <sheetName val="RUG0"/>
      <sheetName val="SSGA"/>
      <sheetName val="FT16.Participant"/>
      <sheetName val="ICS.Market.Currency"/>
      <sheetName val="ICS.MOCE.Pattern"/>
      <sheetName val="Read-Me"/>
      <sheetName val="FX_Swap"/>
      <sheetName val="Input"/>
      <sheetName val="Date"/>
      <sheetName val="表30-4"/>
      <sheetName val="表30-13"/>
      <sheetName val="GMAP"/>
      <sheetName val="Mapping"/>
      <sheetName val="TSO_100"/>
      <sheetName val="RBNP"/>
      <sheetName val="agm STARR Bal"/>
      <sheetName val="Hyperion"/>
      <sheetName val="95년간접비"/>
      <sheetName val="발생집계"/>
      <sheetName val="A-2-1"/>
      <sheetName val="A-3-1"/>
      <sheetName val="A-3-2"/>
      <sheetName val="Holidays"/>
      <sheetName val="parameter"/>
      <sheetName val="分析表_Asset"/>
      <sheetName val="分析表_Income"/>
      <sheetName val="分析表_USD"/>
      <sheetName val="Datascreen"/>
      <sheetName val="Summary of Facts"/>
      <sheetName val="Table"/>
      <sheetName val="SQL Statement"/>
      <sheetName val="效團當月"/>
      <sheetName val="歷史檔 "/>
      <sheetName val="C_LOB_L"/>
      <sheetName val="Data"/>
      <sheetName val="02TSO"/>
      <sheetName val="General"/>
      <sheetName val="TB"/>
      <sheetName val="Portia "/>
      <sheetName val="Sheet4"/>
      <sheetName val="Sheet6"/>
      <sheetName val="Sheet7"/>
      <sheetName val="Sheet8"/>
      <sheetName val="Sheet9"/>
      <sheetName val="BSISver6.4"/>
      <sheetName val="复核程序表"/>
      <sheetName val="复核声明"/>
      <sheetName val="底稿复核记录"/>
      <sheetName val="底稿目录"/>
      <sheetName val="资产"/>
      <sheetName val="I1-6"/>
      <sheetName val="所需资料"/>
      <sheetName val="FF-1 Tax Payable&amp;other levi (2)"/>
      <sheetName val="DD-1 Payroll&amp;Welfare (2)"/>
      <sheetName val="FF-1 Tax Payable&amp;other levies"/>
      <sheetName val="DD-1 Payroll&amp;Welfare"/>
      <sheetName val="E-7_Overhead test"/>
      <sheetName val="E-6_Production Cost (2)"/>
      <sheetName val="E-6_Production Cost"/>
      <sheetName val="FF-3"/>
      <sheetName val="Qx"/>
      <sheetName val="assump"/>
      <sheetName val="Graph Data"/>
      <sheetName val="Portfolio &amp; Sector Analysis"/>
      <sheetName val="Cash Flow"/>
      <sheetName val="IBNR"/>
      <sheetName val="Incd"/>
    </sheetNames>
    <sheetDataSet>
      <sheetData sheetId="0" refreshError="1"/>
      <sheetData sheetId="1" refreshError="1">
        <row r="6">
          <cell r="A6" t="str">
            <v>US3136F8JV82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sheetData sheetId="61"/>
      <sheetData sheetId="62"/>
      <sheetData sheetId="63"/>
      <sheetData sheetId="64"/>
      <sheetData sheetId="65"/>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表30-16X"/>
      <sheetName val="OCI"/>
      <sheetName val="匯率"/>
      <sheetName val="5DAYRPT "/>
      <sheetName val="?????"/>
      <sheetName val="未滿期保費"/>
      <sheetName val="ACT MONTH"/>
      <sheetName val="ACT CASH"/>
      <sheetName val="VARIANCE"/>
      <sheetName val="DATABASE"/>
      <sheetName val="YEAR TO DATE"/>
      <sheetName val="LIMIT"/>
      <sheetName val="CURRENT MONTH"/>
      <sheetName val="ASSIST"/>
      <sheetName val="mos-main"/>
      <sheetName val="Sheet1 (2)"/>
      <sheetName val="Info"/>
      <sheetName val="Score Card"/>
      <sheetName val="_Command not available__Command"/>
      <sheetName val="13_-_Treaty_Result"/>
      <sheetName val="Score_Card"/>
      <sheetName val="[Command_not_available][Command"/>
      <sheetName val="ionName%_無法啟動_Office_Web_討論區。%A"/>
      <sheetName val="6_定存明細表"/>
      <sheetName val="謀M㌐⁁%Ā㄀⁁䖋诐岵ꌀＴよ۶甠譆E䃶Ƞ蔏䃳䖋蔀瓀昒碃"/>
      <sheetName val="_Command_not_available__Command"/>
      <sheetName val="收盤價"/>
      <sheetName val="利息支出"/>
      <sheetName val="表18"/>
      <sheetName val="corp"/>
      <sheetName val="corp-value"/>
      <sheetName val="mtge"/>
      <sheetName val="mtge-vlaue"/>
      <sheetName val="gov"/>
      <sheetName val="gov-value"/>
      <sheetName val="Sheet5"/>
      <sheetName val="Assump by month"/>
      <sheetName val="All"/>
      <sheetName val="表30-11"/>
      <sheetName val="Main"/>
      <sheetName val="Cover"/>
      <sheetName val="證券化部位表 (3)"/>
      <sheetName val="證券化部位表 (2)"/>
      <sheetName val="Temp"/>
      <sheetName val="AJS9"/>
      <sheetName val="SS委外"/>
      <sheetName val="UBBA"/>
      <sheetName val="UBBL"/>
      <sheetName val="資產負債表"/>
      <sheetName val="資產負債表(列印)"/>
      <sheetName val="損益表(列印)"/>
      <sheetName val="資料規則表"/>
    </sheetNames>
    <sheetDataSet>
      <sheetData sheetId="0" refreshError="1"/>
      <sheetData sheetId="1" refreshError="1">
        <row r="6">
          <cell r="A6" t="str">
            <v>Z</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9602"/>
      <sheetName val="Sheet2"/>
      <sheetName val="Data"/>
      <sheetName val="表06(保費收入)"/>
      <sheetName val="表06(負債)"/>
      <sheetName val="表22"/>
      <sheetName val="Main"/>
      <sheetName val="Cover"/>
      <sheetName val="mappingtable"/>
      <sheetName val="Currency"/>
      <sheetName val="2006(JPY)"/>
      <sheetName val="AIGUS 2Q 2008 (REVISED)"/>
      <sheetName val="參數及變數"/>
      <sheetName val="Sheet3"/>
      <sheetName val="9812"/>
      <sheetName val="dimension"/>
      <sheetName val="89TSO"/>
      <sheetName val="Cal"/>
      <sheetName val="Input"/>
      <sheetName val="Load"/>
      <sheetName val="General"/>
      <sheetName val="KPMG函證控制表總表"/>
      <sheetName val="COI"/>
      <sheetName val="Prem"/>
      <sheetName val="UPRcap"/>
      <sheetName val="Mapping"/>
      <sheetName val="OSLR"/>
      <sheetName val="OSLR Adj"/>
      <sheetName val="Payment"/>
      <sheetName val="F表25-1"/>
      <sheetName val="表10-1"/>
      <sheetName val="表10-2"/>
      <sheetName val="表10-3"/>
      <sheetName val="表23"/>
      <sheetName val="表24"/>
      <sheetName val="表25"/>
      <sheetName val="param"/>
      <sheetName val="Cal_Factor"/>
      <sheetName val="Mxdx"/>
      <sheetName val="1. Main"/>
      <sheetName val="4. Limit Analysis"/>
      <sheetName val="ACTIF"/>
      <sheetName val="Intercal"/>
      <sheetName val="MARGES FI"/>
      <sheetName val="PASSIF"/>
      <sheetName val="89TSO_Table"/>
      <sheetName val="寬限期間扣減"/>
      <sheetName val="互保戶"/>
      <sheetName val="人工計算（每半年更新）"/>
      <sheetName val="ob"/>
      <sheetName val="工作表1"/>
      <sheetName val="Compare"/>
      <sheetName val="IndExp-1996"/>
      <sheetName val="P&amp;L-Act-1997"/>
      <sheetName val="BS-1997"/>
      <sheetName val="財報TB-曆"/>
      <sheetName val="ASSETS_BONDS"/>
      <sheetName val="表07(總計)"/>
      <sheetName val="表13-1"/>
      <sheetName val="TB"/>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BBG"/>
      <sheetName val="損益表(88)"/>
      <sheetName val="壽險業月報表"/>
      <sheetName val="股本"/>
      <sheetName val="表10-2 表報"/>
      <sheetName val="Date"/>
      <sheetName val="COMBINE_IN"/>
      <sheetName val="Control"/>
      <sheetName val="Config"/>
      <sheetName val="Temp"/>
      <sheetName val="DB_Equity"/>
      <sheetName val="9703"/>
      <sheetName val="Tables"/>
      <sheetName val="Highlights"/>
      <sheetName val="F表24"/>
      <sheetName val="F表25-2"/>
      <sheetName val="表26-1"/>
      <sheetName val="PaymentCap"/>
      <sheetName val="PremCap"/>
      <sheetName val="Interest Rates"/>
      <sheetName val="表10-4"/>
      <sheetName val="表10-5"/>
      <sheetName val="表26"/>
      <sheetName val="已收息部分"/>
      <sheetName val="parameter"/>
      <sheetName val="CONTROL ACCOUNT LOAN FR ALLTEL"/>
      <sheetName val="A-2-1"/>
      <sheetName val="A-3-1"/>
      <sheetName val="A-3-2"/>
      <sheetName val="成本底稿"/>
      <sheetName val="市價底稿"/>
      <sheetName val="變動表"/>
      <sheetName val="匯率"/>
      <sheetName val="表06-1"/>
      <sheetName val="表10-3-1"/>
      <sheetName val="表10-6"/>
      <sheetName val="表30-15"/>
      <sheetName val="表26-2"/>
      <sheetName val="操作封面"/>
      <sheetName val="8.限額表"/>
      <sheetName val="備抵(季)"/>
      <sheetName val="現金流量表(工作底稿-列印)"/>
      <sheetName val="SCH15-1"/>
      <sheetName val="Chile Exhibit A"/>
      <sheetName val="現金流量表(工作底稿列印仟元)"/>
      <sheetName val="0601"/>
      <sheetName val="small card 基本資料0216_04"/>
      <sheetName val="A saisir"/>
      <sheetName val="FX rsv"/>
      <sheetName val="Staff"/>
      <sheetName val="外15薪基84"/>
      <sheetName val="專案課(全部)"/>
      <sheetName val="效團當月"/>
      <sheetName val="Sheet1"/>
      <sheetName val="表25-7"/>
      <sheetName val="表13-2"/>
      <sheetName val="歷史CashFlow"/>
      <sheetName val="current on+off"/>
      <sheetName val="分析表_Asset"/>
      <sheetName val="分析表_Income"/>
      <sheetName val="分析表_USD"/>
      <sheetName val="Account Description"/>
      <sheetName val="C計算"/>
      <sheetName val="CL3"/>
      <sheetName val="DBDept"/>
      <sheetName val="Projection"/>
      <sheetName val="Asset Table"/>
      <sheetName val="底稿"/>
      <sheetName val="1"/>
      <sheetName val="2"/>
      <sheetName val="3"/>
      <sheetName val="4"/>
      <sheetName val="5-20%"/>
      <sheetName val="6"/>
      <sheetName val="7"/>
      <sheetName val="8"/>
      <sheetName val="9"/>
      <sheetName val="10"/>
      <sheetName val="11"/>
      <sheetName val="Data Conv"/>
      <sheetName val="Investment Summary"/>
      <sheetName val="Data, Period"/>
      <sheetName val="CD"/>
      <sheetName val="MTM report"/>
      <sheetName val="cover "/>
      <sheetName val="Investment Yield (10)"/>
      <sheetName val="Monthly_Data"/>
      <sheetName val="Access_1"/>
      <sheetName val="表24(UPR)"/>
      <sheetName val="表24(UPR)_USD"/>
      <sheetName val="表25-1(Catastraphic)"/>
      <sheetName val="表25-1(Catastraphic)_USD"/>
      <sheetName val="表25-2(RiskVolatility)"/>
      <sheetName val="表25-2(RiskVolatility)_USD"/>
      <sheetName val="財報TB"/>
      <sheetName val="總表(明細)"/>
      <sheetName val="資料表"/>
      <sheetName val="壽險月報範本檔1"/>
      <sheetName val="Menu"/>
      <sheetName val="parameters"/>
      <sheetName val="DatosCalc"/>
      <sheetName val="Por Concepto"/>
      <sheetName val="DatPpto"/>
      <sheetName val="DatosCalcSocio"/>
      <sheetName val="Link"/>
      <sheetName val="Bond"/>
      <sheetName val="OBU定存"/>
      <sheetName val="MF"/>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分公司預估再保費"/>
      <sheetName val="長火自留保費"/>
      <sheetName val="FNV0019明細帳"/>
      <sheetName val="股東權益變動表(列印)"/>
      <sheetName val="CT"/>
      <sheetName val="report"/>
      <sheetName val="report-input"/>
      <sheetName val="02TSO"/>
      <sheetName val="IA1"/>
      <sheetName val="本月試算表"/>
      <sheetName val="OH by Qtr"/>
      <sheetName val="2Q96"/>
      <sheetName val="OH-CODE"/>
      <sheetName val="Expense Schedule (4)"/>
      <sheetName val="Table"/>
      <sheetName val="all_MOP"/>
      <sheetName val="life_MOP"/>
      <sheetName val="06月Equity"/>
      <sheetName val="表02-2"/>
      <sheetName val="表02-6"/>
      <sheetName val="表02-7"/>
      <sheetName val="表02-5"/>
      <sheetName val="表02-3"/>
      <sheetName val="表02-4"/>
      <sheetName val="表01-1"/>
      <sheetName val="Fixed Income (Life Funds)"/>
      <sheetName val="Costs"/>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A_TWCD"/>
      <sheetName val="A_TWWP"/>
      <sheetName val="表30-10"/>
      <sheetName val="表30-13"/>
      <sheetName val="表30-9"/>
      <sheetName val="BS"/>
      <sheetName val="Asset Allocation"/>
      <sheetName val="BrokerName"/>
      <sheetName val="不動產"/>
      <sheetName val="SystemREF"/>
      <sheetName val="Macros"/>
      <sheetName val="表02-1"/>
      <sheetName val="11.年金底稿"/>
      <sheetName val="21.Health底稿"/>
      <sheetName val="10.Life底稿"/>
      <sheetName val="13.UL底稿"/>
      <sheetName val="表05-1"/>
      <sheetName val="Engineering Net Agg"/>
      <sheetName val="VUL"/>
      <sheetName val="HC"/>
      <sheetName val="Input Screen"/>
      <sheetName val="表30-5"/>
      <sheetName val="COMM"/>
      <sheetName val="trans_10"/>
      <sheetName val="trans_15"/>
      <sheetName val="trans_20"/>
      <sheetName val="trans_6"/>
      <sheetName val="BUDGET"/>
      <sheetName val="ACTUAL TO BUDGET"/>
      <sheetName val="DBRate"/>
      <sheetName val="Holding"/>
      <sheetName val="Capital"/>
      <sheetName val="건물"/>
      <sheetName val="U_PER13"/>
      <sheetName val="U_PER14"/>
      <sheetName val="U_PER15"/>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陣列"/>
      <sheetName val="CPIMR9111"/>
      <sheetName val="Data(P)"/>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Inputs"/>
      <sheetName val="10408分類"/>
      <sheetName val="上市股票及基金beta值計算表"/>
      <sheetName val="上櫃股票beta值計算"/>
      <sheetName val="國內基金"/>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Category"/>
      <sheetName val="合建保證金收付款明細表"/>
      <sheetName val="在建土地"/>
      <sheetName val="總表-現(分類)"/>
      <sheetName val="收盤價"/>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for toppan"/>
      <sheetName val="Register"/>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XLR_NoRangeSheet"/>
      <sheetName val="2聯往息(台幣)"/>
      <sheetName val="Total"/>
      <sheetName val="PayrollDetail"/>
      <sheetName val="C1-1"/>
      <sheetName val="C1-2"/>
      <sheetName val="Cover Page"/>
      <sheetName val="轉換"/>
      <sheetName val="各年度IBNR"/>
      <sheetName val="Delete"/>
      <sheetName val="Eng Net Agg - All"/>
      <sheetName val="Information"/>
      <sheetName val="Parm"/>
      <sheetName val="Data1"/>
      <sheetName val="Last year data"/>
      <sheetName val="Summary by Table"/>
      <sheetName val="2015年供应商进货"/>
      <sheetName val="Claim_Data"/>
      <sheetName val="EL_Data"/>
      <sheetName val="Cash Flow"/>
      <sheetName val="土地鑑定表"/>
      <sheetName val="Reported_Res Group"/>
      <sheetName val="발생집계"/>
      <sheetName val="CLN"/>
      <sheetName val="3_3年攤銷攤銷表"/>
      <sheetName val="TG56"/>
      <sheetName val="Basic Data"/>
      <sheetName val="info"/>
      <sheetName val="Canada"/>
      <sheetName val="CREDITS"/>
      <sheetName val="表09-1"/>
      <sheetName val="表12-1"/>
      <sheetName val="表23 (行配後-刪除負債項IDMD準備金)"/>
      <sheetName val="DATA_Output"/>
      <sheetName val="100.0010 現金變動分析"/>
      <sheetName val="10月"/>
      <sheetName val="100.0011 外幣現金及銀行存款明細"/>
      <sheetName val="试算平衡表"/>
      <sheetName val="出荷データ"/>
      <sheetName val="完成データ"/>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D-1-1"/>
      <sheetName val="ASSIST"/>
      <sheetName val="現金流量表(工作底稿列印)"/>
      <sheetName val="損益表(列印)"/>
      <sheetName val="資產負債表(列印)"/>
      <sheetName val="C2.POS(080)"/>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list"/>
      <sheetName val="CAPA분석 360K"/>
      <sheetName val="基"/>
      <sheetName val="發行人信用評等"/>
      <sheetName val="100.0011貨幣資金明細表"/>
      <sheetName val="260.0021 應收帳款明細表"/>
      <sheetName val="260.0030 備抵呆帳損失變動表"/>
      <sheetName val="OAcc-DB"/>
      <sheetName val="AIGUS_2Q_2008_(REVISED)"/>
      <sheetName val="1__Main"/>
      <sheetName val="4__Limit_Analysis"/>
      <sheetName val="MARGES_FI"/>
      <sheetName val="OSLR_Adj"/>
      <sheetName val="EXCHANGE_RATE"/>
      <sheetName val="Chase_Fleming"/>
      <sheetName val="表10-2_表報"/>
      <sheetName val="Interest_Rates"/>
      <sheetName val="CONTROL_ACCOUNT_LOAN_FR_ALLTEL"/>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券商"/>
      <sheetName val="Pool List"/>
      <sheetName val="控管"/>
      <sheetName val="Index"/>
      <sheetName val="LSHK_Cash"/>
      <sheetName val="Facility"/>
      <sheetName val="LSHK_WK_FORECAST"/>
      <sheetName val="Datascreen"/>
      <sheetName val="Summary of Facts"/>
      <sheetName val="Info."/>
      <sheetName val="辦公設備"/>
      <sheetName val="model"/>
      <sheetName val="Core3學員名單"/>
      <sheetName val="費用預算說明"/>
      <sheetName val="Seriatim File 2"/>
      <sheetName val="Lists"/>
      <sheetName val="Division Commentary"/>
      <sheetName val="一銀證券亞洲國外債分類"/>
      <sheetName val="Basic Information"/>
      <sheetName val="Black-Scholes"/>
      <sheetName val="Calc"/>
      <sheetName val="FundMapping"/>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 val="270.0010應付帳款"/>
      <sheetName val="270.0030暫估應付"/>
      <sheetName val="資產投資收益"/>
      <sheetName val="AIGUS_2Q_2008_(REVISED)2"/>
      <sheetName val="OSLR_Adj2"/>
      <sheetName val="1__Main2"/>
      <sheetName val="4__Limit_Analysis2"/>
      <sheetName val="MARGES_FI2"/>
      <sheetName val="表10-2_表報2"/>
      <sheetName val="EXCHANGE_RATE2"/>
      <sheetName val="Chase_Fleming2"/>
      <sheetName val="Interest_Rates2"/>
      <sheetName val="CONTROL_ACCOUNT_LOAN_FR_ALLTEL2"/>
      <sheetName val="Data_Conv2"/>
      <sheetName val="Chile_Exhibit_A2"/>
      <sheetName val="A_saisir2"/>
      <sheetName val="FX_rsv2"/>
      <sheetName val="8_限額表2"/>
      <sheetName val="small_card_基本資料0216_042"/>
      <sheetName val="OH_by_Qtr2"/>
      <sheetName val="Expense_Schedule_(4)2"/>
      <sheetName val="Investment_Summary2"/>
      <sheetName val="Data,_Period2"/>
      <sheetName val="MTM_report2"/>
      <sheetName val="cover_2"/>
      <sheetName val="Investment_Yield_(10)2"/>
      <sheetName val="current_on+off2"/>
      <sheetName val="Account_Description2"/>
      <sheetName val="Asset_Table2"/>
      <sheetName val="Fixed_Income_(Life_Funds)2"/>
      <sheetName val="100_4_01_0010_現金及約當現金變動分析2"/>
      <sheetName val="FX_Swap2"/>
      <sheetName val="表10-3-1_(2)2"/>
      <sheetName val="Engineering_Net_Agg2"/>
      <sheetName val="Asset_Allocation2"/>
      <sheetName val="Por_Concepto2"/>
      <sheetName val="ACTUAL_TO_BUDGET2"/>
      <sheetName val="11_年金底稿2"/>
      <sheetName val="21_Health底稿2"/>
      <sheetName val="10_Life底稿2"/>
      <sheetName val="13_UL底稿2"/>
      <sheetName val="Input_Screen2"/>
      <sheetName val="歷史檔_2"/>
      <sheetName val="3_股東權益變動表2"/>
      <sheetName val="Ceded_WP2"/>
      <sheetName val="misc_calcs2"/>
      <sheetName val="Life_Reserves2"/>
      <sheetName val="Req_Cap2"/>
      <sheetName val="NonLife_Reserves2"/>
      <sheetName val="TB_Output(group)2"/>
      <sheetName val="Price_List2"/>
      <sheetName val="260_0090_產品別銷售明細2"/>
      <sheetName val="260_0030_應收票據明細2"/>
      <sheetName val="260_0040_應收明細(外銷)2"/>
      <sheetName val="260_0101_產品別排名2"/>
      <sheetName val="166101-11_222"/>
      <sheetName val="110_4_01_0100_函證程序2"/>
      <sheetName val="OPEN_ITEN_KEY2"/>
      <sheetName val="BY_Client_&amp;_Region_Aug2"/>
      <sheetName val="Raw_Data2"/>
      <sheetName val="4_損益表2"/>
      <sheetName val="for_toppan2"/>
      <sheetName val="RBC月份&amp;Check_list2"/>
      <sheetName val="100_0022銀行存款明細表2"/>
      <sheetName val="100_0010_現金及約當現金變動分析2"/>
      <sheetName val="100_4_01_0010_BB100現金及約當現金變動分析2"/>
      <sheetName val="表21_净利润调节表2"/>
      <sheetName val="110_0100_函證程序(核閱不執行)-未用2"/>
      <sheetName val="110_0011_基金變動表(財)2"/>
      <sheetName val="Eng_Net_Agg_-_All2"/>
      <sheetName val="Cover_Page2"/>
      <sheetName val="Basic_Data2"/>
      <sheetName val="Last_year_data2"/>
      <sheetName val="Summary_by_Table2"/>
      <sheetName val="Cash_Flow2"/>
      <sheetName val="Reported_Res_Group2"/>
      <sheetName val="表23_(行配後-刪除負債項IDMD準備金)2"/>
      <sheetName val="100_0010現金及約當現金變動分析2"/>
      <sheetName val="CAPA분석_360K2"/>
      <sheetName val="C2_POS(080)2"/>
      <sheetName val="100_0010_現金變動分析2"/>
      <sheetName val="100_0011_外幣現金及銀行存款明細2"/>
      <sheetName val="100_0011貨幣資金明細表2"/>
      <sheetName val="260_0021_應收帳款明細表2"/>
      <sheetName val="260_0030_備抵呆帳損失變動表2"/>
      <sheetName val="Pool_List"/>
      <sheetName val="Summary_of_Facts"/>
      <sheetName val="Info_"/>
      <sheetName val="Seriatim_File_2"/>
      <sheetName val="Division_Commentary"/>
      <sheetName val="Feb_2001"/>
      <sheetName val="SD_OS_Inventory"/>
      <sheetName val="130_0211_天津"/>
      <sheetName val="130_0216_律維"/>
      <sheetName val="130_0212_蘇州精密"/>
      <sheetName val="Basic_Information"/>
      <sheetName val="AIGUS_2Q_2008_(REVISED)3"/>
      <sheetName val="OSLR_Adj3"/>
      <sheetName val="1__Main3"/>
      <sheetName val="4__Limit_Analysis3"/>
      <sheetName val="MARGES_FI3"/>
      <sheetName val="表10-2_表報3"/>
      <sheetName val="EXCHANGE_RATE3"/>
      <sheetName val="Chase_Fleming3"/>
      <sheetName val="Interest_Rates3"/>
      <sheetName val="CONTROL_ACCOUNT_LOAN_FR_ALLTEL3"/>
      <sheetName val="Data_Conv3"/>
      <sheetName val="Chile_Exhibit_A3"/>
      <sheetName val="A_saisir3"/>
      <sheetName val="FX_rsv3"/>
      <sheetName val="8_限額表3"/>
      <sheetName val="small_card_基本資料0216_043"/>
      <sheetName val="OH_by_Qtr3"/>
      <sheetName val="Expense_Schedule_(4)3"/>
      <sheetName val="Investment_Summary3"/>
      <sheetName val="Data,_Period3"/>
      <sheetName val="MTM_report3"/>
      <sheetName val="cover_3"/>
      <sheetName val="Investment_Yield_(10)3"/>
      <sheetName val="current_on+off3"/>
      <sheetName val="Account_Description3"/>
      <sheetName val="Asset_Table3"/>
      <sheetName val="Fixed_Income_(Life_Funds)3"/>
      <sheetName val="100_4_01_0010_現金及約當現金變動分析3"/>
      <sheetName val="FX_Swap3"/>
      <sheetName val="表10-3-1_(2)3"/>
      <sheetName val="Engineering_Net_Agg3"/>
      <sheetName val="Asset_Allocation3"/>
      <sheetName val="Por_Concepto3"/>
      <sheetName val="ACTUAL_TO_BUDGET3"/>
      <sheetName val="11_年金底稿3"/>
      <sheetName val="21_Health底稿3"/>
      <sheetName val="10_Life底稿3"/>
      <sheetName val="13_UL底稿3"/>
      <sheetName val="Input_Screen3"/>
      <sheetName val="歷史檔_3"/>
      <sheetName val="3_股東權益變動表3"/>
      <sheetName val="Ceded_WP3"/>
      <sheetName val="misc_calcs3"/>
      <sheetName val="Life_Reserves3"/>
      <sheetName val="Req_Cap3"/>
      <sheetName val="NonLife_Reserves3"/>
      <sheetName val="TB_Output(group)3"/>
      <sheetName val="Price_List3"/>
      <sheetName val="260_0090_產品別銷售明細3"/>
      <sheetName val="260_0030_應收票據明細3"/>
      <sheetName val="260_0040_應收明細(外銷)3"/>
      <sheetName val="260_0101_產品別排名3"/>
      <sheetName val="166101-11_223"/>
      <sheetName val="110_4_01_0100_函證程序3"/>
      <sheetName val="OPEN_ITEN_KEY3"/>
      <sheetName val="BY_Client_&amp;_Region_Aug3"/>
      <sheetName val="Raw_Data3"/>
      <sheetName val="4_損益表3"/>
      <sheetName val="for_toppan3"/>
      <sheetName val="RBC月份&amp;Check_list3"/>
      <sheetName val="100_0022銀行存款明細表3"/>
      <sheetName val="100_0010_現金及約當現金變動分析3"/>
      <sheetName val="100_4_01_0010_BB100現金及約當現金變動分析3"/>
      <sheetName val="表21_净利润调节表3"/>
      <sheetName val="110_0100_函證程序(核閱不執行)-未用3"/>
      <sheetName val="110_0011_基金變動表(財)3"/>
      <sheetName val="Eng_Net_Agg_-_All3"/>
      <sheetName val="Cover_Page3"/>
      <sheetName val="Basic_Data3"/>
      <sheetName val="Last_year_data3"/>
      <sheetName val="Summary_by_Table3"/>
      <sheetName val="Cash_Flow3"/>
      <sheetName val="Reported_Res_Group3"/>
      <sheetName val="表23_(行配後-刪除負債項IDMD準備金)3"/>
      <sheetName val="100_0010現金及約當現金變動分析3"/>
      <sheetName val="CAPA분석_360K3"/>
      <sheetName val="C2_POS(080)3"/>
      <sheetName val="100_0010_現金變動分析3"/>
      <sheetName val="100_0011_外幣現金及銀行存款明細3"/>
      <sheetName val="100_0011貨幣資金明細表3"/>
      <sheetName val="260_0021_應收帳款明細表3"/>
      <sheetName val="260_0030_備抵呆帳損失變動表3"/>
      <sheetName val="Pool_List1"/>
      <sheetName val="Summary_of_Facts1"/>
      <sheetName val="Info_1"/>
      <sheetName val="Seriatim_File_21"/>
      <sheetName val="Division_Commentary1"/>
      <sheetName val="Feb_20011"/>
      <sheetName val="SD_OS_Inventory1"/>
      <sheetName val="130_0211_天津1"/>
      <sheetName val="130_0216_律維1"/>
      <sheetName val="130_0212_蘇州精密1"/>
      <sheetName val="Basic_Information1"/>
      <sheetName val="AIGUS_2Q_2008_(REVISED)4"/>
      <sheetName val="OSLR_Adj4"/>
      <sheetName val="1__Main4"/>
      <sheetName val="4__Limit_Analysis4"/>
      <sheetName val="MARGES_FI4"/>
      <sheetName val="表10-2_表報4"/>
      <sheetName val="EXCHANGE_RATE4"/>
      <sheetName val="Chase_Fleming4"/>
      <sheetName val="Interest_Rates4"/>
      <sheetName val="CONTROL_ACCOUNT_LOAN_FR_ALLTEL4"/>
      <sheetName val="Data_Conv4"/>
      <sheetName val="Chile_Exhibit_A4"/>
      <sheetName val="A_saisir4"/>
      <sheetName val="FX_rsv4"/>
      <sheetName val="8_限額表4"/>
      <sheetName val="small_card_基本資料0216_044"/>
      <sheetName val="OH_by_Qtr4"/>
      <sheetName val="Expense_Schedule_(4)4"/>
      <sheetName val="Investment_Summary4"/>
      <sheetName val="Data,_Period4"/>
      <sheetName val="MTM_report4"/>
      <sheetName val="cover_4"/>
      <sheetName val="Investment_Yield_(10)4"/>
      <sheetName val="current_on+off4"/>
      <sheetName val="Account_Description4"/>
      <sheetName val="Asset_Table4"/>
      <sheetName val="Fixed_Income_(Life_Funds)4"/>
      <sheetName val="100_4_01_0010_現金及約當現金變動分析4"/>
      <sheetName val="FX_Swap4"/>
      <sheetName val="表10-3-1_(2)4"/>
      <sheetName val="Engineering_Net_Agg4"/>
      <sheetName val="Asset_Allocation4"/>
      <sheetName val="Por_Concepto4"/>
      <sheetName val="ACTUAL_TO_BUDGET4"/>
      <sheetName val="11_年金底稿4"/>
      <sheetName val="21_Health底稿4"/>
      <sheetName val="10_Life底稿4"/>
      <sheetName val="13_UL底稿4"/>
      <sheetName val="Input_Screen4"/>
      <sheetName val="歷史檔_4"/>
      <sheetName val="3_股東權益變動表4"/>
      <sheetName val="Ceded_WP4"/>
      <sheetName val="misc_calcs4"/>
      <sheetName val="Life_Reserves4"/>
      <sheetName val="Req_Cap4"/>
      <sheetName val="NonLife_Reserves4"/>
      <sheetName val="TB_Output(group)4"/>
      <sheetName val="Price_List4"/>
      <sheetName val="260_0090_產品別銷售明細4"/>
      <sheetName val="260_0030_應收票據明細4"/>
      <sheetName val="260_0040_應收明細(外銷)4"/>
      <sheetName val="260_0101_產品別排名4"/>
      <sheetName val="166101-11_224"/>
      <sheetName val="110_4_01_0100_函證程序4"/>
      <sheetName val="OPEN_ITEN_KEY4"/>
      <sheetName val="BY_Client_&amp;_Region_Aug4"/>
      <sheetName val="Raw_Data4"/>
      <sheetName val="4_損益表4"/>
      <sheetName val="for_toppan4"/>
      <sheetName val="RBC月份&amp;Check_list4"/>
      <sheetName val="100_0022銀行存款明細表4"/>
      <sheetName val="100_0010_現金及約當現金變動分析4"/>
      <sheetName val="100_4_01_0010_BB100現金及約當現金變動分析4"/>
      <sheetName val="表21_净利润调节表4"/>
      <sheetName val="110_0100_函證程序(核閱不執行)-未用4"/>
      <sheetName val="110_0011_基金變動表(財)4"/>
      <sheetName val="Eng_Net_Agg_-_All4"/>
      <sheetName val="Cover_Page4"/>
      <sheetName val="Basic_Data4"/>
      <sheetName val="Last_year_data4"/>
      <sheetName val="Summary_by_Table4"/>
      <sheetName val="Cash_Flow4"/>
      <sheetName val="Reported_Res_Group4"/>
      <sheetName val="表23_(行配後-刪除負債項IDMD準備金)4"/>
      <sheetName val="100_0010現金及約當現金變動分析4"/>
      <sheetName val="CAPA분석_360K4"/>
      <sheetName val="C2_POS(080)4"/>
      <sheetName val="100_0010_現金變動分析4"/>
      <sheetName val="100_0011_外幣現金及銀行存款明細4"/>
      <sheetName val="100_0011貨幣資金明細表4"/>
      <sheetName val="260_0021_應收帳款明細表4"/>
      <sheetName val="260_0030_備抵呆帳損失變動表4"/>
      <sheetName val="Pool_List2"/>
      <sheetName val="Summary_of_Facts2"/>
      <sheetName val="Info_2"/>
      <sheetName val="Seriatim_File_22"/>
      <sheetName val="Division_Commentary2"/>
      <sheetName val="Feb_20012"/>
      <sheetName val="SD_OS_Inventory2"/>
      <sheetName val="130_0211_天津2"/>
      <sheetName val="130_0216_律維2"/>
      <sheetName val="130_0212_蘇州精密2"/>
      <sheetName val="Basic_Information2"/>
      <sheetName val="AIGUS_2Q_2008_(REVISED)6"/>
      <sheetName val="OSLR_Adj6"/>
      <sheetName val="1__Main6"/>
      <sheetName val="4__Limit_Analysis6"/>
      <sheetName val="MARGES_FI6"/>
      <sheetName val="表10-2_表報6"/>
      <sheetName val="EXCHANGE_RATE6"/>
      <sheetName val="Chase_Fleming6"/>
      <sheetName val="Interest_Rates6"/>
      <sheetName val="CONTROL_ACCOUNT_LOAN_FR_ALLTEL6"/>
      <sheetName val="Data_Conv6"/>
      <sheetName val="Chile_Exhibit_A6"/>
      <sheetName val="A_saisir6"/>
      <sheetName val="FX_rsv6"/>
      <sheetName val="8_限額表6"/>
      <sheetName val="small_card_基本資料0216_046"/>
      <sheetName val="OH_by_Qtr6"/>
      <sheetName val="Expense_Schedule_(4)6"/>
      <sheetName val="Investment_Summary6"/>
      <sheetName val="Data,_Period6"/>
      <sheetName val="MTM_report6"/>
      <sheetName val="cover_6"/>
      <sheetName val="Investment_Yield_(10)6"/>
      <sheetName val="current_on+off6"/>
      <sheetName val="Account_Description6"/>
      <sheetName val="Asset_Table6"/>
      <sheetName val="Fixed_Income_(Life_Funds)6"/>
      <sheetName val="100_4_01_0010_現金及約當現金變動分析6"/>
      <sheetName val="FX_Swap6"/>
      <sheetName val="表10-3-1_(2)6"/>
      <sheetName val="Engineering_Net_Agg6"/>
      <sheetName val="Asset_Allocation6"/>
      <sheetName val="Por_Concepto6"/>
      <sheetName val="ACTUAL_TO_BUDGET6"/>
      <sheetName val="11_年金底稿6"/>
      <sheetName val="21_Health底稿6"/>
      <sheetName val="10_Life底稿6"/>
      <sheetName val="13_UL底稿6"/>
      <sheetName val="Input_Screen6"/>
      <sheetName val="歷史檔_6"/>
      <sheetName val="3_股東權益變動表6"/>
      <sheetName val="Ceded_WP6"/>
      <sheetName val="misc_calcs6"/>
      <sheetName val="Life_Reserves6"/>
      <sheetName val="Req_Cap6"/>
      <sheetName val="NonLife_Reserves6"/>
      <sheetName val="TB_Output(group)6"/>
      <sheetName val="Price_List6"/>
      <sheetName val="260_0090_產品別銷售明細6"/>
      <sheetName val="260_0030_應收票據明細6"/>
      <sheetName val="260_0040_應收明細(外銷)6"/>
      <sheetName val="260_0101_產品別排名6"/>
      <sheetName val="166101-11_226"/>
      <sheetName val="110_4_01_0100_函證程序6"/>
      <sheetName val="OPEN_ITEN_KEY6"/>
      <sheetName val="BY_Client_&amp;_Region_Aug6"/>
      <sheetName val="Raw_Data6"/>
      <sheetName val="4_損益表6"/>
      <sheetName val="for_toppan6"/>
      <sheetName val="RBC月份&amp;Check_list6"/>
      <sheetName val="100_0022銀行存款明細表6"/>
      <sheetName val="100_0010_現金及約當現金變動分析6"/>
      <sheetName val="100_4_01_0010_BB100現金及約當現金變動分析6"/>
      <sheetName val="表21_净利润调节表6"/>
      <sheetName val="110_0100_函證程序(核閱不執行)-未用6"/>
      <sheetName val="110_0011_基金變動表(財)6"/>
      <sheetName val="Eng_Net_Agg_-_All6"/>
      <sheetName val="Cover_Page6"/>
      <sheetName val="Basic_Data6"/>
      <sheetName val="Last_year_data6"/>
      <sheetName val="Summary_by_Table6"/>
      <sheetName val="Cash_Flow6"/>
      <sheetName val="Reported_Res_Group6"/>
      <sheetName val="表23_(行配後-刪除負債項IDMD準備金)6"/>
      <sheetName val="100_0010現金及約當現金變動分析6"/>
      <sheetName val="CAPA분석_360K6"/>
      <sheetName val="C2_POS(080)6"/>
      <sheetName val="100_0010_現金變動分析6"/>
      <sheetName val="100_0011_外幣現金及銀行存款明細6"/>
      <sheetName val="100_0011貨幣資金明細表6"/>
      <sheetName val="260_0021_應收帳款明細表6"/>
      <sheetName val="260_0030_備抵呆帳損失變動表6"/>
      <sheetName val="Pool_List4"/>
      <sheetName val="Summary_of_Facts4"/>
      <sheetName val="Info_4"/>
      <sheetName val="Seriatim_File_24"/>
      <sheetName val="Division_Commentary4"/>
      <sheetName val="Feb_20014"/>
      <sheetName val="SD_OS_Inventory4"/>
      <sheetName val="130_0211_天津4"/>
      <sheetName val="130_0216_律維4"/>
      <sheetName val="130_0212_蘇州精密4"/>
      <sheetName val="Basic_Information4"/>
      <sheetName val="AIGUS_2Q_2008_(REVISED)5"/>
      <sheetName val="OSLR_Adj5"/>
      <sheetName val="1__Main5"/>
      <sheetName val="4__Limit_Analysis5"/>
      <sheetName val="MARGES_FI5"/>
      <sheetName val="表10-2_表報5"/>
      <sheetName val="EXCHANGE_RATE5"/>
      <sheetName val="Chase_Fleming5"/>
      <sheetName val="Interest_Rates5"/>
      <sheetName val="CONTROL_ACCOUNT_LOAN_FR_ALLTEL5"/>
      <sheetName val="Data_Conv5"/>
      <sheetName val="Chile_Exhibit_A5"/>
      <sheetName val="A_saisir5"/>
      <sheetName val="FX_rsv5"/>
      <sheetName val="8_限額表5"/>
      <sheetName val="small_card_基本資料0216_045"/>
      <sheetName val="OH_by_Qtr5"/>
      <sheetName val="Expense_Schedule_(4)5"/>
      <sheetName val="Investment_Summary5"/>
      <sheetName val="Data,_Period5"/>
      <sheetName val="MTM_report5"/>
      <sheetName val="cover_5"/>
      <sheetName val="Investment_Yield_(10)5"/>
      <sheetName val="current_on+off5"/>
      <sheetName val="Account_Description5"/>
      <sheetName val="Asset_Table5"/>
      <sheetName val="Fixed_Income_(Life_Funds)5"/>
      <sheetName val="100_4_01_0010_現金及約當現金變動分析5"/>
      <sheetName val="FX_Swap5"/>
      <sheetName val="表10-3-1_(2)5"/>
      <sheetName val="Engineering_Net_Agg5"/>
      <sheetName val="Asset_Allocation5"/>
      <sheetName val="Por_Concepto5"/>
      <sheetName val="ACTUAL_TO_BUDGET5"/>
      <sheetName val="11_年金底稿5"/>
      <sheetName val="21_Health底稿5"/>
      <sheetName val="10_Life底稿5"/>
      <sheetName val="13_UL底稿5"/>
      <sheetName val="Input_Screen5"/>
      <sheetName val="歷史檔_5"/>
      <sheetName val="3_股東權益變動表5"/>
      <sheetName val="Ceded_WP5"/>
      <sheetName val="misc_calcs5"/>
      <sheetName val="Life_Reserves5"/>
      <sheetName val="Req_Cap5"/>
      <sheetName val="NonLife_Reserves5"/>
      <sheetName val="TB_Output(group)5"/>
      <sheetName val="Price_List5"/>
      <sheetName val="260_0090_產品別銷售明細5"/>
      <sheetName val="260_0030_應收票據明細5"/>
      <sheetName val="260_0040_應收明細(外銷)5"/>
      <sheetName val="260_0101_產品別排名5"/>
      <sheetName val="166101-11_225"/>
      <sheetName val="110_4_01_0100_函證程序5"/>
      <sheetName val="OPEN_ITEN_KEY5"/>
      <sheetName val="BY_Client_&amp;_Region_Aug5"/>
      <sheetName val="Raw_Data5"/>
      <sheetName val="4_損益表5"/>
      <sheetName val="for_toppan5"/>
      <sheetName val="RBC月份&amp;Check_list5"/>
      <sheetName val="100_0022銀行存款明細表5"/>
      <sheetName val="100_0010_現金及約當現金變動分析5"/>
      <sheetName val="100_4_01_0010_BB100現金及約當現金變動分析5"/>
      <sheetName val="表21_净利润调节表5"/>
      <sheetName val="110_0100_函證程序(核閱不執行)-未用5"/>
      <sheetName val="110_0011_基金變動表(財)5"/>
      <sheetName val="Eng_Net_Agg_-_All5"/>
      <sheetName val="Cover_Page5"/>
      <sheetName val="Basic_Data5"/>
      <sheetName val="Last_year_data5"/>
      <sheetName val="Summary_by_Table5"/>
      <sheetName val="Cash_Flow5"/>
      <sheetName val="Reported_Res_Group5"/>
      <sheetName val="表23_(行配後-刪除負債項IDMD準備金)5"/>
      <sheetName val="100_0010現金及約當現金變動分析5"/>
      <sheetName val="CAPA분석_360K5"/>
      <sheetName val="C2_POS(080)5"/>
      <sheetName val="100_0010_現金變動分析5"/>
      <sheetName val="100_0011_外幣現金及銀行存款明細5"/>
      <sheetName val="100_0011貨幣資金明細表5"/>
      <sheetName val="260_0021_應收帳款明細表5"/>
      <sheetName val="260_0030_備抵呆帳損失變動表5"/>
      <sheetName val="Pool_List3"/>
      <sheetName val="Summary_of_Facts3"/>
      <sheetName val="Info_3"/>
      <sheetName val="Seriatim_File_23"/>
      <sheetName val="Division_Commentary3"/>
      <sheetName val="Feb_20013"/>
      <sheetName val="SD_OS_Inventory3"/>
      <sheetName val="130_0211_天津3"/>
      <sheetName val="130_0216_律維3"/>
      <sheetName val="130_0212_蘇州精密3"/>
      <sheetName val="Basic_Information3"/>
      <sheetName val="AIGUS_2Q_2008_(REVISED)7"/>
      <sheetName val="OSLR_Adj7"/>
      <sheetName val="1__Main7"/>
      <sheetName val="4__Limit_Analysis7"/>
      <sheetName val="MARGES_FI7"/>
      <sheetName val="表10-2_表報7"/>
      <sheetName val="EXCHANGE_RATE7"/>
      <sheetName val="Chase_Fleming7"/>
      <sheetName val="Interest_Rates7"/>
      <sheetName val="CONTROL_ACCOUNT_LOAN_FR_ALLTEL7"/>
      <sheetName val="Data_Conv7"/>
      <sheetName val="Chile_Exhibit_A7"/>
      <sheetName val="A_saisir7"/>
      <sheetName val="FX_rsv7"/>
      <sheetName val="8_限額表7"/>
      <sheetName val="small_card_基本資料0216_047"/>
      <sheetName val="OH_by_Qtr7"/>
      <sheetName val="Expense_Schedule_(4)7"/>
      <sheetName val="Investment_Summary7"/>
      <sheetName val="Data,_Period7"/>
      <sheetName val="MTM_report7"/>
      <sheetName val="cover_7"/>
      <sheetName val="Investment_Yield_(10)7"/>
      <sheetName val="current_on+off7"/>
      <sheetName val="Account_Description7"/>
      <sheetName val="Asset_Table7"/>
      <sheetName val="Fixed_Income_(Life_Funds)7"/>
      <sheetName val="100_4_01_0010_現金及約當現金變動分析7"/>
      <sheetName val="FX_Swap7"/>
      <sheetName val="表10-3-1_(2)7"/>
      <sheetName val="Engineering_Net_Agg7"/>
      <sheetName val="Asset_Allocation7"/>
      <sheetName val="Por_Concepto7"/>
      <sheetName val="ACTUAL_TO_BUDGET7"/>
      <sheetName val="11_年金底稿7"/>
      <sheetName val="21_Health底稿7"/>
      <sheetName val="10_Life底稿7"/>
      <sheetName val="13_UL底稿7"/>
      <sheetName val="Input_Screen7"/>
      <sheetName val="歷史檔_7"/>
      <sheetName val="3_股東權益變動表7"/>
      <sheetName val="Ceded_WP7"/>
      <sheetName val="misc_calcs7"/>
      <sheetName val="Life_Reserves7"/>
      <sheetName val="Req_Cap7"/>
      <sheetName val="NonLife_Reserves7"/>
      <sheetName val="TB_Output(group)7"/>
      <sheetName val="Price_List7"/>
      <sheetName val="260_0090_產品別銷售明細7"/>
      <sheetName val="260_0030_應收票據明細7"/>
      <sheetName val="260_0040_應收明細(外銷)7"/>
      <sheetName val="260_0101_產品別排名7"/>
      <sheetName val="166101-11_227"/>
      <sheetName val="110_4_01_0100_函證程序7"/>
      <sheetName val="OPEN_ITEN_KEY7"/>
      <sheetName val="BY_Client_&amp;_Region_Aug7"/>
      <sheetName val="Raw_Data7"/>
      <sheetName val="4_損益表7"/>
      <sheetName val="for_toppan7"/>
      <sheetName val="RBC月份&amp;Check_list7"/>
      <sheetName val="100_0022銀行存款明細表7"/>
      <sheetName val="100_0010_現金及約當現金變動分析7"/>
      <sheetName val="100_4_01_0010_BB100現金及約當現金變動分析7"/>
      <sheetName val="表21_净利润调节表7"/>
      <sheetName val="110_0100_函證程序(核閱不執行)-未用7"/>
      <sheetName val="110_0011_基金變動表(財)7"/>
      <sheetName val="Eng_Net_Agg_-_All7"/>
      <sheetName val="Cover_Page7"/>
      <sheetName val="Basic_Data7"/>
      <sheetName val="Last_year_data7"/>
      <sheetName val="Summary_by_Table7"/>
      <sheetName val="Cash_Flow7"/>
      <sheetName val="Reported_Res_Group7"/>
      <sheetName val="表23_(行配後-刪除負債項IDMD準備金)7"/>
      <sheetName val="100_0010現金及約當現金變動分析7"/>
      <sheetName val="CAPA분석_360K7"/>
      <sheetName val="C2_POS(080)7"/>
      <sheetName val="100_0010_現金變動分析7"/>
      <sheetName val="100_0011_外幣現金及銀行存款明細7"/>
      <sheetName val="100_0011貨幣資金明細表7"/>
      <sheetName val="260_0021_應收帳款明細表7"/>
      <sheetName val="260_0030_備抵呆帳損失變動表7"/>
      <sheetName val="Pool_List5"/>
      <sheetName val="Summary_of_Facts5"/>
      <sheetName val="Info_5"/>
      <sheetName val="Seriatim_File_25"/>
      <sheetName val="Division_Commentary5"/>
      <sheetName val="Feb_20015"/>
      <sheetName val="SD_OS_Inventory5"/>
      <sheetName val="130_0211_天津5"/>
      <sheetName val="130_0216_律維5"/>
      <sheetName val="130_0212_蘇州精密5"/>
      <sheetName val="Basic_Information5"/>
      <sheetName val="AIGUS_2Q_2008_(REVISED)8"/>
      <sheetName val="OSLR_Adj8"/>
      <sheetName val="1__Main8"/>
      <sheetName val="4__Limit_Analysis8"/>
      <sheetName val="MARGES_FI8"/>
      <sheetName val="表10-2_表報8"/>
      <sheetName val="EXCHANGE_RATE8"/>
      <sheetName val="Chase_Fleming8"/>
      <sheetName val="Interest_Rates8"/>
      <sheetName val="CONTROL_ACCOUNT_LOAN_FR_ALLTEL8"/>
      <sheetName val="Data_Conv8"/>
      <sheetName val="Chile_Exhibit_A8"/>
      <sheetName val="A_saisir8"/>
      <sheetName val="FX_rsv8"/>
      <sheetName val="8_限額表8"/>
      <sheetName val="small_card_基本資料0216_048"/>
      <sheetName val="OH_by_Qtr8"/>
      <sheetName val="Expense_Schedule_(4)8"/>
      <sheetName val="Investment_Summary8"/>
      <sheetName val="Data,_Period8"/>
      <sheetName val="MTM_report8"/>
      <sheetName val="cover_8"/>
      <sheetName val="Investment_Yield_(10)8"/>
      <sheetName val="current_on+off8"/>
      <sheetName val="Account_Description8"/>
      <sheetName val="Asset_Table8"/>
      <sheetName val="Fixed_Income_(Life_Funds)8"/>
      <sheetName val="100_4_01_0010_現金及約當現金變動分析8"/>
      <sheetName val="FX_Swap8"/>
      <sheetName val="表10-3-1_(2)8"/>
      <sheetName val="Engineering_Net_Agg8"/>
      <sheetName val="Asset_Allocation8"/>
      <sheetName val="Por_Concepto8"/>
      <sheetName val="ACTUAL_TO_BUDGET8"/>
      <sheetName val="11_年金底稿8"/>
      <sheetName val="21_Health底稿8"/>
      <sheetName val="10_Life底稿8"/>
      <sheetName val="13_UL底稿8"/>
      <sheetName val="Input_Screen8"/>
      <sheetName val="歷史檔_8"/>
      <sheetName val="3_股東權益變動表8"/>
      <sheetName val="Ceded_WP8"/>
      <sheetName val="misc_calcs8"/>
      <sheetName val="Life_Reserves8"/>
      <sheetName val="Req_Cap8"/>
      <sheetName val="NonLife_Reserves8"/>
      <sheetName val="TB_Output(group)8"/>
      <sheetName val="Price_List8"/>
      <sheetName val="260_0090_產品別銷售明細8"/>
      <sheetName val="260_0030_應收票據明細8"/>
      <sheetName val="260_0040_應收明細(外銷)8"/>
      <sheetName val="260_0101_產品別排名8"/>
      <sheetName val="166101-11_228"/>
      <sheetName val="110_4_01_0100_函證程序8"/>
      <sheetName val="OPEN_ITEN_KEY8"/>
      <sheetName val="BY_Client_&amp;_Region_Aug8"/>
      <sheetName val="Raw_Data8"/>
      <sheetName val="4_損益表8"/>
      <sheetName val="for_toppan8"/>
      <sheetName val="RBC月份&amp;Check_list8"/>
      <sheetName val="100_0022銀行存款明細表8"/>
      <sheetName val="100_0010_現金及約當現金變動分析8"/>
      <sheetName val="100_4_01_0010_BB100現金及約當現金變動分析8"/>
      <sheetName val="表21_净利润调节表8"/>
      <sheetName val="110_0100_函證程序(核閱不執行)-未用8"/>
      <sheetName val="110_0011_基金變動表(財)8"/>
      <sheetName val="Eng_Net_Agg_-_All8"/>
      <sheetName val="Cover_Page8"/>
      <sheetName val="Basic_Data8"/>
      <sheetName val="Last_year_data8"/>
      <sheetName val="Summary_by_Table8"/>
      <sheetName val="Cash_Flow8"/>
      <sheetName val="Reported_Res_Group8"/>
      <sheetName val="表23_(行配後-刪除負債項IDMD準備金)8"/>
      <sheetName val="100_0010現金及約當現金變動分析8"/>
      <sheetName val="CAPA분석_360K8"/>
      <sheetName val="C2_POS(080)8"/>
      <sheetName val="100_0010_現金變動分析8"/>
      <sheetName val="100_0011_外幣現金及銀行存款明細8"/>
      <sheetName val="100_0011貨幣資金明細表8"/>
      <sheetName val="260_0021_應收帳款明細表8"/>
      <sheetName val="260_0030_備抵呆帳損失變動表8"/>
      <sheetName val="Pool_List6"/>
      <sheetName val="Summary_of_Facts6"/>
      <sheetName val="Info_6"/>
      <sheetName val="Seriatim_File_26"/>
      <sheetName val="Division_Commentary6"/>
      <sheetName val="Feb_20016"/>
      <sheetName val="SD_OS_Inventory6"/>
      <sheetName val="130_0211_天津6"/>
      <sheetName val="130_0216_律維6"/>
      <sheetName val="130_0212_蘇州精密6"/>
      <sheetName val="Basic_Information6"/>
      <sheetName val="AIGUS_2Q_2008_(REVISED)9"/>
      <sheetName val="OSLR_Adj9"/>
      <sheetName val="1__Main9"/>
      <sheetName val="4__Limit_Analysis9"/>
      <sheetName val="MARGES_FI9"/>
      <sheetName val="表10-2_表報9"/>
      <sheetName val="EXCHANGE_RATE9"/>
      <sheetName val="Chase_Fleming9"/>
      <sheetName val="Interest_Rates9"/>
      <sheetName val="CONTROL_ACCOUNT_LOAN_FR_ALLTEL9"/>
      <sheetName val="Data_Conv9"/>
      <sheetName val="Chile_Exhibit_A9"/>
      <sheetName val="A_saisir9"/>
      <sheetName val="FX_rsv9"/>
      <sheetName val="8_限額表9"/>
      <sheetName val="small_card_基本資料0216_049"/>
      <sheetName val="OH_by_Qtr9"/>
      <sheetName val="Expense_Schedule_(4)9"/>
      <sheetName val="Investment_Summary9"/>
      <sheetName val="Data,_Period9"/>
      <sheetName val="MTM_report9"/>
      <sheetName val="cover_9"/>
      <sheetName val="Investment_Yield_(10)9"/>
      <sheetName val="current_on+off9"/>
      <sheetName val="Account_Description9"/>
      <sheetName val="Asset_Table9"/>
      <sheetName val="Fixed_Income_(Life_Funds)9"/>
      <sheetName val="100_4_01_0010_現金及約當現金變動分析9"/>
      <sheetName val="FX_Swap9"/>
      <sheetName val="表10-3-1_(2)9"/>
      <sheetName val="Engineering_Net_Agg9"/>
      <sheetName val="Asset_Allocation9"/>
      <sheetName val="Por_Concepto9"/>
      <sheetName val="ACTUAL_TO_BUDGET9"/>
      <sheetName val="11_年金底稿9"/>
      <sheetName val="21_Health底稿9"/>
      <sheetName val="10_Life底稿9"/>
      <sheetName val="13_UL底稿9"/>
      <sheetName val="Input_Screen9"/>
      <sheetName val="歷史檔_9"/>
      <sheetName val="3_股東權益變動表9"/>
      <sheetName val="Ceded_WP9"/>
      <sheetName val="misc_calcs9"/>
      <sheetName val="Life_Reserves9"/>
      <sheetName val="Req_Cap9"/>
      <sheetName val="NonLife_Reserves9"/>
      <sheetName val="TB_Output(group)9"/>
      <sheetName val="Price_List9"/>
      <sheetName val="260_0090_產品別銷售明細9"/>
      <sheetName val="260_0030_應收票據明細9"/>
      <sheetName val="260_0040_應收明細(外銷)9"/>
      <sheetName val="260_0101_產品別排名9"/>
      <sheetName val="166101-11_229"/>
      <sheetName val="110_4_01_0100_函證程序9"/>
      <sheetName val="OPEN_ITEN_KEY9"/>
      <sheetName val="BY_Client_&amp;_Region_Aug9"/>
      <sheetName val="Raw_Data9"/>
      <sheetName val="4_損益表9"/>
      <sheetName val="for_toppan9"/>
      <sheetName val="RBC月份&amp;Check_list9"/>
      <sheetName val="100_0022銀行存款明細表9"/>
      <sheetName val="100_0010_現金及約當現金變動分析9"/>
      <sheetName val="100_4_01_0010_BB100現金及約當現金變動分析9"/>
      <sheetName val="表21_净利润调节表9"/>
      <sheetName val="110_0100_函證程序(核閱不執行)-未用9"/>
      <sheetName val="110_0011_基金變動表(財)9"/>
      <sheetName val="Eng_Net_Agg_-_All9"/>
      <sheetName val="Cover_Page9"/>
      <sheetName val="Basic_Data9"/>
      <sheetName val="Last_year_data9"/>
      <sheetName val="Summary_by_Table9"/>
      <sheetName val="Cash_Flow9"/>
      <sheetName val="Reported_Res_Group9"/>
      <sheetName val="表23_(行配後-刪除負債項IDMD準備金)9"/>
      <sheetName val="100_0010現金及約當現金變動分析9"/>
      <sheetName val="CAPA분석_360K9"/>
      <sheetName val="C2_POS(080)9"/>
      <sheetName val="100_0010_現金變動分析9"/>
      <sheetName val="100_0011_外幣現金及銀行存款明細9"/>
      <sheetName val="100_0011貨幣資金明細表9"/>
      <sheetName val="260_0021_應收帳款明細表9"/>
      <sheetName val="260_0030_備抵呆帳損失變動表9"/>
      <sheetName val="Pool_List7"/>
      <sheetName val="Summary_of_Facts7"/>
      <sheetName val="Info_7"/>
      <sheetName val="Seriatim_File_27"/>
      <sheetName val="Division_Commentary7"/>
      <sheetName val="Feb_20017"/>
      <sheetName val="SD_OS_Inventory7"/>
      <sheetName val="130_0211_天津7"/>
      <sheetName val="130_0216_律維7"/>
      <sheetName val="130_0212_蘇州精密7"/>
      <sheetName val="Basic_Information7"/>
      <sheetName val="AIGUS_2Q_2008_(REVISED)10"/>
      <sheetName val="OSLR_Adj10"/>
      <sheetName val="1__Main10"/>
      <sheetName val="4__Limit_Analysis10"/>
      <sheetName val="MARGES_FI10"/>
      <sheetName val="表10-2_表報10"/>
      <sheetName val="EXCHANGE_RATE10"/>
      <sheetName val="Chase_Fleming10"/>
      <sheetName val="Interest_Rates10"/>
      <sheetName val="CONTROL_ACCOUNT_LOAN_FR_ALLTE10"/>
      <sheetName val="Data_Conv10"/>
      <sheetName val="Chile_Exhibit_A10"/>
      <sheetName val="A_saisir10"/>
      <sheetName val="FX_rsv10"/>
      <sheetName val="8_限額表10"/>
      <sheetName val="small_card_基本資料0216_0410"/>
      <sheetName val="OH_by_Qtr10"/>
      <sheetName val="Expense_Schedule_(4)10"/>
      <sheetName val="Investment_Summary10"/>
      <sheetName val="Data,_Period10"/>
      <sheetName val="MTM_report10"/>
      <sheetName val="cover_10"/>
      <sheetName val="Investment_Yield_(10)10"/>
      <sheetName val="current_on+off10"/>
      <sheetName val="Account_Description10"/>
      <sheetName val="Asset_Table10"/>
      <sheetName val="Fixed_Income_(Life_Funds)10"/>
      <sheetName val="100_4_01_0010_現金及約當現金變動分析10"/>
      <sheetName val="FX_Swap10"/>
      <sheetName val="表10-3-1_(2)10"/>
      <sheetName val="Engineering_Net_Agg10"/>
      <sheetName val="Asset_Allocation10"/>
      <sheetName val="Por_Concepto10"/>
      <sheetName val="ACTUAL_TO_BUDGET10"/>
      <sheetName val="11_年金底稿10"/>
      <sheetName val="21_Health底稿10"/>
      <sheetName val="10_Life底稿10"/>
      <sheetName val="13_UL底稿10"/>
      <sheetName val="Input_Screen10"/>
      <sheetName val="歷史檔_10"/>
      <sheetName val="3_股東權益變動表10"/>
      <sheetName val="Ceded_WP10"/>
      <sheetName val="misc_calcs10"/>
      <sheetName val="Life_Reserves10"/>
      <sheetName val="Req_Cap10"/>
      <sheetName val="NonLife_Reserves10"/>
      <sheetName val="TB_Output(group)10"/>
      <sheetName val="Price_List10"/>
      <sheetName val="260_0090_產品別銷售明細10"/>
      <sheetName val="260_0030_應收票據明細10"/>
      <sheetName val="260_0040_應收明細(外銷)10"/>
      <sheetName val="260_0101_產品別排名10"/>
      <sheetName val="166101-11_2210"/>
      <sheetName val="110_4_01_0100_函證程序10"/>
      <sheetName val="OPEN_ITEN_KEY10"/>
      <sheetName val="BY_Client_&amp;_Region_Aug10"/>
      <sheetName val="Raw_Data10"/>
      <sheetName val="4_損益表10"/>
      <sheetName val="for_toppan10"/>
      <sheetName val="RBC月份&amp;Check_list10"/>
      <sheetName val="100_0022銀行存款明細表10"/>
      <sheetName val="100_0010_現金及約當現金變動分析10"/>
      <sheetName val="100_4_01_0010_BB100現金及約當現金變動分10"/>
      <sheetName val="表21_净利润调节表10"/>
      <sheetName val="110_0100_函證程序(核閱不執行)-未用10"/>
      <sheetName val="110_0011_基金變動表(財)10"/>
      <sheetName val="Eng_Net_Agg_-_All10"/>
      <sheetName val="Cover_Page10"/>
      <sheetName val="Basic_Data10"/>
      <sheetName val="Last_year_data10"/>
      <sheetName val="Summary_by_Table10"/>
      <sheetName val="Cash_Flow10"/>
      <sheetName val="Reported_Res_Group10"/>
      <sheetName val="表23_(行配後-刪除負債項IDMD準備金)10"/>
      <sheetName val="100_0010現金及約當現金變動分析10"/>
      <sheetName val="CAPA분석_360K10"/>
      <sheetName val="C2_POS(080)10"/>
      <sheetName val="100_0010_現金變動分析10"/>
      <sheetName val="100_0011_外幣現金及銀行存款明細10"/>
      <sheetName val="100_0011貨幣資金明細表10"/>
      <sheetName val="260_0021_應收帳款明細表10"/>
      <sheetName val="260_0030_備抵呆帳損失變動表10"/>
      <sheetName val="Pool_List8"/>
      <sheetName val="Summary_of_Facts8"/>
      <sheetName val="Info_8"/>
      <sheetName val="Seriatim_File_28"/>
      <sheetName val="Division_Commentary8"/>
      <sheetName val="Feb_20018"/>
      <sheetName val="SD_OS_Inventory8"/>
      <sheetName val="130_0211_天津8"/>
      <sheetName val="130_0216_律維8"/>
      <sheetName val="130_0212_蘇州精密8"/>
      <sheetName val="Basic_Information8"/>
      <sheetName val="AIGUS_2Q_2008_(REVISED)11"/>
      <sheetName val="OSLR_Adj11"/>
      <sheetName val="1__Main11"/>
      <sheetName val="4__Limit_Analysis11"/>
      <sheetName val="MARGES_FI11"/>
      <sheetName val="表10-2_表報11"/>
      <sheetName val="EXCHANGE_RATE11"/>
      <sheetName val="Chase_Fleming11"/>
      <sheetName val="Interest_Rates11"/>
      <sheetName val="CONTROL_ACCOUNT_LOAN_FR_ALLTE11"/>
      <sheetName val="Data_Conv11"/>
      <sheetName val="Chile_Exhibit_A11"/>
      <sheetName val="A_saisir11"/>
      <sheetName val="FX_rsv11"/>
      <sheetName val="8_限額表11"/>
      <sheetName val="small_card_基本資料0216_0411"/>
      <sheetName val="OH_by_Qtr11"/>
      <sheetName val="Expense_Schedule_(4)11"/>
      <sheetName val="Investment_Summary11"/>
      <sheetName val="Data,_Period11"/>
      <sheetName val="MTM_report11"/>
      <sheetName val="cover_11"/>
      <sheetName val="Investment_Yield_(10)11"/>
      <sheetName val="current_on+off11"/>
      <sheetName val="Account_Description11"/>
      <sheetName val="Asset_Table11"/>
      <sheetName val="Fixed_Income_(Life_Funds)11"/>
      <sheetName val="100_4_01_0010_現金及約當現金變動分析11"/>
      <sheetName val="FX_Swap11"/>
      <sheetName val="表10-3-1_(2)11"/>
      <sheetName val="Engineering_Net_Agg11"/>
      <sheetName val="Asset_Allocation11"/>
      <sheetName val="Por_Concepto11"/>
      <sheetName val="ACTUAL_TO_BUDGET11"/>
      <sheetName val="11_年金底稿11"/>
      <sheetName val="21_Health底稿11"/>
      <sheetName val="10_Life底稿11"/>
      <sheetName val="13_UL底稿11"/>
      <sheetName val="Input_Screen11"/>
      <sheetName val="歷史檔_11"/>
      <sheetName val="3_股東權益變動表11"/>
      <sheetName val="Ceded_WP11"/>
      <sheetName val="misc_calcs11"/>
      <sheetName val="Life_Reserves11"/>
      <sheetName val="Req_Cap11"/>
      <sheetName val="NonLife_Reserves11"/>
      <sheetName val="TB_Output(group)11"/>
      <sheetName val="Price_List11"/>
      <sheetName val="260_0090_產品別銷售明細11"/>
      <sheetName val="260_0030_應收票據明細11"/>
      <sheetName val="260_0040_應收明細(外銷)11"/>
      <sheetName val="260_0101_產品別排名11"/>
      <sheetName val="166101-11_2211"/>
      <sheetName val="110_4_01_0100_函證程序11"/>
      <sheetName val="OPEN_ITEN_KEY11"/>
      <sheetName val="BY_Client_&amp;_Region_Aug11"/>
      <sheetName val="Raw_Data11"/>
      <sheetName val="4_損益表11"/>
      <sheetName val="for_toppan11"/>
      <sheetName val="RBC月份&amp;Check_list11"/>
      <sheetName val="100_0022銀行存款明細表11"/>
      <sheetName val="100_0010_現金及約當現金變動分析11"/>
      <sheetName val="100_4_01_0010_BB100現金及約當現金變動分11"/>
      <sheetName val="表21_净利润调节表11"/>
      <sheetName val="110_0100_函證程序(核閱不執行)-未用11"/>
      <sheetName val="110_0011_基金變動表(財)11"/>
      <sheetName val="Eng_Net_Agg_-_All11"/>
      <sheetName val="Cover_Page11"/>
      <sheetName val="Basic_Data11"/>
      <sheetName val="Last_year_data11"/>
      <sheetName val="Summary_by_Table11"/>
      <sheetName val="Cash_Flow11"/>
      <sheetName val="Reported_Res_Group11"/>
      <sheetName val="表23_(行配後-刪除負債項IDMD準備金)11"/>
      <sheetName val="100_0010現金及約當現金變動分析11"/>
      <sheetName val="CAPA분석_360K11"/>
      <sheetName val="C2_POS(080)11"/>
      <sheetName val="100_0010_現金變動分析11"/>
      <sheetName val="100_0011_外幣現金及銀行存款明細11"/>
      <sheetName val="100_0011貨幣資金明細表11"/>
      <sheetName val="260_0021_應收帳款明細表11"/>
      <sheetName val="260_0030_備抵呆帳損失變動表11"/>
      <sheetName val="Pool_List9"/>
      <sheetName val="Summary_of_Facts9"/>
      <sheetName val="Info_9"/>
      <sheetName val="Seriatim_File_29"/>
      <sheetName val="Division_Commentary9"/>
      <sheetName val="Feb_20019"/>
      <sheetName val="SD_OS_Inventory9"/>
      <sheetName val="130_0211_天津9"/>
      <sheetName val="130_0216_律維9"/>
      <sheetName val="130_0212_蘇州精密9"/>
      <sheetName val="Basic_Information9"/>
      <sheetName val="AIGUS_2Q_2008_(REVISED)13"/>
      <sheetName val="OSLR_Adj13"/>
      <sheetName val="1__Main13"/>
      <sheetName val="4__Limit_Analysis13"/>
      <sheetName val="MARGES_FI13"/>
      <sheetName val="表10-2_表報13"/>
      <sheetName val="EXCHANGE_RATE13"/>
      <sheetName val="Chase_Fleming13"/>
      <sheetName val="Interest_Rates13"/>
      <sheetName val="CONTROL_ACCOUNT_LOAN_FR_ALLTE13"/>
      <sheetName val="Data_Conv13"/>
      <sheetName val="Chile_Exhibit_A13"/>
      <sheetName val="A_saisir13"/>
      <sheetName val="FX_rsv13"/>
      <sheetName val="8_限額表13"/>
      <sheetName val="small_card_基本資料0216_0413"/>
      <sheetName val="OH_by_Qtr13"/>
      <sheetName val="Expense_Schedule_(4)13"/>
      <sheetName val="Investment_Summary13"/>
      <sheetName val="Data,_Period13"/>
      <sheetName val="MTM_report13"/>
      <sheetName val="cover_13"/>
      <sheetName val="Investment_Yield_(10)13"/>
      <sheetName val="current_on+off13"/>
      <sheetName val="Account_Description13"/>
      <sheetName val="Asset_Table13"/>
      <sheetName val="Fixed_Income_(Life_Funds)13"/>
      <sheetName val="100_4_01_0010_現金及約當現金變動分析13"/>
      <sheetName val="FX_Swap13"/>
      <sheetName val="表10-3-1_(2)13"/>
      <sheetName val="Engineering_Net_Agg13"/>
      <sheetName val="Asset_Allocation13"/>
      <sheetName val="Por_Concepto13"/>
      <sheetName val="ACTUAL_TO_BUDGET13"/>
      <sheetName val="11_年金底稿13"/>
      <sheetName val="21_Health底稿13"/>
      <sheetName val="10_Life底稿13"/>
      <sheetName val="13_UL底稿13"/>
      <sheetName val="Input_Screen13"/>
      <sheetName val="歷史檔_13"/>
      <sheetName val="3_股東權益變動表13"/>
      <sheetName val="Ceded_WP13"/>
      <sheetName val="misc_calcs13"/>
      <sheetName val="Life_Reserves13"/>
      <sheetName val="Req_Cap13"/>
      <sheetName val="NonLife_Reserves13"/>
      <sheetName val="TB_Output(group)13"/>
      <sheetName val="Price_List13"/>
      <sheetName val="260_0090_產品別銷售明細13"/>
      <sheetName val="260_0030_應收票據明細13"/>
      <sheetName val="260_0040_應收明細(外銷)13"/>
      <sheetName val="260_0101_產品別排名13"/>
      <sheetName val="166101-11_2213"/>
      <sheetName val="110_4_01_0100_函證程序13"/>
      <sheetName val="OPEN_ITEN_KEY13"/>
      <sheetName val="BY_Client_&amp;_Region_Aug13"/>
      <sheetName val="Raw_Data13"/>
      <sheetName val="4_損益表13"/>
      <sheetName val="for_toppan13"/>
      <sheetName val="RBC月份&amp;Check_list13"/>
      <sheetName val="100_0022銀行存款明細表13"/>
      <sheetName val="100_0010_現金及約當現金變動分析13"/>
      <sheetName val="100_4_01_0010_BB100現金及約當現金變動分13"/>
      <sheetName val="表21_净利润调节表13"/>
      <sheetName val="110_0100_函證程序(核閱不執行)-未用13"/>
      <sheetName val="110_0011_基金變動表(財)13"/>
      <sheetName val="Eng_Net_Agg_-_All13"/>
      <sheetName val="Cover_Page13"/>
      <sheetName val="Basic_Data13"/>
      <sheetName val="Last_year_data13"/>
      <sheetName val="Summary_by_Table13"/>
      <sheetName val="Cash_Flow13"/>
      <sheetName val="Reported_Res_Group13"/>
      <sheetName val="表23_(行配後-刪除負債項IDMD準備金)13"/>
      <sheetName val="100_0010現金及約當現金變動分析13"/>
      <sheetName val="CAPA분석_360K13"/>
      <sheetName val="C2_POS(080)13"/>
      <sheetName val="100_0010_現金變動分析13"/>
      <sheetName val="100_0011_外幣現金及銀行存款明細13"/>
      <sheetName val="100_0011貨幣資金明細表13"/>
      <sheetName val="260_0021_應收帳款明細表13"/>
      <sheetName val="260_0030_備抵呆帳損失變動表13"/>
      <sheetName val="Pool_List11"/>
      <sheetName val="Summary_of_Facts11"/>
      <sheetName val="Info_11"/>
      <sheetName val="Seriatim_File_211"/>
      <sheetName val="Division_Commentary11"/>
      <sheetName val="Feb_200111"/>
      <sheetName val="SD_OS_Inventory11"/>
      <sheetName val="130_0211_天津11"/>
      <sheetName val="130_0216_律維11"/>
      <sheetName val="130_0212_蘇州精密11"/>
      <sheetName val="Basic_Information11"/>
      <sheetName val="AIGUS_2Q_2008_(REVISED)12"/>
      <sheetName val="OSLR_Adj12"/>
      <sheetName val="1__Main12"/>
      <sheetName val="4__Limit_Analysis12"/>
      <sheetName val="MARGES_FI12"/>
      <sheetName val="表10-2_表報12"/>
      <sheetName val="EXCHANGE_RATE12"/>
      <sheetName val="Chase_Fleming12"/>
      <sheetName val="Interest_Rates12"/>
      <sheetName val="CONTROL_ACCOUNT_LOAN_FR_ALLTE12"/>
      <sheetName val="Data_Conv12"/>
      <sheetName val="Chile_Exhibit_A12"/>
      <sheetName val="A_saisir12"/>
      <sheetName val="FX_rsv12"/>
      <sheetName val="8_限額表12"/>
      <sheetName val="small_card_基本資料0216_0412"/>
      <sheetName val="OH_by_Qtr12"/>
      <sheetName val="Expense_Schedule_(4)12"/>
      <sheetName val="Investment_Summary12"/>
      <sheetName val="Data,_Period12"/>
      <sheetName val="MTM_report12"/>
      <sheetName val="cover_12"/>
      <sheetName val="Investment_Yield_(10)12"/>
      <sheetName val="current_on+off12"/>
      <sheetName val="Account_Description12"/>
      <sheetName val="Asset_Table12"/>
      <sheetName val="Fixed_Income_(Life_Funds)12"/>
      <sheetName val="100_4_01_0010_現金及約當現金變動分析12"/>
      <sheetName val="FX_Swap12"/>
      <sheetName val="表10-3-1_(2)12"/>
      <sheetName val="Engineering_Net_Agg12"/>
      <sheetName val="Asset_Allocation12"/>
      <sheetName val="Por_Concepto12"/>
      <sheetName val="ACTUAL_TO_BUDGET12"/>
      <sheetName val="11_年金底稿12"/>
      <sheetName val="21_Health底稿12"/>
      <sheetName val="10_Life底稿12"/>
      <sheetName val="13_UL底稿12"/>
      <sheetName val="Input_Screen12"/>
      <sheetName val="歷史檔_12"/>
      <sheetName val="3_股東權益變動表12"/>
      <sheetName val="Ceded_WP12"/>
      <sheetName val="misc_calcs12"/>
      <sheetName val="Life_Reserves12"/>
      <sheetName val="Req_Cap12"/>
      <sheetName val="NonLife_Reserves12"/>
      <sheetName val="TB_Output(group)12"/>
      <sheetName val="Price_List12"/>
      <sheetName val="260_0090_產品別銷售明細12"/>
      <sheetName val="260_0030_應收票據明細12"/>
      <sheetName val="260_0040_應收明細(外銷)12"/>
      <sheetName val="260_0101_產品別排名12"/>
      <sheetName val="166101-11_2212"/>
      <sheetName val="110_4_01_0100_函證程序12"/>
      <sheetName val="OPEN_ITEN_KEY12"/>
      <sheetName val="BY_Client_&amp;_Region_Aug12"/>
      <sheetName val="Raw_Data12"/>
      <sheetName val="4_損益表12"/>
      <sheetName val="for_toppan12"/>
      <sheetName val="RBC月份&amp;Check_list12"/>
      <sheetName val="100_0022銀行存款明細表12"/>
      <sheetName val="100_0010_現金及約當現金變動分析12"/>
      <sheetName val="100_4_01_0010_BB100現金及約當現金變動分12"/>
      <sheetName val="表21_净利润调节表12"/>
      <sheetName val="110_0100_函證程序(核閱不執行)-未用12"/>
      <sheetName val="110_0011_基金變動表(財)12"/>
      <sheetName val="Eng_Net_Agg_-_All12"/>
      <sheetName val="Cover_Page12"/>
      <sheetName val="Basic_Data12"/>
      <sheetName val="Last_year_data12"/>
      <sheetName val="Summary_by_Table12"/>
      <sheetName val="Cash_Flow12"/>
      <sheetName val="Reported_Res_Group12"/>
      <sheetName val="表23_(行配後-刪除負債項IDMD準備金)12"/>
      <sheetName val="100_0010現金及約當現金變動分析12"/>
      <sheetName val="CAPA분석_360K12"/>
      <sheetName val="C2_POS(080)12"/>
      <sheetName val="100_0010_現金變動分析12"/>
      <sheetName val="100_0011_外幣現金及銀行存款明細12"/>
      <sheetName val="100_0011貨幣資金明細表12"/>
      <sheetName val="260_0021_應收帳款明細表12"/>
      <sheetName val="260_0030_備抵呆帳損失變動表12"/>
      <sheetName val="Pool_List10"/>
      <sheetName val="Summary_of_Facts10"/>
      <sheetName val="Info_10"/>
      <sheetName val="Seriatim_File_210"/>
      <sheetName val="Division_Commentary10"/>
      <sheetName val="Feb_200110"/>
      <sheetName val="SD_OS_Inventory10"/>
      <sheetName val="130_0211_天津10"/>
      <sheetName val="130_0216_律維10"/>
      <sheetName val="130_0212_蘇州精密10"/>
      <sheetName val="Basic_Information10"/>
      <sheetName val="AIGUS_2Q_2008_(REVISED)14"/>
      <sheetName val="OSLR_Adj14"/>
      <sheetName val="1__Main14"/>
      <sheetName val="4__Limit_Analysis14"/>
      <sheetName val="MARGES_FI14"/>
      <sheetName val="表10-2_表報14"/>
      <sheetName val="EXCHANGE_RATE14"/>
      <sheetName val="Chase_Fleming14"/>
      <sheetName val="Interest_Rates14"/>
      <sheetName val="CONTROL_ACCOUNT_LOAN_FR_ALLTE14"/>
      <sheetName val="Data_Conv14"/>
      <sheetName val="Chile_Exhibit_A14"/>
      <sheetName val="A_saisir14"/>
      <sheetName val="FX_rsv14"/>
      <sheetName val="8_限額表14"/>
      <sheetName val="small_card_基本資料0216_0414"/>
      <sheetName val="OH_by_Qtr14"/>
      <sheetName val="Expense_Schedule_(4)14"/>
      <sheetName val="Investment_Summary14"/>
      <sheetName val="Data,_Period14"/>
      <sheetName val="MTM_report14"/>
      <sheetName val="cover_14"/>
      <sheetName val="Investment_Yield_(10)14"/>
      <sheetName val="current_on+off14"/>
      <sheetName val="Account_Description14"/>
      <sheetName val="Asset_Table14"/>
      <sheetName val="Fixed_Income_(Life_Funds)14"/>
      <sheetName val="100_4_01_0010_現金及約當現金變動分析14"/>
      <sheetName val="FX_Swap14"/>
      <sheetName val="表10-3-1_(2)14"/>
      <sheetName val="Engineering_Net_Agg14"/>
      <sheetName val="Asset_Allocation14"/>
      <sheetName val="Por_Concepto14"/>
      <sheetName val="ACTUAL_TO_BUDGET14"/>
      <sheetName val="11_年金底稿14"/>
      <sheetName val="21_Health底稿14"/>
      <sheetName val="10_Life底稿14"/>
      <sheetName val="13_UL底稿14"/>
      <sheetName val="Input_Screen14"/>
      <sheetName val="歷史檔_14"/>
      <sheetName val="3_股東權益變動表14"/>
      <sheetName val="Ceded_WP14"/>
      <sheetName val="misc_calcs14"/>
      <sheetName val="Life_Reserves14"/>
      <sheetName val="Req_Cap14"/>
      <sheetName val="NonLife_Reserves14"/>
      <sheetName val="TB_Output(group)14"/>
      <sheetName val="Price_List14"/>
      <sheetName val="260_0090_產品別銷售明細14"/>
      <sheetName val="260_0030_應收票據明細14"/>
      <sheetName val="260_0040_應收明細(外銷)14"/>
      <sheetName val="260_0101_產品別排名14"/>
      <sheetName val="166101-11_2214"/>
      <sheetName val="110_4_01_0100_函證程序14"/>
      <sheetName val="OPEN_ITEN_KEY14"/>
      <sheetName val="BY_Client_&amp;_Region_Aug14"/>
      <sheetName val="Raw_Data14"/>
      <sheetName val="4_損益表14"/>
      <sheetName val="for_toppan14"/>
      <sheetName val="RBC月份&amp;Check_list14"/>
      <sheetName val="100_0022銀行存款明細表14"/>
      <sheetName val="100_0010_現金及約當現金變動分析14"/>
      <sheetName val="100_4_01_0010_BB100現金及約當現金變動分14"/>
      <sheetName val="表21_净利润调节表14"/>
      <sheetName val="110_0100_函證程序(核閱不執行)-未用14"/>
      <sheetName val="110_0011_基金變動表(財)14"/>
      <sheetName val="Eng_Net_Agg_-_All14"/>
      <sheetName val="Cover_Page14"/>
      <sheetName val="Basic_Data14"/>
      <sheetName val="Last_year_data14"/>
      <sheetName val="Summary_by_Table14"/>
      <sheetName val="Cash_Flow14"/>
      <sheetName val="Reported_Res_Group14"/>
      <sheetName val="表23_(行配後-刪除負債項IDMD準備金)14"/>
      <sheetName val="100_0010現金及約當現金變動分析14"/>
      <sheetName val="CAPA분석_360K14"/>
      <sheetName val="C2_POS(080)14"/>
      <sheetName val="100_0010_現金變動分析14"/>
      <sheetName val="100_0011_外幣現金及銀行存款明細14"/>
      <sheetName val="100_0011貨幣資金明細表14"/>
      <sheetName val="260_0021_應收帳款明細表14"/>
      <sheetName val="260_0030_備抵呆帳損失變動表14"/>
      <sheetName val="Pool_List12"/>
      <sheetName val="Summary_of_Facts12"/>
      <sheetName val="Info_12"/>
      <sheetName val="Seriatim_File_212"/>
      <sheetName val="Division_Commentary12"/>
      <sheetName val="Feb_200112"/>
      <sheetName val="SD_OS_Inventory12"/>
      <sheetName val="130_0211_天津12"/>
      <sheetName val="130_0216_律維12"/>
      <sheetName val="130_0212_蘇州精密12"/>
      <sheetName val="Basic_Information12"/>
      <sheetName val="Paramenter_"/>
      <sheetName val="投資-土地_10903"/>
      <sheetName val="Income_Statement"/>
      <sheetName val="Balance_Sheet"/>
      <sheetName val="conversion_for_sun_cost_center"/>
      <sheetName val="附件一_其他應收款租賃廠商"/>
      <sheetName val="Assum_"/>
      <sheetName val="外銷GOBOBVI_1-12_"/>
      <sheetName val="BS_&amp;_P&amp;L"/>
      <sheetName val="Depn_Summary"/>
      <sheetName val="AIGUS_2Q_2008_(REVISED)15"/>
      <sheetName val="OSLR_Adj15"/>
      <sheetName val="1__Main15"/>
      <sheetName val="4__Limit_Analysis15"/>
      <sheetName val="MARGES_FI15"/>
      <sheetName val="表10-2_表報15"/>
      <sheetName val="EXCHANGE_RATE15"/>
      <sheetName val="Chase_Fleming15"/>
      <sheetName val="Interest_Rates15"/>
      <sheetName val="CONTROL_ACCOUNT_LOAN_FR_ALLTE15"/>
      <sheetName val="Data_Conv15"/>
      <sheetName val="Chile_Exhibit_A15"/>
      <sheetName val="A_saisir15"/>
      <sheetName val="FX_rsv15"/>
      <sheetName val="8_限額表15"/>
      <sheetName val="small_card_基本資料0216_0415"/>
      <sheetName val="OH_by_Qtr15"/>
      <sheetName val="Expense_Schedule_(4)15"/>
      <sheetName val="Investment_Summary15"/>
      <sheetName val="Data,_Period15"/>
      <sheetName val="MTM_report15"/>
      <sheetName val="cover_15"/>
      <sheetName val="Investment_Yield_(10)15"/>
      <sheetName val="current_on+off15"/>
      <sheetName val="Account_Description15"/>
      <sheetName val="Asset_Table15"/>
      <sheetName val="Fixed_Income_(Life_Funds)15"/>
      <sheetName val="100_4_01_0010_現金及約當現金變動分析15"/>
      <sheetName val="FX_Swap15"/>
      <sheetName val="表10-3-1_(2)15"/>
      <sheetName val="Engineering_Net_Agg15"/>
      <sheetName val="Asset_Allocation15"/>
      <sheetName val="Por_Concepto15"/>
      <sheetName val="ACTUAL_TO_BUDGET15"/>
      <sheetName val="11_年金底稿15"/>
      <sheetName val="21_Health底稿15"/>
      <sheetName val="10_Life底稿15"/>
      <sheetName val="13_UL底稿15"/>
      <sheetName val="Input_Screen15"/>
      <sheetName val="歷史檔_15"/>
      <sheetName val="3_股東權益變動表15"/>
      <sheetName val="Ceded_WP15"/>
      <sheetName val="misc_calcs15"/>
      <sheetName val="Life_Reserves15"/>
      <sheetName val="Req_Cap15"/>
      <sheetName val="NonLife_Reserves15"/>
      <sheetName val="TB_Output(group)15"/>
      <sheetName val="Price_List15"/>
      <sheetName val="260_0090_產品別銷售明細15"/>
      <sheetName val="260_0030_應收票據明細15"/>
      <sheetName val="260_0040_應收明細(外銷)15"/>
      <sheetName val="260_0101_產品別排名15"/>
      <sheetName val="166101-11_2215"/>
      <sheetName val="110_4_01_0100_函證程序15"/>
      <sheetName val="OPEN_ITEN_KEY15"/>
      <sheetName val="BY_Client_&amp;_Region_Aug15"/>
      <sheetName val="Raw_Data15"/>
      <sheetName val="4_損益表15"/>
      <sheetName val="for_toppan15"/>
      <sheetName val="RBC月份&amp;Check_list15"/>
      <sheetName val="100_0022銀行存款明細表15"/>
      <sheetName val="100_0010_現金及約當現金變動分析15"/>
      <sheetName val="100_4_01_0010_BB100現金及約當現金變動分15"/>
      <sheetName val="表21_净利润调节表15"/>
      <sheetName val="110_0100_函證程序(核閱不執行)-未用15"/>
      <sheetName val="110_0011_基金變動表(財)15"/>
      <sheetName val="Eng_Net_Agg_-_All15"/>
      <sheetName val="Cover_Page15"/>
      <sheetName val="Basic_Data15"/>
      <sheetName val="Last_year_data15"/>
      <sheetName val="Summary_by_Table15"/>
      <sheetName val="Cash_Flow15"/>
      <sheetName val="Reported_Res_Group15"/>
      <sheetName val="表23_(行配後-刪除負債項IDMD準備金)15"/>
      <sheetName val="100_0010現金及約當現金變動分析15"/>
      <sheetName val="CAPA분석_360K15"/>
      <sheetName val="C2_POS(080)15"/>
      <sheetName val="100_0010_現金變動分析15"/>
      <sheetName val="100_0011_外幣現金及銀行存款明細15"/>
      <sheetName val="100_0011貨幣資金明細表15"/>
      <sheetName val="260_0021_應收帳款明細表15"/>
      <sheetName val="260_0030_備抵呆帳損失變動表15"/>
      <sheetName val="Pool_List13"/>
      <sheetName val="Summary_of_Facts13"/>
      <sheetName val="Info_13"/>
      <sheetName val="Seriatim_File_213"/>
      <sheetName val="Division_Commentary13"/>
      <sheetName val="Feb_200113"/>
      <sheetName val="SD_OS_Inventory13"/>
      <sheetName val="130_0211_天津13"/>
      <sheetName val="130_0216_律維13"/>
      <sheetName val="130_0212_蘇州精密13"/>
      <sheetName val="Basic_Information13"/>
      <sheetName val="Paramenter_1"/>
      <sheetName val="投資-土地_109031"/>
      <sheetName val="Income_Statement1"/>
      <sheetName val="Balance_Sheet1"/>
      <sheetName val="conversion_for_sun_cost_center1"/>
      <sheetName val="附件一_其他應收款租賃廠商1"/>
      <sheetName val="Assum_1"/>
      <sheetName val="外銷GOBOBVI_1-12_1"/>
      <sheetName val="BS_&amp;_P&amp;L1"/>
      <sheetName val="Depn_Summary1"/>
      <sheetName val="AIGUS_2Q_2008_(REVISED)16"/>
      <sheetName val="OSLR_Adj16"/>
      <sheetName val="1__Main16"/>
      <sheetName val="4__Limit_Analysis16"/>
      <sheetName val="MARGES_FI16"/>
      <sheetName val="表10-2_表報16"/>
      <sheetName val="EXCHANGE_RATE16"/>
      <sheetName val="Chase_Fleming16"/>
      <sheetName val="Interest_Rates16"/>
      <sheetName val="CONTROL_ACCOUNT_LOAN_FR_ALLTE16"/>
      <sheetName val="Data_Conv16"/>
      <sheetName val="Chile_Exhibit_A16"/>
      <sheetName val="A_saisir16"/>
      <sheetName val="FX_rsv16"/>
      <sheetName val="8_限額表16"/>
      <sheetName val="small_card_基本資料0216_0416"/>
      <sheetName val="OH_by_Qtr16"/>
      <sheetName val="Expense_Schedule_(4)16"/>
      <sheetName val="Investment_Summary16"/>
      <sheetName val="Data,_Period16"/>
      <sheetName val="MTM_report16"/>
      <sheetName val="cover_16"/>
      <sheetName val="Investment_Yield_(10)16"/>
      <sheetName val="current_on+off16"/>
      <sheetName val="Account_Description16"/>
      <sheetName val="Asset_Table16"/>
      <sheetName val="Fixed_Income_(Life_Funds)16"/>
      <sheetName val="100_4_01_0010_現金及約當現金變動分析16"/>
      <sheetName val="FX_Swap16"/>
      <sheetName val="表10-3-1_(2)16"/>
      <sheetName val="Engineering_Net_Agg16"/>
      <sheetName val="Asset_Allocation16"/>
      <sheetName val="Por_Concepto16"/>
      <sheetName val="ACTUAL_TO_BUDGET16"/>
      <sheetName val="11_年金底稿16"/>
      <sheetName val="21_Health底稿16"/>
      <sheetName val="10_Life底稿16"/>
      <sheetName val="13_UL底稿16"/>
      <sheetName val="Input_Screen16"/>
      <sheetName val="歷史檔_16"/>
      <sheetName val="3_股東權益變動表16"/>
      <sheetName val="Ceded_WP16"/>
      <sheetName val="misc_calcs16"/>
      <sheetName val="Life_Reserves16"/>
      <sheetName val="Req_Cap16"/>
      <sheetName val="NonLife_Reserves16"/>
      <sheetName val="TB_Output(group)16"/>
      <sheetName val="Price_List16"/>
      <sheetName val="260_0090_產品別銷售明細16"/>
      <sheetName val="260_0030_應收票據明細16"/>
      <sheetName val="260_0040_應收明細(外銷)16"/>
      <sheetName val="260_0101_產品別排名16"/>
      <sheetName val="166101-11_2216"/>
      <sheetName val="110_4_01_0100_函證程序16"/>
      <sheetName val="OPEN_ITEN_KEY16"/>
      <sheetName val="BY_Client_&amp;_Region_Aug16"/>
      <sheetName val="Raw_Data16"/>
      <sheetName val="4_損益表16"/>
      <sheetName val="for_toppan16"/>
      <sheetName val="RBC月份&amp;Check_list16"/>
      <sheetName val="100_0022銀行存款明細表16"/>
      <sheetName val="100_0010_現金及約當現金變動分析16"/>
      <sheetName val="100_4_01_0010_BB100現金及約當現金變動分16"/>
      <sheetName val="表21_净利润调节表16"/>
      <sheetName val="110_0100_函證程序(核閱不執行)-未用16"/>
      <sheetName val="110_0011_基金變動表(財)16"/>
      <sheetName val="Eng_Net_Agg_-_All16"/>
      <sheetName val="Cover_Page16"/>
      <sheetName val="Basic_Data16"/>
      <sheetName val="Last_year_data16"/>
      <sheetName val="Summary_by_Table16"/>
      <sheetName val="Cash_Flow16"/>
      <sheetName val="Reported_Res_Group16"/>
      <sheetName val="表23_(行配後-刪除負債項IDMD準備金)16"/>
      <sheetName val="100_0010現金及約當現金變動分析16"/>
      <sheetName val="CAPA분석_360K16"/>
      <sheetName val="C2_POS(080)16"/>
      <sheetName val="100_0010_現金變動分析16"/>
      <sheetName val="100_0011_外幣現金及銀行存款明細16"/>
      <sheetName val="100_0011貨幣資金明細表16"/>
      <sheetName val="260_0021_應收帳款明細表16"/>
      <sheetName val="260_0030_備抵呆帳損失變動表16"/>
      <sheetName val="Pool_List14"/>
      <sheetName val="Summary_of_Facts14"/>
      <sheetName val="Info_14"/>
      <sheetName val="Seriatim_File_214"/>
      <sheetName val="Division_Commentary14"/>
      <sheetName val="Feb_200114"/>
      <sheetName val="SD_OS_Inventory14"/>
      <sheetName val="130_0211_天津14"/>
      <sheetName val="130_0216_律維14"/>
      <sheetName val="130_0212_蘇州精密14"/>
      <sheetName val="Basic_Information14"/>
      <sheetName val="AIGUS_2Q_2008_(REVISED)17"/>
      <sheetName val="OSLR_Adj17"/>
      <sheetName val="1__Main17"/>
      <sheetName val="4__Limit_Analysis17"/>
      <sheetName val="MARGES_FI17"/>
      <sheetName val="表10-2_表報17"/>
      <sheetName val="EXCHANGE_RATE17"/>
      <sheetName val="Chase_Fleming17"/>
      <sheetName val="Interest_Rates17"/>
      <sheetName val="CONTROL_ACCOUNT_LOAN_FR_ALLTE17"/>
      <sheetName val="Data_Conv17"/>
      <sheetName val="Chile_Exhibit_A17"/>
      <sheetName val="A_saisir17"/>
      <sheetName val="FX_rsv17"/>
      <sheetName val="8_限額表17"/>
      <sheetName val="small_card_基本資料0216_0417"/>
      <sheetName val="OH_by_Qtr17"/>
      <sheetName val="Expense_Schedule_(4)17"/>
      <sheetName val="Investment_Summary17"/>
      <sheetName val="Data,_Period17"/>
      <sheetName val="MTM_report17"/>
      <sheetName val="cover_17"/>
      <sheetName val="Investment_Yield_(10)17"/>
      <sheetName val="current_on+off17"/>
      <sheetName val="Account_Description17"/>
      <sheetName val="Asset_Table17"/>
      <sheetName val="Fixed_Income_(Life_Funds)17"/>
      <sheetName val="100_4_01_0010_現金及約當現金變動分析17"/>
      <sheetName val="FX_Swap17"/>
      <sheetName val="表10-3-1_(2)17"/>
      <sheetName val="Engineering_Net_Agg17"/>
      <sheetName val="Asset_Allocation17"/>
      <sheetName val="Por_Concepto17"/>
      <sheetName val="ACTUAL_TO_BUDGET17"/>
      <sheetName val="11_年金底稿17"/>
      <sheetName val="21_Health底稿17"/>
      <sheetName val="10_Life底稿17"/>
      <sheetName val="13_UL底稿17"/>
      <sheetName val="Input_Screen17"/>
      <sheetName val="歷史檔_17"/>
      <sheetName val="3_股東權益變動表17"/>
      <sheetName val="Ceded_WP17"/>
      <sheetName val="misc_calcs17"/>
      <sheetName val="Life_Reserves17"/>
      <sheetName val="Req_Cap17"/>
      <sheetName val="NonLife_Reserves17"/>
      <sheetName val="TB_Output(group)17"/>
      <sheetName val="Price_List17"/>
      <sheetName val="260_0090_產品別銷售明細17"/>
      <sheetName val="260_0030_應收票據明細17"/>
      <sheetName val="260_0040_應收明細(外銷)17"/>
      <sheetName val="260_0101_產品別排名17"/>
      <sheetName val="166101-11_2217"/>
      <sheetName val="110_4_01_0100_函證程序17"/>
      <sheetName val="OPEN_ITEN_KEY17"/>
      <sheetName val="BY_Client_&amp;_Region_Aug17"/>
      <sheetName val="Raw_Data17"/>
      <sheetName val="4_損益表17"/>
      <sheetName val="for_toppan17"/>
      <sheetName val="RBC月份&amp;Check_list17"/>
      <sheetName val="100_0022銀行存款明細表17"/>
      <sheetName val="100_0010_現金及約當現金變動分析17"/>
      <sheetName val="100_4_01_0010_BB100現金及約當現金變動分17"/>
      <sheetName val="表21_净利润调节表17"/>
      <sheetName val="110_0100_函證程序(核閱不執行)-未用17"/>
      <sheetName val="110_0011_基金變動表(財)17"/>
      <sheetName val="Eng_Net_Agg_-_All17"/>
      <sheetName val="Cover_Page17"/>
      <sheetName val="Basic_Data17"/>
      <sheetName val="Last_year_data17"/>
      <sheetName val="Summary_by_Table17"/>
      <sheetName val="Cash_Flow17"/>
      <sheetName val="Reported_Res_Group17"/>
      <sheetName val="表23_(行配後-刪除負債項IDMD準備金)17"/>
      <sheetName val="100_0010現金及約當現金變動分析17"/>
      <sheetName val="CAPA분석_360K17"/>
      <sheetName val="C2_POS(080)17"/>
      <sheetName val="100_0010_現金變動分析17"/>
      <sheetName val="100_0011_外幣現金及銀行存款明細17"/>
      <sheetName val="100_0011貨幣資金明細表17"/>
      <sheetName val="260_0021_應收帳款明細表17"/>
      <sheetName val="260_0030_備抵呆帳損失變動表17"/>
      <sheetName val="Pool_List15"/>
      <sheetName val="Summary_of_Facts15"/>
      <sheetName val="Info_15"/>
      <sheetName val="Seriatim_File_215"/>
      <sheetName val="Division_Commentary15"/>
      <sheetName val="Feb_200115"/>
      <sheetName val="SD_OS_Inventory15"/>
      <sheetName val="130_0211_天津15"/>
      <sheetName val="130_0216_律維15"/>
      <sheetName val="130_0212_蘇州精密15"/>
      <sheetName val="Basic_Information15"/>
      <sheetName val="AIGUS_2Q_2008_(REVISED)18"/>
      <sheetName val="OSLR_Adj18"/>
      <sheetName val="1__Main18"/>
      <sheetName val="4__Limit_Analysis18"/>
      <sheetName val="MARGES_FI18"/>
      <sheetName val="表10-2_表報18"/>
      <sheetName val="EXCHANGE_RATE18"/>
      <sheetName val="Chase_Fleming18"/>
      <sheetName val="Interest_Rates18"/>
      <sheetName val="CONTROL_ACCOUNT_LOAN_FR_ALLTE18"/>
      <sheetName val="Data_Conv18"/>
      <sheetName val="Chile_Exhibit_A18"/>
      <sheetName val="A_saisir18"/>
      <sheetName val="FX_rsv18"/>
      <sheetName val="8_限額表18"/>
      <sheetName val="small_card_基本資料0216_0418"/>
      <sheetName val="OH_by_Qtr18"/>
      <sheetName val="Expense_Schedule_(4)18"/>
      <sheetName val="Investment_Summary18"/>
      <sheetName val="Data,_Period18"/>
      <sheetName val="MTM_report18"/>
      <sheetName val="cover_18"/>
      <sheetName val="Investment_Yield_(10)18"/>
      <sheetName val="current_on+off18"/>
      <sheetName val="Account_Description18"/>
      <sheetName val="Asset_Table18"/>
      <sheetName val="Fixed_Income_(Life_Funds)18"/>
      <sheetName val="100_4_01_0010_現金及約當現金變動分析18"/>
      <sheetName val="FX_Swap18"/>
      <sheetName val="表10-3-1_(2)18"/>
      <sheetName val="Engineering_Net_Agg18"/>
      <sheetName val="Asset_Allocation18"/>
      <sheetName val="Por_Concepto18"/>
      <sheetName val="ACTUAL_TO_BUDGET18"/>
      <sheetName val="11_年金底稿18"/>
      <sheetName val="21_Health底稿18"/>
      <sheetName val="10_Life底稿18"/>
      <sheetName val="13_UL底稿18"/>
      <sheetName val="Input_Screen18"/>
      <sheetName val="歷史檔_18"/>
      <sheetName val="3_股東權益變動表18"/>
      <sheetName val="Ceded_WP18"/>
      <sheetName val="misc_calcs18"/>
      <sheetName val="Life_Reserves18"/>
      <sheetName val="Req_Cap18"/>
      <sheetName val="NonLife_Reserves18"/>
      <sheetName val="TB_Output(group)18"/>
      <sheetName val="Price_List18"/>
      <sheetName val="260_0090_產品別銷售明細18"/>
      <sheetName val="260_0030_應收票據明細18"/>
      <sheetName val="260_0040_應收明細(外銷)18"/>
      <sheetName val="260_0101_產品別排名18"/>
      <sheetName val="166101-11_2218"/>
      <sheetName val="110_4_01_0100_函證程序18"/>
      <sheetName val="OPEN_ITEN_KEY18"/>
      <sheetName val="BY_Client_&amp;_Region_Aug18"/>
      <sheetName val="Raw_Data18"/>
      <sheetName val="4_損益表18"/>
      <sheetName val="for_toppan18"/>
      <sheetName val="RBC月份&amp;Check_list18"/>
      <sheetName val="100_0022銀行存款明細表18"/>
      <sheetName val="100_0010_現金及約當現金變動分析18"/>
      <sheetName val="100_4_01_0010_BB100現金及約當現金變動分18"/>
      <sheetName val="表21_净利润调节表18"/>
      <sheetName val="110_0100_函證程序(核閱不執行)-未用18"/>
      <sheetName val="110_0011_基金變動表(財)18"/>
      <sheetName val="Eng_Net_Agg_-_All18"/>
      <sheetName val="Cover_Page18"/>
      <sheetName val="Basic_Data18"/>
      <sheetName val="Last_year_data18"/>
      <sheetName val="Summary_by_Table18"/>
      <sheetName val="Cash_Flow18"/>
      <sheetName val="Reported_Res_Group18"/>
      <sheetName val="表23_(行配後-刪除負債項IDMD準備金)18"/>
      <sheetName val="100_0010現金及約當現金變動分析18"/>
      <sheetName val="CAPA분석_360K18"/>
      <sheetName val="C2_POS(080)18"/>
      <sheetName val="100_0010_現金變動分析18"/>
      <sheetName val="100_0011_外幣現金及銀行存款明細18"/>
      <sheetName val="100_0011貨幣資金明細表18"/>
      <sheetName val="260_0021_應收帳款明細表18"/>
      <sheetName val="260_0030_備抵呆帳損失變動表18"/>
      <sheetName val="Pool_List16"/>
      <sheetName val="Summary_of_Facts16"/>
      <sheetName val="Info_16"/>
      <sheetName val="Seriatim_File_216"/>
      <sheetName val="Division_Commentary16"/>
      <sheetName val="Feb_200116"/>
      <sheetName val="SD_OS_Inventory16"/>
      <sheetName val="130_0211_天津16"/>
      <sheetName val="130_0216_律維16"/>
      <sheetName val="130_0212_蘇州精密16"/>
      <sheetName val="Basic_Information16"/>
      <sheetName val="AIGUS_2Q_2008_(REVISED)19"/>
      <sheetName val="OSLR_Adj19"/>
      <sheetName val="1__Main19"/>
      <sheetName val="4__Limit_Analysis19"/>
      <sheetName val="MARGES_FI19"/>
      <sheetName val="表10-2_表報19"/>
      <sheetName val="EXCHANGE_RATE19"/>
      <sheetName val="Chase_Fleming19"/>
      <sheetName val="Interest_Rates19"/>
      <sheetName val="CONTROL_ACCOUNT_LOAN_FR_ALLTE19"/>
      <sheetName val="Data_Conv19"/>
      <sheetName val="Chile_Exhibit_A19"/>
      <sheetName val="A_saisir19"/>
      <sheetName val="FX_rsv19"/>
      <sheetName val="8_限額表19"/>
      <sheetName val="small_card_基本資料0216_0419"/>
      <sheetName val="OH_by_Qtr19"/>
      <sheetName val="Expense_Schedule_(4)19"/>
      <sheetName val="Investment_Summary19"/>
      <sheetName val="Data,_Period19"/>
      <sheetName val="MTM_report19"/>
      <sheetName val="cover_19"/>
      <sheetName val="Investment_Yield_(10)19"/>
      <sheetName val="current_on+off19"/>
      <sheetName val="Account_Description19"/>
      <sheetName val="Asset_Table19"/>
      <sheetName val="Fixed_Income_(Life_Funds)19"/>
      <sheetName val="100_4_01_0010_現金及約當現金變動分析19"/>
      <sheetName val="FX_Swap19"/>
      <sheetName val="表10-3-1_(2)19"/>
      <sheetName val="Engineering_Net_Agg19"/>
      <sheetName val="Asset_Allocation19"/>
      <sheetName val="Por_Concepto19"/>
      <sheetName val="ACTUAL_TO_BUDGET19"/>
      <sheetName val="11_年金底稿19"/>
      <sheetName val="21_Health底稿19"/>
      <sheetName val="10_Life底稿19"/>
      <sheetName val="13_UL底稿19"/>
      <sheetName val="Input_Screen19"/>
      <sheetName val="歷史檔_19"/>
      <sheetName val="3_股東權益變動表19"/>
      <sheetName val="Ceded_WP19"/>
      <sheetName val="misc_calcs19"/>
      <sheetName val="Life_Reserves19"/>
      <sheetName val="Req_Cap19"/>
      <sheetName val="NonLife_Reserves19"/>
      <sheetName val="TB_Output(group)19"/>
      <sheetName val="Price_List19"/>
      <sheetName val="260_0090_產品別銷售明細19"/>
      <sheetName val="260_0030_應收票據明細19"/>
      <sheetName val="260_0040_應收明細(外銷)19"/>
      <sheetName val="260_0101_產品別排名19"/>
      <sheetName val="166101-11_2219"/>
      <sheetName val="110_4_01_0100_函證程序19"/>
      <sheetName val="OPEN_ITEN_KEY19"/>
      <sheetName val="BY_Client_&amp;_Region_Aug19"/>
      <sheetName val="Raw_Data19"/>
      <sheetName val="4_損益表19"/>
      <sheetName val="for_toppan19"/>
      <sheetName val="RBC月份&amp;Check_list19"/>
      <sheetName val="100_0022銀行存款明細表19"/>
      <sheetName val="100_0010_現金及約當現金變動分析19"/>
      <sheetName val="100_4_01_0010_BB100現金及約當現金變動分19"/>
      <sheetName val="表21_净利润调节表19"/>
      <sheetName val="110_0100_函證程序(核閱不執行)-未用19"/>
      <sheetName val="110_0011_基金變動表(財)19"/>
      <sheetName val="Eng_Net_Agg_-_All19"/>
      <sheetName val="Cover_Page19"/>
      <sheetName val="Basic_Data19"/>
      <sheetName val="Last_year_data19"/>
      <sheetName val="Summary_by_Table19"/>
      <sheetName val="Cash_Flow19"/>
      <sheetName val="Reported_Res_Group19"/>
      <sheetName val="表23_(行配後-刪除負債項IDMD準備金)19"/>
      <sheetName val="100_0010現金及約當現金變動分析19"/>
      <sheetName val="CAPA분석_360K19"/>
      <sheetName val="C2_POS(080)19"/>
      <sheetName val="100_0010_現金變動分析19"/>
      <sheetName val="100_0011_外幣現金及銀行存款明細19"/>
      <sheetName val="100_0011貨幣資金明細表19"/>
      <sheetName val="260_0021_應收帳款明細表19"/>
      <sheetName val="260_0030_備抵呆帳損失變動表19"/>
      <sheetName val="Pool_List17"/>
      <sheetName val="Summary_of_Facts17"/>
      <sheetName val="Info_17"/>
      <sheetName val="Seriatim_File_217"/>
      <sheetName val="Division_Commentary17"/>
      <sheetName val="Feb_200117"/>
      <sheetName val="SD_OS_Inventory17"/>
      <sheetName val="130_0211_天津17"/>
      <sheetName val="130_0216_律維17"/>
      <sheetName val="130_0212_蘇州精密17"/>
      <sheetName val="Basic_Information17"/>
      <sheetName val="AIGUS_2Q_2008_(REVISED)20"/>
      <sheetName val="OSLR_Adj20"/>
      <sheetName val="1__Main20"/>
      <sheetName val="4__Limit_Analysis20"/>
      <sheetName val="MARGES_FI20"/>
      <sheetName val="表10-2_表報20"/>
      <sheetName val="EXCHANGE_RATE20"/>
      <sheetName val="Chase_Fleming20"/>
      <sheetName val="Interest_Rates20"/>
      <sheetName val="CONTROL_ACCOUNT_LOAN_FR_ALLTE20"/>
      <sheetName val="Data_Conv20"/>
      <sheetName val="Chile_Exhibit_A20"/>
      <sheetName val="A_saisir20"/>
      <sheetName val="FX_rsv20"/>
      <sheetName val="8_限額表20"/>
      <sheetName val="small_card_基本資料0216_0420"/>
      <sheetName val="OH_by_Qtr20"/>
      <sheetName val="Expense_Schedule_(4)20"/>
      <sheetName val="Investment_Summary20"/>
      <sheetName val="Data,_Period20"/>
      <sheetName val="MTM_report20"/>
      <sheetName val="cover_20"/>
      <sheetName val="Investment_Yield_(10)20"/>
      <sheetName val="current_on+off20"/>
      <sheetName val="Account_Description20"/>
      <sheetName val="Asset_Table20"/>
      <sheetName val="Fixed_Income_(Life_Funds)20"/>
      <sheetName val="100_4_01_0010_現金及約當現金變動分析20"/>
      <sheetName val="FX_Swap20"/>
      <sheetName val="表10-3-1_(2)20"/>
      <sheetName val="Engineering_Net_Agg20"/>
      <sheetName val="Asset_Allocation20"/>
      <sheetName val="Por_Concepto20"/>
      <sheetName val="ACTUAL_TO_BUDGET20"/>
      <sheetName val="11_年金底稿20"/>
      <sheetName val="21_Health底稿20"/>
      <sheetName val="10_Life底稿20"/>
      <sheetName val="13_UL底稿20"/>
      <sheetName val="Input_Screen20"/>
      <sheetName val="歷史檔_20"/>
      <sheetName val="3_股東權益變動表20"/>
      <sheetName val="Ceded_WP20"/>
      <sheetName val="misc_calcs20"/>
      <sheetName val="Life_Reserves20"/>
      <sheetName val="Req_Cap20"/>
      <sheetName val="NonLife_Reserves20"/>
      <sheetName val="TB_Output(group)20"/>
      <sheetName val="Price_List20"/>
      <sheetName val="260_0090_產品別銷售明細20"/>
      <sheetName val="260_0030_應收票據明細20"/>
      <sheetName val="260_0040_應收明細(外銷)20"/>
      <sheetName val="260_0101_產品別排名20"/>
      <sheetName val="166101-11_2220"/>
      <sheetName val="110_4_01_0100_函證程序20"/>
      <sheetName val="OPEN_ITEN_KEY20"/>
      <sheetName val="BY_Client_&amp;_Region_Aug20"/>
      <sheetName val="Raw_Data20"/>
      <sheetName val="4_損益表20"/>
      <sheetName val="for_toppan20"/>
      <sheetName val="RBC月份&amp;Check_list20"/>
      <sheetName val="100_0022銀行存款明細表20"/>
      <sheetName val="100_0010_現金及約當現金變動分析20"/>
      <sheetName val="100_4_01_0010_BB100現金及約當現金變動分20"/>
      <sheetName val="表21_净利润调节表20"/>
      <sheetName val="110_0100_函證程序(核閱不執行)-未用20"/>
      <sheetName val="110_0011_基金變動表(財)20"/>
      <sheetName val="Eng_Net_Agg_-_All20"/>
      <sheetName val="Cover_Page20"/>
      <sheetName val="Basic_Data20"/>
      <sheetName val="Last_year_data20"/>
      <sheetName val="Summary_by_Table20"/>
      <sheetName val="Cash_Flow20"/>
      <sheetName val="Reported_Res_Group20"/>
      <sheetName val="表23_(行配後-刪除負債項IDMD準備金)20"/>
      <sheetName val="100_0010現金及約當現金變動分析20"/>
      <sheetName val="CAPA분석_360K20"/>
      <sheetName val="C2_POS(080)20"/>
      <sheetName val="100_0010_現金變動分析20"/>
      <sheetName val="100_0011_外幣現金及銀行存款明細20"/>
      <sheetName val="100_0011貨幣資金明細表20"/>
      <sheetName val="260_0021_應收帳款明細表20"/>
      <sheetName val="260_0030_備抵呆帳損失變動表20"/>
      <sheetName val="Pool_List18"/>
      <sheetName val="Summary_of_Facts18"/>
      <sheetName val="Info_18"/>
      <sheetName val="Seriatim_File_218"/>
      <sheetName val="Division_Commentary18"/>
      <sheetName val="Feb_200118"/>
      <sheetName val="SD_OS_Inventory18"/>
      <sheetName val="130_0211_天津18"/>
      <sheetName val="130_0216_律維18"/>
      <sheetName val="130_0212_蘇州精密18"/>
      <sheetName val="Basic_Information18"/>
      <sheetName val="AIGUS_2Q_2008_(REVISED)21"/>
      <sheetName val="OSLR_Adj21"/>
      <sheetName val="1__Main21"/>
      <sheetName val="4__Limit_Analysis21"/>
      <sheetName val="MARGES_FI21"/>
      <sheetName val="表10-2_表報21"/>
      <sheetName val="EXCHANGE_RATE21"/>
      <sheetName val="Chase_Fleming21"/>
      <sheetName val="Interest_Rates21"/>
      <sheetName val="CONTROL_ACCOUNT_LOAN_FR_ALLTE21"/>
      <sheetName val="Data_Conv21"/>
      <sheetName val="Chile_Exhibit_A21"/>
      <sheetName val="A_saisir21"/>
      <sheetName val="FX_rsv21"/>
      <sheetName val="8_限額表21"/>
      <sheetName val="small_card_基本資料0216_0421"/>
      <sheetName val="OH_by_Qtr21"/>
      <sheetName val="Expense_Schedule_(4)21"/>
      <sheetName val="Investment_Summary21"/>
      <sheetName val="Data,_Period21"/>
      <sheetName val="MTM_report21"/>
      <sheetName val="cover_21"/>
      <sheetName val="Investment_Yield_(10)21"/>
      <sheetName val="current_on+off21"/>
      <sheetName val="Account_Description21"/>
      <sheetName val="Asset_Table21"/>
      <sheetName val="Fixed_Income_(Life_Funds)21"/>
      <sheetName val="100_4_01_0010_現金及約當現金變動分析21"/>
      <sheetName val="FX_Swap21"/>
      <sheetName val="表10-3-1_(2)21"/>
      <sheetName val="Engineering_Net_Agg21"/>
      <sheetName val="Asset_Allocation21"/>
      <sheetName val="Por_Concepto21"/>
      <sheetName val="ACTUAL_TO_BUDGET21"/>
      <sheetName val="11_年金底稿21"/>
      <sheetName val="21_Health底稿21"/>
      <sheetName val="10_Life底稿21"/>
      <sheetName val="13_UL底稿21"/>
      <sheetName val="Input_Screen21"/>
      <sheetName val="歷史檔_21"/>
      <sheetName val="3_股東權益變動表21"/>
      <sheetName val="Ceded_WP21"/>
      <sheetName val="misc_calcs21"/>
      <sheetName val="Life_Reserves21"/>
      <sheetName val="Req_Cap21"/>
      <sheetName val="NonLife_Reserves21"/>
      <sheetName val="TB_Output(group)21"/>
      <sheetName val="Price_List21"/>
      <sheetName val="260_0090_產品別銷售明細21"/>
      <sheetName val="260_0030_應收票據明細21"/>
      <sheetName val="260_0040_應收明細(外銷)21"/>
      <sheetName val="260_0101_產品別排名21"/>
      <sheetName val="166101-11_2221"/>
      <sheetName val="110_4_01_0100_函證程序21"/>
      <sheetName val="OPEN_ITEN_KEY21"/>
      <sheetName val="BY_Client_&amp;_Region_Aug21"/>
      <sheetName val="Raw_Data21"/>
      <sheetName val="4_損益表21"/>
      <sheetName val="for_toppan21"/>
      <sheetName val="RBC月份&amp;Check_list21"/>
      <sheetName val="100_0022銀行存款明細表21"/>
      <sheetName val="100_0010_現金及約當現金變動分析21"/>
      <sheetName val="100_4_01_0010_BB100現金及約當現金變動分21"/>
      <sheetName val="表21_净利润调节表21"/>
      <sheetName val="110_0100_函證程序(核閱不執行)-未用21"/>
      <sheetName val="110_0011_基金變動表(財)21"/>
      <sheetName val="Eng_Net_Agg_-_All21"/>
      <sheetName val="Cover_Page21"/>
      <sheetName val="Basic_Data21"/>
      <sheetName val="Last_year_data21"/>
      <sheetName val="Summary_by_Table21"/>
      <sheetName val="Cash_Flow21"/>
      <sheetName val="Reported_Res_Group21"/>
      <sheetName val="表23_(行配後-刪除負債項IDMD準備金)21"/>
      <sheetName val="100_0010現金及約當現金變動分析21"/>
      <sheetName val="CAPA분석_360K21"/>
      <sheetName val="C2_POS(080)21"/>
      <sheetName val="100_0010_現金變動分析21"/>
      <sheetName val="100_0011_外幣現金及銀行存款明細21"/>
      <sheetName val="100_0011貨幣資金明細表21"/>
      <sheetName val="260_0021_應收帳款明細表21"/>
      <sheetName val="260_0030_備抵呆帳損失變動表21"/>
      <sheetName val="Pool_List19"/>
      <sheetName val="Summary_of_Facts19"/>
      <sheetName val="Info_19"/>
      <sheetName val="Seriatim_File_219"/>
      <sheetName val="Division_Commentary19"/>
      <sheetName val="Feb_200119"/>
      <sheetName val="SD_OS_Inventory19"/>
      <sheetName val="130_0211_天津19"/>
      <sheetName val="130_0216_律維19"/>
      <sheetName val="130_0212_蘇州精密19"/>
      <sheetName val="Basic_Information19"/>
      <sheetName val="Paramenter_2"/>
      <sheetName val="投資-土地_109032"/>
      <sheetName val="Income_Statement2"/>
      <sheetName val="Balance_Sheet2"/>
      <sheetName val="conversion_for_sun_cost_center2"/>
      <sheetName val="附件一_其他應收款租賃廠商2"/>
      <sheetName val="Assum_2"/>
      <sheetName val="外銷GOBOBVI_1-12_2"/>
      <sheetName val="BS_&amp;_P&amp;L2"/>
      <sheetName val="Depn_Summary2"/>
      <sheetName val="AIGUS_2Q_2008_(REVISED)22"/>
      <sheetName val="OSLR_Adj22"/>
      <sheetName val="1__Main22"/>
      <sheetName val="4__Limit_Analysis22"/>
      <sheetName val="MARGES_FI22"/>
      <sheetName val="表10-2_表報22"/>
      <sheetName val="EXCHANGE_RATE22"/>
      <sheetName val="Chase_Fleming22"/>
      <sheetName val="Interest_Rates22"/>
      <sheetName val="CONTROL_ACCOUNT_LOAN_FR_ALLTE22"/>
      <sheetName val="Data_Conv22"/>
      <sheetName val="Chile_Exhibit_A22"/>
      <sheetName val="A_saisir22"/>
      <sheetName val="FX_rsv22"/>
      <sheetName val="8_限額表22"/>
      <sheetName val="small_card_基本資料0216_0422"/>
      <sheetName val="OH_by_Qtr22"/>
      <sheetName val="Expense_Schedule_(4)22"/>
      <sheetName val="Investment_Summary22"/>
      <sheetName val="Data,_Period22"/>
      <sheetName val="MTM_report22"/>
      <sheetName val="cover_22"/>
      <sheetName val="Investment_Yield_(10)22"/>
      <sheetName val="current_on+off22"/>
      <sheetName val="Account_Description22"/>
      <sheetName val="Asset_Table22"/>
      <sheetName val="Fixed_Income_(Life_Funds)22"/>
      <sheetName val="100_4_01_0010_現金及約當現金變動分析22"/>
      <sheetName val="FX_Swap22"/>
      <sheetName val="表10-3-1_(2)22"/>
      <sheetName val="Engineering_Net_Agg22"/>
      <sheetName val="Asset_Allocation22"/>
      <sheetName val="Por_Concepto22"/>
      <sheetName val="ACTUAL_TO_BUDGET22"/>
      <sheetName val="11_年金底稿22"/>
      <sheetName val="21_Health底稿22"/>
      <sheetName val="10_Life底稿22"/>
      <sheetName val="13_UL底稿22"/>
      <sheetName val="Input_Screen22"/>
      <sheetName val="歷史檔_22"/>
      <sheetName val="3_股東權益變動表22"/>
      <sheetName val="Ceded_WP22"/>
      <sheetName val="misc_calcs22"/>
      <sheetName val="Life_Reserves22"/>
      <sheetName val="Req_Cap22"/>
      <sheetName val="NonLife_Reserves22"/>
      <sheetName val="TB_Output(group)22"/>
      <sheetName val="Price_List22"/>
      <sheetName val="260_0090_產品別銷售明細22"/>
      <sheetName val="260_0030_應收票據明細22"/>
      <sheetName val="260_0040_應收明細(外銷)22"/>
      <sheetName val="260_0101_產品別排名22"/>
      <sheetName val="166101-11_2222"/>
      <sheetName val="110_4_01_0100_函證程序22"/>
      <sheetName val="OPEN_ITEN_KEY22"/>
      <sheetName val="BY_Client_&amp;_Region_Aug22"/>
      <sheetName val="Raw_Data22"/>
      <sheetName val="4_損益表22"/>
      <sheetName val="for_toppan22"/>
      <sheetName val="RBC月份&amp;Check_list22"/>
      <sheetName val="100_0022銀行存款明細表22"/>
      <sheetName val="100_0010_現金及約當現金變動分析22"/>
      <sheetName val="100_4_01_0010_BB100現金及約當現金變動分22"/>
      <sheetName val="表21_净利润调节表22"/>
      <sheetName val="110_0100_函證程序(核閱不執行)-未用22"/>
      <sheetName val="110_0011_基金變動表(財)22"/>
      <sheetName val="Eng_Net_Agg_-_All22"/>
      <sheetName val="Cover_Page22"/>
      <sheetName val="Basic_Data22"/>
      <sheetName val="Last_year_data22"/>
      <sheetName val="Summary_by_Table22"/>
      <sheetName val="Cash_Flow22"/>
      <sheetName val="Reported_Res_Group22"/>
      <sheetName val="表23_(行配後-刪除負債項IDMD準備金)22"/>
      <sheetName val="100_0010現金及約當現金變動分析22"/>
      <sheetName val="CAPA분석_360K22"/>
      <sheetName val="C2_POS(080)22"/>
      <sheetName val="100_0010_現金變動分析22"/>
      <sheetName val="100_0011_外幣現金及銀行存款明細22"/>
      <sheetName val="100_0011貨幣資金明細表22"/>
      <sheetName val="260_0021_應收帳款明細表22"/>
      <sheetName val="260_0030_備抵呆帳損失變動表22"/>
      <sheetName val="Pool_List20"/>
      <sheetName val="Summary_of_Facts20"/>
      <sheetName val="Info_20"/>
      <sheetName val="Seriatim_File_220"/>
      <sheetName val="Division_Commentary20"/>
      <sheetName val="Feb_200120"/>
      <sheetName val="SD_OS_Inventory20"/>
      <sheetName val="130_0211_天津20"/>
      <sheetName val="130_0216_律維20"/>
      <sheetName val="130_0212_蘇州精密20"/>
      <sheetName val="Basic_Information20"/>
      <sheetName val="Paramenter_3"/>
      <sheetName val="投資-土地_109033"/>
      <sheetName val="Income_Statement3"/>
      <sheetName val="Balance_Sheet3"/>
      <sheetName val="conversion_for_sun_cost_center3"/>
      <sheetName val="附件一_其他應收款租賃廠商3"/>
      <sheetName val="Assum_3"/>
      <sheetName val="外銷GOBOBVI_1-12_3"/>
      <sheetName val="BS_&amp;_P&amp;L3"/>
      <sheetName val="Depn_Summary3"/>
      <sheetName val="AIGUS_2Q_2008_(REVISED)23"/>
      <sheetName val="OSLR_Adj23"/>
      <sheetName val="1__Main23"/>
      <sheetName val="4__Limit_Analysis23"/>
      <sheetName val="MARGES_FI23"/>
      <sheetName val="表10-2_表報23"/>
      <sheetName val="EXCHANGE_RATE23"/>
      <sheetName val="Chase_Fleming23"/>
      <sheetName val="Interest_Rates23"/>
      <sheetName val="CONTROL_ACCOUNT_LOAN_FR_ALLTE23"/>
      <sheetName val="Data_Conv23"/>
      <sheetName val="Chile_Exhibit_A23"/>
      <sheetName val="A_saisir23"/>
      <sheetName val="FX_rsv23"/>
      <sheetName val="8_限額表23"/>
      <sheetName val="small_card_基本資料0216_0423"/>
      <sheetName val="OH_by_Qtr23"/>
      <sheetName val="Expense_Schedule_(4)23"/>
      <sheetName val="Investment_Summary23"/>
      <sheetName val="Data,_Period23"/>
      <sheetName val="MTM_report23"/>
      <sheetName val="cover_23"/>
      <sheetName val="Investment_Yield_(10)23"/>
      <sheetName val="current_on+off23"/>
      <sheetName val="Account_Description23"/>
      <sheetName val="Asset_Table23"/>
      <sheetName val="Fixed_Income_(Life_Funds)23"/>
      <sheetName val="100_4_01_0010_現金及約當現金變動分析23"/>
      <sheetName val="FX_Swap23"/>
      <sheetName val="表10-3-1_(2)23"/>
      <sheetName val="Engineering_Net_Agg23"/>
      <sheetName val="Asset_Allocation23"/>
      <sheetName val="Por_Concepto23"/>
      <sheetName val="ACTUAL_TO_BUDGET23"/>
      <sheetName val="11_年金底稿23"/>
      <sheetName val="21_Health底稿23"/>
      <sheetName val="10_Life底稿23"/>
      <sheetName val="13_UL底稿23"/>
      <sheetName val="Input_Screen23"/>
      <sheetName val="歷史檔_23"/>
      <sheetName val="3_股東權益變動表23"/>
      <sheetName val="Ceded_WP23"/>
      <sheetName val="misc_calcs23"/>
      <sheetName val="Life_Reserves23"/>
      <sheetName val="Req_Cap23"/>
      <sheetName val="NonLife_Reserves23"/>
      <sheetName val="TB_Output(group)23"/>
      <sheetName val="Price_List23"/>
      <sheetName val="260_0090_產品別銷售明細23"/>
      <sheetName val="260_0030_應收票據明細23"/>
      <sheetName val="260_0040_應收明細(外銷)23"/>
      <sheetName val="260_0101_產品別排名23"/>
      <sheetName val="166101-11_2223"/>
      <sheetName val="110_4_01_0100_函證程序23"/>
      <sheetName val="OPEN_ITEN_KEY23"/>
      <sheetName val="BY_Client_&amp;_Region_Aug23"/>
      <sheetName val="Raw_Data23"/>
      <sheetName val="4_損益表23"/>
      <sheetName val="for_toppan23"/>
      <sheetName val="RBC月份&amp;Check_list23"/>
      <sheetName val="100_0022銀行存款明細表23"/>
      <sheetName val="100_0010_現金及約當現金變動分析23"/>
      <sheetName val="100_4_01_0010_BB100現金及約當現金變動分23"/>
      <sheetName val="表21_净利润调节表23"/>
      <sheetName val="110_0100_函證程序(核閱不執行)-未用23"/>
      <sheetName val="110_0011_基金變動表(財)23"/>
      <sheetName val="Eng_Net_Agg_-_All23"/>
      <sheetName val="Cover_Page23"/>
      <sheetName val="Basic_Data23"/>
      <sheetName val="Last_year_data23"/>
      <sheetName val="Summary_by_Table23"/>
      <sheetName val="Cash_Flow23"/>
      <sheetName val="Reported_Res_Group23"/>
      <sheetName val="表23_(行配後-刪除負債項IDMD準備金)23"/>
      <sheetName val="100_0010現金及約當現金變動分析23"/>
      <sheetName val="CAPA분석_360K23"/>
      <sheetName val="C2_POS(080)23"/>
      <sheetName val="100_0010_現金變動分析23"/>
      <sheetName val="100_0011_外幣現金及銀行存款明細23"/>
      <sheetName val="100_0011貨幣資金明細表23"/>
      <sheetName val="260_0021_應收帳款明細表23"/>
      <sheetName val="260_0030_備抵呆帳損失變動表23"/>
      <sheetName val="Pool_List21"/>
      <sheetName val="Summary_of_Facts21"/>
      <sheetName val="Info_21"/>
      <sheetName val="Seriatim_File_221"/>
      <sheetName val="Division_Commentary21"/>
      <sheetName val="Feb_200121"/>
      <sheetName val="SD_OS_Inventory21"/>
      <sheetName val="130_0211_天津21"/>
      <sheetName val="130_0216_律維21"/>
      <sheetName val="130_0212_蘇州精密21"/>
      <sheetName val="Basic_Information21"/>
      <sheetName val="Paramenter_4"/>
      <sheetName val="投資-土地_109034"/>
      <sheetName val="Income_Statement4"/>
      <sheetName val="Balance_Sheet4"/>
      <sheetName val="conversion_for_sun_cost_center4"/>
      <sheetName val="附件一_其他應收款租賃廠商4"/>
      <sheetName val="Assum_4"/>
      <sheetName val="外銷GOBOBVI_1-12_4"/>
      <sheetName val="BS_&amp;_P&amp;L4"/>
      <sheetName val="Depn_Summary4"/>
      <sheetName val="Performance Dashboard Data"/>
      <sheetName val="BDMTK"/>
      <sheetName val="Detail"/>
    </sheetNames>
    <sheetDataSet>
      <sheetData sheetId="0">
        <row r="1">
          <cell r="A1" t="str">
            <v>1111壽險公司月報表</v>
          </cell>
        </row>
      </sheetData>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ow r="7">
          <cell r="E7">
            <v>0</v>
          </cell>
        </row>
      </sheetData>
      <sheetData sheetId="9">
        <row r="1">
          <cell r="A1" t="str">
            <v>1111壽險公司月報表</v>
          </cell>
        </row>
      </sheetData>
      <sheetData sheetId="10">
        <row r="24">
          <cell r="A24">
            <v>0</v>
          </cell>
        </row>
      </sheetData>
      <sheetData sheetId="11">
        <row r="38">
          <cell r="G38">
            <v>0</v>
          </cell>
        </row>
      </sheetData>
      <sheetData sheetId="12">
        <row r="6">
          <cell r="E6">
            <v>0</v>
          </cell>
        </row>
      </sheetData>
      <sheetData sheetId="13">
        <row r="48">
          <cell r="A48" t="str">
            <v>科目代號</v>
          </cell>
        </row>
      </sheetData>
      <sheetData sheetId="14">
        <row r="8">
          <cell r="C8">
            <v>0</v>
          </cell>
        </row>
      </sheetData>
      <sheetData sheetId="15" refreshError="1">
        <row r="7">
          <cell r="E7">
            <v>0</v>
          </cell>
        </row>
        <row r="24">
          <cell r="A24">
            <v>0</v>
          </cell>
        </row>
      </sheetData>
      <sheetData sheetId="16" refreshError="1">
        <row r="6">
          <cell r="E6">
            <v>0</v>
          </cell>
        </row>
        <row r="38">
          <cell r="G38">
            <v>0</v>
          </cell>
        </row>
      </sheetData>
      <sheetData sheetId="17">
        <row r="24">
          <cell r="A24">
            <v>0</v>
          </cell>
        </row>
      </sheetData>
      <sheetData sheetId="18" refreshError="1">
        <row r="6">
          <cell r="E6">
            <v>0</v>
          </cell>
        </row>
      </sheetData>
      <sheetData sheetId="19">
        <row r="43">
          <cell r="A43" t="str">
            <v>科目代號</v>
          </cell>
        </row>
      </sheetData>
      <sheetData sheetId="20">
        <row r="48">
          <cell r="A48" t="str">
            <v>科目代號</v>
          </cell>
        </row>
      </sheetData>
      <sheetData sheetId="21" refreshError="1"/>
      <sheetData sheetId="22">
        <row r="7">
          <cell r="E7">
            <v>0</v>
          </cell>
        </row>
      </sheetData>
      <sheetData sheetId="23" refreshError="1"/>
      <sheetData sheetId="24">
        <row r="7">
          <cell r="E7">
            <v>0</v>
          </cell>
        </row>
      </sheetData>
      <sheetData sheetId="25" refreshError="1">
        <row r="7">
          <cell r="E7">
            <v>0</v>
          </cell>
        </row>
        <row r="8">
          <cell r="E8">
            <v>0</v>
          </cell>
        </row>
        <row r="9">
          <cell r="E9">
            <v>0</v>
          </cell>
        </row>
        <row r="10">
          <cell r="E10">
            <v>0</v>
          </cell>
        </row>
        <row r="11">
          <cell r="E11">
            <v>0</v>
          </cell>
        </row>
      </sheetData>
      <sheetData sheetId="26">
        <row r="7">
          <cell r="E7">
            <v>0</v>
          </cell>
        </row>
      </sheetData>
      <sheetData sheetId="27" refreshError="1"/>
      <sheetData sheetId="28">
        <row r="7">
          <cell r="E7">
            <v>0</v>
          </cell>
        </row>
      </sheetData>
      <sheetData sheetId="29" refreshError="1"/>
      <sheetData sheetId="30">
        <row r="7">
          <cell r="E7">
            <v>0</v>
          </cell>
        </row>
      </sheetData>
      <sheetData sheetId="31" refreshError="1"/>
      <sheetData sheetId="32">
        <row r="7">
          <cell r="E7">
            <v>0</v>
          </cell>
        </row>
      </sheetData>
      <sheetData sheetId="33" refreshError="1"/>
      <sheetData sheetId="34">
        <row r="7">
          <cell r="E7">
            <v>0</v>
          </cell>
        </row>
      </sheetData>
      <sheetData sheetId="35" refreshError="1"/>
      <sheetData sheetId="36" refreshError="1"/>
      <sheetData sheetId="37">
        <row r="7">
          <cell r="E7">
            <v>0</v>
          </cell>
        </row>
      </sheetData>
      <sheetData sheetId="38">
        <row r="7">
          <cell r="E7">
            <v>0</v>
          </cell>
        </row>
      </sheetData>
      <sheetData sheetId="39">
        <row r="7">
          <cell r="E7">
            <v>0</v>
          </cell>
        </row>
      </sheetData>
      <sheetData sheetId="40">
        <row r="7">
          <cell r="E7">
            <v>0</v>
          </cell>
        </row>
      </sheetData>
      <sheetData sheetId="41" refreshError="1"/>
      <sheetData sheetId="42" refreshError="1"/>
      <sheetData sheetId="43">
        <row r="7">
          <cell r="E7">
            <v>0</v>
          </cell>
        </row>
      </sheetData>
      <sheetData sheetId="44">
        <row r="7">
          <cell r="E7">
            <v>0</v>
          </cell>
        </row>
      </sheetData>
      <sheetData sheetId="45">
        <row r="7">
          <cell r="E7">
            <v>0</v>
          </cell>
        </row>
      </sheetData>
      <sheetData sheetId="46"/>
      <sheetData sheetId="47"/>
      <sheetData sheetId="48">
        <row r="7">
          <cell r="E7">
            <v>0</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ow r="6">
          <cell r="E6">
            <v>300982</v>
          </cell>
        </row>
      </sheetData>
      <sheetData sheetId="562"/>
      <sheetData sheetId="563"/>
      <sheetData sheetId="564"/>
      <sheetData sheetId="565">
        <row r="6">
          <cell r="E6">
            <v>300982</v>
          </cell>
        </row>
      </sheetData>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row r="6">
          <cell r="E6">
            <v>300982</v>
          </cell>
        </row>
      </sheetData>
      <sheetData sheetId="713">
        <row r="6">
          <cell r="E6">
            <v>300982</v>
          </cell>
        </row>
      </sheetData>
      <sheetData sheetId="714">
        <row r="6">
          <cell r="E6">
            <v>300982</v>
          </cell>
        </row>
      </sheetData>
      <sheetData sheetId="715">
        <row r="6">
          <cell r="E6">
            <v>300982</v>
          </cell>
        </row>
      </sheetData>
      <sheetData sheetId="716"/>
      <sheetData sheetId="717"/>
      <sheetData sheetId="718">
        <row r="6">
          <cell r="E6">
            <v>300982</v>
          </cell>
        </row>
      </sheetData>
      <sheetData sheetId="719">
        <row r="6">
          <cell r="E6">
            <v>300982</v>
          </cell>
        </row>
      </sheetData>
      <sheetData sheetId="720">
        <row r="6">
          <cell r="E6">
            <v>300982</v>
          </cell>
        </row>
      </sheetData>
      <sheetData sheetId="721">
        <row r="6">
          <cell r="E6">
            <v>300982</v>
          </cell>
        </row>
      </sheetData>
      <sheetData sheetId="722"/>
      <sheetData sheetId="723"/>
      <sheetData sheetId="724"/>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ow r="6">
          <cell r="E6">
            <v>300982</v>
          </cell>
        </row>
      </sheetData>
      <sheetData sheetId="766">
        <row r="6">
          <cell r="E6">
            <v>300982</v>
          </cell>
        </row>
      </sheetData>
      <sheetData sheetId="767"/>
      <sheetData sheetId="768">
        <row r="6">
          <cell r="E6">
            <v>300982</v>
          </cell>
        </row>
      </sheetData>
      <sheetData sheetId="769">
        <row r="6">
          <cell r="E6">
            <v>300982</v>
          </cell>
        </row>
      </sheetData>
      <sheetData sheetId="770"/>
      <sheetData sheetId="771">
        <row r="6">
          <cell r="E6">
            <v>300982</v>
          </cell>
        </row>
      </sheetData>
      <sheetData sheetId="772"/>
      <sheetData sheetId="773"/>
      <sheetData sheetId="774">
        <row r="6">
          <cell r="E6">
            <v>300982</v>
          </cell>
        </row>
      </sheetData>
      <sheetData sheetId="775"/>
      <sheetData sheetId="776"/>
      <sheetData sheetId="777"/>
      <sheetData sheetId="778"/>
      <sheetData sheetId="779"/>
      <sheetData sheetId="780"/>
      <sheetData sheetId="781"/>
      <sheetData sheetId="782"/>
      <sheetData sheetId="783"/>
      <sheetData sheetId="784"/>
      <sheetData sheetId="785">
        <row r="6">
          <cell r="E6">
            <v>300982</v>
          </cell>
        </row>
      </sheetData>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refreshError="1"/>
      <sheetData sheetId="2925" refreshError="1"/>
      <sheetData sheetId="29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
      <sheetName val="Ls Paid"/>
      <sheetName val="Ls Exp"/>
      <sheetName val="SOR"/>
      <sheetName val="UeprYb"/>
      <sheetName val="UeprYe"/>
      <sheetName val="OslrYb"/>
      <sheetName val="OslrYe"/>
      <sheetName val="PrmYtd"/>
      <sheetName val="UeprData"/>
      <sheetName val="BalOC"/>
      <sheetName val="Treaty Result"/>
      <sheetName val="3"/>
      <sheetName val="表02(負債業主權益)"/>
      <sheetName val="表03"/>
      <sheetName val="表09"/>
      <sheetName val="表11(總計)"/>
      <sheetName val="表01"/>
      <sheetName val="表02(資產附表)"/>
      <sheetName val="表02(資產)"/>
      <sheetName val="表10"/>
      <sheetName val="表15(合併列示及總計)"/>
      <sheetName val="Currency"/>
      <sheetName val="2006(JPY)"/>
      <sheetName val="死利差互抵增提"/>
      <sheetName val="13 - Treaty Result"/>
      <sheetName val="Sheet2"/>
      <sheetName val="表13-1"/>
      <sheetName val="S56 checks-COB"/>
      <sheetName val="A-2-1"/>
      <sheetName val="A-3-1"/>
      <sheetName val="A-3-2"/>
      <sheetName val="成本底稿"/>
      <sheetName val="市價底稿"/>
      <sheetName val="變動表"/>
      <sheetName val="Fire"/>
      <sheetName val="3.股東權益變動表"/>
      <sheetName val="表05-1"/>
      <sheetName val="7.1"/>
      <sheetName val="DB_Equity"/>
      <sheetName val="data"/>
      <sheetName val="mappingtable"/>
      <sheetName val="IndExp-1996"/>
      <sheetName val="P&amp;L-Act-1997"/>
      <sheetName val="BS-1997"/>
      <sheetName val="細目"/>
      <sheetName val="試算表"/>
      <sheetName val="股東權益變動表(列印)"/>
      <sheetName val="Asset Table"/>
      <sheetName val="FNV0019明細帳"/>
      <sheetName val="U_PER13"/>
      <sheetName val="U_PER14"/>
      <sheetName val="U_PER15"/>
      <sheetName val="Code"/>
      <sheetName val="Sheet1"/>
      <sheetName val="Ls_Paid"/>
      <sheetName val="Ls_Exp"/>
      <sheetName val="Treaty_Result"/>
      <sheetName val="S56_checks-COB"/>
      <sheetName val="利息收入"/>
      <sheetName val="Engineering Net Agg"/>
      <sheetName val="表01-1"/>
      <sheetName val="表02-1"/>
      <sheetName val="表02-2"/>
      <sheetName val="表02-3"/>
      <sheetName val="表02-4"/>
      <sheetName val="表02-5"/>
      <sheetName val="表02-6"/>
      <sheetName val="表02-7"/>
      <sheetName val="Reported_Res Group"/>
      <sheetName val="D-1-1"/>
      <sheetName val="MAI_MT"/>
      <sheetName val="表07(總計)"/>
      <sheetName val="表06"/>
    </sheetNames>
    <sheetDataSet>
      <sheetData sheetId="0" refreshError="1">
        <row r="3">
          <cell r="D3" t="str">
            <v>May 31, 2001</v>
          </cell>
        </row>
      </sheetData>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1-6"/>
      <sheetName val="表02-1"/>
      <sheetName val="表02-2"/>
      <sheetName val="表02-3"/>
      <sheetName val="表02-4"/>
      <sheetName val="表02-5"/>
      <sheetName val="表02-6"/>
      <sheetName val="表02-7"/>
      <sheetName val="Form2_2B"/>
      <sheetName val="表02(負債業主權益)"/>
      <sheetName val="表03"/>
      <sheetName val="表09"/>
      <sheetName val="表11(總計)"/>
      <sheetName val="表01"/>
      <sheetName val="表02(資產附表)"/>
      <sheetName val="表02(資產)"/>
      <sheetName val="表10"/>
      <sheetName val="表15(合併列示及總計)"/>
      <sheetName val="3.股東權益變動表"/>
      <sheetName val="Sheet1"/>
      <sheetName val="基金"/>
      <sheetName val="Sheet2"/>
      <sheetName val="申報書-17頁"/>
      <sheetName val="TB Output(group)"/>
      <sheetName val="Holidays"/>
      <sheetName val="210"/>
      <sheetName val="EXCHANGE RATE"/>
      <sheetName val="BNP"/>
      <sheetName val="CTC"/>
      <sheetName val="Dreser"/>
      <sheetName val="Chase Fleming"/>
      <sheetName val="GS"/>
      <sheetName val="ICBC"/>
      <sheetName val="RUG0"/>
      <sheetName val="SSGA"/>
      <sheetName val="1998 Ind. exp"/>
      <sheetName val="成本底稿"/>
      <sheetName val="市價底稿"/>
      <sheetName val="變動表"/>
      <sheetName val="9303N"/>
      <sheetName val="9304N"/>
      <sheetName val="9305N"/>
      <sheetName val="9306N"/>
      <sheetName val="9307N"/>
      <sheetName val="9308N"/>
      <sheetName val="9309N"/>
      <sheetName val="9310N"/>
      <sheetName val="9311N"/>
      <sheetName val="9312N (2)"/>
      <sheetName val="預定利率"/>
      <sheetName val="Prem"/>
      <sheetName val="明細表"/>
      <sheetName val="IndExp-1996"/>
      <sheetName val="P&amp;L-Act-1997"/>
      <sheetName val="BS-1997"/>
      <sheetName val="Compare"/>
      <sheetName val="AccumulateData"/>
      <sheetName val="MonthData"/>
      <sheetName val="不動產"/>
      <sheetName val="GLS306"/>
      <sheetName val="GLS333"/>
      <sheetName val="A11.15 附件cashflow(國壽)"/>
      <sheetName val="A-2-1"/>
      <sheetName val="A-3-1"/>
      <sheetName val="A-3-2"/>
      <sheetName val="89年下"/>
      <sheetName val="保費收入"/>
      <sheetName val="CTPL-12"/>
      <sheetName val="表07(總計)"/>
      <sheetName val="表06"/>
      <sheetName val="Hyperion"/>
      <sheetName val="Assumptions"/>
      <sheetName val="Risk Transfer"/>
      <sheetName val="Risk Finance"/>
      <sheetName val="Risk Management"/>
      <sheetName val="HY Public Only"/>
      <sheetName val="A1Data"/>
      <sheetName val="Fanta Honeydew"/>
      <sheetName val="Fanta pineapple"/>
      <sheetName val="02TSO"/>
      <sheetName val="13 - Treaty Result"/>
      <sheetName val="整理"/>
      <sheetName val="試算表"/>
      <sheetName val="HB1"/>
      <sheetName val="DBDept"/>
      <sheetName val="(Sum-F1)"/>
      <sheetName val="表05-1"/>
      <sheetName val="基本資料"/>
      <sheetName val="BS EX-RATE 2000.11 "/>
      <sheetName val="AIA"/>
      <sheetName val="FNV0019明細帳"/>
      <sheetName val="3_股東權益變動表"/>
      <sheetName val="1998_Ind__exp"/>
      <sheetName val="TB_Output(group)"/>
      <sheetName val="EXCHANGE_RATE"/>
      <sheetName val="Chase_Fleming"/>
      <sheetName val="9312N_(2)"/>
      <sheetName val="GDRY1(A)"/>
      <sheetName val="GDRY2(A)"/>
      <sheetName val="GDRQ1(A)"/>
      <sheetName val="GDRQ2(A)"/>
      <sheetName val="NP"/>
      <sheetName val="RV"/>
      <sheetName val="表13-1"/>
      <sheetName val="GMAP"/>
      <sheetName val="Summary"/>
      <sheetName val="General Parameters"/>
      <sheetName val="input"/>
      <sheetName val="TB"/>
      <sheetName val="GAAP"/>
      <sheetName val="Assump"/>
      <sheetName val="A11_15_附件cashflow(國壽)"/>
      <sheetName val="DATA"/>
      <sheetName val="#REF"/>
      <sheetName val="Parameters"/>
      <sheetName val="Account Description"/>
      <sheetName val="明細"/>
      <sheetName val="AB表"/>
      <sheetName val="U_PER13"/>
      <sheetName val="U_PER14"/>
      <sheetName val="U_PER15"/>
      <sheetName val="Summary_ISA"/>
      <sheetName val="Summary_ISB"/>
      <sheetName val="89TSO"/>
      <sheetName val="Cal"/>
      <sheetName val="Load"/>
      <sheetName val="Calc_TM"/>
      <sheetName val="General"/>
      <sheetName val="Rapprochement"/>
      <sheetName val="Data source"/>
      <sheetName val="XLR_NoRangeSheet"/>
      <sheetName val="Pre-report"/>
      <sheetName val="Mapping"/>
      <sheetName val="COI"/>
      <sheetName val="UPRcap"/>
      <sheetName val="OSLR"/>
      <sheetName val="OSLR Adj"/>
      <sheetName val="Payment"/>
      <sheetName val="F表25-1"/>
      <sheetName val="資料規則表"/>
      <sheetName val="Asset Table"/>
      <sheetName val="CA_58"/>
      <sheetName val="Core3學員名單"/>
      <sheetName val="未分配盈餘明細表-17頁"/>
      <sheetName val="A2"/>
      <sheetName val="CL3"/>
      <sheetName val="GP3"/>
      <sheetName val="保費"/>
      <sheetName val="再保費支出"/>
      <sheetName val="個人壽險GP"/>
      <sheetName val="LOSS"/>
      <sheetName val="特定事故傷害"/>
      <sheetName val="BURN"/>
      <sheetName val="自留滿期保費"/>
      <sheetName val="長期傷害險UPR"/>
      <sheetName val="計提"/>
      <sheetName val="再保費收入_再保給付"/>
      <sheetName val="投資"/>
      <sheetName val="重大事故收回轉提責準"/>
      <sheetName val="再保攤回"/>
      <sheetName val="長期傷害險"/>
      <sheetName val="理賠"/>
      <sheetName val="保費不足_短年期"/>
      <sheetName val="保費不足"/>
      <sheetName val="已報未付"/>
      <sheetName val="MappingTable"/>
      <sheetName val="Setting"/>
      <sheetName val="財報TB-曆"/>
      <sheetName val="Entity"/>
      <sheetName val="分析表_Asset"/>
      <sheetName val="分析表_Income"/>
      <sheetName val="分析表_USD"/>
      <sheetName val="表27工作底稿"/>
      <sheetName val="Datascreen"/>
      <sheetName val="Summary of Facts"/>
      <sheetName val="2. Client Data Fields"/>
      <sheetName val="1. System Information"/>
    </sheetNames>
    <sheetDataSet>
      <sheetData sheetId="0">
        <row r="23">
          <cell r="B23" t="str">
            <v>註：本聲明書請於簽章後製成電子檔(.pdf),並請以另存新檔傳送,本表編檔格式如公司代號-092-01-1.pdf</v>
          </cell>
        </row>
      </sheetData>
      <sheetData sheetId="1">
        <row r="44">
          <cell r="A44" t="str">
            <v>註:</v>
          </cell>
        </row>
      </sheetData>
      <sheetData sheetId="2" refreshError="1">
        <row r="19">
          <cell r="A19" t="str">
            <v>註:</v>
          </cell>
        </row>
        <row r="23">
          <cell r="B23" t="str">
            <v>註：本聲明書請於簽章後製成電子檔(.pdf),並請以另存新檔傳送,本表編檔格式如公司代號-092-01-1.pdf</v>
          </cell>
        </row>
      </sheetData>
      <sheetData sheetId="3">
        <row r="29">
          <cell r="A29" t="str">
            <v>註：</v>
          </cell>
        </row>
      </sheetData>
      <sheetData sheetId="4">
        <row r="30">
          <cell r="A30" t="str">
            <v>註：</v>
          </cell>
        </row>
      </sheetData>
      <sheetData sheetId="5">
        <row r="16">
          <cell r="A16">
            <v>11</v>
          </cell>
        </row>
      </sheetData>
      <sheetData sheetId="6">
        <row r="18">
          <cell r="A18">
            <v>13</v>
          </cell>
        </row>
      </sheetData>
      <sheetData sheetId="7" refreshError="1"/>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1:J202"/>
  <sheetViews>
    <sheetView showGridLines="0" zoomScale="75" zoomScaleNormal="75" zoomScaleSheetLayoutView="100" workbookViewId="0">
      <selection activeCell="G12" sqref="G12"/>
    </sheetView>
  </sheetViews>
  <sheetFormatPr defaultColWidth="0" defaultRowHeight="21.2" customHeight="1" zeroHeight="1"/>
  <cols>
    <col min="1" max="3" width="5.625" style="204" customWidth="1"/>
    <col min="4" max="4" width="23.125" style="204" customWidth="1"/>
    <col min="5" max="5" width="20.625" style="204" customWidth="1"/>
    <col min="6" max="6" width="9.75" style="204" customWidth="1"/>
    <col min="7" max="7" width="25.625" style="204" customWidth="1"/>
    <col min="8" max="8" width="25" style="204" customWidth="1"/>
    <col min="9" max="9" width="6" style="204" customWidth="1"/>
    <col min="10" max="10" width="9" style="204" customWidth="1"/>
    <col min="11" max="16384" width="0" style="204" hidden="1"/>
  </cols>
  <sheetData>
    <row r="1" spans="1:10" s="188" customFormat="1" ht="21">
      <c r="A1" s="187" t="s">
        <v>765</v>
      </c>
    </row>
    <row r="2" spans="1:10" s="190" customFormat="1" ht="21">
      <c r="A2" s="187" t="s">
        <v>780</v>
      </c>
      <c r="B2" s="189"/>
      <c r="C2" s="189"/>
      <c r="D2" s="189"/>
      <c r="E2" s="189"/>
      <c r="F2" s="189"/>
      <c r="G2" s="189"/>
      <c r="H2" s="189"/>
      <c r="I2" s="189"/>
    </row>
    <row r="3" spans="1:10" s="190" customFormat="1" ht="31.7" customHeight="1">
      <c r="A3" s="191" t="s">
        <v>781</v>
      </c>
      <c r="B3" s="189"/>
      <c r="C3" s="189"/>
      <c r="D3" s="189"/>
      <c r="E3" s="189"/>
      <c r="F3" s="189"/>
      <c r="G3" s="189"/>
      <c r="H3" s="189"/>
      <c r="I3" s="189"/>
    </row>
    <row r="4" spans="1:10" s="197" customFormat="1" ht="21">
      <c r="A4" s="192" t="s">
        <v>782</v>
      </c>
      <c r="B4" s="193"/>
      <c r="C4" s="193"/>
      <c r="D4" s="193"/>
      <c r="E4" s="194"/>
      <c r="F4" s="194"/>
      <c r="G4" s="194"/>
      <c r="H4" s="195"/>
      <c r="I4" s="196"/>
      <c r="J4" s="196"/>
    </row>
    <row r="5" spans="1:10" s="197" customFormat="1" ht="21">
      <c r="A5" s="198" t="s">
        <v>766</v>
      </c>
      <c r="B5" s="196"/>
      <c r="C5" s="193"/>
      <c r="D5" s="193"/>
      <c r="E5" s="194"/>
      <c r="F5" s="193"/>
      <c r="G5" s="193"/>
      <c r="H5" s="196"/>
      <c r="I5" s="194"/>
      <c r="J5" s="196"/>
    </row>
    <row r="6" spans="1:10" s="197" customFormat="1" ht="21">
      <c r="A6" s="198" t="s">
        <v>783</v>
      </c>
      <c r="B6" s="194"/>
      <c r="C6" s="194"/>
      <c r="D6" s="196"/>
      <c r="E6" s="196"/>
      <c r="F6" s="196"/>
      <c r="G6" s="196"/>
      <c r="H6" s="196"/>
      <c r="I6" s="196"/>
      <c r="J6" s="196"/>
    </row>
    <row r="7" spans="1:10" s="190" customFormat="1" ht="21">
      <c r="A7" s="195" t="s">
        <v>784</v>
      </c>
      <c r="B7" s="196"/>
      <c r="C7" s="196"/>
      <c r="D7" s="196"/>
      <c r="E7" s="196"/>
      <c r="F7" s="196"/>
      <c r="G7" s="196"/>
      <c r="H7" s="196"/>
      <c r="I7" s="196"/>
      <c r="J7" s="196"/>
    </row>
    <row r="8" spans="1:10" s="190" customFormat="1" ht="21">
      <c r="A8" s="195" t="s">
        <v>785</v>
      </c>
      <c r="B8" s="196"/>
      <c r="C8" s="196"/>
      <c r="D8" s="196"/>
      <c r="E8" s="196"/>
      <c r="F8" s="196"/>
      <c r="G8" s="196"/>
      <c r="H8" s="196"/>
      <c r="I8" s="196"/>
      <c r="J8" s="196"/>
    </row>
    <row r="9" spans="1:10" s="197" customFormat="1" ht="21.75" thickBot="1">
      <c r="A9" s="190"/>
      <c r="B9" s="190"/>
      <c r="C9" s="190"/>
      <c r="D9" s="190"/>
      <c r="E9" s="190"/>
      <c r="F9" s="190"/>
      <c r="G9" s="190"/>
      <c r="H9" s="190"/>
      <c r="I9" s="190"/>
      <c r="J9" s="190"/>
    </row>
    <row r="10" spans="1:10" s="197" customFormat="1" ht="21">
      <c r="A10" s="188"/>
      <c r="B10" s="199" t="s">
        <v>767</v>
      </c>
      <c r="C10" s="200"/>
      <c r="D10" s="201"/>
      <c r="E10" s="200" t="s">
        <v>768</v>
      </c>
      <c r="F10" s="202" t="s">
        <v>786</v>
      </c>
      <c r="G10" s="201"/>
      <c r="H10" s="203" t="s">
        <v>769</v>
      </c>
      <c r="I10" s="190"/>
      <c r="J10" s="190"/>
    </row>
    <row r="11" spans="1:10" s="197" customFormat="1" ht="55.5" customHeight="1">
      <c r="A11" s="204"/>
      <c r="B11" s="205" t="s">
        <v>770</v>
      </c>
      <c r="C11" s="206"/>
      <c r="D11" s="207"/>
      <c r="E11" s="208"/>
      <c r="F11" s="209"/>
      <c r="G11" s="210"/>
      <c r="H11" s="211"/>
    </row>
    <row r="12" spans="1:10" s="197" customFormat="1" ht="55.5" customHeight="1">
      <c r="A12" s="204"/>
      <c r="B12" s="212" t="s">
        <v>787</v>
      </c>
      <c r="C12" s="213"/>
      <c r="D12" s="214"/>
      <c r="E12" s="215"/>
      <c r="F12" s="209"/>
      <c r="G12" s="210"/>
      <c r="H12" s="216"/>
    </row>
    <row r="13" spans="1:10" s="197" customFormat="1" ht="55.5" customHeight="1">
      <c r="A13" s="204"/>
      <c r="B13" s="217" t="s">
        <v>771</v>
      </c>
      <c r="C13" s="218" t="s">
        <v>788</v>
      </c>
      <c r="D13" s="214"/>
      <c r="E13" s="215"/>
      <c r="F13" s="209"/>
      <c r="G13" s="210"/>
      <c r="H13" s="216"/>
    </row>
    <row r="14" spans="1:10" s="197" customFormat="1" ht="55.5" customHeight="1">
      <c r="A14" s="204"/>
      <c r="B14" s="219"/>
      <c r="C14" s="218" t="s">
        <v>789</v>
      </c>
      <c r="D14" s="214"/>
      <c r="E14" s="215"/>
      <c r="F14" s="209"/>
      <c r="G14" s="210"/>
      <c r="H14" s="216"/>
    </row>
    <row r="15" spans="1:10" s="197" customFormat="1" ht="55.5" customHeight="1">
      <c r="A15" s="204"/>
      <c r="B15" s="219" t="s">
        <v>772</v>
      </c>
      <c r="C15" s="218" t="s">
        <v>790</v>
      </c>
      <c r="D15" s="214"/>
      <c r="E15" s="215"/>
      <c r="F15" s="209"/>
      <c r="G15" s="210"/>
      <c r="H15" s="216"/>
    </row>
    <row r="16" spans="1:10" s="197" customFormat="1" ht="55.5" customHeight="1">
      <c r="A16" s="204"/>
      <c r="B16" s="219"/>
      <c r="C16" s="218" t="s">
        <v>773</v>
      </c>
      <c r="D16" s="214"/>
      <c r="E16" s="215"/>
      <c r="F16" s="209"/>
      <c r="G16" s="210"/>
      <c r="H16" s="216"/>
    </row>
    <row r="17" spans="1:8" s="197" customFormat="1" ht="55.5" customHeight="1">
      <c r="A17" s="204"/>
      <c r="B17" s="219" t="s">
        <v>774</v>
      </c>
      <c r="C17" s="218" t="s">
        <v>775</v>
      </c>
      <c r="D17" s="214"/>
      <c r="E17" s="220"/>
      <c r="F17" s="209"/>
      <c r="G17" s="210"/>
      <c r="H17" s="216"/>
    </row>
    <row r="18" spans="1:8" s="197" customFormat="1" ht="55.5" customHeight="1">
      <c r="A18" s="204"/>
      <c r="B18" s="219"/>
      <c r="C18" s="218" t="s">
        <v>791</v>
      </c>
      <c r="D18" s="214"/>
      <c r="E18" s="215"/>
      <c r="F18" s="209"/>
      <c r="G18" s="210"/>
      <c r="H18" s="216"/>
    </row>
    <row r="19" spans="1:8" s="197" customFormat="1" ht="55.5" customHeight="1">
      <c r="A19" s="204"/>
      <c r="B19" s="219" t="s">
        <v>776</v>
      </c>
      <c r="C19" s="218" t="s">
        <v>0</v>
      </c>
      <c r="D19" s="214"/>
      <c r="E19" s="215"/>
      <c r="F19" s="209"/>
      <c r="G19" s="210"/>
      <c r="H19" s="216"/>
    </row>
    <row r="20" spans="1:8" s="197" customFormat="1" ht="55.5" customHeight="1">
      <c r="A20" s="204"/>
      <c r="B20" s="219" t="s">
        <v>778</v>
      </c>
      <c r="C20" s="218" t="s">
        <v>777</v>
      </c>
      <c r="D20" s="214"/>
      <c r="E20" s="215"/>
      <c r="F20" s="209"/>
      <c r="G20" s="210"/>
      <c r="H20" s="216"/>
    </row>
    <row r="21" spans="1:8" s="197" customFormat="1" ht="55.5" customHeight="1">
      <c r="A21" s="204"/>
      <c r="B21" s="221"/>
      <c r="C21" s="222"/>
      <c r="D21" s="223"/>
      <c r="E21" s="208"/>
      <c r="F21" s="224"/>
      <c r="G21" s="225"/>
      <c r="H21" s="211"/>
    </row>
    <row r="22" spans="1:8" s="197" customFormat="1" ht="55.5" customHeight="1" thickBot="1">
      <c r="A22" s="204"/>
      <c r="B22" s="219"/>
      <c r="C22" s="226"/>
      <c r="D22" s="227"/>
      <c r="E22" s="215"/>
      <c r="F22" s="209"/>
      <c r="G22" s="210"/>
      <c r="H22" s="216"/>
    </row>
    <row r="23" spans="1:8" s="197" customFormat="1" ht="21">
      <c r="B23" s="228" t="s">
        <v>792</v>
      </c>
      <c r="C23" s="229"/>
      <c r="D23" s="229"/>
      <c r="E23" s="229"/>
      <c r="F23" s="229"/>
      <c r="G23" s="229"/>
      <c r="H23" s="229"/>
    </row>
    <row r="24" spans="1:8" ht="21.2" customHeight="1"/>
    <row r="25" spans="1:8" ht="21.2" customHeight="1"/>
    <row r="26" spans="1:8" ht="21.2" customHeight="1"/>
    <row r="27" spans="1:8" ht="8.4499999999999993" customHeight="1"/>
    <row r="82" ht="18.75" hidden="1" customHeight="1"/>
    <row r="104" ht="1.5" hidden="1" customHeight="1"/>
    <row r="122" ht="3.75" hidden="1" customHeight="1"/>
    <row r="184" ht="5.25" hidden="1" customHeight="1"/>
    <row r="202" ht="17.45" hidden="1" customHeight="1"/>
  </sheetData>
  <phoneticPr fontId="28" type="noConversion"/>
  <printOptions horizontalCentered="1" gridLinesSet="0"/>
  <pageMargins left="0.47244094488188981" right="0.47244094488188981" top="0.39370078740157483" bottom="0.39370078740157483" header="0" footer="0"/>
  <pageSetup paperSize="9" scale="73" orientation="portrait" blackAndWhite="1"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6</xdr:col>
                    <xdr:colOff>1085850</xdr:colOff>
                    <xdr:row>0</xdr:row>
                    <xdr:rowOff>57150</xdr:rowOff>
                  </from>
                  <to>
                    <xdr:col>6</xdr:col>
                    <xdr:colOff>1809750</xdr:colOff>
                    <xdr:row>1</xdr:row>
                    <xdr:rowOff>47625</xdr:rowOff>
                  </to>
                </anchor>
              </controlPr>
            </control>
          </mc:Choice>
        </mc:AlternateContent>
        <mc:AlternateContent xmlns:mc="http://schemas.openxmlformats.org/markup-compatibility/2006">
          <mc:Choice Requires="x14">
            <control shapeId="3074" r:id="rId5" name="Button 2">
              <controlPr defaultSize="0" print="0" autoFill="0" autoPict="0">
                <anchor moveWithCells="1" sizeWithCells="1">
                  <from>
                    <xdr:col>7</xdr:col>
                    <xdr:colOff>257175</xdr:colOff>
                    <xdr:row>0</xdr:row>
                    <xdr:rowOff>57150</xdr:rowOff>
                  </from>
                  <to>
                    <xdr:col>7</xdr:col>
                    <xdr:colOff>952500</xdr:colOff>
                    <xdr:row>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3">
    <pageSetUpPr fitToPage="1"/>
  </sheetPr>
  <dimension ref="A1:P128"/>
  <sheetViews>
    <sheetView view="pageBreakPreview" zoomScaleNormal="100" zoomScaleSheetLayoutView="100" workbookViewId="0">
      <pane xSplit="3" ySplit="4" topLeftCell="D5" activePane="bottomRight" state="frozenSplit"/>
      <selection sqref="A1:C1"/>
      <selection pane="topRight" sqref="A1:C1"/>
      <selection pane="bottomLeft" sqref="A1:C1"/>
      <selection pane="bottomRight" sqref="A1:C1"/>
    </sheetView>
  </sheetViews>
  <sheetFormatPr defaultColWidth="0" defaultRowHeight="14.25" customHeight="1" zeroHeight="1"/>
  <cols>
    <col min="1" max="1" width="5" style="231" customWidth="1"/>
    <col min="2" max="2" width="10.625" style="231" customWidth="1"/>
    <col min="3" max="3" width="18.125" style="231" customWidth="1"/>
    <col min="4" max="4" width="12.25" style="231" customWidth="1"/>
    <col min="5" max="6" width="10.625" style="231" customWidth="1"/>
    <col min="7" max="7" width="30.625" style="231" customWidth="1"/>
    <col min="8" max="14" width="10.625" style="231" customWidth="1"/>
    <col min="15" max="15" width="20.625" style="231" customWidth="1"/>
    <col min="16" max="16" width="15.625" style="231" customWidth="1"/>
    <col min="17" max="17" width="1.625" style="231" customWidth="1"/>
    <col min="18" max="16384" width="0" style="231" hidden="1"/>
  </cols>
  <sheetData>
    <row r="1" spans="1:16">
      <c r="A1" s="231" t="s">
        <v>798</v>
      </c>
    </row>
    <row r="2" spans="1:16">
      <c r="A2" s="295" t="s">
        <v>905</v>
      </c>
    </row>
    <row r="3" spans="1:16" ht="28.5">
      <c r="A3" s="1540" t="s">
        <v>115</v>
      </c>
      <c r="B3" s="296" t="s">
        <v>906</v>
      </c>
      <c r="C3" s="296" t="s">
        <v>907</v>
      </c>
      <c r="D3" s="296" t="s">
        <v>908</v>
      </c>
      <c r="E3" s="296" t="s">
        <v>909</v>
      </c>
      <c r="F3" s="296" t="s">
        <v>911</v>
      </c>
      <c r="G3" s="296" t="s">
        <v>913</v>
      </c>
      <c r="H3" s="296" t="s">
        <v>915</v>
      </c>
      <c r="I3" s="296" t="s">
        <v>917</v>
      </c>
      <c r="J3" s="296" t="s">
        <v>918</v>
      </c>
      <c r="K3" s="296" t="s">
        <v>920</v>
      </c>
      <c r="L3" s="296" t="s">
        <v>921</v>
      </c>
      <c r="M3" s="296" t="s">
        <v>922</v>
      </c>
      <c r="N3" s="296" t="s">
        <v>923</v>
      </c>
      <c r="O3" s="296" t="s">
        <v>924</v>
      </c>
      <c r="P3" s="296" t="s">
        <v>925</v>
      </c>
    </row>
    <row r="4" spans="1:16">
      <c r="A4" s="1541"/>
      <c r="B4" s="298" t="s">
        <v>926</v>
      </c>
      <c r="C4" s="298" t="s">
        <v>64</v>
      </c>
      <c r="D4" s="298" t="s">
        <v>65</v>
      </c>
      <c r="E4" s="298" t="s">
        <v>66</v>
      </c>
      <c r="F4" s="298" t="s">
        <v>67</v>
      </c>
      <c r="G4" s="298" t="s">
        <v>68</v>
      </c>
      <c r="H4" s="298" t="s">
        <v>69</v>
      </c>
      <c r="I4" s="298" t="s">
        <v>70</v>
      </c>
      <c r="J4" s="298" t="s">
        <v>71</v>
      </c>
      <c r="K4" s="298" t="s">
        <v>195</v>
      </c>
      <c r="L4" s="298" t="s">
        <v>196</v>
      </c>
      <c r="M4" s="298" t="s">
        <v>197</v>
      </c>
      <c r="N4" s="298" t="s">
        <v>198</v>
      </c>
      <c r="O4" s="298" t="s">
        <v>199</v>
      </c>
      <c r="P4" s="298" t="s">
        <v>242</v>
      </c>
    </row>
    <row r="5" spans="1:16">
      <c r="A5" s="299">
        <v>1</v>
      </c>
      <c r="B5" s="334"/>
      <c r="C5" s="335" t="s">
        <v>927</v>
      </c>
      <c r="D5" s="306"/>
      <c r="E5" s="306"/>
      <c r="F5" s="306"/>
      <c r="G5" s="336"/>
      <c r="H5" s="306"/>
      <c r="I5" s="306"/>
      <c r="J5" s="306"/>
      <c r="K5" s="306"/>
      <c r="L5" s="306"/>
      <c r="M5" s="306"/>
      <c r="N5" s="306"/>
      <c r="O5" s="306"/>
      <c r="P5" s="306"/>
    </row>
    <row r="6" spans="1:16">
      <c r="A6" s="299">
        <v>2</v>
      </c>
      <c r="B6" s="334"/>
      <c r="C6" s="335" t="s">
        <v>927</v>
      </c>
      <c r="D6" s="306"/>
      <c r="E6" s="306"/>
      <c r="F6" s="306"/>
      <c r="G6" s="306"/>
      <c r="H6" s="306"/>
      <c r="I6" s="306"/>
      <c r="J6" s="306"/>
      <c r="K6" s="306"/>
      <c r="L6" s="306"/>
      <c r="M6" s="306"/>
      <c r="N6" s="306"/>
      <c r="O6" s="306"/>
      <c r="P6" s="306"/>
    </row>
    <row r="7" spans="1:16">
      <c r="A7" s="299">
        <v>3</v>
      </c>
      <c r="B7" s="334"/>
      <c r="C7" s="335" t="s">
        <v>928</v>
      </c>
      <c r="D7" s="306"/>
      <c r="E7" s="306"/>
      <c r="F7" s="306"/>
      <c r="G7" s="306"/>
      <c r="H7" s="306"/>
      <c r="I7" s="306"/>
      <c r="J7" s="306"/>
      <c r="K7" s="306"/>
      <c r="L7" s="306"/>
      <c r="M7" s="306"/>
      <c r="N7" s="306"/>
      <c r="O7" s="306"/>
      <c r="P7" s="306"/>
    </row>
    <row r="8" spans="1:16">
      <c r="A8" s="299">
        <v>4</v>
      </c>
      <c r="B8" s="334"/>
      <c r="C8" s="335" t="s">
        <v>929</v>
      </c>
      <c r="D8" s="306"/>
      <c r="E8" s="306"/>
      <c r="F8" s="337"/>
      <c r="G8" s="336" t="s">
        <v>930</v>
      </c>
      <c r="H8" s="306"/>
      <c r="I8" s="306"/>
      <c r="J8" s="306"/>
      <c r="K8" s="306"/>
      <c r="L8" s="306"/>
      <c r="M8" s="306"/>
      <c r="N8" s="306"/>
      <c r="O8" s="306"/>
      <c r="P8" s="306"/>
    </row>
    <row r="9" spans="1:16">
      <c r="A9" s="299">
        <v>5</v>
      </c>
      <c r="B9" s="334"/>
      <c r="C9" s="335" t="s">
        <v>931</v>
      </c>
      <c r="D9" s="306"/>
      <c r="E9" s="306"/>
      <c r="F9" s="306"/>
      <c r="G9" s="306"/>
      <c r="H9" s="306"/>
      <c r="I9" s="306"/>
      <c r="J9" s="306"/>
      <c r="K9" s="306"/>
      <c r="L9" s="306"/>
      <c r="M9" s="306"/>
      <c r="N9" s="306"/>
      <c r="O9" s="306"/>
      <c r="P9" s="306"/>
    </row>
    <row r="10" spans="1:16">
      <c r="A10" s="299">
        <v>6</v>
      </c>
      <c r="B10" s="334"/>
      <c r="C10" s="335" t="s">
        <v>932</v>
      </c>
      <c r="D10" s="306"/>
      <c r="E10" s="306"/>
      <c r="F10" s="306"/>
      <c r="G10" s="306"/>
      <c r="H10" s="306"/>
      <c r="I10" s="306"/>
      <c r="J10" s="306"/>
      <c r="K10" s="306"/>
      <c r="L10" s="306"/>
      <c r="M10" s="306"/>
      <c r="N10" s="306"/>
      <c r="O10" s="306"/>
      <c r="P10" s="306"/>
    </row>
    <row r="11" spans="1:16" ht="21">
      <c r="A11" s="320">
        <v>7</v>
      </c>
      <c r="B11" s="554"/>
      <c r="C11" s="338" t="s">
        <v>2005</v>
      </c>
      <c r="D11" s="306"/>
      <c r="E11" s="885"/>
      <c r="F11" s="306"/>
      <c r="G11" s="306"/>
      <c r="H11" s="306"/>
      <c r="I11" s="306"/>
      <c r="J11" s="306"/>
      <c r="K11" s="306"/>
      <c r="L11" s="306"/>
      <c r="M11" s="306"/>
      <c r="N11" s="306"/>
      <c r="O11" s="306"/>
      <c r="P11" s="306"/>
    </row>
    <row r="12" spans="1:16">
      <c r="A12" s="320">
        <v>8</v>
      </c>
      <c r="B12" s="554"/>
      <c r="C12" s="338" t="s">
        <v>2006</v>
      </c>
      <c r="D12" s="306"/>
      <c r="E12" s="306"/>
      <c r="F12" s="306"/>
      <c r="G12" s="306"/>
      <c r="H12" s="306"/>
      <c r="I12" s="306"/>
      <c r="J12" s="306"/>
      <c r="K12" s="306"/>
      <c r="L12" s="306"/>
      <c r="M12" s="306"/>
      <c r="N12" s="306"/>
      <c r="O12" s="306"/>
      <c r="P12" s="306"/>
    </row>
    <row r="13" spans="1:16">
      <c r="A13" s="320">
        <v>9</v>
      </c>
      <c r="B13" s="554"/>
      <c r="C13" s="555" t="s">
        <v>2007</v>
      </c>
      <c r="D13" s="306"/>
      <c r="E13" s="306"/>
      <c r="F13" s="306"/>
      <c r="G13" s="306"/>
      <c r="H13" s="306"/>
      <c r="I13" s="306"/>
      <c r="J13" s="306"/>
      <c r="K13" s="306"/>
      <c r="L13" s="306"/>
      <c r="M13" s="306"/>
      <c r="N13" s="306"/>
      <c r="O13" s="306"/>
      <c r="P13" s="306"/>
    </row>
    <row r="14" spans="1:16">
      <c r="A14" s="320">
        <v>10</v>
      </c>
      <c r="B14" s="554"/>
      <c r="C14" s="338" t="s">
        <v>2008</v>
      </c>
      <c r="D14" s="306"/>
      <c r="E14" s="306"/>
      <c r="F14" s="306"/>
      <c r="G14" s="306"/>
      <c r="H14" s="306"/>
      <c r="I14" s="306"/>
      <c r="J14" s="306"/>
      <c r="K14" s="306"/>
      <c r="L14" s="306"/>
      <c r="M14" s="306"/>
      <c r="N14" s="306"/>
      <c r="O14" s="306"/>
      <c r="P14" s="306"/>
    </row>
    <row r="15" spans="1:16" s="327" customFormat="1">
      <c r="A15" s="320">
        <v>11</v>
      </c>
      <c r="B15" s="321"/>
      <c r="C15" s="338" t="s">
        <v>2009</v>
      </c>
      <c r="D15" s="321"/>
      <c r="E15" s="321"/>
      <c r="F15" s="321"/>
      <c r="G15" s="321"/>
      <c r="H15" s="321"/>
      <c r="I15" s="321"/>
      <c r="J15" s="321"/>
      <c r="K15" s="321"/>
      <c r="L15" s="321"/>
      <c r="M15" s="321"/>
      <c r="N15" s="321"/>
      <c r="O15" s="321"/>
      <c r="P15" s="321"/>
    </row>
    <row r="16" spans="1:16" s="327" customFormat="1">
      <c r="A16" s="320">
        <v>12</v>
      </c>
      <c r="B16" s="321"/>
      <c r="C16" s="338" t="s">
        <v>2010</v>
      </c>
      <c r="D16" s="321"/>
      <c r="E16" s="321"/>
      <c r="F16" s="321"/>
      <c r="G16" s="321"/>
      <c r="H16" s="321"/>
      <c r="I16" s="321"/>
      <c r="J16" s="321"/>
      <c r="K16" s="321"/>
      <c r="L16" s="321"/>
      <c r="M16" s="321"/>
      <c r="N16" s="321"/>
      <c r="O16" s="321"/>
      <c r="P16" s="321"/>
    </row>
    <row r="17" spans="1:16">
      <c r="A17" s="320">
        <v>13</v>
      </c>
      <c r="B17" s="321"/>
      <c r="C17" s="338" t="s">
        <v>2011</v>
      </c>
      <c r="D17" s="306"/>
      <c r="E17" s="306"/>
      <c r="F17" s="306"/>
      <c r="G17" s="306"/>
      <c r="H17" s="306"/>
      <c r="I17" s="306"/>
      <c r="J17" s="306"/>
      <c r="K17" s="306"/>
      <c r="L17" s="306"/>
      <c r="M17" s="306"/>
      <c r="N17" s="306"/>
      <c r="O17" s="306"/>
      <c r="P17" s="306"/>
    </row>
    <row r="18" spans="1:16">
      <c r="A18" s="320">
        <v>14</v>
      </c>
      <c r="B18" s="321"/>
      <c r="C18" s="338" t="s">
        <v>2012</v>
      </c>
      <c r="D18" s="306"/>
      <c r="E18" s="306"/>
      <c r="F18" s="306"/>
      <c r="G18" s="306"/>
      <c r="H18" s="306"/>
      <c r="I18" s="306"/>
      <c r="J18" s="306"/>
      <c r="K18" s="306"/>
      <c r="L18" s="306"/>
      <c r="M18" s="306"/>
      <c r="N18" s="306"/>
      <c r="O18" s="306"/>
      <c r="P18" s="306"/>
    </row>
    <row r="19" spans="1:16">
      <c r="A19" s="320">
        <v>15</v>
      </c>
      <c r="B19" s="321"/>
      <c r="C19" s="321" t="s">
        <v>2013</v>
      </c>
      <c r="D19" s="306"/>
      <c r="E19" s="306"/>
      <c r="F19" s="306"/>
      <c r="G19" s="306"/>
      <c r="H19" s="306"/>
      <c r="I19" s="306"/>
      <c r="J19" s="306"/>
      <c r="K19" s="306"/>
      <c r="L19" s="306"/>
      <c r="M19" s="306"/>
      <c r="N19" s="306"/>
      <c r="O19" s="306"/>
      <c r="P19" s="306"/>
    </row>
    <row r="20" spans="1:16">
      <c r="A20" s="320">
        <v>16</v>
      </c>
      <c r="B20" s="306"/>
      <c r="C20" s="306"/>
      <c r="D20" s="306"/>
      <c r="E20" s="306"/>
      <c r="F20" s="306"/>
      <c r="G20" s="306"/>
      <c r="H20" s="306"/>
      <c r="I20" s="306"/>
      <c r="J20" s="306"/>
      <c r="K20" s="306"/>
      <c r="L20" s="306"/>
      <c r="M20" s="306"/>
      <c r="N20" s="306"/>
      <c r="O20" s="306"/>
      <c r="P20" s="306"/>
    </row>
    <row r="21" spans="1:16">
      <c r="A21" s="320">
        <v>17</v>
      </c>
      <c r="B21" s="306"/>
      <c r="C21" s="306"/>
      <c r="D21" s="306"/>
      <c r="E21" s="306"/>
      <c r="F21" s="306"/>
      <c r="G21" s="306"/>
      <c r="H21" s="306"/>
      <c r="I21" s="306"/>
      <c r="J21" s="306"/>
      <c r="K21" s="306"/>
      <c r="L21" s="306"/>
      <c r="M21" s="306"/>
      <c r="N21" s="306"/>
      <c r="O21" s="306"/>
      <c r="P21" s="306"/>
    </row>
    <row r="22" spans="1:16">
      <c r="A22" s="339" t="s">
        <v>889</v>
      </c>
    </row>
    <row r="23" spans="1:16">
      <c r="A23" s="332">
        <v>1</v>
      </c>
      <c r="B23" s="231" t="s">
        <v>933</v>
      </c>
    </row>
    <row r="24" spans="1:16">
      <c r="A24" s="332">
        <v>2</v>
      </c>
      <c r="B24" s="231" t="s">
        <v>934</v>
      </c>
    </row>
    <row r="25" spans="1:16">
      <c r="A25" s="332">
        <v>3</v>
      </c>
      <c r="B25" s="230" t="s">
        <v>935</v>
      </c>
    </row>
    <row r="26" spans="1:16">
      <c r="A26" s="332">
        <v>4</v>
      </c>
      <c r="B26" s="327" t="s">
        <v>2014</v>
      </c>
    </row>
    <row r="27" spans="1:16">
      <c r="A27" s="332">
        <v>5</v>
      </c>
      <c r="B27" s="231" t="s">
        <v>936</v>
      </c>
    </row>
    <row r="28" spans="1:16">
      <c r="A28" s="332">
        <v>6</v>
      </c>
      <c r="B28" s="231" t="s">
        <v>937</v>
      </c>
    </row>
    <row r="29" spans="1:16">
      <c r="A29" s="332"/>
    </row>
    <row r="30" spans="1:16" hidden="1">
      <c r="A30" s="332"/>
    </row>
    <row r="31" spans="1:16" hidden="1">
      <c r="A31" s="332"/>
    </row>
    <row r="32" spans="1:16" hidden="1">
      <c r="A32" s="332"/>
    </row>
    <row r="33" spans="1:1" hidden="1">
      <c r="A33" s="332"/>
    </row>
    <row r="34" spans="1:1" hidden="1">
      <c r="A34" s="332"/>
    </row>
    <row r="35" spans="1:1" hidden="1">
      <c r="A35" s="332"/>
    </row>
    <row r="36" spans="1:1" hidden="1">
      <c r="A36" s="332"/>
    </row>
    <row r="37" spans="1:1" hidden="1"/>
    <row r="38" spans="1:1" hidden="1"/>
    <row r="39" spans="1:1" hidden="1"/>
    <row r="40" spans="1:1" hidden="1"/>
    <row r="41" spans="1:1"/>
    <row r="42" spans="1:1"/>
    <row r="43" spans="1:1"/>
    <row r="44" spans="1:1"/>
    <row r="45" spans="1:1"/>
    <row r="46" spans="1:1"/>
    <row r="47" spans="1:1"/>
    <row r="48" spans="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sheetData>
  <mergeCells count="1">
    <mergeCell ref="A3:A4"/>
  </mergeCells>
  <phoneticPr fontId="31" type="noConversion"/>
  <printOptions horizontalCentered="1"/>
  <pageMargins left="0.47244094488188981" right="0.47244094488188981" top="0.39370078740157483" bottom="0.39370078740157483" header="0" footer="0"/>
  <pageSetup paperSize="9" scale="64" orientation="landscape" blackAndWhite="1"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anchor moveWithCells="1" sizeWithCells="1">
                  <from>
                    <xdr:col>5</xdr:col>
                    <xdr:colOff>419100</xdr:colOff>
                    <xdr:row>0</xdr:row>
                    <xdr:rowOff>38100</xdr:rowOff>
                  </from>
                  <to>
                    <xdr:col>6</xdr:col>
                    <xdr:colOff>333375</xdr:colOff>
                    <xdr:row>1</xdr:row>
                    <xdr:rowOff>114300</xdr:rowOff>
                  </to>
                </anchor>
              </controlPr>
            </control>
          </mc:Choice>
        </mc:AlternateContent>
        <mc:AlternateContent xmlns:mc="http://schemas.openxmlformats.org/markup-compatibility/2006">
          <mc:Choice Requires="x14">
            <control shapeId="24578" r:id="rId5" name="Button 2">
              <controlPr defaultSize="0" print="0" autoFill="0" autoPict="0">
                <anchor moveWithCells="1" sizeWithCells="1">
                  <from>
                    <xdr:col>6</xdr:col>
                    <xdr:colOff>1143000</xdr:colOff>
                    <xdr:row>0</xdr:row>
                    <xdr:rowOff>38100</xdr:rowOff>
                  </from>
                  <to>
                    <xdr:col>6</xdr:col>
                    <xdr:colOff>1838325</xdr:colOff>
                    <xdr:row>1</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4">
    <pageSetUpPr fitToPage="1"/>
  </sheetPr>
  <dimension ref="A1:W125"/>
  <sheetViews>
    <sheetView showGridLines="0" view="pageBreakPreview" zoomScaleNormal="100" zoomScaleSheetLayoutView="100" workbookViewId="0">
      <pane ySplit="5" topLeftCell="A6" activePane="bottomLeft" state="frozenSplit"/>
      <selection sqref="A1:C1"/>
      <selection pane="bottomLeft" sqref="A1:C1"/>
    </sheetView>
  </sheetViews>
  <sheetFormatPr defaultColWidth="0" defaultRowHeight="14.25" customHeight="1" zeroHeight="1"/>
  <cols>
    <col min="1" max="1" width="5" style="231" customWidth="1"/>
    <col min="2" max="7" width="10.625" style="231" customWidth="1"/>
    <col min="8" max="8" width="30.625" style="231" customWidth="1"/>
    <col min="9" max="10" width="10.625" style="231" customWidth="1"/>
    <col min="11" max="11" width="20.625" style="231" customWidth="1"/>
    <col min="12" max="15" width="10.625" style="231" customWidth="1"/>
    <col min="16" max="16" width="30.625" style="231" customWidth="1"/>
    <col min="17" max="20" width="10.625" style="231" customWidth="1"/>
    <col min="21" max="21" width="20.625" style="231" customWidth="1"/>
    <col min="22" max="22" width="10.625" style="231" customWidth="1"/>
    <col min="23" max="23" width="15.625" style="231" customWidth="1"/>
    <col min="24" max="24" width="1.5" style="231" customWidth="1"/>
    <col min="25" max="16384" width="0" style="231" hidden="1"/>
  </cols>
  <sheetData>
    <row r="1" spans="1:23">
      <c r="A1" s="231" t="s">
        <v>798</v>
      </c>
    </row>
    <row r="2" spans="1:23">
      <c r="B2" s="340" t="s">
        <v>938</v>
      </c>
    </row>
    <row r="3" spans="1:23">
      <c r="A3" s="1533" t="s">
        <v>115</v>
      </c>
      <c r="B3" s="1543" t="s">
        <v>939</v>
      </c>
      <c r="C3" s="1544"/>
      <c r="D3" s="1544"/>
      <c r="E3" s="1544"/>
      <c r="F3" s="1544"/>
      <c r="G3" s="1544"/>
      <c r="H3" s="1544"/>
      <c r="I3" s="1544"/>
      <c r="J3" s="1544"/>
      <c r="K3" s="1544"/>
      <c r="L3" s="1543" t="s">
        <v>940</v>
      </c>
      <c r="M3" s="1543"/>
      <c r="N3" s="1543"/>
      <c r="O3" s="1543"/>
      <c r="P3" s="1543"/>
      <c r="Q3" s="1543"/>
      <c r="R3" s="1543"/>
      <c r="S3" s="1543"/>
      <c r="T3" s="1543"/>
      <c r="U3" s="1543"/>
      <c r="V3" s="1543"/>
      <c r="W3" s="1540" t="s">
        <v>189</v>
      </c>
    </row>
    <row r="4" spans="1:23" s="343" customFormat="1">
      <c r="A4" s="1542"/>
      <c r="B4" s="342" t="s">
        <v>941</v>
      </c>
      <c r="C4" s="342" t="s">
        <v>942</v>
      </c>
      <c r="D4" s="342" t="s">
        <v>943</v>
      </c>
      <c r="E4" s="342" t="s">
        <v>810</v>
      </c>
      <c r="F4" s="342" t="s">
        <v>944</v>
      </c>
      <c r="G4" s="342" t="s">
        <v>916</v>
      </c>
      <c r="H4" s="342" t="s">
        <v>945</v>
      </c>
      <c r="I4" s="342" t="s">
        <v>884</v>
      </c>
      <c r="J4" s="342" t="s">
        <v>829</v>
      </c>
      <c r="K4" s="342" t="s">
        <v>833</v>
      </c>
      <c r="L4" s="342" t="s">
        <v>941</v>
      </c>
      <c r="M4" s="342" t="s">
        <v>882</v>
      </c>
      <c r="N4" s="342" t="s">
        <v>946</v>
      </c>
      <c r="O4" s="342" t="s">
        <v>910</v>
      </c>
      <c r="P4" s="342" t="s">
        <v>912</v>
      </c>
      <c r="Q4" s="342" t="s">
        <v>914</v>
      </c>
      <c r="R4" s="342" t="s">
        <v>916</v>
      </c>
      <c r="S4" s="342" t="s">
        <v>884</v>
      </c>
      <c r="T4" s="342" t="s">
        <v>829</v>
      </c>
      <c r="U4" s="342" t="s">
        <v>833</v>
      </c>
      <c r="V4" s="343" t="s">
        <v>947</v>
      </c>
      <c r="W4" s="1545"/>
    </row>
    <row r="5" spans="1:23" s="343" customFormat="1">
      <c r="A5" s="1534"/>
      <c r="B5" s="298" t="s">
        <v>63</v>
      </c>
      <c r="C5" s="298" t="s">
        <v>64</v>
      </c>
      <c r="D5" s="298" t="s">
        <v>65</v>
      </c>
      <c r="E5" s="298" t="s">
        <v>66</v>
      </c>
      <c r="F5" s="298" t="s">
        <v>67</v>
      </c>
      <c r="G5" s="298" t="s">
        <v>68</v>
      </c>
      <c r="H5" s="298" t="s">
        <v>69</v>
      </c>
      <c r="I5" s="298" t="s">
        <v>70</v>
      </c>
      <c r="J5" s="298" t="s">
        <v>71</v>
      </c>
      <c r="K5" s="298" t="s">
        <v>195</v>
      </c>
      <c r="L5" s="298" t="s">
        <v>196</v>
      </c>
      <c r="M5" s="298" t="s">
        <v>197</v>
      </c>
      <c r="N5" s="298" t="s">
        <v>198</v>
      </c>
      <c r="O5" s="298" t="s">
        <v>199</v>
      </c>
      <c r="P5" s="298" t="s">
        <v>242</v>
      </c>
      <c r="Q5" s="298" t="s">
        <v>243</v>
      </c>
      <c r="R5" s="298" t="s">
        <v>244</v>
      </c>
      <c r="S5" s="298" t="s">
        <v>245</v>
      </c>
      <c r="T5" s="298" t="s">
        <v>234</v>
      </c>
      <c r="U5" s="298" t="s">
        <v>246</v>
      </c>
      <c r="V5" s="298" t="s">
        <v>247</v>
      </c>
      <c r="W5" s="298" t="s">
        <v>279</v>
      </c>
    </row>
    <row r="6" spans="1:23">
      <c r="A6" s="344">
        <v>1</v>
      </c>
      <c r="B6" s="345"/>
      <c r="C6" s="306"/>
      <c r="D6" s="306"/>
      <c r="E6" s="306"/>
      <c r="F6" s="306"/>
      <c r="G6" s="306"/>
      <c r="H6" s="306"/>
      <c r="I6" s="306"/>
      <c r="J6" s="306"/>
      <c r="K6" s="306"/>
      <c r="L6" s="306"/>
      <c r="M6" s="306"/>
      <c r="N6" s="306"/>
      <c r="O6" s="306"/>
      <c r="P6" s="306"/>
      <c r="Q6" s="306"/>
      <c r="R6" s="306"/>
      <c r="S6" s="306"/>
      <c r="T6" s="306"/>
      <c r="U6" s="306"/>
      <c r="V6" s="306"/>
      <c r="W6" s="306"/>
    </row>
    <row r="7" spans="1:23">
      <c r="A7" s="344">
        <v>2</v>
      </c>
      <c r="B7" s="345"/>
      <c r="C7" s="306"/>
      <c r="D7" s="306"/>
      <c r="E7" s="306"/>
      <c r="F7" s="306"/>
      <c r="G7" s="306"/>
      <c r="H7" s="306"/>
      <c r="I7" s="306"/>
      <c r="J7" s="306"/>
      <c r="K7" s="306"/>
      <c r="L7" s="306"/>
      <c r="M7" s="306"/>
      <c r="N7" s="306"/>
      <c r="O7" s="306"/>
      <c r="P7" s="306"/>
      <c r="Q7" s="306"/>
      <c r="R7" s="306"/>
      <c r="S7" s="306"/>
      <c r="T7" s="306"/>
      <c r="U7" s="306"/>
      <c r="V7" s="306"/>
      <c r="W7" s="306"/>
    </row>
    <row r="8" spans="1:23">
      <c r="A8" s="344">
        <v>3</v>
      </c>
      <c r="B8" s="345"/>
      <c r="C8" s="306"/>
      <c r="D8" s="306"/>
      <c r="E8" s="306"/>
      <c r="F8" s="306"/>
      <c r="G8" s="306"/>
      <c r="H8" s="306"/>
      <c r="I8" s="306"/>
      <c r="J8" s="306"/>
      <c r="K8" s="306"/>
      <c r="L8" s="306"/>
      <c r="M8" s="306"/>
      <c r="N8" s="306"/>
      <c r="O8" s="306"/>
      <c r="P8" s="306"/>
      <c r="Q8" s="306"/>
      <c r="R8" s="306"/>
      <c r="S8" s="306"/>
      <c r="T8" s="306"/>
      <c r="U8" s="306"/>
      <c r="V8" s="306"/>
      <c r="W8" s="306"/>
    </row>
    <row r="9" spans="1:23" ht="16.149999999999999" customHeight="1">
      <c r="A9" s="344">
        <v>4</v>
      </c>
      <c r="B9" s="345"/>
      <c r="C9" s="306"/>
      <c r="D9" s="306"/>
      <c r="E9" s="306"/>
      <c r="F9" s="306"/>
      <c r="G9" s="306"/>
      <c r="H9" s="306"/>
      <c r="I9" s="306"/>
      <c r="J9" s="306"/>
      <c r="K9" s="306"/>
      <c r="L9" s="306"/>
      <c r="M9" s="306"/>
      <c r="N9" s="306"/>
      <c r="O9" s="306"/>
      <c r="P9" s="306"/>
      <c r="Q9" s="306"/>
      <c r="R9" s="306"/>
      <c r="S9" s="306"/>
      <c r="T9" s="306"/>
      <c r="U9" s="306"/>
      <c r="V9" s="306"/>
      <c r="W9" s="306"/>
    </row>
    <row r="10" spans="1:23">
      <c r="A10" s="344">
        <v>5</v>
      </c>
      <c r="B10" s="345"/>
      <c r="C10" s="306"/>
      <c r="D10" s="306"/>
      <c r="E10" s="306"/>
      <c r="F10" s="306"/>
      <c r="G10" s="306"/>
      <c r="H10" s="306"/>
      <c r="I10" s="306"/>
      <c r="J10" s="306"/>
      <c r="K10" s="306"/>
      <c r="L10" s="306"/>
      <c r="M10" s="306"/>
      <c r="N10" s="306"/>
      <c r="O10" s="306"/>
      <c r="P10" s="306"/>
      <c r="Q10" s="306"/>
      <c r="R10" s="306"/>
      <c r="S10" s="306"/>
      <c r="T10" s="306"/>
      <c r="U10" s="306"/>
      <c r="V10" s="306"/>
      <c r="W10" s="306"/>
    </row>
    <row r="11" spans="1:23" ht="21">
      <c r="A11" s="344">
        <v>6</v>
      </c>
      <c r="B11" s="345"/>
      <c r="C11" s="306"/>
      <c r="D11" s="306"/>
      <c r="E11" s="885"/>
      <c r="F11" s="306"/>
      <c r="G11" s="306"/>
      <c r="H11" s="306"/>
      <c r="I11" s="306"/>
      <c r="J11" s="306"/>
      <c r="K11" s="306"/>
      <c r="L11" s="306"/>
      <c r="M11" s="306"/>
      <c r="N11" s="306"/>
      <c r="O11" s="306"/>
      <c r="P11" s="306"/>
      <c r="Q11" s="306"/>
      <c r="R11" s="306"/>
      <c r="S11" s="306"/>
      <c r="T11" s="306"/>
      <c r="U11" s="306"/>
      <c r="V11" s="306"/>
      <c r="W11" s="306"/>
    </row>
    <row r="12" spans="1:23">
      <c r="A12" s="344">
        <v>7</v>
      </c>
      <c r="B12" s="345"/>
      <c r="C12" s="306"/>
      <c r="D12" s="306"/>
      <c r="E12" s="306"/>
      <c r="F12" s="306"/>
      <c r="G12" s="306"/>
      <c r="H12" s="306"/>
      <c r="I12" s="306"/>
      <c r="J12" s="306"/>
      <c r="K12" s="306"/>
      <c r="L12" s="306"/>
      <c r="M12" s="306"/>
      <c r="N12" s="306"/>
      <c r="O12" s="306"/>
      <c r="P12" s="306"/>
      <c r="Q12" s="306"/>
      <c r="R12" s="306"/>
      <c r="S12" s="306"/>
      <c r="T12" s="306"/>
      <c r="U12" s="306"/>
      <c r="V12" s="306"/>
      <c r="W12" s="306"/>
    </row>
    <row r="13" spans="1:23">
      <c r="A13" s="344">
        <v>8</v>
      </c>
      <c r="B13" s="345"/>
      <c r="C13" s="306"/>
      <c r="D13" s="306"/>
      <c r="E13" s="306"/>
      <c r="F13" s="306"/>
      <c r="G13" s="306"/>
      <c r="H13" s="306"/>
      <c r="I13" s="306"/>
      <c r="J13" s="306"/>
      <c r="K13" s="306"/>
      <c r="L13" s="306"/>
      <c r="M13" s="306"/>
      <c r="N13" s="306"/>
      <c r="O13" s="306"/>
      <c r="P13" s="306"/>
      <c r="Q13" s="306"/>
      <c r="R13" s="306"/>
      <c r="S13" s="306"/>
      <c r="T13" s="306"/>
      <c r="U13" s="306"/>
      <c r="V13" s="306"/>
      <c r="W13" s="306"/>
    </row>
    <row r="14" spans="1:23">
      <c r="A14" s="344">
        <v>9</v>
      </c>
      <c r="B14" s="345"/>
      <c r="C14" s="306"/>
      <c r="D14" s="306"/>
      <c r="E14" s="306"/>
      <c r="F14" s="306"/>
      <c r="G14" s="306"/>
      <c r="H14" s="306"/>
      <c r="I14" s="306"/>
      <c r="J14" s="306"/>
      <c r="K14" s="306"/>
      <c r="L14" s="306"/>
      <c r="M14" s="306"/>
      <c r="N14" s="306"/>
      <c r="O14" s="306"/>
      <c r="P14" s="306"/>
      <c r="Q14" s="306"/>
      <c r="R14" s="306"/>
      <c r="S14" s="306"/>
      <c r="T14" s="306"/>
      <c r="U14" s="306"/>
      <c r="V14" s="306"/>
      <c r="W14" s="306"/>
    </row>
    <row r="15" spans="1:23">
      <c r="A15" s="344">
        <v>10</v>
      </c>
      <c r="B15" s="345"/>
      <c r="C15" s="306"/>
      <c r="D15" s="306"/>
      <c r="E15" s="306"/>
      <c r="F15" s="306"/>
      <c r="G15" s="306"/>
      <c r="H15" s="306"/>
      <c r="I15" s="306"/>
      <c r="J15" s="306"/>
      <c r="K15" s="306"/>
      <c r="L15" s="306"/>
      <c r="M15" s="306"/>
      <c r="N15" s="306"/>
      <c r="O15" s="306"/>
      <c r="P15" s="306"/>
      <c r="Q15" s="306"/>
      <c r="R15" s="306"/>
      <c r="S15" s="306"/>
      <c r="T15" s="306"/>
      <c r="U15" s="306"/>
      <c r="V15" s="306"/>
      <c r="W15" s="306"/>
    </row>
    <row r="16" spans="1:23">
      <c r="A16" s="344">
        <v>11</v>
      </c>
      <c r="B16" s="345"/>
      <c r="C16" s="306"/>
      <c r="D16" s="306"/>
      <c r="E16" s="306"/>
      <c r="F16" s="306"/>
      <c r="G16" s="306"/>
      <c r="H16" s="306"/>
      <c r="I16" s="306"/>
      <c r="J16" s="306"/>
      <c r="K16" s="306"/>
      <c r="L16" s="306"/>
      <c r="M16" s="306"/>
      <c r="N16" s="306"/>
      <c r="O16" s="306"/>
      <c r="P16" s="306"/>
      <c r="Q16" s="306"/>
      <c r="R16" s="306"/>
      <c r="S16" s="306"/>
      <c r="T16" s="306"/>
      <c r="U16" s="306"/>
      <c r="V16" s="306"/>
      <c r="W16" s="306"/>
    </row>
    <row r="17" spans="1:23">
      <c r="A17" s="344">
        <v>12</v>
      </c>
      <c r="B17" s="345"/>
      <c r="C17" s="306"/>
      <c r="D17" s="306"/>
      <c r="E17" s="306"/>
      <c r="F17" s="306"/>
      <c r="G17" s="306"/>
      <c r="H17" s="306"/>
      <c r="I17" s="306"/>
      <c r="J17" s="306"/>
      <c r="K17" s="306"/>
      <c r="L17" s="306"/>
      <c r="M17" s="306"/>
      <c r="N17" s="306"/>
      <c r="O17" s="306"/>
      <c r="P17" s="306"/>
      <c r="Q17" s="306"/>
      <c r="R17" s="306"/>
      <c r="S17" s="306"/>
      <c r="T17" s="306"/>
      <c r="U17" s="306"/>
      <c r="V17" s="306"/>
      <c r="W17" s="306"/>
    </row>
    <row r="18" spans="1:23">
      <c r="A18" s="344">
        <v>13</v>
      </c>
      <c r="B18" s="345"/>
      <c r="C18" s="306"/>
      <c r="D18" s="306"/>
      <c r="E18" s="306"/>
      <c r="F18" s="306"/>
      <c r="G18" s="306"/>
      <c r="H18" s="306"/>
      <c r="I18" s="306"/>
      <c r="J18" s="306"/>
      <c r="K18" s="306"/>
      <c r="L18" s="306"/>
      <c r="M18" s="306"/>
      <c r="N18" s="306"/>
      <c r="O18" s="306"/>
      <c r="P18" s="306"/>
      <c r="Q18" s="306"/>
      <c r="R18" s="306"/>
      <c r="S18" s="306"/>
      <c r="T18" s="306"/>
      <c r="U18" s="306"/>
      <c r="V18" s="306"/>
      <c r="W18" s="306"/>
    </row>
    <row r="19" spans="1:23">
      <c r="A19" s="344">
        <v>14</v>
      </c>
      <c r="B19" s="345"/>
      <c r="C19" s="306"/>
      <c r="D19" s="306"/>
      <c r="E19" s="306"/>
      <c r="F19" s="306"/>
      <c r="G19" s="306"/>
      <c r="H19" s="306"/>
      <c r="I19" s="306"/>
      <c r="J19" s="306"/>
      <c r="K19" s="306"/>
      <c r="L19" s="306"/>
      <c r="M19" s="306"/>
      <c r="N19" s="306"/>
      <c r="O19" s="306"/>
      <c r="P19" s="306"/>
      <c r="Q19" s="306"/>
      <c r="R19" s="306"/>
      <c r="S19" s="306"/>
      <c r="T19" s="306"/>
      <c r="U19" s="306"/>
      <c r="V19" s="306"/>
      <c r="W19" s="306"/>
    </row>
    <row r="20" spans="1:23">
      <c r="A20" s="344">
        <v>15</v>
      </c>
      <c r="B20" s="345"/>
      <c r="C20" s="306"/>
      <c r="D20" s="306"/>
      <c r="E20" s="306"/>
      <c r="F20" s="306"/>
      <c r="G20" s="306"/>
      <c r="H20" s="306"/>
      <c r="I20" s="306"/>
      <c r="J20" s="306"/>
      <c r="K20" s="306"/>
      <c r="L20" s="306"/>
      <c r="M20" s="306"/>
      <c r="N20" s="306"/>
      <c r="O20" s="306"/>
      <c r="P20" s="306"/>
      <c r="Q20" s="306"/>
      <c r="R20" s="306"/>
      <c r="S20" s="306"/>
      <c r="T20" s="306"/>
      <c r="U20" s="306"/>
      <c r="V20" s="306"/>
      <c r="W20" s="306"/>
    </row>
    <row r="21" spans="1:23">
      <c r="A21" s="344">
        <v>16</v>
      </c>
      <c r="B21" s="345"/>
      <c r="C21" s="306"/>
      <c r="D21" s="306"/>
      <c r="E21" s="306"/>
      <c r="F21" s="306"/>
      <c r="G21" s="306"/>
      <c r="H21" s="306"/>
      <c r="I21" s="306"/>
      <c r="J21" s="306"/>
      <c r="K21" s="306"/>
      <c r="L21" s="306"/>
      <c r="M21" s="306"/>
      <c r="N21" s="306"/>
      <c r="O21" s="306"/>
      <c r="P21" s="306"/>
      <c r="Q21" s="306"/>
      <c r="R21" s="306"/>
      <c r="S21" s="306"/>
      <c r="T21" s="306"/>
      <c r="U21" s="306"/>
      <c r="V21" s="306"/>
      <c r="W21" s="306"/>
    </row>
    <row r="22" spans="1:23">
      <c r="A22" s="344">
        <v>17</v>
      </c>
      <c r="B22" s="345"/>
      <c r="C22" s="306"/>
      <c r="D22" s="306"/>
      <c r="E22" s="306"/>
      <c r="F22" s="306"/>
      <c r="G22" s="306"/>
      <c r="H22" s="306"/>
      <c r="I22" s="306"/>
      <c r="J22" s="306"/>
      <c r="K22" s="306"/>
      <c r="L22" s="306"/>
      <c r="M22" s="306"/>
      <c r="N22" s="306"/>
      <c r="O22" s="306"/>
      <c r="P22" s="306"/>
      <c r="Q22" s="306"/>
      <c r="R22" s="306"/>
      <c r="S22" s="306"/>
      <c r="T22" s="306"/>
      <c r="U22" s="306"/>
      <c r="V22" s="306"/>
      <c r="W22" s="306"/>
    </row>
    <row r="23" spans="1:23">
      <c r="A23" s="344">
        <v>18</v>
      </c>
      <c r="B23" s="345"/>
      <c r="C23" s="306"/>
      <c r="D23" s="306"/>
      <c r="E23" s="306"/>
      <c r="F23" s="306"/>
      <c r="G23" s="306"/>
      <c r="H23" s="306"/>
      <c r="I23" s="306"/>
      <c r="J23" s="306"/>
      <c r="K23" s="306"/>
      <c r="L23" s="306"/>
      <c r="M23" s="306"/>
      <c r="N23" s="306"/>
      <c r="O23" s="306"/>
      <c r="P23" s="306"/>
      <c r="Q23" s="306"/>
      <c r="R23" s="306"/>
      <c r="S23" s="306"/>
      <c r="T23" s="306"/>
      <c r="U23" s="306"/>
      <c r="V23" s="306"/>
      <c r="W23" s="306"/>
    </row>
    <row r="24" spans="1:23">
      <c r="A24" s="344">
        <v>19</v>
      </c>
      <c r="B24" s="345"/>
      <c r="C24" s="306"/>
      <c r="D24" s="306"/>
      <c r="E24" s="306"/>
      <c r="F24" s="306"/>
      <c r="G24" s="306"/>
      <c r="H24" s="306"/>
      <c r="I24" s="306"/>
      <c r="J24" s="306"/>
      <c r="K24" s="306"/>
      <c r="L24" s="306"/>
      <c r="M24" s="306"/>
      <c r="N24" s="306"/>
      <c r="O24" s="306"/>
      <c r="P24" s="306"/>
      <c r="Q24" s="306"/>
      <c r="R24" s="306"/>
      <c r="S24" s="306"/>
      <c r="T24" s="306"/>
      <c r="U24" s="306"/>
      <c r="V24" s="306"/>
      <c r="W24" s="306"/>
    </row>
    <row r="25" spans="1:23">
      <c r="A25" s="344">
        <v>20</v>
      </c>
      <c r="B25" s="345"/>
      <c r="C25" s="306"/>
      <c r="D25" s="306"/>
      <c r="E25" s="306"/>
      <c r="F25" s="306"/>
      <c r="G25" s="306"/>
      <c r="H25" s="306"/>
      <c r="I25" s="306"/>
      <c r="J25" s="306"/>
      <c r="K25" s="306"/>
      <c r="L25" s="306"/>
      <c r="M25" s="306"/>
      <c r="N25" s="306"/>
      <c r="O25" s="306"/>
      <c r="P25" s="306"/>
      <c r="Q25" s="306"/>
      <c r="R25" s="306"/>
      <c r="S25" s="306"/>
      <c r="T25" s="306"/>
      <c r="U25" s="306"/>
      <c r="V25" s="306"/>
      <c r="W25" s="306"/>
    </row>
    <row r="26" spans="1:23">
      <c r="A26" s="344">
        <v>21</v>
      </c>
      <c r="B26" s="345"/>
      <c r="C26" s="306"/>
      <c r="D26" s="306"/>
      <c r="E26" s="306"/>
      <c r="F26" s="306"/>
      <c r="G26" s="306"/>
      <c r="H26" s="306"/>
      <c r="I26" s="306"/>
      <c r="J26" s="306"/>
      <c r="K26" s="306"/>
      <c r="L26" s="306"/>
      <c r="M26" s="306"/>
      <c r="N26" s="306"/>
      <c r="O26" s="306"/>
      <c r="P26" s="306"/>
      <c r="Q26" s="306"/>
      <c r="R26" s="306"/>
      <c r="S26" s="306"/>
      <c r="T26" s="306"/>
      <c r="U26" s="306"/>
      <c r="V26" s="306"/>
      <c r="W26" s="306"/>
    </row>
    <row r="27" spans="1:23">
      <c r="A27" s="344">
        <v>22</v>
      </c>
      <c r="B27" s="345"/>
      <c r="C27" s="306"/>
      <c r="D27" s="306"/>
      <c r="E27" s="306"/>
      <c r="F27" s="306"/>
      <c r="G27" s="306"/>
      <c r="H27" s="306"/>
      <c r="I27" s="306"/>
      <c r="J27" s="306"/>
      <c r="K27" s="306"/>
      <c r="L27" s="306"/>
      <c r="M27" s="306"/>
      <c r="N27" s="306"/>
      <c r="O27" s="306"/>
      <c r="P27" s="306"/>
      <c r="Q27" s="306"/>
      <c r="R27" s="306"/>
      <c r="S27" s="306"/>
      <c r="T27" s="306"/>
      <c r="U27" s="306"/>
      <c r="V27" s="306"/>
      <c r="W27" s="306"/>
    </row>
    <row r="28" spans="1:23">
      <c r="A28" s="344">
        <v>23</v>
      </c>
      <c r="B28" s="345"/>
      <c r="C28" s="306"/>
      <c r="D28" s="306"/>
      <c r="E28" s="306"/>
      <c r="F28" s="306"/>
      <c r="G28" s="306"/>
      <c r="H28" s="306"/>
      <c r="I28" s="306"/>
      <c r="J28" s="306"/>
      <c r="K28" s="306"/>
      <c r="L28" s="306"/>
      <c r="M28" s="306"/>
      <c r="N28" s="306"/>
      <c r="O28" s="306"/>
      <c r="P28" s="306"/>
      <c r="Q28" s="306"/>
      <c r="R28" s="306"/>
      <c r="S28" s="306"/>
      <c r="T28" s="306"/>
      <c r="U28" s="306"/>
      <c r="V28" s="306"/>
      <c r="W28" s="306"/>
    </row>
    <row r="29" spans="1:23">
      <c r="A29" s="230"/>
      <c r="B29" s="230" t="s">
        <v>572</v>
      </c>
    </row>
    <row r="30" spans="1:23">
      <c r="A30" s="346"/>
      <c r="B30" s="230" t="s">
        <v>2268</v>
      </c>
      <c r="C30" s="230"/>
      <c r="D30" s="230"/>
      <c r="E30" s="230"/>
      <c r="F30" s="230"/>
      <c r="G30" s="230"/>
      <c r="H30" s="230"/>
      <c r="I30" s="230"/>
      <c r="J30" s="230"/>
      <c r="K30" s="230"/>
      <c r="L30" s="230"/>
      <c r="M30" s="230"/>
      <c r="N30" s="230"/>
      <c r="O30" s="230"/>
      <c r="P30" s="230"/>
      <c r="Q30" s="230"/>
      <c r="R30" s="230"/>
      <c r="S30" s="230"/>
      <c r="T30" s="230"/>
      <c r="U30" s="230"/>
      <c r="V30" s="230"/>
      <c r="W30" s="230"/>
    </row>
    <row r="31" spans="1:23" ht="27.75" customHeight="1">
      <c r="A31" s="346"/>
      <c r="B31" s="1546" t="s">
        <v>2015</v>
      </c>
      <c r="C31" s="1546"/>
      <c r="D31" s="1546"/>
      <c r="E31" s="1546"/>
      <c r="F31" s="1546"/>
      <c r="G31" s="1546"/>
      <c r="H31" s="1546"/>
      <c r="I31" s="1546"/>
      <c r="J31" s="1546"/>
      <c r="K31" s="1546"/>
      <c r="L31" s="347"/>
      <c r="M31" s="347"/>
      <c r="N31" s="347"/>
      <c r="O31" s="347"/>
      <c r="P31" s="347"/>
      <c r="Q31" s="347"/>
      <c r="R31" s="347"/>
      <c r="S31" s="347"/>
      <c r="T31" s="347"/>
      <c r="U31" s="347"/>
      <c r="V31" s="347"/>
      <c r="W31" s="347"/>
    </row>
    <row r="32" spans="1:23">
      <c r="A32" s="346"/>
      <c r="B32" s="230" t="s">
        <v>948</v>
      </c>
      <c r="C32" s="230"/>
      <c r="D32" s="230"/>
      <c r="E32" s="230"/>
      <c r="F32" s="230"/>
      <c r="G32" s="230"/>
      <c r="H32" s="230"/>
      <c r="I32" s="230"/>
      <c r="J32" s="230"/>
      <c r="K32" s="230"/>
      <c r="L32" s="230"/>
      <c r="M32" s="230"/>
      <c r="N32" s="230"/>
      <c r="O32" s="230"/>
      <c r="P32" s="230"/>
      <c r="Q32" s="230"/>
      <c r="R32" s="230"/>
      <c r="S32" s="230"/>
      <c r="T32" s="230"/>
      <c r="U32" s="230"/>
      <c r="V32" s="230"/>
      <c r="W32" s="230"/>
    </row>
    <row r="33" spans="1:23">
      <c r="A33" s="346"/>
      <c r="B33" s="230" t="s">
        <v>949</v>
      </c>
      <c r="C33" s="230"/>
      <c r="D33" s="230"/>
      <c r="E33" s="230"/>
      <c r="F33" s="230"/>
      <c r="G33" s="230"/>
      <c r="H33" s="230"/>
      <c r="I33" s="230"/>
      <c r="J33" s="230"/>
      <c r="K33" s="230"/>
      <c r="L33" s="230"/>
      <c r="M33" s="230"/>
      <c r="N33" s="230"/>
      <c r="O33" s="230"/>
      <c r="P33" s="230"/>
      <c r="Q33" s="230"/>
      <c r="R33" s="230"/>
      <c r="S33" s="230"/>
      <c r="T33" s="230"/>
      <c r="U33" s="230"/>
      <c r="V33" s="230"/>
      <c r="W33" s="230"/>
    </row>
    <row r="34" spans="1:23">
      <c r="A34" s="346"/>
      <c r="B34" s="230" t="s">
        <v>950</v>
      </c>
      <c r="C34" s="230"/>
      <c r="D34" s="230"/>
      <c r="E34" s="230"/>
      <c r="F34" s="230"/>
      <c r="G34" s="230"/>
      <c r="H34" s="230"/>
      <c r="I34" s="230"/>
      <c r="J34" s="230"/>
      <c r="K34" s="230"/>
      <c r="L34" s="230"/>
      <c r="M34" s="230"/>
      <c r="N34" s="230"/>
      <c r="O34" s="230"/>
      <c r="P34" s="230"/>
      <c r="Q34" s="230"/>
      <c r="R34" s="230"/>
      <c r="S34" s="230"/>
      <c r="T34" s="230"/>
      <c r="U34" s="230"/>
      <c r="V34" s="230"/>
      <c r="W34" s="230"/>
    </row>
    <row r="35" spans="1:23">
      <c r="A35" s="346"/>
      <c r="B35" s="230" t="s">
        <v>951</v>
      </c>
      <c r="C35" s="230"/>
      <c r="D35" s="230"/>
      <c r="E35" s="230"/>
      <c r="F35" s="230"/>
      <c r="G35" s="230"/>
      <c r="H35" s="230"/>
      <c r="I35" s="230"/>
      <c r="J35" s="230"/>
      <c r="K35" s="230"/>
      <c r="L35" s="230"/>
      <c r="M35" s="230"/>
      <c r="N35" s="230"/>
      <c r="O35" s="230"/>
      <c r="P35" s="230"/>
      <c r="Q35" s="230"/>
      <c r="R35" s="230"/>
      <c r="S35" s="230"/>
      <c r="T35" s="230"/>
      <c r="U35" s="230"/>
      <c r="V35" s="230"/>
      <c r="W35" s="230"/>
    </row>
    <row r="36" spans="1:23">
      <c r="A36" s="346"/>
      <c r="B36" s="230" t="s">
        <v>952</v>
      </c>
      <c r="C36" s="230"/>
      <c r="D36" s="230"/>
      <c r="E36" s="230"/>
      <c r="F36" s="230"/>
      <c r="G36" s="230"/>
      <c r="H36" s="230"/>
      <c r="I36" s="230"/>
      <c r="J36" s="230"/>
      <c r="K36" s="230"/>
      <c r="L36" s="230"/>
      <c r="M36" s="230"/>
      <c r="N36" s="230"/>
      <c r="O36" s="230"/>
      <c r="P36" s="230"/>
      <c r="Q36" s="230"/>
      <c r="R36" s="230"/>
      <c r="S36" s="230"/>
      <c r="T36" s="230"/>
      <c r="U36" s="230"/>
      <c r="V36" s="230"/>
      <c r="W36" s="230"/>
    </row>
    <row r="37" spans="1:23">
      <c r="A37" s="346"/>
      <c r="B37" s="230" t="s">
        <v>953</v>
      </c>
      <c r="C37" s="230"/>
      <c r="D37" s="230"/>
      <c r="E37" s="230"/>
      <c r="F37" s="230"/>
      <c r="G37" s="230"/>
      <c r="H37" s="230"/>
      <c r="I37" s="230"/>
      <c r="J37" s="230"/>
      <c r="K37" s="230"/>
      <c r="L37" s="230"/>
      <c r="M37" s="230"/>
      <c r="N37" s="230"/>
      <c r="O37" s="230"/>
      <c r="P37" s="230"/>
      <c r="Q37" s="230"/>
      <c r="R37" s="230"/>
      <c r="S37" s="230"/>
      <c r="T37" s="230"/>
      <c r="U37" s="230"/>
      <c r="V37" s="230"/>
      <c r="W37" s="230"/>
    </row>
    <row r="38" spans="1:23"/>
    <row r="39" spans="1:23" hidden="1"/>
    <row r="40" spans="1:23" hidden="1"/>
    <row r="41" spans="1:23" hidden="1"/>
    <row r="42" spans="1:23" hidden="1"/>
    <row r="43" spans="1:23" hidden="1"/>
    <row r="44" spans="1:23" hidden="1"/>
    <row r="45" spans="1:23" hidden="1"/>
    <row r="46" spans="1:23" hidden="1"/>
    <row r="47" spans="1:23" hidden="1"/>
    <row r="48" spans="1: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sheetData>
  <mergeCells count="5">
    <mergeCell ref="A3:A5"/>
    <mergeCell ref="B3:K3"/>
    <mergeCell ref="L3:V3"/>
    <mergeCell ref="W3:W4"/>
    <mergeCell ref="B31:K31"/>
  </mergeCells>
  <phoneticPr fontId="31" type="noConversion"/>
  <printOptions horizontalCentered="1" gridLinesSet="0"/>
  <pageMargins left="0.47244094488188981" right="0.47244094488188981" top="0.39370078740157483" bottom="0.39370078740157483" header="0" footer="0"/>
  <pageSetup paperSize="9" scale="44" orientation="landscape" blackAndWhite="1"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anchor moveWithCells="1" sizeWithCells="1">
                  <from>
                    <xdr:col>6</xdr:col>
                    <xdr:colOff>171450</xdr:colOff>
                    <xdr:row>0</xdr:row>
                    <xdr:rowOff>38100</xdr:rowOff>
                  </from>
                  <to>
                    <xdr:col>7</xdr:col>
                    <xdr:colOff>95250</xdr:colOff>
                    <xdr:row>1</xdr:row>
                    <xdr:rowOff>123825</xdr:rowOff>
                  </to>
                </anchor>
              </controlPr>
            </control>
          </mc:Choice>
        </mc:AlternateContent>
        <mc:AlternateContent xmlns:mc="http://schemas.openxmlformats.org/markup-compatibility/2006">
          <mc:Choice Requires="x14">
            <control shapeId="25602" r:id="rId5" name="Button 2">
              <controlPr defaultSize="0" print="0" autoFill="0" autoPict="0">
                <anchor moveWithCells="1" sizeWithCells="1">
                  <from>
                    <xdr:col>7</xdr:col>
                    <xdr:colOff>971550</xdr:colOff>
                    <xdr:row>0</xdr:row>
                    <xdr:rowOff>38100</xdr:rowOff>
                  </from>
                  <to>
                    <xdr:col>7</xdr:col>
                    <xdr:colOff>1666875</xdr:colOff>
                    <xdr:row>1</xdr:row>
                    <xdr:rowOff>114300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5">
    <pageSetUpPr fitToPage="1"/>
  </sheetPr>
  <dimension ref="A1:T125"/>
  <sheetViews>
    <sheetView showGridLines="0" view="pageBreakPreview" zoomScaleNormal="100" zoomScaleSheetLayoutView="100" workbookViewId="0">
      <pane ySplit="5" topLeftCell="A6" activePane="bottomLeft" state="frozenSplit"/>
      <selection sqref="A1:C1"/>
      <selection pane="bottomLeft" sqref="A1:C1"/>
    </sheetView>
  </sheetViews>
  <sheetFormatPr defaultColWidth="0" defaultRowHeight="14.25" customHeight="1" zeroHeight="1"/>
  <cols>
    <col min="1" max="1" width="5" style="231" customWidth="1"/>
    <col min="2" max="6" width="10.625" style="231" customWidth="1"/>
    <col min="7" max="7" width="30.625" style="231" customWidth="1"/>
    <col min="8" max="13" width="10.625" style="231" customWidth="1"/>
    <col min="14" max="14" width="20.625" style="231" customWidth="1"/>
    <col min="15" max="15" width="15.625" style="231" customWidth="1"/>
    <col min="16" max="16" width="1.375" style="231" customWidth="1"/>
    <col min="17" max="16384" width="0" style="231" hidden="1"/>
  </cols>
  <sheetData>
    <row r="1" spans="1:15">
      <c r="A1" s="231" t="s">
        <v>954</v>
      </c>
    </row>
    <row r="2" spans="1:15">
      <c r="A2" s="230" t="s">
        <v>955</v>
      </c>
      <c r="B2" s="340"/>
      <c r="C2" s="230"/>
      <c r="D2" s="230"/>
      <c r="E2" s="230"/>
      <c r="F2" s="230"/>
      <c r="G2" s="230"/>
      <c r="H2" s="230"/>
      <c r="I2" s="230"/>
      <c r="J2" s="230"/>
      <c r="K2" s="230"/>
      <c r="L2" s="230"/>
      <c r="M2" s="230"/>
    </row>
    <row r="3" spans="1:15" ht="15.6" customHeight="1">
      <c r="A3" s="1533" t="s">
        <v>115</v>
      </c>
      <c r="B3" s="1543" t="s">
        <v>956</v>
      </c>
      <c r="C3" s="1543"/>
      <c r="D3" s="1543"/>
      <c r="E3" s="1543"/>
      <c r="F3" s="1533" t="s">
        <v>910</v>
      </c>
      <c r="G3" s="296" t="s">
        <v>957</v>
      </c>
      <c r="H3" s="1533" t="s">
        <v>914</v>
      </c>
      <c r="I3" s="1533" t="s">
        <v>958</v>
      </c>
      <c r="J3" s="1533" t="s">
        <v>919</v>
      </c>
      <c r="K3" s="1533" t="s">
        <v>916</v>
      </c>
      <c r="L3" s="1533" t="s">
        <v>884</v>
      </c>
      <c r="M3" s="1533" t="s">
        <v>829</v>
      </c>
      <c r="N3" s="1533" t="s">
        <v>833</v>
      </c>
      <c r="O3" s="1533" t="s">
        <v>557</v>
      </c>
    </row>
    <row r="4" spans="1:15" s="343" customFormat="1">
      <c r="A4" s="1542"/>
      <c r="B4" s="342" t="s">
        <v>943</v>
      </c>
      <c r="C4" s="342" t="s">
        <v>941</v>
      </c>
      <c r="D4" s="342" t="s">
        <v>946</v>
      </c>
      <c r="E4" s="342" t="s">
        <v>882</v>
      </c>
      <c r="F4" s="1548"/>
      <c r="G4" s="341" t="s">
        <v>945</v>
      </c>
      <c r="H4" s="1548"/>
      <c r="I4" s="1542"/>
      <c r="J4" s="1542"/>
      <c r="K4" s="1542"/>
      <c r="L4" s="1542"/>
      <c r="M4" s="1542"/>
      <c r="N4" s="1542"/>
      <c r="O4" s="1542"/>
    </row>
    <row r="5" spans="1:15" s="343" customFormat="1">
      <c r="A5" s="1534"/>
      <c r="B5" s="298" t="s">
        <v>63</v>
      </c>
      <c r="C5" s="298" t="s">
        <v>64</v>
      </c>
      <c r="D5" s="298" t="s">
        <v>65</v>
      </c>
      <c r="E5" s="298" t="s">
        <v>66</v>
      </c>
      <c r="F5" s="298" t="s">
        <v>67</v>
      </c>
      <c r="G5" s="298" t="s">
        <v>68</v>
      </c>
      <c r="H5" s="298" t="s">
        <v>69</v>
      </c>
      <c r="I5" s="298" t="s">
        <v>70</v>
      </c>
      <c r="J5" s="298" t="s">
        <v>71</v>
      </c>
      <c r="K5" s="298" t="s">
        <v>195</v>
      </c>
      <c r="L5" s="298" t="s">
        <v>196</v>
      </c>
      <c r="M5" s="298" t="s">
        <v>197</v>
      </c>
      <c r="N5" s="298" t="s">
        <v>198</v>
      </c>
      <c r="O5" s="298" t="s">
        <v>199</v>
      </c>
    </row>
    <row r="6" spans="1:15">
      <c r="A6" s="344">
        <v>1</v>
      </c>
      <c r="B6" s="306"/>
      <c r="C6" s="345"/>
      <c r="D6" s="306"/>
      <c r="E6" s="306"/>
      <c r="F6" s="306"/>
      <c r="G6" s="306"/>
      <c r="H6" s="306"/>
      <c r="I6" s="306"/>
      <c r="J6" s="306"/>
      <c r="K6" s="306"/>
      <c r="L6" s="306"/>
      <c r="M6" s="306"/>
      <c r="N6" s="306"/>
      <c r="O6" s="306"/>
    </row>
    <row r="7" spans="1:15">
      <c r="A7" s="344">
        <v>2</v>
      </c>
      <c r="B7" s="306"/>
      <c r="C7" s="345"/>
      <c r="D7" s="306"/>
      <c r="E7" s="306"/>
      <c r="F7" s="306"/>
      <c r="G7" s="306"/>
      <c r="H7" s="306"/>
      <c r="I7" s="306"/>
      <c r="J7" s="306"/>
      <c r="K7" s="306"/>
      <c r="L7" s="306"/>
      <c r="M7" s="306"/>
      <c r="N7" s="306"/>
      <c r="O7" s="306"/>
    </row>
    <row r="8" spans="1:15">
      <c r="A8" s="344">
        <v>3</v>
      </c>
      <c r="B8" s="306"/>
      <c r="C8" s="345"/>
      <c r="D8" s="306"/>
      <c r="E8" s="306"/>
      <c r="F8" s="306"/>
      <c r="G8" s="306"/>
      <c r="H8" s="306"/>
      <c r="I8" s="306"/>
      <c r="J8" s="306"/>
      <c r="K8" s="306"/>
      <c r="L8" s="306"/>
      <c r="M8" s="306"/>
      <c r="N8" s="306"/>
      <c r="O8" s="306"/>
    </row>
    <row r="9" spans="1:15" ht="14.45" customHeight="1">
      <c r="A9" s="344">
        <v>4</v>
      </c>
      <c r="B9" s="306"/>
      <c r="C9" s="345"/>
      <c r="D9" s="306"/>
      <c r="E9" s="306"/>
      <c r="F9" s="306"/>
      <c r="G9" s="306"/>
      <c r="H9" s="306"/>
      <c r="I9" s="306"/>
      <c r="J9" s="306"/>
      <c r="K9" s="306"/>
      <c r="L9" s="306"/>
      <c r="M9" s="306"/>
      <c r="N9" s="306"/>
      <c r="O9" s="306"/>
    </row>
    <row r="10" spans="1:15">
      <c r="A10" s="344">
        <v>5</v>
      </c>
      <c r="B10" s="306"/>
      <c r="C10" s="345"/>
      <c r="D10" s="306"/>
      <c r="E10" s="306"/>
      <c r="F10" s="306"/>
      <c r="G10" s="306"/>
      <c r="H10" s="306"/>
      <c r="I10" s="306"/>
      <c r="J10" s="306"/>
      <c r="K10" s="306"/>
      <c r="L10" s="306"/>
      <c r="M10" s="306"/>
      <c r="N10" s="306"/>
      <c r="O10" s="306"/>
    </row>
    <row r="11" spans="1:15" ht="21">
      <c r="A11" s="344">
        <v>6</v>
      </c>
      <c r="B11" s="306"/>
      <c r="C11" s="345"/>
      <c r="D11" s="306"/>
      <c r="E11" s="885"/>
      <c r="F11" s="306"/>
      <c r="G11" s="306"/>
      <c r="H11" s="306"/>
      <c r="I11" s="306"/>
      <c r="J11" s="306"/>
      <c r="K11" s="306"/>
      <c r="L11" s="306"/>
      <c r="M11" s="306"/>
      <c r="N11" s="306"/>
      <c r="O11" s="306"/>
    </row>
    <row r="12" spans="1:15">
      <c r="A12" s="344">
        <v>7</v>
      </c>
      <c r="B12" s="306"/>
      <c r="C12" s="345"/>
      <c r="D12" s="306"/>
      <c r="E12" s="306"/>
      <c r="F12" s="306"/>
      <c r="G12" s="306"/>
      <c r="H12" s="306"/>
      <c r="I12" s="306"/>
      <c r="J12" s="306"/>
      <c r="K12" s="306"/>
      <c r="L12" s="306"/>
      <c r="M12" s="306"/>
      <c r="N12" s="306"/>
      <c r="O12" s="306"/>
    </row>
    <row r="13" spans="1:15">
      <c r="A13" s="344">
        <v>8</v>
      </c>
      <c r="B13" s="306"/>
      <c r="C13" s="345"/>
      <c r="D13" s="306"/>
      <c r="E13" s="306"/>
      <c r="F13" s="306"/>
      <c r="G13" s="306"/>
      <c r="H13" s="306"/>
      <c r="I13" s="306"/>
      <c r="J13" s="306"/>
      <c r="K13" s="306"/>
      <c r="L13" s="306"/>
      <c r="M13" s="306"/>
      <c r="N13" s="306"/>
      <c r="O13" s="306"/>
    </row>
    <row r="14" spans="1:15">
      <c r="A14" s="344">
        <v>9</v>
      </c>
      <c r="B14" s="306"/>
      <c r="C14" s="345"/>
      <c r="D14" s="306"/>
      <c r="E14" s="306"/>
      <c r="F14" s="306"/>
      <c r="G14" s="306"/>
      <c r="H14" s="306"/>
      <c r="I14" s="306"/>
      <c r="J14" s="306"/>
      <c r="K14" s="306"/>
      <c r="L14" s="306"/>
      <c r="M14" s="306"/>
      <c r="N14" s="306"/>
      <c r="O14" s="306"/>
    </row>
    <row r="15" spans="1:15">
      <c r="A15" s="344">
        <v>10</v>
      </c>
      <c r="B15" s="306"/>
      <c r="C15" s="345"/>
      <c r="D15" s="306"/>
      <c r="E15" s="306"/>
      <c r="F15" s="306"/>
      <c r="G15" s="306"/>
      <c r="H15" s="306"/>
      <c r="I15" s="306"/>
      <c r="J15" s="306"/>
      <c r="K15" s="306"/>
      <c r="L15" s="306"/>
      <c r="M15" s="306"/>
      <c r="N15" s="306"/>
      <c r="O15" s="306"/>
    </row>
    <row r="16" spans="1:15">
      <c r="A16" s="344">
        <v>11</v>
      </c>
      <c r="B16" s="306"/>
      <c r="C16" s="345"/>
      <c r="D16" s="306"/>
      <c r="E16" s="306"/>
      <c r="F16" s="306"/>
      <c r="G16" s="306"/>
      <c r="H16" s="306"/>
      <c r="I16" s="306"/>
      <c r="J16" s="306"/>
      <c r="K16" s="306"/>
      <c r="L16" s="306"/>
      <c r="M16" s="306"/>
      <c r="N16" s="306"/>
      <c r="O16" s="306"/>
    </row>
    <row r="17" spans="1:20">
      <c r="A17" s="344">
        <v>12</v>
      </c>
      <c r="B17" s="306"/>
      <c r="C17" s="345"/>
      <c r="D17" s="306"/>
      <c r="E17" s="306"/>
      <c r="F17" s="306"/>
      <c r="G17" s="306"/>
      <c r="H17" s="306"/>
      <c r="I17" s="306"/>
      <c r="J17" s="306"/>
      <c r="K17" s="306"/>
      <c r="L17" s="306"/>
      <c r="M17" s="306"/>
      <c r="N17" s="306"/>
      <c r="O17" s="306"/>
    </row>
    <row r="18" spans="1:20">
      <c r="A18" s="344">
        <v>13</v>
      </c>
      <c r="B18" s="306"/>
      <c r="C18" s="345"/>
      <c r="D18" s="306"/>
      <c r="E18" s="306"/>
      <c r="F18" s="306"/>
      <c r="G18" s="306"/>
      <c r="H18" s="306"/>
      <c r="I18" s="306"/>
      <c r="J18" s="306"/>
      <c r="K18" s="306"/>
      <c r="L18" s="306"/>
      <c r="M18" s="306"/>
      <c r="N18" s="306"/>
      <c r="O18" s="306"/>
    </row>
    <row r="19" spans="1:20">
      <c r="A19" s="344">
        <v>14</v>
      </c>
      <c r="B19" s="306"/>
      <c r="C19" s="345"/>
      <c r="D19" s="306"/>
      <c r="E19" s="306"/>
      <c r="F19" s="306"/>
      <c r="G19" s="306"/>
      <c r="H19" s="306"/>
      <c r="I19" s="306"/>
      <c r="J19" s="306"/>
      <c r="K19" s="306"/>
      <c r="L19" s="306"/>
      <c r="M19" s="306"/>
      <c r="N19" s="306"/>
      <c r="O19" s="306"/>
    </row>
    <row r="20" spans="1:20">
      <c r="A20" s="344">
        <v>15</v>
      </c>
      <c r="B20" s="306"/>
      <c r="C20" s="345"/>
      <c r="D20" s="306"/>
      <c r="E20" s="306"/>
      <c r="F20" s="306"/>
      <c r="G20" s="306"/>
      <c r="H20" s="306"/>
      <c r="I20" s="306"/>
      <c r="J20" s="306"/>
      <c r="K20" s="306"/>
      <c r="L20" s="306"/>
      <c r="M20" s="306"/>
      <c r="N20" s="306"/>
      <c r="O20" s="306"/>
    </row>
    <row r="21" spans="1:20">
      <c r="A21" s="344">
        <v>16</v>
      </c>
      <c r="B21" s="306"/>
      <c r="C21" s="345"/>
      <c r="D21" s="306"/>
      <c r="E21" s="306"/>
      <c r="F21" s="306"/>
      <c r="G21" s="306"/>
      <c r="H21" s="306"/>
      <c r="I21" s="306"/>
      <c r="J21" s="306"/>
      <c r="K21" s="306"/>
      <c r="L21" s="306"/>
      <c r="M21" s="306"/>
      <c r="N21" s="306"/>
      <c r="O21" s="306"/>
    </row>
    <row r="22" spans="1:20">
      <c r="A22" s="344">
        <v>17</v>
      </c>
      <c r="B22" s="306"/>
      <c r="C22" s="345"/>
      <c r="D22" s="306"/>
      <c r="E22" s="306"/>
      <c r="F22" s="306"/>
      <c r="G22" s="306"/>
      <c r="H22" s="306"/>
      <c r="I22" s="306"/>
      <c r="J22" s="306"/>
      <c r="K22" s="306"/>
      <c r="L22" s="306"/>
      <c r="M22" s="306"/>
      <c r="N22" s="306"/>
      <c r="O22" s="306"/>
    </row>
    <row r="23" spans="1:20">
      <c r="A23" s="344">
        <v>18</v>
      </c>
      <c r="B23" s="306"/>
      <c r="C23" s="345"/>
      <c r="D23" s="306"/>
      <c r="E23" s="306"/>
      <c r="F23" s="306"/>
      <c r="G23" s="306"/>
      <c r="H23" s="306"/>
      <c r="I23" s="306"/>
      <c r="J23" s="306"/>
      <c r="K23" s="306"/>
      <c r="L23" s="306"/>
      <c r="M23" s="306"/>
      <c r="N23" s="306"/>
      <c r="O23" s="306"/>
    </row>
    <row r="24" spans="1:20">
      <c r="A24" s="344">
        <v>19</v>
      </c>
      <c r="B24" s="306"/>
      <c r="C24" s="345"/>
      <c r="D24" s="306"/>
      <c r="E24" s="306"/>
      <c r="F24" s="306"/>
      <c r="G24" s="306"/>
      <c r="H24" s="306"/>
      <c r="I24" s="306"/>
      <c r="J24" s="306"/>
      <c r="K24" s="306"/>
      <c r="L24" s="306"/>
      <c r="M24" s="306"/>
      <c r="N24" s="306"/>
      <c r="O24" s="306"/>
    </row>
    <row r="25" spans="1:20">
      <c r="A25" s="344">
        <v>20</v>
      </c>
      <c r="B25" s="306"/>
      <c r="C25" s="345"/>
      <c r="D25" s="306"/>
      <c r="E25" s="306"/>
      <c r="F25" s="306"/>
      <c r="G25" s="306"/>
      <c r="H25" s="306"/>
      <c r="I25" s="306"/>
      <c r="J25" s="306"/>
      <c r="K25" s="306"/>
      <c r="L25" s="306"/>
      <c r="M25" s="306"/>
      <c r="N25" s="306"/>
      <c r="O25" s="306"/>
    </row>
    <row r="26" spans="1:20">
      <c r="A26" s="344">
        <v>21</v>
      </c>
      <c r="B26" s="306"/>
      <c r="C26" s="345"/>
      <c r="D26" s="306"/>
      <c r="E26" s="306"/>
      <c r="F26" s="306"/>
      <c r="G26" s="306"/>
      <c r="H26" s="306"/>
      <c r="I26" s="306"/>
      <c r="J26" s="306"/>
      <c r="K26" s="306"/>
      <c r="L26" s="306"/>
      <c r="M26" s="306"/>
      <c r="N26" s="306"/>
      <c r="O26" s="306"/>
    </row>
    <row r="27" spans="1:20">
      <c r="A27" s="344">
        <v>22</v>
      </c>
      <c r="B27" s="306"/>
      <c r="C27" s="345"/>
      <c r="D27" s="306"/>
      <c r="E27" s="306"/>
      <c r="F27" s="306"/>
      <c r="G27" s="306"/>
      <c r="H27" s="306"/>
      <c r="I27" s="306"/>
      <c r="J27" s="306"/>
      <c r="K27" s="306"/>
      <c r="L27" s="306"/>
      <c r="M27" s="306"/>
      <c r="N27" s="306"/>
      <c r="O27" s="306"/>
    </row>
    <row r="28" spans="1:20">
      <c r="A28" s="344">
        <v>23</v>
      </c>
      <c r="B28" s="306"/>
      <c r="C28" s="345"/>
      <c r="D28" s="306"/>
      <c r="E28" s="306"/>
      <c r="F28" s="306"/>
      <c r="G28" s="306"/>
      <c r="H28" s="306"/>
      <c r="I28" s="306"/>
      <c r="J28" s="306"/>
      <c r="K28" s="306"/>
      <c r="L28" s="306"/>
      <c r="M28" s="306"/>
      <c r="N28" s="306"/>
      <c r="O28" s="306"/>
    </row>
    <row r="29" spans="1:20">
      <c r="A29" s="344">
        <v>24</v>
      </c>
      <c r="B29" s="306"/>
      <c r="C29" s="345"/>
      <c r="D29" s="306"/>
      <c r="E29" s="306"/>
      <c r="F29" s="306"/>
      <c r="G29" s="306"/>
      <c r="H29" s="306"/>
      <c r="I29" s="306"/>
      <c r="J29" s="306"/>
      <c r="K29" s="306"/>
      <c r="L29" s="306"/>
      <c r="M29" s="306"/>
      <c r="N29" s="306"/>
      <c r="O29" s="306"/>
    </row>
    <row r="30" spans="1:20">
      <c r="A30" s="231" t="s">
        <v>572</v>
      </c>
    </row>
    <row r="31" spans="1:20" ht="16.5" customHeight="1">
      <c r="A31" s="346">
        <v>1</v>
      </c>
      <c r="B31" s="230" t="s">
        <v>959</v>
      </c>
      <c r="C31" s="230"/>
      <c r="D31" s="230"/>
      <c r="E31" s="230"/>
      <c r="F31" s="230"/>
      <c r="G31" s="230"/>
      <c r="H31" s="230"/>
      <c r="I31" s="230"/>
      <c r="J31" s="230"/>
      <c r="K31" s="230"/>
      <c r="L31" s="230"/>
      <c r="M31" s="230"/>
      <c r="N31" s="230"/>
    </row>
    <row r="32" spans="1:20" ht="16.5" customHeight="1">
      <c r="A32" s="346">
        <v>2</v>
      </c>
      <c r="B32" s="230" t="s">
        <v>960</v>
      </c>
      <c r="C32" s="230"/>
      <c r="D32" s="230"/>
      <c r="E32" s="230"/>
      <c r="F32" s="230"/>
      <c r="G32" s="230"/>
      <c r="H32" s="230"/>
      <c r="I32" s="230"/>
      <c r="J32" s="230"/>
      <c r="K32" s="230"/>
      <c r="L32" s="230"/>
      <c r="M32" s="230"/>
      <c r="N32" s="230"/>
      <c r="O32" s="1547"/>
      <c r="P32" s="1547"/>
      <c r="Q32" s="1547"/>
      <c r="R32" s="1547"/>
      <c r="S32" s="1547"/>
      <c r="T32" s="1547"/>
    </row>
    <row r="33" spans="1:20" ht="30.75" customHeight="1">
      <c r="A33" s="346">
        <v>3</v>
      </c>
      <c r="B33" s="1546" t="s">
        <v>2016</v>
      </c>
      <c r="C33" s="1546"/>
      <c r="D33" s="1546"/>
      <c r="E33" s="1546"/>
      <c r="F33" s="1546"/>
      <c r="G33" s="1546"/>
      <c r="H33" s="1546"/>
      <c r="I33" s="1546"/>
      <c r="J33" s="1546"/>
      <c r="K33" s="1546"/>
      <c r="L33" s="1546"/>
      <c r="M33" s="1546"/>
      <c r="N33" s="1546"/>
      <c r="O33" s="1546"/>
      <c r="P33" s="230"/>
      <c r="Q33" s="230"/>
      <c r="R33" s="230"/>
      <c r="S33" s="230"/>
      <c r="T33" s="230"/>
    </row>
    <row r="34" spans="1:20" ht="16.5" customHeight="1">
      <c r="A34" s="346">
        <v>4</v>
      </c>
      <c r="B34" s="230" t="s">
        <v>961</v>
      </c>
      <c r="C34" s="230"/>
      <c r="D34" s="230"/>
      <c r="E34" s="230"/>
      <c r="F34" s="230"/>
      <c r="G34" s="230"/>
      <c r="H34" s="230"/>
      <c r="I34" s="230"/>
      <c r="J34" s="230"/>
      <c r="K34" s="230"/>
      <c r="L34" s="230"/>
      <c r="M34" s="230"/>
      <c r="N34" s="230"/>
      <c r="O34" s="1547"/>
      <c r="P34" s="1547"/>
      <c r="Q34" s="1547"/>
      <c r="R34" s="1547"/>
      <c r="S34" s="1547"/>
      <c r="T34" s="1547"/>
    </row>
    <row r="35" spans="1:20" ht="16.5" customHeight="1">
      <c r="A35" s="346">
        <v>5</v>
      </c>
      <c r="B35" s="230" t="s">
        <v>962</v>
      </c>
      <c r="C35" s="230"/>
      <c r="D35" s="230"/>
      <c r="E35" s="230"/>
      <c r="F35" s="230"/>
      <c r="G35" s="230"/>
      <c r="H35" s="230"/>
      <c r="I35" s="230"/>
      <c r="J35" s="230"/>
      <c r="K35" s="230"/>
      <c r="L35" s="230"/>
      <c r="M35" s="230"/>
      <c r="N35" s="230"/>
      <c r="O35" s="1547"/>
      <c r="P35" s="1547"/>
      <c r="Q35" s="1547"/>
      <c r="R35" s="1547"/>
      <c r="S35" s="1547"/>
      <c r="T35" s="1547"/>
    </row>
    <row r="36" spans="1:20">
      <c r="B36" s="230"/>
      <c r="C36" s="230"/>
      <c r="D36" s="230"/>
      <c r="E36" s="230"/>
      <c r="F36" s="230"/>
      <c r="G36" s="230"/>
      <c r="H36" s="230"/>
      <c r="I36" s="230"/>
      <c r="J36" s="230"/>
      <c r="K36" s="230"/>
      <c r="L36" s="230"/>
      <c r="M36" s="230"/>
      <c r="N36" s="230"/>
      <c r="O36" s="1547"/>
      <c r="P36" s="1547"/>
      <c r="Q36" s="1547"/>
      <c r="R36" s="1547"/>
      <c r="S36" s="1547"/>
      <c r="T36" s="1547"/>
    </row>
    <row r="37" spans="1:20"/>
    <row r="38" spans="1:20"/>
    <row r="39" spans="1:20"/>
    <row r="40" spans="1:20"/>
    <row r="41" spans="1:20"/>
    <row r="42" spans="1:20"/>
    <row r="48" spans="1:20" hidden="1"/>
    <row r="125" hidden="1"/>
  </sheetData>
  <mergeCells count="16">
    <mergeCell ref="A3:A5"/>
    <mergeCell ref="B3:E3"/>
    <mergeCell ref="F3:F4"/>
    <mergeCell ref="H3:H4"/>
    <mergeCell ref="I3:I4"/>
    <mergeCell ref="B33:O33"/>
    <mergeCell ref="O34:T34"/>
    <mergeCell ref="O35:T35"/>
    <mergeCell ref="O36:T36"/>
    <mergeCell ref="K3:K4"/>
    <mergeCell ref="L3:L4"/>
    <mergeCell ref="M3:M4"/>
    <mergeCell ref="N3:N4"/>
    <mergeCell ref="O3:O4"/>
    <mergeCell ref="O32:T32"/>
    <mergeCell ref="J3:J4"/>
  </mergeCells>
  <phoneticPr fontId="31" type="noConversion"/>
  <printOptions horizontalCentered="1" gridLinesSet="0"/>
  <pageMargins left="0.47244094488188981" right="0.47244094488188981" top="0.39370078740157483" bottom="0.39370078740157483" header="0" footer="0"/>
  <pageSetup paperSize="9" scale="70" orientation="landscape" blackAndWhite="1"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anchor moveWithCells="1" sizeWithCells="1">
                  <from>
                    <xdr:col>6</xdr:col>
                    <xdr:colOff>333375</xdr:colOff>
                    <xdr:row>0</xdr:row>
                    <xdr:rowOff>38100</xdr:rowOff>
                  </from>
                  <to>
                    <xdr:col>6</xdr:col>
                    <xdr:colOff>1057275</xdr:colOff>
                    <xdr:row>1</xdr:row>
                    <xdr:rowOff>123825</xdr:rowOff>
                  </to>
                </anchor>
              </controlPr>
            </control>
          </mc:Choice>
        </mc:AlternateContent>
        <mc:AlternateContent xmlns:mc="http://schemas.openxmlformats.org/markup-compatibility/2006">
          <mc:Choice Requires="x14">
            <control shapeId="26626" r:id="rId5" name="Button 2">
              <controlPr defaultSize="0" print="0" autoFill="0" autoPict="0">
                <anchor moveWithCells="1" sizeWithCells="1">
                  <from>
                    <xdr:col>6</xdr:col>
                    <xdr:colOff>1676400</xdr:colOff>
                    <xdr:row>0</xdr:row>
                    <xdr:rowOff>57150</xdr:rowOff>
                  </from>
                  <to>
                    <xdr:col>7</xdr:col>
                    <xdr:colOff>38100</xdr:colOff>
                    <xdr:row>1</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6">
    <pageSetUpPr fitToPage="1"/>
  </sheetPr>
  <dimension ref="A1:O125"/>
  <sheetViews>
    <sheetView showGridLines="0" view="pageBreakPreview" zoomScaleNormal="100" zoomScaleSheetLayoutView="100" workbookViewId="0">
      <selection sqref="A1:C1"/>
    </sheetView>
  </sheetViews>
  <sheetFormatPr defaultColWidth="0" defaultRowHeight="14.25" customHeight="1" zeroHeight="1"/>
  <cols>
    <col min="1" max="1" width="3.75" style="231" customWidth="1"/>
    <col min="2" max="7" width="10.625" style="231" customWidth="1"/>
    <col min="8" max="14" width="18.625" style="231" customWidth="1"/>
    <col min="15" max="15" width="15.625" style="231" customWidth="1"/>
    <col min="16" max="16" width="1.5" style="231" customWidth="1"/>
    <col min="17" max="16384" width="0" style="231" hidden="1"/>
  </cols>
  <sheetData>
    <row r="1" spans="1:15">
      <c r="A1" s="231" t="s">
        <v>765</v>
      </c>
      <c r="N1" s="348"/>
      <c r="O1" s="348"/>
    </row>
    <row r="2" spans="1:15">
      <c r="A2" s="230" t="s">
        <v>963</v>
      </c>
      <c r="C2" s="340"/>
      <c r="D2" s="340"/>
      <c r="M2" s="349" t="s">
        <v>964</v>
      </c>
      <c r="N2" s="348"/>
      <c r="O2" s="348"/>
    </row>
    <row r="3" spans="1:15" ht="15.75" customHeight="1">
      <c r="A3" s="1549" t="s">
        <v>5</v>
      </c>
      <c r="B3" s="1535" t="s">
        <v>882</v>
      </c>
      <c r="C3" s="1536"/>
      <c r="D3" s="1536"/>
      <c r="E3" s="1537"/>
      <c r="F3" s="1533" t="s">
        <v>965</v>
      </c>
      <c r="G3" s="351"/>
      <c r="H3" s="351"/>
      <c r="I3" s="342" t="s">
        <v>966</v>
      </c>
      <c r="J3" s="342" t="s">
        <v>966</v>
      </c>
      <c r="K3" s="342" t="s">
        <v>967</v>
      </c>
      <c r="L3" s="1535" t="s">
        <v>968</v>
      </c>
      <c r="M3" s="1537"/>
      <c r="N3" s="1533" t="s">
        <v>223</v>
      </c>
      <c r="O3" s="1533" t="s">
        <v>969</v>
      </c>
    </row>
    <row r="4" spans="1:15" s="233" customFormat="1">
      <c r="A4" s="1550"/>
      <c r="B4" s="296" t="s">
        <v>970</v>
      </c>
      <c r="C4" s="296" t="s">
        <v>768</v>
      </c>
      <c r="D4" s="296" t="s">
        <v>971</v>
      </c>
      <c r="E4" s="296" t="s">
        <v>972</v>
      </c>
      <c r="F4" s="1542"/>
      <c r="G4" s="353" t="s">
        <v>973</v>
      </c>
      <c r="H4" s="353" t="s">
        <v>974</v>
      </c>
      <c r="I4" s="353" t="s">
        <v>975</v>
      </c>
      <c r="J4" s="353" t="s">
        <v>976</v>
      </c>
      <c r="K4" s="353" t="s">
        <v>977</v>
      </c>
      <c r="L4" s="354" t="s">
        <v>978</v>
      </c>
      <c r="M4" s="354" t="s">
        <v>979</v>
      </c>
      <c r="N4" s="1542"/>
      <c r="O4" s="1542"/>
    </row>
    <row r="5" spans="1:15" s="346" customFormat="1" ht="28.5">
      <c r="A5" s="1551"/>
      <c r="B5" s="355" t="s">
        <v>63</v>
      </c>
      <c r="C5" s="355" t="s">
        <v>64</v>
      </c>
      <c r="D5" s="355" t="s">
        <v>65</v>
      </c>
      <c r="E5" s="355" t="s">
        <v>66</v>
      </c>
      <c r="F5" s="355" t="s">
        <v>67</v>
      </c>
      <c r="G5" s="355" t="s">
        <v>68</v>
      </c>
      <c r="H5" s="355" t="s">
        <v>69</v>
      </c>
      <c r="I5" s="355" t="s">
        <v>70</v>
      </c>
      <c r="J5" s="355" t="s">
        <v>71</v>
      </c>
      <c r="K5" s="355" t="s">
        <v>195</v>
      </c>
      <c r="L5" s="355" t="s">
        <v>196</v>
      </c>
      <c r="M5" s="355" t="s">
        <v>197</v>
      </c>
      <c r="N5" s="355" t="s">
        <v>980</v>
      </c>
      <c r="O5" s="355" t="s">
        <v>981</v>
      </c>
    </row>
    <row r="6" spans="1:15" s="346" customFormat="1">
      <c r="A6" s="356">
        <v>1</v>
      </c>
      <c r="B6" s="357"/>
      <c r="C6" s="306"/>
      <c r="D6" s="357"/>
      <c r="E6" s="357"/>
      <c r="F6" s="357"/>
      <c r="G6" s="358"/>
      <c r="H6" s="359"/>
      <c r="I6" s="359"/>
      <c r="J6" s="359"/>
      <c r="K6" s="359"/>
      <c r="L6" s="359"/>
      <c r="M6" s="359"/>
      <c r="N6" s="359"/>
      <c r="O6" s="357"/>
    </row>
    <row r="7" spans="1:15">
      <c r="A7" s="356">
        <v>2</v>
      </c>
      <c r="B7" s="306"/>
      <c r="C7" s="306"/>
      <c r="D7" s="306"/>
      <c r="E7" s="306"/>
      <c r="F7" s="306"/>
      <c r="G7" s="360"/>
      <c r="H7" s="304"/>
      <c r="I7" s="304"/>
      <c r="J7" s="304"/>
      <c r="K7" s="304"/>
      <c r="L7" s="304"/>
      <c r="M7" s="304"/>
      <c r="N7" s="304"/>
      <c r="O7" s="306"/>
    </row>
    <row r="8" spans="1:15">
      <c r="A8" s="356">
        <v>3</v>
      </c>
      <c r="B8" s="306"/>
      <c r="C8" s="306"/>
      <c r="D8" s="306"/>
      <c r="E8" s="306"/>
      <c r="F8" s="306"/>
      <c r="G8" s="360"/>
      <c r="H8" s="304"/>
      <c r="I8" s="304"/>
      <c r="J8" s="304"/>
      <c r="K8" s="304"/>
      <c r="L8" s="304"/>
      <c r="M8" s="304"/>
      <c r="N8" s="304"/>
      <c r="O8" s="306"/>
    </row>
    <row r="9" spans="1:15">
      <c r="A9" s="356">
        <v>4</v>
      </c>
      <c r="B9" s="306"/>
      <c r="C9" s="306"/>
      <c r="D9" s="306"/>
      <c r="E9" s="306"/>
      <c r="F9" s="306"/>
      <c r="G9" s="360"/>
      <c r="H9" s="304"/>
      <c r="I9" s="304"/>
      <c r="J9" s="304"/>
      <c r="K9" s="304"/>
      <c r="L9" s="304"/>
      <c r="M9" s="304"/>
      <c r="N9" s="304"/>
      <c r="O9" s="306"/>
    </row>
    <row r="10" spans="1:15">
      <c r="A10" s="356">
        <v>5</v>
      </c>
      <c r="B10" s="306"/>
      <c r="C10" s="306"/>
      <c r="D10" s="306"/>
      <c r="E10" s="306"/>
      <c r="F10" s="306"/>
      <c r="G10" s="360"/>
      <c r="H10" s="304"/>
      <c r="I10" s="304"/>
      <c r="J10" s="304"/>
      <c r="K10" s="304"/>
      <c r="L10" s="304"/>
      <c r="M10" s="304"/>
      <c r="N10" s="304"/>
      <c r="O10" s="306"/>
    </row>
    <row r="11" spans="1:15" ht="21">
      <c r="A11" s="356">
        <v>6</v>
      </c>
      <c r="B11" s="306"/>
      <c r="C11" s="306"/>
      <c r="D11" s="306"/>
      <c r="E11" s="885"/>
      <c r="F11" s="306"/>
      <c r="G11" s="360"/>
      <c r="H11" s="304"/>
      <c r="I11" s="304"/>
      <c r="J11" s="304"/>
      <c r="K11" s="304"/>
      <c r="L11" s="304"/>
      <c r="M11" s="304"/>
      <c r="N11" s="304"/>
      <c r="O11" s="306"/>
    </row>
    <row r="12" spans="1:15">
      <c r="A12" s="356">
        <v>7</v>
      </c>
      <c r="B12" s="306"/>
      <c r="C12" s="306"/>
      <c r="D12" s="306"/>
      <c r="E12" s="306"/>
      <c r="F12" s="306"/>
      <c r="G12" s="360"/>
      <c r="H12" s="304"/>
      <c r="I12" s="304"/>
      <c r="J12" s="304"/>
      <c r="K12" s="304"/>
      <c r="L12" s="304"/>
      <c r="M12" s="304"/>
      <c r="N12" s="304"/>
      <c r="O12" s="306"/>
    </row>
    <row r="13" spans="1:15">
      <c r="A13" s="356">
        <v>8</v>
      </c>
      <c r="B13" s="306"/>
      <c r="C13" s="306"/>
      <c r="D13" s="306"/>
      <c r="E13" s="306"/>
      <c r="F13" s="306"/>
      <c r="G13" s="360"/>
      <c r="H13" s="304"/>
      <c r="I13" s="304"/>
      <c r="J13" s="304"/>
      <c r="K13" s="304"/>
      <c r="L13" s="304"/>
      <c r="M13" s="304"/>
      <c r="N13" s="304"/>
      <c r="O13" s="306"/>
    </row>
    <row r="14" spans="1:15">
      <c r="A14" s="356">
        <v>9</v>
      </c>
      <c r="B14" s="306"/>
      <c r="C14" s="306"/>
      <c r="D14" s="306"/>
      <c r="E14" s="306"/>
      <c r="F14" s="306"/>
      <c r="G14" s="360"/>
      <c r="H14" s="304"/>
      <c r="I14" s="304"/>
      <c r="J14" s="304"/>
      <c r="K14" s="304"/>
      <c r="L14" s="304"/>
      <c r="M14" s="304"/>
      <c r="N14" s="304"/>
      <c r="O14" s="306"/>
    </row>
    <row r="15" spans="1:15">
      <c r="A15" s="356">
        <v>10</v>
      </c>
      <c r="B15" s="306"/>
      <c r="C15" s="306"/>
      <c r="D15" s="306"/>
      <c r="E15" s="306"/>
      <c r="F15" s="306"/>
      <c r="G15" s="360"/>
      <c r="H15" s="304"/>
      <c r="I15" s="304"/>
      <c r="J15" s="304"/>
      <c r="K15" s="304"/>
      <c r="L15" s="304"/>
      <c r="M15" s="304"/>
      <c r="N15" s="304"/>
      <c r="O15" s="306"/>
    </row>
    <row r="16" spans="1:15">
      <c r="A16" s="356">
        <v>11</v>
      </c>
      <c r="B16" s="1535" t="s">
        <v>223</v>
      </c>
      <c r="C16" s="1536"/>
      <c r="D16" s="1536"/>
      <c r="E16" s="1536"/>
      <c r="F16" s="1536"/>
      <c r="G16" s="1537"/>
      <c r="H16" s="304"/>
      <c r="I16" s="304"/>
      <c r="J16" s="304"/>
      <c r="K16" s="304"/>
      <c r="L16" s="304"/>
      <c r="M16" s="304"/>
      <c r="N16" s="304"/>
      <c r="O16" s="306"/>
    </row>
    <row r="17" spans="1:2">
      <c r="A17" s="361" t="s">
        <v>982</v>
      </c>
    </row>
    <row r="18" spans="1:2">
      <c r="A18" s="362">
        <v>1</v>
      </c>
      <c r="B18" s="231" t="s">
        <v>983</v>
      </c>
    </row>
    <row r="19" spans="1:2">
      <c r="A19" s="362">
        <v>2</v>
      </c>
      <c r="B19" s="231" t="s">
        <v>984</v>
      </c>
    </row>
    <row r="20" spans="1:2">
      <c r="A20" s="362">
        <v>3</v>
      </c>
      <c r="B20" s="231" t="s">
        <v>985</v>
      </c>
    </row>
    <row r="21" spans="1:2">
      <c r="A21" s="362"/>
    </row>
    <row r="22" spans="1:2" hidden="1">
      <c r="A22" s="362"/>
    </row>
    <row r="23" spans="1:2" hidden="1">
      <c r="A23" s="362"/>
    </row>
    <row r="24" spans="1:2" hidden="1">
      <c r="A24" s="362"/>
    </row>
    <row r="25" spans="1:2" hidden="1">
      <c r="A25" s="362"/>
    </row>
    <row r="26" spans="1:2" hidden="1">
      <c r="A26" s="231">
        <v>21</v>
      </c>
    </row>
    <row r="48" hidden="1"/>
    <row r="125" hidden="1"/>
  </sheetData>
  <mergeCells count="7">
    <mergeCell ref="O3:O4"/>
    <mergeCell ref="B16:G16"/>
    <mergeCell ref="A3:A5"/>
    <mergeCell ref="B3:E3"/>
    <mergeCell ref="F3:F4"/>
    <mergeCell ref="L3:M3"/>
    <mergeCell ref="N3:N4"/>
  </mergeCells>
  <phoneticPr fontId="31" type="noConversion"/>
  <dataValidations count="1">
    <dataValidation type="decimal" allowBlank="1" showInputMessage="1" showErrorMessage="1" errorTitle="錯誤" error="輸入資料格式錯誤!!" sqref="H6:N16" xr:uid="{00000000-0002-0000-0C00-000000000000}">
      <formula1>-9999999999999990</formula1>
      <formula2>99999999999999900</formula2>
    </dataValidation>
  </dataValidations>
  <printOptions horizontalCentered="1" gridLinesSet="0"/>
  <pageMargins left="0.47244094488188981" right="0.47244094488188981" top="0.39370078740157483" bottom="0.39370078740157483" header="0" footer="0"/>
  <pageSetup paperSize="9" scale="63" orientation="landscape" blackAndWhite="1" r:id="rId1"/>
  <headerFooter alignWithMargins="0">
    <oddFooter>&amp;C第 &amp;P 頁，共 &amp;N 頁&amp;R&amp;A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6">
    <pageSetUpPr fitToPage="1"/>
  </sheetPr>
  <dimension ref="A1:AZ265"/>
  <sheetViews>
    <sheetView zoomScaleNormal="75" zoomScaleSheetLayoutView="100" workbookViewId="0">
      <pane ySplit="5" topLeftCell="A15" activePane="bottomLeft" state="frozenSplit"/>
      <selection sqref="A1:C1"/>
      <selection pane="bottomLeft" sqref="A1:C1"/>
    </sheetView>
  </sheetViews>
  <sheetFormatPr defaultColWidth="0" defaultRowHeight="14.25" customHeight="1" zeroHeight="1"/>
  <cols>
    <col min="1" max="1" width="5" style="363" customWidth="1"/>
    <col min="2" max="7" width="10.625" style="362" customWidth="1"/>
    <col min="8" max="8" width="15.25" style="362" customWidth="1"/>
    <col min="9" max="11" width="10.625" style="362" customWidth="1"/>
    <col min="12" max="12" width="18.625" style="362" customWidth="1"/>
    <col min="13" max="16" width="10.625" style="362" customWidth="1"/>
    <col min="17" max="17" width="15.625" style="362" customWidth="1"/>
    <col min="18" max="18" width="1.75" style="362" customWidth="1"/>
    <col min="19" max="52" width="7.75" style="362" hidden="1" customWidth="1"/>
    <col min="53" max="16384" width="7.75" style="363" hidden="1"/>
  </cols>
  <sheetData>
    <row r="1" spans="1:52">
      <c r="A1" s="363" t="s">
        <v>986</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row>
    <row r="2" spans="1:52">
      <c r="A2" s="363" t="s">
        <v>987</v>
      </c>
      <c r="B2" s="363"/>
      <c r="C2" s="363"/>
      <c r="D2" s="363"/>
      <c r="E2" s="363"/>
      <c r="F2" s="363"/>
      <c r="G2" s="363"/>
      <c r="H2" s="363"/>
      <c r="I2" s="363"/>
      <c r="J2" s="363"/>
      <c r="K2" s="363"/>
      <c r="L2" s="363"/>
      <c r="M2" s="363"/>
      <c r="N2" s="363"/>
      <c r="O2" s="349" t="s">
        <v>988</v>
      </c>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row>
    <row r="3" spans="1:52" s="364" customFormat="1" ht="14.25" customHeight="1">
      <c r="A3" s="1554" t="s">
        <v>5</v>
      </c>
      <c r="B3" s="1554" t="s">
        <v>989</v>
      </c>
      <c r="C3" s="1554"/>
      <c r="D3" s="1554" t="s">
        <v>990</v>
      </c>
      <c r="E3" s="1554"/>
      <c r="F3" s="1554"/>
      <c r="G3" s="1554"/>
      <c r="H3" s="1554"/>
      <c r="I3" s="1554"/>
      <c r="J3" s="1554"/>
      <c r="K3" s="1554"/>
      <c r="L3" s="1554"/>
      <c r="M3" s="1549" t="s">
        <v>991</v>
      </c>
      <c r="N3" s="1549" t="s">
        <v>992</v>
      </c>
      <c r="O3" s="1549" t="s">
        <v>993</v>
      </c>
      <c r="P3" s="1549" t="s">
        <v>994</v>
      </c>
      <c r="Q3" s="1549" t="s">
        <v>6</v>
      </c>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row>
    <row r="4" spans="1:52" s="364" customFormat="1" ht="14.1" customHeight="1">
      <c r="A4" s="1554"/>
      <c r="B4" s="350" t="s">
        <v>995</v>
      </c>
      <c r="C4" s="350" t="s">
        <v>996</v>
      </c>
      <c r="D4" s="350" t="s">
        <v>995</v>
      </c>
      <c r="E4" s="350" t="s">
        <v>997</v>
      </c>
      <c r="F4" s="350" t="s">
        <v>998</v>
      </c>
      <c r="G4" s="350" t="s">
        <v>999</v>
      </c>
      <c r="H4" s="350" t="s">
        <v>1000</v>
      </c>
      <c r="I4" s="350" t="s">
        <v>1001</v>
      </c>
      <c r="J4" s="350" t="s">
        <v>1002</v>
      </c>
      <c r="K4" s="350" t="s">
        <v>1003</v>
      </c>
      <c r="L4" s="350" t="s">
        <v>1004</v>
      </c>
      <c r="M4" s="1550"/>
      <c r="N4" s="1550"/>
      <c r="O4" s="1550"/>
      <c r="P4" s="1550"/>
      <c r="Q4" s="1550"/>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row>
    <row r="5" spans="1:52" s="364" customFormat="1" ht="17.45" customHeight="1">
      <c r="A5" s="1554"/>
      <c r="B5" s="365" t="s">
        <v>7</v>
      </c>
      <c r="C5" s="365" t="s">
        <v>64</v>
      </c>
      <c r="D5" s="365" t="s">
        <v>65</v>
      </c>
      <c r="E5" s="365" t="s">
        <v>66</v>
      </c>
      <c r="F5" s="365" t="s">
        <v>67</v>
      </c>
      <c r="G5" s="365" t="s">
        <v>68</v>
      </c>
      <c r="H5" s="365" t="s">
        <v>69</v>
      </c>
      <c r="I5" s="365" t="s">
        <v>70</v>
      </c>
      <c r="J5" s="365" t="s">
        <v>71</v>
      </c>
      <c r="K5" s="365" t="s">
        <v>195</v>
      </c>
      <c r="L5" s="365" t="s">
        <v>196</v>
      </c>
      <c r="M5" s="365" t="s">
        <v>197</v>
      </c>
      <c r="N5" s="365" t="s">
        <v>198</v>
      </c>
      <c r="O5" s="365" t="s">
        <v>199</v>
      </c>
      <c r="P5" s="365" t="s">
        <v>242</v>
      </c>
      <c r="Q5" s="365" t="s">
        <v>243</v>
      </c>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row>
    <row r="6" spans="1:52" s="364" customFormat="1">
      <c r="A6" s="344">
        <v>1</v>
      </c>
      <c r="B6" s="366"/>
      <c r="C6" s="367"/>
      <c r="D6" s="366"/>
      <c r="E6" s="367"/>
      <c r="F6" s="367"/>
      <c r="G6" s="367"/>
      <c r="H6" s="367"/>
      <c r="I6" s="367"/>
      <c r="J6" s="367"/>
      <c r="K6" s="367"/>
      <c r="L6" s="368"/>
      <c r="M6" s="368"/>
      <c r="N6" s="369"/>
      <c r="O6" s="368"/>
      <c r="P6" s="369"/>
      <c r="Q6" s="367"/>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row>
    <row r="7" spans="1:52" s="364" customFormat="1">
      <c r="A7" s="344">
        <v>2</v>
      </c>
      <c r="B7" s="366"/>
      <c r="C7" s="367"/>
      <c r="D7" s="366"/>
      <c r="E7" s="367"/>
      <c r="F7" s="367"/>
      <c r="G7" s="367"/>
      <c r="H7" s="367"/>
      <c r="I7" s="367"/>
      <c r="J7" s="367"/>
      <c r="K7" s="367"/>
      <c r="L7" s="368"/>
      <c r="M7" s="368"/>
      <c r="N7" s="369"/>
      <c r="O7" s="368"/>
      <c r="P7" s="369"/>
      <c r="Q7" s="367"/>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row>
    <row r="8" spans="1:52" s="364" customFormat="1">
      <c r="A8" s="344">
        <v>3</v>
      </c>
      <c r="B8" s="366"/>
      <c r="C8" s="367"/>
      <c r="D8" s="366"/>
      <c r="E8" s="367"/>
      <c r="F8" s="367"/>
      <c r="G8" s="367"/>
      <c r="H8" s="367"/>
      <c r="I8" s="367"/>
      <c r="J8" s="367"/>
      <c r="K8" s="367"/>
      <c r="L8" s="368"/>
      <c r="M8" s="368"/>
      <c r="N8" s="369"/>
      <c r="O8" s="368"/>
      <c r="P8" s="369"/>
      <c r="Q8" s="367"/>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2"/>
    </row>
    <row r="9" spans="1:52" s="364" customFormat="1">
      <c r="A9" s="344">
        <v>4</v>
      </c>
      <c r="B9" s="366"/>
      <c r="C9" s="367"/>
      <c r="D9" s="366"/>
      <c r="E9" s="367"/>
      <c r="F9" s="367"/>
      <c r="G9" s="367"/>
      <c r="H9" s="367"/>
      <c r="I9" s="367"/>
      <c r="J9" s="367"/>
      <c r="K9" s="367"/>
      <c r="L9" s="368"/>
      <c r="M9" s="368"/>
      <c r="N9" s="369"/>
      <c r="O9" s="368"/>
      <c r="P9" s="369"/>
      <c r="Q9" s="367"/>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362"/>
      <c r="AZ9" s="362"/>
    </row>
    <row r="10" spans="1:52" s="364" customFormat="1">
      <c r="A10" s="344">
        <v>5</v>
      </c>
      <c r="B10" s="366"/>
      <c r="C10" s="367"/>
      <c r="D10" s="366"/>
      <c r="E10" s="367"/>
      <c r="F10" s="367"/>
      <c r="G10" s="367"/>
      <c r="H10" s="367"/>
      <c r="I10" s="367"/>
      <c r="J10" s="367"/>
      <c r="K10" s="367"/>
      <c r="L10" s="368"/>
      <c r="M10" s="368"/>
      <c r="N10" s="369"/>
      <c r="O10" s="368"/>
      <c r="P10" s="369"/>
      <c r="Q10" s="367"/>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row>
    <row r="11" spans="1:52" s="364" customFormat="1" ht="21">
      <c r="A11" s="344">
        <v>6</v>
      </c>
      <c r="B11" s="366"/>
      <c r="C11" s="367"/>
      <c r="D11" s="366"/>
      <c r="E11" s="886"/>
      <c r="F11" s="367"/>
      <c r="G11" s="367"/>
      <c r="H11" s="367"/>
      <c r="I11" s="367"/>
      <c r="J11" s="367"/>
      <c r="K11" s="367"/>
      <c r="L11" s="368"/>
      <c r="M11" s="368"/>
      <c r="N11" s="369"/>
      <c r="O11" s="368"/>
      <c r="P11" s="369"/>
      <c r="Q11" s="367"/>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row>
    <row r="12" spans="1:52" s="364" customFormat="1">
      <c r="A12" s="344">
        <v>7</v>
      </c>
      <c r="B12" s="366"/>
      <c r="C12" s="367"/>
      <c r="D12" s="366"/>
      <c r="E12" s="367"/>
      <c r="F12" s="367"/>
      <c r="G12" s="367"/>
      <c r="H12" s="367"/>
      <c r="I12" s="367"/>
      <c r="J12" s="367"/>
      <c r="K12" s="367"/>
      <c r="L12" s="368"/>
      <c r="M12" s="368"/>
      <c r="N12" s="369"/>
      <c r="O12" s="368"/>
      <c r="P12" s="369"/>
      <c r="Q12" s="367"/>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row>
    <row r="13" spans="1:52" s="364" customFormat="1">
      <c r="A13" s="344">
        <v>8</v>
      </c>
      <c r="B13" s="366"/>
      <c r="C13" s="367"/>
      <c r="D13" s="366"/>
      <c r="E13" s="367"/>
      <c r="F13" s="367"/>
      <c r="G13" s="367"/>
      <c r="H13" s="367"/>
      <c r="I13" s="367"/>
      <c r="J13" s="367"/>
      <c r="K13" s="367"/>
      <c r="L13" s="368"/>
      <c r="M13" s="368"/>
      <c r="N13" s="369"/>
      <c r="O13" s="368"/>
      <c r="P13" s="369"/>
      <c r="Q13" s="367"/>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row>
    <row r="14" spans="1:52" s="364" customFormat="1">
      <c r="A14" s="344">
        <v>9</v>
      </c>
      <c r="B14" s="366"/>
      <c r="C14" s="367"/>
      <c r="D14" s="366"/>
      <c r="E14" s="367"/>
      <c r="F14" s="367"/>
      <c r="G14" s="367"/>
      <c r="H14" s="367"/>
      <c r="I14" s="367"/>
      <c r="J14" s="367"/>
      <c r="K14" s="367"/>
      <c r="L14" s="368"/>
      <c r="M14" s="368"/>
      <c r="N14" s="369"/>
      <c r="O14" s="368"/>
      <c r="P14" s="369"/>
      <c r="Q14" s="367"/>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row>
    <row r="15" spans="1:52" s="364" customFormat="1">
      <c r="A15" s="344">
        <v>10</v>
      </c>
      <c r="B15" s="366"/>
      <c r="C15" s="367"/>
      <c r="D15" s="366"/>
      <c r="E15" s="367"/>
      <c r="F15" s="367"/>
      <c r="G15" s="367"/>
      <c r="H15" s="367"/>
      <c r="I15" s="367"/>
      <c r="J15" s="367"/>
      <c r="K15" s="367"/>
      <c r="L15" s="368"/>
      <c r="M15" s="368"/>
      <c r="N15" s="369"/>
      <c r="O15" s="368"/>
      <c r="P15" s="369"/>
      <c r="Q15" s="367"/>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row>
    <row r="16" spans="1:52" s="364" customFormat="1">
      <c r="A16" s="344">
        <v>11</v>
      </c>
      <c r="B16" s="366"/>
      <c r="C16" s="367"/>
      <c r="D16" s="366"/>
      <c r="E16" s="367"/>
      <c r="F16" s="367"/>
      <c r="G16" s="367"/>
      <c r="H16" s="367"/>
      <c r="I16" s="367"/>
      <c r="J16" s="367"/>
      <c r="K16" s="367"/>
      <c r="L16" s="368"/>
      <c r="M16" s="368"/>
      <c r="N16" s="369"/>
      <c r="O16" s="368"/>
      <c r="P16" s="369"/>
      <c r="Q16" s="367"/>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row>
    <row r="17" spans="1:52">
      <c r="A17" s="344">
        <v>12</v>
      </c>
      <c r="B17" s="366"/>
      <c r="C17" s="367"/>
      <c r="D17" s="366"/>
      <c r="E17" s="367"/>
      <c r="F17" s="367"/>
      <c r="G17" s="367"/>
      <c r="H17" s="367"/>
      <c r="I17" s="367"/>
      <c r="J17" s="367"/>
      <c r="K17" s="367"/>
      <c r="L17" s="368"/>
      <c r="M17" s="368"/>
      <c r="N17" s="369"/>
      <c r="O17" s="368"/>
      <c r="P17" s="369"/>
      <c r="Q17" s="367"/>
    </row>
    <row r="18" spans="1:52" s="364" customFormat="1">
      <c r="A18" s="344">
        <v>13</v>
      </c>
      <c r="B18" s="1554" t="s">
        <v>1005</v>
      </c>
      <c r="C18" s="1554"/>
      <c r="D18" s="1554"/>
      <c r="E18" s="1554"/>
      <c r="F18" s="1543" t="s">
        <v>1006</v>
      </c>
      <c r="G18" s="1543"/>
      <c r="H18" s="1543"/>
      <c r="I18" s="1543"/>
      <c r="J18" s="1543"/>
      <c r="K18" s="1543"/>
      <c r="L18" s="1543"/>
      <c r="M18" s="368"/>
      <c r="N18" s="369"/>
      <c r="O18" s="368"/>
      <c r="P18" s="369"/>
      <c r="Q18" s="370"/>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row>
    <row r="19" spans="1:52" s="364" customFormat="1">
      <c r="A19" s="344">
        <v>14</v>
      </c>
      <c r="B19" s="1554"/>
      <c r="C19" s="1554"/>
      <c r="D19" s="1554"/>
      <c r="E19" s="1554"/>
      <c r="F19" s="1543" t="s">
        <v>1007</v>
      </c>
      <c r="G19" s="1543"/>
      <c r="H19" s="1543"/>
      <c r="I19" s="1543"/>
      <c r="J19" s="1543"/>
      <c r="K19" s="1543"/>
      <c r="L19" s="1543"/>
      <c r="M19" s="368"/>
      <c r="N19" s="369"/>
      <c r="O19" s="368"/>
      <c r="P19" s="369"/>
      <c r="Q19" s="371"/>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row>
    <row r="20" spans="1:52" s="364" customFormat="1">
      <c r="A20" s="344">
        <v>15</v>
      </c>
      <c r="B20" s="1554"/>
      <c r="C20" s="1554"/>
      <c r="D20" s="1554"/>
      <c r="E20" s="1554"/>
      <c r="F20" s="1543" t="s">
        <v>219</v>
      </c>
      <c r="G20" s="1543"/>
      <c r="H20" s="1543"/>
      <c r="I20" s="1543"/>
      <c r="J20" s="1543"/>
      <c r="K20" s="1543"/>
      <c r="L20" s="1543"/>
      <c r="M20" s="368"/>
      <c r="N20" s="369"/>
      <c r="O20" s="368"/>
      <c r="P20" s="369"/>
      <c r="Q20" s="371"/>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row>
    <row r="21" spans="1:52" s="364" customFormat="1">
      <c r="A21" s="344">
        <v>16</v>
      </c>
      <c r="B21" s="1554"/>
      <c r="C21" s="1554"/>
      <c r="D21" s="1554"/>
      <c r="E21" s="1554"/>
      <c r="F21" s="1543" t="s">
        <v>223</v>
      </c>
      <c r="G21" s="1543"/>
      <c r="H21" s="1543"/>
      <c r="I21" s="1543"/>
      <c r="J21" s="1543"/>
      <c r="K21" s="1543"/>
      <c r="L21" s="1543"/>
      <c r="M21" s="368"/>
      <c r="N21" s="369"/>
      <c r="O21" s="368"/>
      <c r="P21" s="369"/>
      <c r="Q21" s="37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row>
    <row r="22" spans="1:52" ht="16.5">
      <c r="A22" s="373" t="s">
        <v>1008</v>
      </c>
      <c r="B22" s="1552"/>
      <c r="C22" s="1552"/>
      <c r="D22" s="1552"/>
      <c r="E22" s="1552"/>
      <c r="F22" s="1552"/>
      <c r="G22" s="1552"/>
      <c r="H22" s="1552"/>
      <c r="I22" s="1552"/>
      <c r="J22" s="1552"/>
      <c r="K22" s="1552"/>
      <c r="L22" s="1552"/>
      <c r="M22" s="1552"/>
      <c r="N22" s="1552"/>
      <c r="O22" s="1552"/>
      <c r="P22" s="1552"/>
      <c r="Q22" s="1552"/>
    </row>
    <row r="23" spans="1:52" s="231" customFormat="1" ht="15.6" customHeight="1">
      <c r="A23" s="373">
        <v>1</v>
      </c>
      <c r="B23" s="374" t="s">
        <v>1009</v>
      </c>
      <c r="C23" s="374"/>
      <c r="D23" s="374"/>
      <c r="E23" s="374"/>
      <c r="F23" s="374"/>
      <c r="G23" s="374"/>
      <c r="H23" s="374"/>
      <c r="I23" s="374"/>
      <c r="J23" s="374"/>
      <c r="K23" s="374"/>
      <c r="L23" s="374"/>
      <c r="M23" s="374"/>
      <c r="N23" s="374"/>
      <c r="O23" s="374"/>
      <c r="P23" s="374"/>
      <c r="Q23" s="374"/>
    </row>
    <row r="24" spans="1:52" ht="32.25" customHeight="1">
      <c r="A24" s="362">
        <v>2</v>
      </c>
      <c r="B24" s="1553" t="s">
        <v>1010</v>
      </c>
      <c r="C24" s="1553"/>
      <c r="D24" s="1553"/>
      <c r="E24" s="1553"/>
      <c r="F24" s="1553"/>
      <c r="G24" s="1553"/>
      <c r="H24" s="1553"/>
      <c r="I24" s="1553"/>
      <c r="J24" s="1553"/>
      <c r="K24" s="1553"/>
      <c r="L24" s="1553"/>
      <c r="M24" s="1553"/>
      <c r="N24" s="1553"/>
      <c r="O24" s="1553"/>
      <c r="P24" s="1553"/>
      <c r="Q24" s="1553"/>
    </row>
    <row r="25" spans="1:52" ht="30.2" customHeight="1">
      <c r="A25" s="373">
        <v>3</v>
      </c>
      <c r="B25" s="1553" t="s">
        <v>1011</v>
      </c>
      <c r="C25" s="1553"/>
      <c r="D25" s="1553"/>
      <c r="E25" s="1553"/>
      <c r="F25" s="1553"/>
      <c r="G25" s="1553"/>
      <c r="H25" s="1553"/>
      <c r="I25" s="1553"/>
      <c r="J25" s="1553"/>
      <c r="K25" s="1553"/>
      <c r="L25" s="1553"/>
      <c r="M25" s="1553"/>
      <c r="N25" s="1553"/>
      <c r="O25" s="1553"/>
      <c r="P25" s="1553"/>
      <c r="Q25" s="1553"/>
    </row>
    <row r="26" spans="1:52" ht="14.1" customHeight="1">
      <c r="A26" s="362">
        <v>4</v>
      </c>
      <c r="B26" s="374" t="s">
        <v>1012</v>
      </c>
      <c r="C26" s="374"/>
      <c r="D26" s="374"/>
      <c r="E26" s="374"/>
      <c r="F26" s="374"/>
      <c r="G26" s="374"/>
      <c r="H26" s="374"/>
      <c r="I26" s="374"/>
      <c r="J26" s="374"/>
      <c r="K26" s="374"/>
      <c r="L26" s="374"/>
      <c r="M26" s="374"/>
      <c r="N26" s="374"/>
      <c r="O26" s="374"/>
      <c r="P26" s="374"/>
      <c r="Q26" s="374"/>
    </row>
    <row r="27" spans="1:52" ht="12.75" customHeight="1">
      <c r="A27" s="373">
        <v>5</v>
      </c>
      <c r="B27" s="374" t="s">
        <v>1013</v>
      </c>
      <c r="C27" s="374"/>
      <c r="D27" s="374"/>
      <c r="E27" s="374"/>
      <c r="F27" s="374"/>
      <c r="G27" s="374"/>
      <c r="H27" s="374"/>
      <c r="I27" s="374"/>
      <c r="J27" s="374"/>
      <c r="K27" s="374"/>
      <c r="L27" s="374"/>
      <c r="M27" s="374"/>
      <c r="N27" s="374"/>
      <c r="O27" s="374"/>
      <c r="P27" s="374"/>
      <c r="Q27" s="374"/>
    </row>
    <row r="28" spans="1:52" ht="12.75" customHeight="1">
      <c r="A28" s="362">
        <v>6</v>
      </c>
      <c r="B28" s="374" t="s">
        <v>1014</v>
      </c>
      <c r="C28" s="374"/>
      <c r="D28" s="374"/>
      <c r="E28" s="374"/>
      <c r="F28" s="374"/>
      <c r="G28" s="374"/>
      <c r="H28" s="374"/>
      <c r="I28" s="374"/>
      <c r="J28" s="374"/>
      <c r="K28" s="374"/>
      <c r="L28" s="374"/>
      <c r="M28" s="374"/>
      <c r="N28" s="374"/>
      <c r="O28" s="374"/>
      <c r="P28" s="374"/>
      <c r="Q28" s="374"/>
    </row>
    <row r="29" spans="1:52" ht="12.75" customHeight="1">
      <c r="A29" s="362">
        <v>7</v>
      </c>
      <c r="B29" s="374" t="s">
        <v>1015</v>
      </c>
      <c r="C29" s="374"/>
      <c r="D29" s="374"/>
      <c r="E29" s="374"/>
      <c r="F29" s="374"/>
      <c r="G29" s="374"/>
      <c r="H29" s="374"/>
      <c r="I29" s="374"/>
      <c r="J29" s="374"/>
      <c r="K29" s="374"/>
      <c r="L29" s="374"/>
      <c r="M29" s="374"/>
      <c r="N29" s="374"/>
      <c r="O29" s="374"/>
      <c r="P29" s="374"/>
      <c r="Q29" s="374"/>
    </row>
    <row r="30" spans="1:52">
      <c r="A30" s="362">
        <v>8</v>
      </c>
      <c r="B30" s="374" t="s">
        <v>1016</v>
      </c>
    </row>
    <row r="31" spans="1:52">
      <c r="A31" s="362">
        <v>9</v>
      </c>
      <c r="B31" s="374" t="s">
        <v>1017</v>
      </c>
    </row>
    <row r="32" spans="1:52">
      <c r="A32" s="362">
        <v>10</v>
      </c>
      <c r="B32" s="374" t="s">
        <v>1018</v>
      </c>
    </row>
    <row r="33" spans="2:2" hidden="1">
      <c r="B33" s="374"/>
    </row>
    <row r="34" spans="2:2" hidden="1">
      <c r="B34" s="374"/>
    </row>
    <row r="35" spans="2:2" hidden="1">
      <c r="B35" s="374"/>
    </row>
    <row r="36" spans="2:2" hidden="1">
      <c r="B36" s="374"/>
    </row>
    <row r="37" spans="2:2" hidden="1">
      <c r="B37" s="374"/>
    </row>
    <row r="38" spans="2:2" hidden="1">
      <c r="B38" s="374"/>
    </row>
    <row r="39" spans="2:2" hidden="1">
      <c r="B39" s="374"/>
    </row>
    <row r="40" spans="2:2" hidden="1">
      <c r="B40" s="374"/>
    </row>
    <row r="41" spans="2:2" hidden="1">
      <c r="B41" s="374"/>
    </row>
    <row r="42" spans="2:2" hidden="1">
      <c r="B42" s="374"/>
    </row>
    <row r="43" spans="2:2" hidden="1">
      <c r="B43" s="374"/>
    </row>
    <row r="44" spans="2:2" hidden="1">
      <c r="B44" s="374"/>
    </row>
    <row r="45" spans="2:2" hidden="1">
      <c r="B45" s="374"/>
    </row>
    <row r="46" spans="2:2" hidden="1">
      <c r="B46" s="374"/>
    </row>
    <row r="47" spans="2:2" hidden="1">
      <c r="B47" s="374"/>
    </row>
    <row r="48" spans="2:2" hidden="1">
      <c r="B48" s="374"/>
    </row>
    <row r="49" spans="2:2" hidden="1">
      <c r="B49" s="374"/>
    </row>
    <row r="50" spans="2:2" hidden="1">
      <c r="B50" s="374"/>
    </row>
    <row r="51" spans="2:2" hidden="1">
      <c r="B51" s="374"/>
    </row>
    <row r="52" spans="2:2" hidden="1">
      <c r="B52" s="374"/>
    </row>
    <row r="53" spans="2:2" hidden="1">
      <c r="B53" s="374"/>
    </row>
    <row r="54" spans="2:2" hidden="1">
      <c r="B54" s="374"/>
    </row>
    <row r="55" spans="2:2" hidden="1">
      <c r="B55" s="374"/>
    </row>
    <row r="56" spans="2:2" hidden="1">
      <c r="B56" s="374"/>
    </row>
    <row r="57" spans="2:2" hidden="1">
      <c r="B57" s="374"/>
    </row>
    <row r="58" spans="2:2" hidden="1">
      <c r="B58" s="374"/>
    </row>
    <row r="59" spans="2:2" hidden="1">
      <c r="B59" s="374"/>
    </row>
    <row r="60" spans="2:2" hidden="1">
      <c r="B60" s="374"/>
    </row>
    <row r="61" spans="2:2" hidden="1">
      <c r="B61" s="374"/>
    </row>
    <row r="62" spans="2:2" hidden="1">
      <c r="B62" s="374"/>
    </row>
    <row r="63" spans="2:2" hidden="1">
      <c r="B63" s="374"/>
    </row>
    <row r="64" spans="2:2" hidden="1">
      <c r="B64" s="374"/>
    </row>
    <row r="65" spans="2:2" hidden="1">
      <c r="B65" s="374"/>
    </row>
    <row r="66" spans="2:2" hidden="1">
      <c r="B66" s="374"/>
    </row>
    <row r="67" spans="2:2" hidden="1">
      <c r="B67" s="374"/>
    </row>
    <row r="68" spans="2:2" hidden="1">
      <c r="B68" s="374"/>
    </row>
    <row r="69" spans="2:2" hidden="1">
      <c r="B69" s="374"/>
    </row>
    <row r="70" spans="2:2" hidden="1">
      <c r="B70" s="374"/>
    </row>
    <row r="71" spans="2:2" hidden="1">
      <c r="B71" s="374"/>
    </row>
    <row r="72" spans="2:2" hidden="1">
      <c r="B72" s="374"/>
    </row>
    <row r="73" spans="2:2" hidden="1">
      <c r="B73" s="374"/>
    </row>
    <row r="74" spans="2:2" hidden="1">
      <c r="B74" s="374"/>
    </row>
    <row r="75" spans="2:2" hidden="1">
      <c r="B75" s="374"/>
    </row>
    <row r="76" spans="2:2" hidden="1">
      <c r="B76" s="374"/>
    </row>
    <row r="77" spans="2:2" hidden="1">
      <c r="B77" s="374"/>
    </row>
    <row r="78" spans="2:2" hidden="1">
      <c r="B78" s="374"/>
    </row>
    <row r="79" spans="2:2" hidden="1">
      <c r="B79" s="374"/>
    </row>
    <row r="80" spans="2:2" hidden="1">
      <c r="B80" s="374"/>
    </row>
    <row r="81" spans="2:2" hidden="1">
      <c r="B81" s="374"/>
    </row>
    <row r="82" spans="2:2" hidden="1">
      <c r="B82" s="374"/>
    </row>
    <row r="83" spans="2:2" hidden="1">
      <c r="B83" s="374"/>
    </row>
    <row r="84" spans="2:2" hidden="1">
      <c r="B84" s="374"/>
    </row>
    <row r="85" spans="2:2" hidden="1">
      <c r="B85" s="374"/>
    </row>
    <row r="86" spans="2:2" hidden="1">
      <c r="B86" s="374"/>
    </row>
    <row r="87" spans="2:2" hidden="1">
      <c r="B87" s="374"/>
    </row>
    <row r="88" spans="2:2" hidden="1">
      <c r="B88" s="374"/>
    </row>
    <row r="89" spans="2:2" hidden="1">
      <c r="B89" s="374"/>
    </row>
    <row r="90" spans="2:2" hidden="1">
      <c r="B90" s="374"/>
    </row>
    <row r="91" spans="2:2" hidden="1">
      <c r="B91" s="374"/>
    </row>
    <row r="92" spans="2:2" hidden="1">
      <c r="B92" s="374"/>
    </row>
    <row r="93" spans="2:2" hidden="1">
      <c r="B93" s="374"/>
    </row>
    <row r="94" spans="2:2" hidden="1">
      <c r="B94" s="374"/>
    </row>
    <row r="95" spans="2:2" hidden="1">
      <c r="B95" s="374"/>
    </row>
    <row r="96" spans="2:2" hidden="1">
      <c r="B96" s="374"/>
    </row>
    <row r="97" spans="2:2" hidden="1">
      <c r="B97" s="374"/>
    </row>
    <row r="98" spans="2:2" hidden="1">
      <c r="B98" s="374"/>
    </row>
    <row r="99" spans="2:2" hidden="1">
      <c r="B99" s="374"/>
    </row>
    <row r="100" spans="2:2" hidden="1">
      <c r="B100" s="374"/>
    </row>
    <row r="101" spans="2:2" hidden="1">
      <c r="B101" s="374"/>
    </row>
    <row r="102" spans="2:2" hidden="1">
      <c r="B102" s="374"/>
    </row>
    <row r="103" spans="2:2" hidden="1">
      <c r="B103" s="374"/>
    </row>
    <row r="104" spans="2:2" hidden="1">
      <c r="B104" s="374"/>
    </row>
    <row r="105" spans="2:2" hidden="1">
      <c r="B105" s="374"/>
    </row>
    <row r="106" spans="2:2" hidden="1">
      <c r="B106" s="374"/>
    </row>
    <row r="107" spans="2:2" hidden="1">
      <c r="B107" s="374"/>
    </row>
    <row r="108" spans="2:2" hidden="1">
      <c r="B108" s="374"/>
    </row>
    <row r="109" spans="2:2" hidden="1">
      <c r="B109" s="374"/>
    </row>
    <row r="110" spans="2:2" hidden="1">
      <c r="B110" s="374"/>
    </row>
    <row r="111" spans="2:2" hidden="1">
      <c r="B111" s="374"/>
    </row>
    <row r="112" spans="2:2" hidden="1">
      <c r="B112" s="374"/>
    </row>
    <row r="113" spans="2:2" hidden="1">
      <c r="B113" s="374"/>
    </row>
    <row r="114" spans="2:2" hidden="1">
      <c r="B114" s="374"/>
    </row>
    <row r="115" spans="2:2" hidden="1">
      <c r="B115" s="374"/>
    </row>
    <row r="116" spans="2:2" hidden="1">
      <c r="B116" s="374"/>
    </row>
    <row r="117" spans="2:2" hidden="1">
      <c r="B117" s="374"/>
    </row>
    <row r="118" spans="2:2" hidden="1">
      <c r="B118" s="374"/>
    </row>
    <row r="119" spans="2:2" hidden="1">
      <c r="B119" s="374"/>
    </row>
    <row r="120" spans="2:2" hidden="1">
      <c r="B120" s="374"/>
    </row>
    <row r="121" spans="2:2" hidden="1">
      <c r="B121" s="374"/>
    </row>
    <row r="122" spans="2:2" hidden="1">
      <c r="B122" s="374"/>
    </row>
    <row r="123" spans="2:2" hidden="1">
      <c r="B123" s="374"/>
    </row>
    <row r="124" spans="2:2" hidden="1">
      <c r="B124" s="374"/>
    </row>
    <row r="125" spans="2:2" hidden="1">
      <c r="B125" s="374"/>
    </row>
    <row r="126" spans="2:2" hidden="1">
      <c r="B126" s="374"/>
    </row>
    <row r="127" spans="2:2" hidden="1">
      <c r="B127" s="374"/>
    </row>
    <row r="128" spans="2:2" hidden="1">
      <c r="B128" s="374"/>
    </row>
    <row r="129" spans="2:2" hidden="1">
      <c r="B129" s="374"/>
    </row>
    <row r="130" spans="2:2" hidden="1">
      <c r="B130" s="374"/>
    </row>
    <row r="131" spans="2:2" hidden="1">
      <c r="B131" s="374"/>
    </row>
    <row r="132" spans="2:2" hidden="1">
      <c r="B132" s="374"/>
    </row>
    <row r="133" spans="2:2" hidden="1">
      <c r="B133" s="374"/>
    </row>
    <row r="134" spans="2:2" hidden="1">
      <c r="B134" s="374"/>
    </row>
    <row r="135" spans="2:2" hidden="1">
      <c r="B135" s="374"/>
    </row>
    <row r="136" spans="2:2" hidden="1">
      <c r="B136" s="374"/>
    </row>
    <row r="137" spans="2:2" hidden="1">
      <c r="B137" s="374"/>
    </row>
    <row r="138" spans="2:2" hidden="1">
      <c r="B138" s="374"/>
    </row>
    <row r="139" spans="2:2" hidden="1">
      <c r="B139" s="374"/>
    </row>
    <row r="140" spans="2:2" hidden="1">
      <c r="B140" s="374"/>
    </row>
    <row r="141" spans="2:2" hidden="1">
      <c r="B141" s="374"/>
    </row>
    <row r="142" spans="2:2" hidden="1">
      <c r="B142" s="374"/>
    </row>
    <row r="143" spans="2:2" hidden="1">
      <c r="B143" s="374"/>
    </row>
    <row r="144" spans="2:2" hidden="1">
      <c r="B144" s="374"/>
    </row>
    <row r="145" spans="2:2" hidden="1">
      <c r="B145" s="374"/>
    </row>
    <row r="146" spans="2:2" hidden="1">
      <c r="B146" s="374"/>
    </row>
    <row r="147" spans="2:2" hidden="1">
      <c r="B147" s="374"/>
    </row>
    <row r="148" spans="2:2" hidden="1">
      <c r="B148" s="374"/>
    </row>
    <row r="149" spans="2:2" hidden="1">
      <c r="B149" s="374"/>
    </row>
    <row r="150" spans="2:2" hidden="1">
      <c r="B150" s="374"/>
    </row>
    <row r="151" spans="2:2" hidden="1">
      <c r="B151" s="374"/>
    </row>
    <row r="152" spans="2:2" hidden="1">
      <c r="B152" s="374"/>
    </row>
    <row r="153" spans="2:2" hidden="1">
      <c r="B153" s="374"/>
    </row>
    <row r="154" spans="2:2" hidden="1">
      <c r="B154" s="374"/>
    </row>
    <row r="155" spans="2:2" hidden="1">
      <c r="B155" s="374"/>
    </row>
    <row r="156" spans="2:2" hidden="1">
      <c r="B156" s="374"/>
    </row>
    <row r="157" spans="2:2" hidden="1">
      <c r="B157" s="374"/>
    </row>
    <row r="158" spans="2:2" hidden="1">
      <c r="B158" s="374"/>
    </row>
    <row r="159" spans="2:2" hidden="1">
      <c r="B159" s="374"/>
    </row>
    <row r="160" spans="2:2" hidden="1">
      <c r="B160" s="374"/>
    </row>
    <row r="161" spans="2:2" hidden="1">
      <c r="B161" s="374"/>
    </row>
    <row r="162" spans="2:2" hidden="1">
      <c r="B162" s="374"/>
    </row>
    <row r="163" spans="2:2" hidden="1">
      <c r="B163" s="374"/>
    </row>
    <row r="164" spans="2:2" hidden="1">
      <c r="B164" s="374"/>
    </row>
    <row r="165" spans="2:2" hidden="1">
      <c r="B165" s="374"/>
    </row>
    <row r="166" spans="2:2" hidden="1">
      <c r="B166" s="374"/>
    </row>
    <row r="167" spans="2:2" hidden="1">
      <c r="B167" s="374"/>
    </row>
    <row r="168" spans="2:2" hidden="1">
      <c r="B168" s="374"/>
    </row>
    <row r="169" spans="2:2" hidden="1">
      <c r="B169" s="374"/>
    </row>
    <row r="170" spans="2:2" hidden="1">
      <c r="B170" s="374"/>
    </row>
    <row r="171" spans="2:2" hidden="1">
      <c r="B171" s="374"/>
    </row>
    <row r="172" spans="2:2" hidden="1">
      <c r="B172" s="374"/>
    </row>
    <row r="173" spans="2:2" hidden="1">
      <c r="B173" s="374"/>
    </row>
    <row r="174" spans="2:2" hidden="1">
      <c r="B174" s="374"/>
    </row>
    <row r="175" spans="2:2" hidden="1">
      <c r="B175" s="374"/>
    </row>
    <row r="176" spans="2:2" hidden="1">
      <c r="B176" s="374"/>
    </row>
    <row r="177" spans="2:2" hidden="1">
      <c r="B177" s="374"/>
    </row>
    <row r="178" spans="2:2" hidden="1">
      <c r="B178" s="374"/>
    </row>
    <row r="179" spans="2:2" hidden="1">
      <c r="B179" s="374"/>
    </row>
    <row r="180" spans="2:2" hidden="1">
      <c r="B180" s="374"/>
    </row>
    <row r="181" spans="2:2" hidden="1">
      <c r="B181" s="374"/>
    </row>
    <row r="182" spans="2:2" hidden="1">
      <c r="B182" s="374"/>
    </row>
    <row r="183" spans="2:2" hidden="1">
      <c r="B183" s="374"/>
    </row>
    <row r="184" spans="2:2" hidden="1">
      <c r="B184" s="374"/>
    </row>
    <row r="185" spans="2:2" hidden="1">
      <c r="B185" s="374"/>
    </row>
    <row r="186" spans="2:2" hidden="1">
      <c r="B186" s="374"/>
    </row>
    <row r="187" spans="2:2" hidden="1">
      <c r="B187" s="374"/>
    </row>
    <row r="188" spans="2:2" hidden="1">
      <c r="B188" s="374"/>
    </row>
    <row r="189" spans="2:2" hidden="1">
      <c r="B189" s="374"/>
    </row>
    <row r="190" spans="2:2" hidden="1">
      <c r="B190" s="374"/>
    </row>
    <row r="191" spans="2:2" hidden="1">
      <c r="B191" s="374"/>
    </row>
    <row r="192" spans="2:2" hidden="1">
      <c r="B192" s="374"/>
    </row>
    <row r="193" spans="2:2" hidden="1">
      <c r="B193" s="374"/>
    </row>
    <row r="194" spans="2:2" hidden="1">
      <c r="B194" s="374"/>
    </row>
    <row r="195" spans="2:2" hidden="1">
      <c r="B195" s="374"/>
    </row>
    <row r="196" spans="2:2" hidden="1">
      <c r="B196" s="374"/>
    </row>
    <row r="197" spans="2:2" hidden="1">
      <c r="B197" s="374"/>
    </row>
    <row r="198" spans="2:2" hidden="1">
      <c r="B198" s="374"/>
    </row>
    <row r="199" spans="2:2" hidden="1">
      <c r="B199" s="374"/>
    </row>
    <row r="200" spans="2:2" hidden="1">
      <c r="B200" s="374"/>
    </row>
    <row r="201" spans="2:2" hidden="1">
      <c r="B201" s="374"/>
    </row>
    <row r="202" spans="2:2" hidden="1">
      <c r="B202" s="374"/>
    </row>
    <row r="203" spans="2:2" hidden="1">
      <c r="B203" s="374"/>
    </row>
    <row r="204" spans="2:2" hidden="1">
      <c r="B204" s="374"/>
    </row>
    <row r="205" spans="2:2" hidden="1">
      <c r="B205" s="374"/>
    </row>
    <row r="206" spans="2:2" hidden="1">
      <c r="B206" s="374"/>
    </row>
    <row r="207" spans="2:2" hidden="1">
      <c r="B207" s="374"/>
    </row>
    <row r="208" spans="2:2" hidden="1">
      <c r="B208" s="374"/>
    </row>
    <row r="209" spans="2:2" hidden="1">
      <c r="B209" s="374"/>
    </row>
    <row r="210" spans="2:2" hidden="1">
      <c r="B210" s="374"/>
    </row>
    <row r="211" spans="2:2" hidden="1">
      <c r="B211" s="374"/>
    </row>
    <row r="212" spans="2:2" hidden="1">
      <c r="B212" s="374"/>
    </row>
    <row r="213" spans="2:2" hidden="1">
      <c r="B213" s="374"/>
    </row>
    <row r="214" spans="2:2" hidden="1">
      <c r="B214" s="374"/>
    </row>
    <row r="215" spans="2:2" hidden="1">
      <c r="B215" s="374"/>
    </row>
    <row r="216" spans="2:2" hidden="1">
      <c r="B216" s="374"/>
    </row>
    <row r="217" spans="2:2" hidden="1">
      <c r="B217" s="374"/>
    </row>
    <row r="218" spans="2:2" hidden="1">
      <c r="B218" s="374"/>
    </row>
    <row r="219" spans="2:2" hidden="1">
      <c r="B219" s="374"/>
    </row>
    <row r="220" spans="2:2" hidden="1">
      <c r="B220" s="374"/>
    </row>
    <row r="221" spans="2:2" hidden="1">
      <c r="B221" s="374"/>
    </row>
    <row r="222" spans="2:2" hidden="1">
      <c r="B222" s="374"/>
    </row>
    <row r="223" spans="2:2" hidden="1">
      <c r="B223" s="374"/>
    </row>
    <row r="224" spans="2:2" hidden="1">
      <c r="B224" s="374"/>
    </row>
    <row r="225" spans="2:2" hidden="1">
      <c r="B225" s="374"/>
    </row>
    <row r="226" spans="2:2" hidden="1">
      <c r="B226" s="374"/>
    </row>
    <row r="227" spans="2:2" hidden="1">
      <c r="B227" s="374"/>
    </row>
    <row r="228" spans="2:2" hidden="1">
      <c r="B228" s="374"/>
    </row>
    <row r="229" spans="2:2" hidden="1">
      <c r="B229" s="374"/>
    </row>
    <row r="230" spans="2:2" hidden="1">
      <c r="B230" s="374"/>
    </row>
    <row r="231" spans="2:2" hidden="1">
      <c r="B231" s="374"/>
    </row>
    <row r="232" spans="2:2" hidden="1">
      <c r="B232" s="374"/>
    </row>
    <row r="233" spans="2:2" hidden="1">
      <c r="B233" s="374"/>
    </row>
    <row r="234" spans="2:2" hidden="1">
      <c r="B234" s="374"/>
    </row>
    <row r="235" spans="2:2" hidden="1">
      <c r="B235" s="374"/>
    </row>
    <row r="236" spans="2:2" hidden="1">
      <c r="B236" s="374"/>
    </row>
    <row r="237" spans="2:2" hidden="1">
      <c r="B237" s="374"/>
    </row>
    <row r="238" spans="2:2" hidden="1">
      <c r="B238" s="374"/>
    </row>
    <row r="239" spans="2:2" hidden="1">
      <c r="B239" s="374"/>
    </row>
    <row r="240" spans="2:2" hidden="1">
      <c r="B240" s="374"/>
    </row>
    <row r="241" spans="2:2" hidden="1">
      <c r="B241" s="374"/>
    </row>
    <row r="242" spans="2:2" hidden="1">
      <c r="B242" s="374"/>
    </row>
    <row r="243" spans="2:2" hidden="1">
      <c r="B243" s="374"/>
    </row>
    <row r="244" spans="2:2" hidden="1">
      <c r="B244" s="374"/>
    </row>
    <row r="245" spans="2:2" hidden="1">
      <c r="B245" s="374"/>
    </row>
    <row r="246" spans="2:2" hidden="1">
      <c r="B246" s="374"/>
    </row>
    <row r="247" spans="2:2" hidden="1">
      <c r="B247" s="374"/>
    </row>
    <row r="248" spans="2:2" hidden="1">
      <c r="B248" s="374"/>
    </row>
    <row r="249" spans="2:2" hidden="1">
      <c r="B249" s="374"/>
    </row>
    <row r="250" spans="2:2" hidden="1">
      <c r="B250" s="374"/>
    </row>
    <row r="251" spans="2:2" hidden="1">
      <c r="B251" s="374"/>
    </row>
    <row r="252" spans="2:2" hidden="1">
      <c r="B252" s="374"/>
    </row>
    <row r="253" spans="2:2" hidden="1">
      <c r="B253" s="374"/>
    </row>
    <row r="254" spans="2:2" hidden="1">
      <c r="B254" s="374"/>
    </row>
    <row r="255" spans="2:2" hidden="1">
      <c r="B255" s="374"/>
    </row>
    <row r="256" spans="2:2" hidden="1">
      <c r="B256" s="374"/>
    </row>
    <row r="257" spans="2:2" hidden="1">
      <c r="B257" s="374"/>
    </row>
    <row r="258" spans="2:2" hidden="1">
      <c r="B258" s="374"/>
    </row>
    <row r="259" spans="2:2" hidden="1">
      <c r="B259" s="374"/>
    </row>
    <row r="260" spans="2:2" hidden="1">
      <c r="B260" s="374"/>
    </row>
    <row r="261" spans="2:2" hidden="1">
      <c r="B261" s="374"/>
    </row>
    <row r="262" spans="2:2" hidden="1">
      <c r="B262" s="374"/>
    </row>
    <row r="263" spans="2:2" hidden="1">
      <c r="B263" s="374"/>
    </row>
    <row r="264" spans="2:2" hidden="1">
      <c r="B264" s="374"/>
    </row>
    <row r="265" spans="2:2" hidden="1">
      <c r="B265" s="374"/>
    </row>
  </sheetData>
  <mergeCells count="16">
    <mergeCell ref="A3:A5"/>
    <mergeCell ref="B3:C3"/>
    <mergeCell ref="D3:L3"/>
    <mergeCell ref="M3:M4"/>
    <mergeCell ref="N3:N4"/>
    <mergeCell ref="B22:Q22"/>
    <mergeCell ref="B24:Q24"/>
    <mergeCell ref="B25:Q25"/>
    <mergeCell ref="P3:P4"/>
    <mergeCell ref="Q3:Q4"/>
    <mergeCell ref="B18:E21"/>
    <mergeCell ref="F18:L18"/>
    <mergeCell ref="F19:L19"/>
    <mergeCell ref="F20:L20"/>
    <mergeCell ref="F21:L21"/>
    <mergeCell ref="O3:O4"/>
  </mergeCells>
  <phoneticPr fontId="31" type="noConversion"/>
  <dataValidations count="5">
    <dataValidation type="decimal" allowBlank="1" showInputMessage="1" showErrorMessage="1" errorTitle="錯誤" error="輸入資料格式錯誤!!" sqref="P6:P21" xr:uid="{00000000-0002-0000-0D00-000000000000}">
      <formula1>-999999999999999000</formula1>
      <formula2>999999999999999000000</formula2>
    </dataValidation>
    <dataValidation type="decimal" allowBlank="1" showInputMessage="1" showErrorMessage="1" errorTitle="錯誤" error="輸入資料格式錯誤!!" sqref="O6:O21" xr:uid="{00000000-0002-0000-0D00-000001000000}">
      <formula1>-99999999999999900000</formula1>
      <formula2>9999999999999990000</formula2>
    </dataValidation>
    <dataValidation type="decimal" allowBlank="1" showInputMessage="1" showErrorMessage="1" errorTitle="錯誤" error="輸入資料格式錯誤!!" sqref="N6:N21" xr:uid="{00000000-0002-0000-0D00-000002000000}">
      <formula1>-999999999999999</formula1>
      <formula2>9999999999999990</formula2>
    </dataValidation>
    <dataValidation type="decimal" allowBlank="1" showInputMessage="1" showErrorMessage="1" errorTitle="錯誤" error="輸入資料格式錯誤!!" sqref="M6:M21" xr:uid="{00000000-0002-0000-0D00-000003000000}">
      <formula1>-999999999999</formula1>
      <formula2>99999999999999</formula2>
    </dataValidation>
    <dataValidation type="decimal" allowBlank="1" showInputMessage="1" showErrorMessage="1" errorTitle="錯誤" error="輸入資料格式錯誤!!" sqref="L6:L17" xr:uid="{00000000-0002-0000-0D00-000004000000}">
      <formula1>-9999999999999990</formula1>
      <formula2>9999999999999990</formula2>
    </dataValidation>
  </dataValidations>
  <printOptions horizontalCentered="1"/>
  <pageMargins left="0.47244094488188981" right="0.47244094488188981" top="0.39370078740157483" bottom="0.39370078740157483" header="0" footer="0"/>
  <pageSetup paperSize="9" scale="69" orientation="landscape" blackAndWhite="1" r:id="rId1"/>
  <headerFooter alignWithMargins="0">
    <oddFooter>&amp;C第 &amp;P 頁，共 &amp;N 頁&amp;R&amp;A</oddFooter>
  </headerFooter>
  <colBreaks count="1" manualBreakCount="1">
    <brk id="32"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anchor moveWithCells="1" sizeWithCells="1">
                  <from>
                    <xdr:col>7</xdr:col>
                    <xdr:colOff>371475</xdr:colOff>
                    <xdr:row>0</xdr:row>
                    <xdr:rowOff>38100</xdr:rowOff>
                  </from>
                  <to>
                    <xdr:col>7</xdr:col>
                    <xdr:colOff>1123950</xdr:colOff>
                    <xdr:row>1</xdr:row>
                    <xdr:rowOff>123825</xdr:rowOff>
                  </to>
                </anchor>
              </controlPr>
            </control>
          </mc:Choice>
        </mc:AlternateContent>
        <mc:AlternateContent xmlns:mc="http://schemas.openxmlformats.org/markup-compatibility/2006">
          <mc:Choice Requires="x14">
            <control shapeId="27650" r:id="rId5" name="Button 2">
              <controlPr defaultSize="0" print="0" autoFill="0" autoPict="0">
                <anchor moveWithCells="1" sizeWithCells="1">
                  <from>
                    <xdr:col>9</xdr:col>
                    <xdr:colOff>123825</xdr:colOff>
                    <xdr:row>0</xdr:row>
                    <xdr:rowOff>38100</xdr:rowOff>
                  </from>
                  <to>
                    <xdr:col>10</xdr:col>
                    <xdr:colOff>9525</xdr:colOff>
                    <xdr:row>1</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7">
    <pageSetUpPr fitToPage="1"/>
  </sheetPr>
  <dimension ref="A1:O125"/>
  <sheetViews>
    <sheetView zoomScaleNormal="75" zoomScaleSheetLayoutView="100" workbookViewId="0">
      <pane ySplit="6" topLeftCell="A10" activePane="bottomLeft" state="frozenSplit"/>
      <selection sqref="A1:C1"/>
      <selection pane="bottomLeft" sqref="A1:C1"/>
    </sheetView>
  </sheetViews>
  <sheetFormatPr defaultColWidth="0" defaultRowHeight="14.25" customHeight="1" zeroHeight="1"/>
  <cols>
    <col min="1" max="1" width="5" style="231" customWidth="1"/>
    <col min="2" max="8" width="10.625" style="231" customWidth="1"/>
    <col min="9" max="9" width="10.625" style="346" customWidth="1"/>
    <col min="10" max="13" width="10.625" style="231" customWidth="1"/>
    <col min="14" max="14" width="15.625" style="231" customWidth="1"/>
    <col min="15" max="15" width="1.5" style="231" customWidth="1"/>
    <col min="16" max="16384" width="8.125" style="231" hidden="1"/>
  </cols>
  <sheetData>
    <row r="1" spans="1:14">
      <c r="A1" s="231" t="s">
        <v>954</v>
      </c>
      <c r="I1" s="231"/>
    </row>
    <row r="2" spans="1:14">
      <c r="A2" s="231" t="s">
        <v>1019</v>
      </c>
      <c r="L2" s="349" t="s">
        <v>1020</v>
      </c>
    </row>
    <row r="3" spans="1:14" ht="9" hidden="1" customHeight="1"/>
    <row r="4" spans="1:14" ht="15.6" customHeight="1">
      <c r="A4" s="1554" t="s">
        <v>5</v>
      </c>
      <c r="B4" s="1533" t="s">
        <v>1021</v>
      </c>
      <c r="C4" s="1543" t="s">
        <v>1022</v>
      </c>
      <c r="D4" s="1543"/>
      <c r="E4" s="1543"/>
      <c r="F4" s="1543" t="s">
        <v>1023</v>
      </c>
      <c r="G4" s="1543"/>
      <c r="H4" s="1543"/>
      <c r="I4" s="1543"/>
      <c r="J4" s="1543" t="s">
        <v>1024</v>
      </c>
      <c r="K4" s="1543"/>
      <c r="L4" s="1543"/>
      <c r="M4" s="1543"/>
      <c r="N4" s="1540" t="s">
        <v>6</v>
      </c>
    </row>
    <row r="5" spans="1:14">
      <c r="A5" s="1554"/>
      <c r="B5" s="1542"/>
      <c r="C5" s="297" t="s">
        <v>995</v>
      </c>
      <c r="D5" s="297" t="s">
        <v>996</v>
      </c>
      <c r="E5" s="297" t="s">
        <v>998</v>
      </c>
      <c r="F5" s="297" t="s">
        <v>941</v>
      </c>
      <c r="G5" s="297" t="s">
        <v>997</v>
      </c>
      <c r="H5" s="297" t="s">
        <v>1025</v>
      </c>
      <c r="I5" s="297" t="s">
        <v>1026</v>
      </c>
      <c r="J5" s="297" t="s">
        <v>941</v>
      </c>
      <c r="K5" s="375" t="s">
        <v>996</v>
      </c>
      <c r="L5" s="297" t="s">
        <v>1027</v>
      </c>
      <c r="M5" s="297" t="s">
        <v>1028</v>
      </c>
      <c r="N5" s="1545"/>
    </row>
    <row r="6" spans="1:14">
      <c r="A6" s="1554"/>
      <c r="B6" s="298" t="s">
        <v>7</v>
      </c>
      <c r="C6" s="298" t="s">
        <v>64</v>
      </c>
      <c r="D6" s="298" t="s">
        <v>65</v>
      </c>
      <c r="E6" s="298" t="s">
        <v>66</v>
      </c>
      <c r="F6" s="298" t="s">
        <v>67</v>
      </c>
      <c r="G6" s="298" t="s">
        <v>68</v>
      </c>
      <c r="H6" s="298" t="s">
        <v>69</v>
      </c>
      <c r="I6" s="298" t="s">
        <v>70</v>
      </c>
      <c r="J6" s="298" t="s">
        <v>71</v>
      </c>
      <c r="K6" s="298" t="s">
        <v>195</v>
      </c>
      <c r="L6" s="298" t="s">
        <v>196</v>
      </c>
      <c r="M6" s="298" t="s">
        <v>197</v>
      </c>
      <c r="N6" s="298" t="s">
        <v>198</v>
      </c>
    </row>
    <row r="7" spans="1:14">
      <c r="A7" s="344">
        <v>1</v>
      </c>
      <c r="B7" s="306"/>
      <c r="C7" s="345"/>
      <c r="D7" s="336"/>
      <c r="E7" s="306"/>
      <c r="F7" s="345"/>
      <c r="G7" s="306"/>
      <c r="H7" s="306"/>
      <c r="I7" s="306"/>
      <c r="J7" s="345"/>
      <c r="K7" s="306"/>
      <c r="L7" s="309"/>
      <c r="M7" s="306"/>
      <c r="N7" s="306"/>
    </row>
    <row r="8" spans="1:14">
      <c r="A8" s="344">
        <v>2</v>
      </c>
      <c r="B8" s="306"/>
      <c r="C8" s="345"/>
      <c r="D8" s="306"/>
      <c r="E8" s="306"/>
      <c r="F8" s="345"/>
      <c r="G8" s="306"/>
      <c r="H8" s="306"/>
      <c r="I8" s="306"/>
      <c r="J8" s="345"/>
      <c r="K8" s="306"/>
      <c r="L8" s="309"/>
      <c r="M8" s="306"/>
      <c r="N8" s="306"/>
    </row>
    <row r="9" spans="1:14">
      <c r="A9" s="344">
        <v>3</v>
      </c>
      <c r="B9" s="306"/>
      <c r="C9" s="345"/>
      <c r="D9" s="306"/>
      <c r="E9" s="306"/>
      <c r="F9" s="345"/>
      <c r="G9" s="306"/>
      <c r="H9" s="306"/>
      <c r="I9" s="306"/>
      <c r="J9" s="345"/>
      <c r="K9" s="306"/>
      <c r="L9" s="309"/>
      <c r="M9" s="306"/>
      <c r="N9" s="306"/>
    </row>
    <row r="10" spans="1:14">
      <c r="A10" s="344">
        <v>4</v>
      </c>
      <c r="B10" s="306"/>
      <c r="C10" s="345"/>
      <c r="D10" s="306"/>
      <c r="E10" s="306"/>
      <c r="F10" s="345"/>
      <c r="G10" s="306"/>
      <c r="H10" s="306"/>
      <c r="I10" s="306"/>
      <c r="J10" s="345"/>
      <c r="K10" s="306"/>
      <c r="L10" s="309"/>
      <c r="M10" s="306"/>
      <c r="N10" s="306"/>
    </row>
    <row r="11" spans="1:14" ht="21">
      <c r="A11" s="344">
        <v>5</v>
      </c>
      <c r="B11" s="306"/>
      <c r="C11" s="345"/>
      <c r="D11" s="306"/>
      <c r="E11" s="885"/>
      <c r="F11" s="345"/>
      <c r="G11" s="306"/>
      <c r="H11" s="306"/>
      <c r="I11" s="306"/>
      <c r="J11" s="345"/>
      <c r="K11" s="306"/>
      <c r="L11" s="309"/>
      <c r="M11" s="306"/>
      <c r="N11" s="306"/>
    </row>
    <row r="12" spans="1:14">
      <c r="A12" s="344">
        <v>6</v>
      </c>
      <c r="B12" s="306"/>
      <c r="C12" s="345"/>
      <c r="D12" s="306"/>
      <c r="E12" s="306"/>
      <c r="F12" s="345"/>
      <c r="G12" s="306"/>
      <c r="H12" s="306"/>
      <c r="I12" s="306"/>
      <c r="J12" s="345"/>
      <c r="K12" s="306"/>
      <c r="L12" s="309"/>
      <c r="M12" s="306"/>
      <c r="N12" s="306"/>
    </row>
    <row r="13" spans="1:14">
      <c r="A13" s="344">
        <v>7</v>
      </c>
      <c r="B13" s="306"/>
      <c r="C13" s="345"/>
      <c r="D13" s="306"/>
      <c r="E13" s="306"/>
      <c r="F13" s="345"/>
      <c r="G13" s="306"/>
      <c r="H13" s="306"/>
      <c r="I13" s="306"/>
      <c r="J13" s="345"/>
      <c r="K13" s="306"/>
      <c r="L13" s="309"/>
      <c r="M13" s="306"/>
      <c r="N13" s="306"/>
    </row>
    <row r="14" spans="1:14">
      <c r="A14" s="344">
        <v>8</v>
      </c>
      <c r="B14" s="306"/>
      <c r="C14" s="345"/>
      <c r="D14" s="306"/>
      <c r="E14" s="306"/>
      <c r="F14" s="345"/>
      <c r="G14" s="306"/>
      <c r="H14" s="306"/>
      <c r="I14" s="306"/>
      <c r="J14" s="345"/>
      <c r="K14" s="306"/>
      <c r="L14" s="309"/>
      <c r="M14" s="306"/>
      <c r="N14" s="306"/>
    </row>
    <row r="15" spans="1:14">
      <c r="A15" s="344">
        <v>9</v>
      </c>
      <c r="B15" s="306"/>
      <c r="C15" s="345"/>
      <c r="D15" s="306"/>
      <c r="E15" s="306"/>
      <c r="F15" s="345"/>
      <c r="G15" s="306"/>
      <c r="H15" s="306"/>
      <c r="I15" s="306"/>
      <c r="J15" s="345"/>
      <c r="K15" s="306"/>
      <c r="L15" s="309"/>
      <c r="M15" s="306"/>
      <c r="N15" s="306"/>
    </row>
    <row r="16" spans="1:14">
      <c r="A16" s="344">
        <v>10</v>
      </c>
      <c r="B16" s="306"/>
      <c r="C16" s="345"/>
      <c r="D16" s="306"/>
      <c r="E16" s="306"/>
      <c r="F16" s="345"/>
      <c r="G16" s="306"/>
      <c r="H16" s="306"/>
      <c r="I16" s="306"/>
      <c r="J16" s="345"/>
      <c r="K16" s="306"/>
      <c r="L16" s="309"/>
      <c r="M16" s="306"/>
      <c r="N16" s="306"/>
    </row>
    <row r="17" spans="1:14">
      <c r="A17" s="344">
        <v>12</v>
      </c>
      <c r="B17" s="306"/>
      <c r="C17" s="345"/>
      <c r="D17" s="306"/>
      <c r="E17" s="306"/>
      <c r="F17" s="345"/>
      <c r="G17" s="306"/>
      <c r="H17" s="306"/>
      <c r="I17" s="306"/>
      <c r="J17" s="345"/>
      <c r="K17" s="306"/>
      <c r="L17" s="309"/>
      <c r="M17" s="306"/>
      <c r="N17" s="306"/>
    </row>
    <row r="18" spans="1:14">
      <c r="A18" s="344">
        <v>13</v>
      </c>
      <c r="B18" s="306"/>
      <c r="C18" s="345"/>
      <c r="D18" s="306"/>
      <c r="E18" s="306"/>
      <c r="F18" s="345"/>
      <c r="G18" s="306"/>
      <c r="H18" s="306"/>
      <c r="I18" s="306"/>
      <c r="J18" s="345"/>
      <c r="K18" s="306"/>
      <c r="L18" s="309"/>
      <c r="M18" s="306"/>
      <c r="N18" s="306"/>
    </row>
    <row r="19" spans="1:14">
      <c r="A19" s="344">
        <v>14</v>
      </c>
      <c r="B19" s="306"/>
      <c r="C19" s="345"/>
      <c r="D19" s="306"/>
      <c r="E19" s="306"/>
      <c r="F19" s="345"/>
      <c r="G19" s="306"/>
      <c r="H19" s="306"/>
      <c r="I19" s="306"/>
      <c r="J19" s="345"/>
      <c r="K19" s="306"/>
      <c r="L19" s="309"/>
      <c r="M19" s="306"/>
      <c r="N19" s="306"/>
    </row>
    <row r="20" spans="1:14">
      <c r="A20" s="344">
        <v>15</v>
      </c>
      <c r="B20" s="306"/>
      <c r="C20" s="345"/>
      <c r="D20" s="306"/>
      <c r="E20" s="306"/>
      <c r="F20" s="345"/>
      <c r="G20" s="306"/>
      <c r="H20" s="306"/>
      <c r="I20" s="306"/>
      <c r="J20" s="345"/>
      <c r="K20" s="306"/>
      <c r="L20" s="309"/>
      <c r="M20" s="306"/>
      <c r="N20" s="306"/>
    </row>
    <row r="21" spans="1:14">
      <c r="A21" s="344">
        <v>16</v>
      </c>
      <c r="B21" s="306"/>
      <c r="C21" s="345"/>
      <c r="D21" s="306"/>
      <c r="E21" s="306"/>
      <c r="F21" s="345"/>
      <c r="G21" s="306"/>
      <c r="H21" s="306"/>
      <c r="I21" s="306"/>
      <c r="J21" s="345"/>
      <c r="K21" s="306"/>
      <c r="L21" s="309"/>
      <c r="M21" s="306"/>
      <c r="N21" s="306"/>
    </row>
    <row r="22" spans="1:14">
      <c r="A22" s="231" t="s">
        <v>137</v>
      </c>
    </row>
    <row r="23" spans="1:14" ht="55.35" customHeight="1">
      <c r="A23" s="373">
        <v>1</v>
      </c>
      <c r="B23" s="1555" t="s">
        <v>1029</v>
      </c>
      <c r="C23" s="1555"/>
      <c r="D23" s="1555"/>
      <c r="E23" s="1555"/>
      <c r="F23" s="1555"/>
      <c r="G23" s="1555"/>
      <c r="H23" s="1555"/>
      <c r="I23" s="1555"/>
      <c r="J23" s="1555"/>
      <c r="K23" s="1555"/>
      <c r="L23" s="1555"/>
      <c r="M23" s="1555"/>
      <c r="N23" s="1555"/>
    </row>
    <row r="24" spans="1:14" ht="15.6" customHeight="1">
      <c r="A24" s="362">
        <v>2</v>
      </c>
      <c r="B24" s="230" t="s">
        <v>1030</v>
      </c>
      <c r="C24" s="230"/>
      <c r="D24" s="230"/>
      <c r="E24" s="230"/>
      <c r="F24" s="230"/>
      <c r="G24" s="230"/>
      <c r="H24" s="230"/>
      <c r="I24" s="230"/>
      <c r="J24" s="230"/>
      <c r="K24" s="230"/>
      <c r="L24" s="230"/>
      <c r="M24" s="230"/>
      <c r="N24" s="230"/>
    </row>
    <row r="25" spans="1:14" ht="14.1" customHeight="1">
      <c r="A25" s="373">
        <v>3</v>
      </c>
      <c r="B25" s="230" t="s">
        <v>1031</v>
      </c>
      <c r="C25" s="230"/>
      <c r="D25" s="230"/>
      <c r="E25" s="230"/>
      <c r="F25" s="230"/>
      <c r="G25" s="230"/>
      <c r="H25" s="230"/>
      <c r="I25" s="230"/>
      <c r="J25" s="230"/>
      <c r="K25" s="230"/>
      <c r="L25" s="230"/>
      <c r="M25" s="230"/>
      <c r="N25" s="230"/>
    </row>
    <row r="26" spans="1:14" ht="14.1" customHeight="1">
      <c r="A26" s="362">
        <v>21</v>
      </c>
      <c r="B26" s="230" t="s">
        <v>1032</v>
      </c>
      <c r="C26" s="230"/>
      <c r="D26" s="230"/>
      <c r="E26" s="230"/>
      <c r="F26" s="230"/>
      <c r="G26" s="230"/>
      <c r="H26" s="230"/>
      <c r="I26" s="230"/>
      <c r="J26" s="230"/>
      <c r="K26" s="230"/>
      <c r="L26" s="230"/>
      <c r="M26" s="230"/>
      <c r="N26" s="230"/>
    </row>
    <row r="27" spans="1:14" ht="14.1" customHeight="1">
      <c r="A27" s="373">
        <v>5</v>
      </c>
      <c r="B27" s="230" t="s">
        <v>1033</v>
      </c>
      <c r="C27" s="230"/>
      <c r="D27" s="230"/>
      <c r="E27" s="230"/>
      <c r="F27" s="230"/>
      <c r="G27" s="230"/>
      <c r="H27" s="230"/>
      <c r="I27" s="230"/>
      <c r="J27" s="230"/>
      <c r="K27" s="230"/>
      <c r="L27" s="230"/>
      <c r="M27" s="230"/>
      <c r="N27" s="230"/>
    </row>
    <row r="28" spans="1:14" ht="14.1" customHeight="1">
      <c r="A28" s="362">
        <v>6</v>
      </c>
      <c r="B28" s="230" t="s">
        <v>1034</v>
      </c>
      <c r="C28" s="230"/>
      <c r="D28" s="230"/>
      <c r="E28" s="230"/>
      <c r="F28" s="230"/>
      <c r="G28" s="230"/>
      <c r="H28" s="230"/>
      <c r="I28" s="230"/>
      <c r="J28" s="230"/>
      <c r="K28" s="230"/>
      <c r="L28" s="230"/>
      <c r="M28" s="230"/>
      <c r="N28" s="230"/>
    </row>
    <row r="29" spans="1:14">
      <c r="A29" s="373">
        <v>7</v>
      </c>
      <c r="B29" s="230" t="s">
        <v>1035</v>
      </c>
      <c r="C29" s="230"/>
      <c r="D29" s="230"/>
      <c r="E29" s="230"/>
      <c r="F29" s="230"/>
      <c r="G29" s="230"/>
      <c r="H29" s="230"/>
      <c r="I29" s="230"/>
      <c r="J29" s="230"/>
      <c r="K29" s="230"/>
      <c r="L29" s="230"/>
      <c r="M29" s="230"/>
      <c r="N29" s="230"/>
    </row>
    <row r="30" spans="1:14"/>
    <row r="48" hidden="1"/>
    <row r="125" hidden="1"/>
  </sheetData>
  <mergeCells count="7">
    <mergeCell ref="B23:N23"/>
    <mergeCell ref="A4:A6"/>
    <mergeCell ref="B4:B5"/>
    <mergeCell ref="C4:E4"/>
    <mergeCell ref="F4:I4"/>
    <mergeCell ref="J4:M4"/>
    <mergeCell ref="N4:N5"/>
  </mergeCells>
  <phoneticPr fontId="31" type="noConversion"/>
  <dataValidations count="1">
    <dataValidation type="decimal" allowBlank="1" showInputMessage="1" showErrorMessage="1" errorTitle="錯誤" error="輸入資料格式錯誤!!" sqref="L7:L21" xr:uid="{00000000-0002-0000-0E00-000000000000}">
      <formula1>-999999999999999</formula1>
      <formula2>999999999999999</formula2>
    </dataValidation>
  </dataValidations>
  <printOptions horizontalCentered="1"/>
  <pageMargins left="0.47244094488188981" right="0.47244094488188981" top="0.39370078740157483" bottom="0.39370078740157483" header="0" footer="0"/>
  <pageSetup paperSize="9" scale="89" orientation="landscape" blackAndWhite="1" r:id="rId1"/>
  <headerFooter alignWithMargins="0">
    <oddFooter>&amp;C第 &amp;P 頁，共 &amp;N 頁&amp;R&amp;A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anchor moveWithCells="1" sizeWithCells="1">
                  <from>
                    <xdr:col>6</xdr:col>
                    <xdr:colOff>381000</xdr:colOff>
                    <xdr:row>0</xdr:row>
                    <xdr:rowOff>38100</xdr:rowOff>
                  </from>
                  <to>
                    <xdr:col>7</xdr:col>
                    <xdr:colOff>295275</xdr:colOff>
                    <xdr:row>1</xdr:row>
                    <xdr:rowOff>114300</xdr:rowOff>
                  </to>
                </anchor>
              </controlPr>
            </control>
          </mc:Choice>
        </mc:AlternateContent>
        <mc:AlternateContent xmlns:mc="http://schemas.openxmlformats.org/markup-compatibility/2006">
          <mc:Choice Requires="x14">
            <control shapeId="28674" r:id="rId5" name="Button 2">
              <controlPr defaultSize="0" print="0" autoFill="0" autoPict="0">
                <anchor moveWithCells="1" sizeWithCells="1">
                  <from>
                    <xdr:col>8</xdr:col>
                    <xdr:colOff>142875</xdr:colOff>
                    <xdr:row>0</xdr:row>
                    <xdr:rowOff>28575</xdr:rowOff>
                  </from>
                  <to>
                    <xdr:col>9</xdr:col>
                    <xdr:colOff>28575</xdr:colOff>
                    <xdr:row>1</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工作表4">
    <pageSetUpPr fitToPage="1"/>
  </sheetPr>
  <dimension ref="A1:P27"/>
  <sheetViews>
    <sheetView workbookViewId="0">
      <selection sqref="A1:C1"/>
    </sheetView>
  </sheetViews>
  <sheetFormatPr defaultRowHeight="15.75"/>
  <cols>
    <col min="1" max="1" width="10.125" style="531" customWidth="1"/>
    <col min="2" max="16384" width="9" style="531"/>
  </cols>
  <sheetData>
    <row r="1" spans="1:16">
      <c r="A1" s="529" t="s">
        <v>1876</v>
      </c>
      <c r="B1" s="530"/>
      <c r="C1" s="530"/>
      <c r="D1" s="530"/>
      <c r="E1" s="530"/>
      <c r="F1" s="530"/>
      <c r="G1" s="530"/>
      <c r="H1" s="530"/>
      <c r="I1" s="530"/>
      <c r="J1" s="530"/>
      <c r="K1" s="530"/>
      <c r="L1" s="530"/>
      <c r="M1" s="530"/>
      <c r="N1" s="530"/>
      <c r="O1" s="530"/>
      <c r="P1" s="530"/>
    </row>
    <row r="2" spans="1:16" ht="16.5" thickBot="1">
      <c r="A2" s="529" t="s">
        <v>1877</v>
      </c>
      <c r="B2" s="530"/>
      <c r="C2" s="532"/>
      <c r="D2" s="530"/>
      <c r="E2" s="530"/>
      <c r="F2" s="530"/>
      <c r="G2" s="530"/>
      <c r="H2" s="530"/>
      <c r="I2" s="530"/>
      <c r="J2" s="530"/>
      <c r="K2" s="530"/>
      <c r="L2" s="530"/>
      <c r="M2" s="530"/>
      <c r="N2" s="530"/>
      <c r="O2" s="530"/>
      <c r="P2" s="530"/>
    </row>
    <row r="3" spans="1:16">
      <c r="A3" s="1560" t="s">
        <v>1878</v>
      </c>
      <c r="B3" s="1556" t="s">
        <v>1879</v>
      </c>
      <c r="C3" s="1556" t="s">
        <v>1880</v>
      </c>
      <c r="D3" s="1556" t="s">
        <v>1881</v>
      </c>
      <c r="E3" s="1556" t="s">
        <v>1882</v>
      </c>
      <c r="F3" s="1556" t="s">
        <v>1883</v>
      </c>
      <c r="G3" s="1556"/>
      <c r="H3" s="1556"/>
      <c r="I3" s="1556"/>
      <c r="J3" s="1556"/>
      <c r="K3" s="1556"/>
      <c r="L3" s="1556"/>
      <c r="M3" s="1556"/>
      <c r="N3" s="1556"/>
      <c r="O3" s="1556"/>
      <c r="P3" s="1557" t="s">
        <v>1884</v>
      </c>
    </row>
    <row r="4" spans="1:16" ht="33.75" customHeight="1">
      <c r="A4" s="1561"/>
      <c r="B4" s="1559"/>
      <c r="C4" s="1559"/>
      <c r="D4" s="1559"/>
      <c r="E4" s="1559"/>
      <c r="F4" s="1559" t="s">
        <v>1885</v>
      </c>
      <c r="G4" s="1559"/>
      <c r="H4" s="1559"/>
      <c r="I4" s="1559"/>
      <c r="J4" s="1559" t="s">
        <v>1886</v>
      </c>
      <c r="K4" s="1559"/>
      <c r="L4" s="1559"/>
      <c r="M4" s="1559"/>
      <c r="N4" s="1559" t="s">
        <v>1887</v>
      </c>
      <c r="O4" s="1559" t="s">
        <v>1888</v>
      </c>
      <c r="P4" s="1558"/>
    </row>
    <row r="5" spans="1:16" ht="33" customHeight="1">
      <c r="A5" s="1561"/>
      <c r="B5" s="1559"/>
      <c r="C5" s="1559"/>
      <c r="D5" s="1559"/>
      <c r="E5" s="1559"/>
      <c r="F5" s="533" t="s">
        <v>1889</v>
      </c>
      <c r="G5" s="533" t="s">
        <v>1890</v>
      </c>
      <c r="H5" s="533" t="s">
        <v>1891</v>
      </c>
      <c r="I5" s="533" t="s">
        <v>1892</v>
      </c>
      <c r="J5" s="533" t="s">
        <v>1889</v>
      </c>
      <c r="K5" s="533" t="s">
        <v>1890</v>
      </c>
      <c r="L5" s="533" t="s">
        <v>1891</v>
      </c>
      <c r="M5" s="533" t="s">
        <v>1893</v>
      </c>
      <c r="N5" s="1559"/>
      <c r="O5" s="1559"/>
      <c r="P5" s="1558"/>
    </row>
    <row r="6" spans="1:16">
      <c r="A6" s="534">
        <v>1</v>
      </c>
      <c r="B6" s="535"/>
      <c r="C6" s="535"/>
      <c r="D6" s="535"/>
      <c r="E6" s="535"/>
      <c r="F6" s="535"/>
      <c r="G6" s="535"/>
      <c r="H6" s="535"/>
      <c r="I6" s="535"/>
      <c r="J6" s="535"/>
      <c r="K6" s="535"/>
      <c r="L6" s="535"/>
      <c r="M6" s="535"/>
      <c r="N6" s="535"/>
      <c r="O6" s="535"/>
      <c r="P6" s="536"/>
    </row>
    <row r="7" spans="1:16">
      <c r="A7" s="534">
        <v>2</v>
      </c>
      <c r="B7" s="535"/>
      <c r="C7" s="535"/>
      <c r="D7" s="535"/>
      <c r="E7" s="535"/>
      <c r="F7" s="535"/>
      <c r="G7" s="535"/>
      <c r="H7" s="535"/>
      <c r="I7" s="535"/>
      <c r="J7" s="535"/>
      <c r="K7" s="535"/>
      <c r="L7" s="535"/>
      <c r="M7" s="535"/>
      <c r="N7" s="535"/>
      <c r="O7" s="535"/>
      <c r="P7" s="536"/>
    </row>
    <row r="8" spans="1:16">
      <c r="A8" s="534">
        <v>3</v>
      </c>
      <c r="B8" s="535"/>
      <c r="C8" s="535"/>
      <c r="D8" s="535"/>
      <c r="E8" s="535"/>
      <c r="F8" s="535"/>
      <c r="G8" s="535"/>
      <c r="H8" s="535"/>
      <c r="I8" s="535"/>
      <c r="J8" s="535"/>
      <c r="K8" s="535"/>
      <c r="L8" s="535"/>
      <c r="M8" s="535"/>
      <c r="N8" s="535"/>
      <c r="O8" s="535"/>
      <c r="P8" s="536"/>
    </row>
    <row r="9" spans="1:16">
      <c r="A9" s="534">
        <v>4</v>
      </c>
      <c r="B9" s="535"/>
      <c r="C9" s="535"/>
      <c r="D9" s="535"/>
      <c r="E9" s="535"/>
      <c r="F9" s="535"/>
      <c r="G9" s="535"/>
      <c r="H9" s="535"/>
      <c r="I9" s="535"/>
      <c r="J9" s="535"/>
      <c r="K9" s="535"/>
      <c r="L9" s="535"/>
      <c r="M9" s="535"/>
      <c r="N9" s="535"/>
      <c r="O9" s="535"/>
      <c r="P9" s="536"/>
    </row>
    <row r="10" spans="1:16">
      <c r="A10" s="534">
        <v>5</v>
      </c>
      <c r="B10" s="535"/>
      <c r="C10" s="535"/>
      <c r="D10" s="535"/>
      <c r="E10" s="535"/>
      <c r="F10" s="535"/>
      <c r="G10" s="535"/>
      <c r="H10" s="535"/>
      <c r="I10" s="535"/>
      <c r="J10" s="535"/>
      <c r="K10" s="535"/>
      <c r="L10" s="535"/>
      <c r="M10" s="535"/>
      <c r="N10" s="535"/>
      <c r="O10" s="535"/>
      <c r="P10" s="536"/>
    </row>
    <row r="11" spans="1:16" ht="21">
      <c r="A11" s="534">
        <v>6</v>
      </c>
      <c r="B11" s="535"/>
      <c r="C11" s="535"/>
      <c r="D11" s="535"/>
      <c r="E11" s="884"/>
      <c r="F11" s="535"/>
      <c r="G11" s="535"/>
      <c r="H11" s="535"/>
      <c r="I11" s="535"/>
      <c r="J11" s="535"/>
      <c r="K11" s="535"/>
      <c r="L11" s="535"/>
      <c r="M11" s="535"/>
      <c r="N11" s="535"/>
      <c r="O11" s="535"/>
      <c r="P11" s="536"/>
    </row>
    <row r="12" spans="1:16">
      <c r="A12" s="534">
        <v>7</v>
      </c>
      <c r="B12" s="535"/>
      <c r="C12" s="535"/>
      <c r="D12" s="535"/>
      <c r="E12" s="535"/>
      <c r="F12" s="535"/>
      <c r="G12" s="535"/>
      <c r="H12" s="535"/>
      <c r="I12" s="535"/>
      <c r="J12" s="535"/>
      <c r="K12" s="535"/>
      <c r="L12" s="535"/>
      <c r="M12" s="535"/>
      <c r="N12" s="535"/>
      <c r="O12" s="535"/>
      <c r="P12" s="536"/>
    </row>
    <row r="13" spans="1:16">
      <c r="A13" s="534">
        <v>8</v>
      </c>
      <c r="B13" s="535"/>
      <c r="C13" s="535"/>
      <c r="D13" s="535"/>
      <c r="E13" s="535"/>
      <c r="F13" s="535"/>
      <c r="G13" s="535"/>
      <c r="H13" s="535"/>
      <c r="I13" s="535"/>
      <c r="J13" s="535"/>
      <c r="K13" s="535"/>
      <c r="L13" s="535"/>
      <c r="M13" s="535"/>
      <c r="N13" s="535"/>
      <c r="O13" s="535"/>
      <c r="P13" s="536"/>
    </row>
    <row r="14" spans="1:16">
      <c r="A14" s="534">
        <v>9</v>
      </c>
      <c r="B14" s="535"/>
      <c r="C14" s="535"/>
      <c r="D14" s="535"/>
      <c r="E14" s="535"/>
      <c r="F14" s="535"/>
      <c r="G14" s="535"/>
      <c r="H14" s="535"/>
      <c r="I14" s="535"/>
      <c r="J14" s="535"/>
      <c r="K14" s="535"/>
      <c r="L14" s="535"/>
      <c r="M14" s="535"/>
      <c r="N14" s="535"/>
      <c r="O14" s="535"/>
      <c r="P14" s="536"/>
    </row>
    <row r="15" spans="1:16">
      <c r="A15" s="534">
        <v>10</v>
      </c>
      <c r="B15" s="535"/>
      <c r="C15" s="535"/>
      <c r="D15" s="535"/>
      <c r="E15" s="535"/>
      <c r="F15" s="535"/>
      <c r="G15" s="535"/>
      <c r="H15" s="535"/>
      <c r="I15" s="535"/>
      <c r="J15" s="535"/>
      <c r="K15" s="535"/>
      <c r="L15" s="535"/>
      <c r="M15" s="535"/>
      <c r="N15" s="535"/>
      <c r="O15" s="535"/>
      <c r="P15" s="536"/>
    </row>
    <row r="16" spans="1:16">
      <c r="A16" s="534">
        <v>11</v>
      </c>
      <c r="B16" s="535"/>
      <c r="C16" s="535"/>
      <c r="D16" s="535"/>
      <c r="E16" s="535"/>
      <c r="F16" s="535"/>
      <c r="G16" s="535"/>
      <c r="H16" s="535"/>
      <c r="I16" s="535"/>
      <c r="J16" s="535"/>
      <c r="K16" s="535"/>
      <c r="L16" s="535"/>
      <c r="M16" s="535"/>
      <c r="N16" s="535"/>
      <c r="O16" s="535"/>
      <c r="P16" s="536"/>
    </row>
    <row r="17" spans="1:16">
      <c r="A17" s="534">
        <v>12</v>
      </c>
      <c r="B17" s="535"/>
      <c r="C17" s="535"/>
      <c r="D17" s="535"/>
      <c r="E17" s="535"/>
      <c r="F17" s="535"/>
      <c r="G17" s="535"/>
      <c r="H17" s="535"/>
      <c r="I17" s="535"/>
      <c r="J17" s="535"/>
      <c r="K17" s="535"/>
      <c r="L17" s="535"/>
      <c r="M17" s="535"/>
      <c r="N17" s="535"/>
      <c r="O17" s="535"/>
      <c r="P17" s="536"/>
    </row>
    <row r="18" spans="1:16">
      <c r="A18" s="534">
        <v>13</v>
      </c>
      <c r="B18" s="535"/>
      <c r="C18" s="535"/>
      <c r="D18" s="535"/>
      <c r="E18" s="535"/>
      <c r="F18" s="535"/>
      <c r="G18" s="535"/>
      <c r="H18" s="535"/>
      <c r="I18" s="535"/>
      <c r="J18" s="535"/>
      <c r="K18" s="535"/>
      <c r="L18" s="535"/>
      <c r="M18" s="535"/>
      <c r="N18" s="535"/>
      <c r="O18" s="535"/>
      <c r="P18" s="536"/>
    </row>
    <row r="19" spans="1:16">
      <c r="A19" s="534">
        <v>14</v>
      </c>
      <c r="B19" s="535"/>
      <c r="C19" s="535"/>
      <c r="D19" s="535"/>
      <c r="E19" s="535"/>
      <c r="F19" s="535"/>
      <c r="G19" s="535"/>
      <c r="H19" s="535"/>
      <c r="I19" s="535"/>
      <c r="J19" s="535"/>
      <c r="K19" s="535"/>
      <c r="L19" s="535"/>
      <c r="M19" s="535"/>
      <c r="N19" s="535"/>
      <c r="O19" s="535"/>
      <c r="P19" s="536"/>
    </row>
    <row r="20" spans="1:16" ht="16.5" thickBot="1">
      <c r="A20" s="537">
        <v>15</v>
      </c>
      <c r="B20" s="538"/>
      <c r="C20" s="538"/>
      <c r="D20" s="538"/>
      <c r="E20" s="538"/>
      <c r="F20" s="538"/>
      <c r="G20" s="538"/>
      <c r="H20" s="538"/>
      <c r="I20" s="538"/>
      <c r="J20" s="538"/>
      <c r="K20" s="538"/>
      <c r="L20" s="538"/>
      <c r="M20" s="538"/>
      <c r="N20" s="538"/>
      <c r="O20" s="538"/>
      <c r="P20" s="539"/>
    </row>
    <row r="21" spans="1:16">
      <c r="A21" s="540"/>
      <c r="B21" s="540"/>
      <c r="C21" s="540"/>
      <c r="D21" s="540"/>
      <c r="E21" s="540"/>
      <c r="F21" s="540"/>
      <c r="G21" s="540"/>
      <c r="H21" s="540"/>
      <c r="I21" s="540"/>
      <c r="J21" s="540"/>
      <c r="K21" s="540"/>
      <c r="L21" s="540"/>
      <c r="M21" s="540"/>
      <c r="N21" s="540"/>
      <c r="O21" s="540"/>
      <c r="P21" s="529"/>
    </row>
    <row r="22" spans="1:16">
      <c r="A22" s="529" t="s">
        <v>1894</v>
      </c>
      <c r="B22" s="530"/>
      <c r="C22" s="532"/>
      <c r="D22" s="530"/>
      <c r="E22" s="530"/>
      <c r="F22" s="530"/>
      <c r="G22" s="530"/>
      <c r="H22" s="530"/>
      <c r="I22" s="530"/>
      <c r="J22" s="530"/>
      <c r="K22" s="530"/>
      <c r="L22" s="530"/>
      <c r="M22" s="530"/>
      <c r="N22" s="530"/>
      <c r="O22" s="530"/>
      <c r="P22" s="530"/>
    </row>
    <row r="23" spans="1:16">
      <c r="A23" s="541" t="s">
        <v>1895</v>
      </c>
      <c r="B23" s="530"/>
      <c r="C23" s="541"/>
      <c r="D23" s="541"/>
      <c r="E23" s="541"/>
      <c r="F23" s="541"/>
      <c r="G23" s="541"/>
      <c r="H23" s="541"/>
      <c r="I23" s="541"/>
      <c r="J23" s="541"/>
      <c r="K23" s="541"/>
      <c r="L23" s="541"/>
      <c r="M23" s="541"/>
      <c r="N23" s="541"/>
      <c r="O23" s="541"/>
      <c r="P23" s="541"/>
    </row>
    <row r="24" spans="1:16">
      <c r="A24" s="541" t="s">
        <v>1896</v>
      </c>
      <c r="B24" s="530"/>
      <c r="C24" s="541"/>
      <c r="D24" s="541"/>
      <c r="E24" s="541"/>
      <c r="F24" s="541"/>
      <c r="G24" s="541"/>
      <c r="H24" s="541"/>
      <c r="I24" s="541"/>
      <c r="J24" s="541"/>
      <c r="K24" s="541"/>
      <c r="L24" s="541"/>
      <c r="M24" s="541"/>
      <c r="N24" s="541"/>
      <c r="O24" s="541"/>
      <c r="P24" s="541"/>
    </row>
    <row r="25" spans="1:16">
      <c r="A25" s="541" t="s">
        <v>1897</v>
      </c>
      <c r="B25" s="530"/>
      <c r="C25" s="530"/>
      <c r="D25" s="530"/>
      <c r="E25" s="530"/>
      <c r="F25" s="530"/>
      <c r="G25" s="530"/>
      <c r="H25" s="530"/>
      <c r="I25" s="530"/>
      <c r="J25" s="530"/>
      <c r="K25" s="530"/>
      <c r="L25" s="530"/>
      <c r="M25" s="530"/>
      <c r="N25" s="530"/>
      <c r="O25" s="530"/>
      <c r="P25" s="530"/>
    </row>
    <row r="26" spans="1:16">
      <c r="A26" s="541" t="s">
        <v>1898</v>
      </c>
      <c r="B26" s="530"/>
      <c r="C26" s="530"/>
      <c r="D26" s="530"/>
      <c r="E26" s="530"/>
      <c r="F26" s="530"/>
      <c r="G26" s="530"/>
      <c r="H26" s="530"/>
      <c r="I26" s="530"/>
      <c r="J26" s="530"/>
      <c r="K26" s="530"/>
      <c r="L26" s="530"/>
      <c r="M26" s="530"/>
      <c r="N26" s="530"/>
      <c r="O26" s="530"/>
      <c r="P26" s="530"/>
    </row>
    <row r="27" spans="1:16">
      <c r="A27" s="529" t="s">
        <v>1899</v>
      </c>
      <c r="B27" s="530"/>
      <c r="C27" s="530"/>
      <c r="D27" s="530"/>
      <c r="E27" s="530"/>
      <c r="F27" s="530"/>
      <c r="G27" s="530"/>
      <c r="H27" s="530"/>
      <c r="I27" s="530"/>
      <c r="J27" s="530"/>
      <c r="K27" s="530"/>
      <c r="L27" s="530"/>
      <c r="M27" s="530"/>
      <c r="N27" s="530"/>
      <c r="O27" s="530"/>
      <c r="P27" s="530"/>
    </row>
  </sheetData>
  <mergeCells count="11">
    <mergeCell ref="A3:A5"/>
    <mergeCell ref="B3:B5"/>
    <mergeCell ref="C3:C5"/>
    <mergeCell ref="D3:D5"/>
    <mergeCell ref="E3:E5"/>
    <mergeCell ref="F3:O3"/>
    <mergeCell ref="P3:P5"/>
    <mergeCell ref="F4:I4"/>
    <mergeCell ref="J4:M4"/>
    <mergeCell ref="N4:N5"/>
    <mergeCell ref="O4:O5"/>
  </mergeCells>
  <phoneticPr fontId="31" type="noConversion"/>
  <printOptions horizontalCentered="1"/>
  <pageMargins left="0.47244094488188981" right="0.47244094488188981" top="0.39370078740157483" bottom="0.39370078740157483" header="0" footer="0"/>
  <pageSetup paperSize="9" scale="94" orientation="landscape" blackAndWhite="1" r:id="rId1"/>
  <headerFooter alignWithMargins="0">
    <oddFooter>&amp;C第 &amp;P 頁，共 &amp;N 頁&amp;R&amp;A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9">
    <pageSetUpPr fitToPage="1"/>
  </sheetPr>
  <dimension ref="A1:J172"/>
  <sheetViews>
    <sheetView showGridLines="0" zoomScaleNormal="100" workbookViewId="0">
      <pane xSplit="2" ySplit="5" topLeftCell="C6" activePane="bottomRight" state="frozen"/>
      <selection activeCell="E11" sqref="E11"/>
      <selection pane="topRight" activeCell="E11" sqref="E11"/>
      <selection pane="bottomLeft" activeCell="E11" sqref="E11"/>
      <selection pane="bottomRight" activeCell="B23" sqref="B23"/>
    </sheetView>
  </sheetViews>
  <sheetFormatPr defaultColWidth="0" defaultRowHeight="14.25" customHeight="1" zeroHeight="1"/>
  <cols>
    <col min="1" max="1" width="3.625" style="566" customWidth="1"/>
    <col min="2" max="2" width="50.75" style="561" customWidth="1"/>
    <col min="3" max="3" width="12.625" style="561" customWidth="1"/>
    <col min="4" max="4" width="8.625" style="561" customWidth="1"/>
    <col min="5" max="5" width="12.625" style="561" customWidth="1"/>
    <col min="6" max="6" width="8.625" style="561" customWidth="1"/>
    <col min="7" max="7" width="12.625" style="561" customWidth="1"/>
    <col min="8" max="8" width="8.625" style="561" customWidth="1"/>
    <col min="9" max="9" width="12.625" style="561" customWidth="1"/>
    <col min="10" max="10" width="8.625" style="561" customWidth="1"/>
    <col min="11" max="11" width="2.625" style="561" customWidth="1"/>
    <col min="12" max="16384" width="0" style="561" hidden="1"/>
  </cols>
  <sheetData>
    <row r="1" spans="1:10" ht="14.45" customHeight="1">
      <c r="A1" s="1562" t="s">
        <v>85</v>
      </c>
      <c r="B1" s="1563"/>
      <c r="C1" s="1563"/>
      <c r="D1" s="1"/>
      <c r="E1" s="1"/>
      <c r="F1" s="1"/>
      <c r="G1" s="1"/>
      <c r="H1" s="1"/>
      <c r="I1" s="1"/>
      <c r="J1" s="1"/>
    </row>
    <row r="2" spans="1:10" ht="16.5">
      <c r="A2" s="1565" t="s">
        <v>26</v>
      </c>
      <c r="B2" s="1566"/>
      <c r="H2" s="349" t="s">
        <v>54</v>
      </c>
      <c r="J2" s="349"/>
    </row>
    <row r="3" spans="1:10" s="562" customFormat="1" ht="20.25" customHeight="1">
      <c r="A3" s="1567" t="s">
        <v>55</v>
      </c>
      <c r="B3" s="1567" t="s">
        <v>56</v>
      </c>
      <c r="C3" s="1564" t="s">
        <v>57</v>
      </c>
      <c r="D3" s="1564"/>
      <c r="E3" s="1564" t="s">
        <v>58</v>
      </c>
      <c r="F3" s="1564"/>
      <c r="G3" s="1564" t="s">
        <v>59</v>
      </c>
      <c r="H3" s="1564"/>
      <c r="I3" s="1564" t="s">
        <v>60</v>
      </c>
      <c r="J3" s="1564"/>
    </row>
    <row r="4" spans="1:10" s="562" customFormat="1" ht="20.25" customHeight="1">
      <c r="A4" s="1568"/>
      <c r="B4" s="1568"/>
      <c r="C4" s="563" t="s">
        <v>61</v>
      </c>
      <c r="D4" s="563" t="s">
        <v>62</v>
      </c>
      <c r="E4" s="563" t="s">
        <v>61</v>
      </c>
      <c r="F4" s="563" t="s">
        <v>62</v>
      </c>
      <c r="G4" s="563" t="s">
        <v>61</v>
      </c>
      <c r="H4" s="563" t="s">
        <v>62</v>
      </c>
      <c r="I4" s="563" t="s">
        <v>61</v>
      </c>
      <c r="J4" s="563" t="s">
        <v>62</v>
      </c>
    </row>
    <row r="5" spans="1:10" s="562" customFormat="1">
      <c r="A5" s="1569"/>
      <c r="B5" s="564" t="s">
        <v>63</v>
      </c>
      <c r="C5" s="565" t="s">
        <v>64</v>
      </c>
      <c r="D5" s="565" t="s">
        <v>65</v>
      </c>
      <c r="E5" s="565" t="s">
        <v>66</v>
      </c>
      <c r="F5" s="565" t="s">
        <v>67</v>
      </c>
      <c r="G5" s="565" t="s">
        <v>68</v>
      </c>
      <c r="H5" s="565" t="s">
        <v>69</v>
      </c>
      <c r="I5" s="565" t="s">
        <v>70</v>
      </c>
      <c r="J5" s="565" t="s">
        <v>71</v>
      </c>
    </row>
    <row r="6" spans="1:10">
      <c r="A6" s="344">
        <v>1</v>
      </c>
      <c r="B6" s="269" t="s">
        <v>72</v>
      </c>
      <c r="C6" s="603"/>
      <c r="D6" s="604"/>
      <c r="E6" s="603"/>
      <c r="F6" s="604"/>
      <c r="G6" s="603"/>
      <c r="H6" s="604"/>
      <c r="I6" s="603"/>
      <c r="J6" s="604"/>
    </row>
    <row r="7" spans="1:10">
      <c r="A7" s="344">
        <f>A6+1</f>
        <v>2</v>
      </c>
      <c r="B7" s="269" t="s">
        <v>282</v>
      </c>
      <c r="C7" s="603"/>
      <c r="D7" s="604"/>
      <c r="E7" s="603"/>
      <c r="F7" s="604"/>
      <c r="G7" s="603"/>
      <c r="H7" s="604"/>
      <c r="I7" s="603"/>
      <c r="J7" s="604"/>
    </row>
    <row r="8" spans="1:10" ht="14.45" customHeight="1">
      <c r="A8" s="344">
        <f t="shared" ref="A8:A71" si="0">A7+1</f>
        <v>3</v>
      </c>
      <c r="B8" s="269" t="s">
        <v>283</v>
      </c>
      <c r="C8" s="603"/>
      <c r="D8" s="604"/>
      <c r="E8" s="603"/>
      <c r="F8" s="604"/>
      <c r="G8" s="603"/>
      <c r="H8" s="604"/>
      <c r="I8" s="603"/>
      <c r="J8" s="604"/>
    </row>
    <row r="9" spans="1:10">
      <c r="A9" s="344">
        <f t="shared" si="0"/>
        <v>4</v>
      </c>
      <c r="B9" s="269" t="s">
        <v>284</v>
      </c>
      <c r="C9" s="603"/>
      <c r="D9" s="604"/>
      <c r="E9" s="603"/>
      <c r="F9" s="604"/>
      <c r="G9" s="603"/>
      <c r="H9" s="604"/>
      <c r="I9" s="603"/>
      <c r="J9" s="604"/>
    </row>
    <row r="10" spans="1:10">
      <c r="A10" s="344">
        <f t="shared" si="0"/>
        <v>5</v>
      </c>
      <c r="B10" s="269" t="s">
        <v>285</v>
      </c>
      <c r="C10" s="603"/>
      <c r="D10" s="604"/>
      <c r="E10" s="603"/>
      <c r="F10" s="604"/>
      <c r="G10" s="603"/>
      <c r="H10" s="604"/>
      <c r="I10" s="603"/>
      <c r="J10" s="604"/>
    </row>
    <row r="11" spans="1:10" ht="21">
      <c r="A11" s="344">
        <f t="shared" si="0"/>
        <v>6</v>
      </c>
      <c r="B11" s="269" t="s">
        <v>286</v>
      </c>
      <c r="C11" s="603"/>
      <c r="D11" s="604"/>
      <c r="E11" s="883"/>
      <c r="F11" s="604"/>
      <c r="G11" s="603"/>
      <c r="H11" s="604"/>
      <c r="I11" s="603"/>
      <c r="J11" s="604"/>
    </row>
    <row r="12" spans="1:10" ht="14.45" customHeight="1">
      <c r="A12" s="344">
        <f t="shared" si="0"/>
        <v>7</v>
      </c>
      <c r="B12" s="269" t="s">
        <v>287</v>
      </c>
      <c r="C12" s="603"/>
      <c r="D12" s="604"/>
      <c r="E12" s="603"/>
      <c r="F12" s="604"/>
      <c r="G12" s="603"/>
      <c r="H12" s="604"/>
      <c r="I12" s="603"/>
      <c r="J12" s="604"/>
    </row>
    <row r="13" spans="1:10">
      <c r="A13" s="344">
        <f t="shared" si="0"/>
        <v>8</v>
      </c>
      <c r="B13" s="269" t="s">
        <v>288</v>
      </c>
      <c r="C13" s="603"/>
      <c r="D13" s="604"/>
      <c r="E13" s="603"/>
      <c r="F13" s="604"/>
      <c r="G13" s="603"/>
      <c r="H13" s="604"/>
      <c r="I13" s="603"/>
      <c r="J13" s="604"/>
    </row>
    <row r="14" spans="1:10">
      <c r="A14" s="344">
        <f t="shared" si="0"/>
        <v>9</v>
      </c>
      <c r="B14" s="269" t="s">
        <v>289</v>
      </c>
      <c r="C14" s="603"/>
      <c r="D14" s="604"/>
      <c r="E14" s="603"/>
      <c r="F14" s="604"/>
      <c r="G14" s="603"/>
      <c r="H14" s="604"/>
      <c r="I14" s="603"/>
      <c r="J14" s="604"/>
    </row>
    <row r="15" spans="1:10">
      <c r="A15" s="344">
        <f t="shared" si="0"/>
        <v>10</v>
      </c>
      <c r="B15" s="269" t="s">
        <v>290</v>
      </c>
      <c r="C15" s="603"/>
      <c r="D15" s="604"/>
      <c r="E15" s="603"/>
      <c r="F15" s="604"/>
      <c r="G15" s="603"/>
      <c r="H15" s="604"/>
      <c r="I15" s="603"/>
      <c r="J15" s="604"/>
    </row>
    <row r="16" spans="1:10">
      <c r="A16" s="344">
        <f t="shared" si="0"/>
        <v>11</v>
      </c>
      <c r="B16" s="269" t="s">
        <v>291</v>
      </c>
      <c r="C16" s="603"/>
      <c r="D16" s="604"/>
      <c r="E16" s="603"/>
      <c r="F16" s="604"/>
      <c r="G16" s="603"/>
      <c r="H16" s="604"/>
      <c r="I16" s="603"/>
      <c r="J16" s="604"/>
    </row>
    <row r="17" spans="1:10">
      <c r="A17" s="344">
        <f t="shared" si="0"/>
        <v>12</v>
      </c>
      <c r="B17" s="269" t="s">
        <v>2163</v>
      </c>
      <c r="C17" s="603"/>
      <c r="D17" s="604"/>
      <c r="E17" s="603"/>
      <c r="F17" s="604"/>
      <c r="G17" s="603"/>
      <c r="H17" s="604"/>
      <c r="I17" s="603"/>
      <c r="J17" s="604"/>
    </row>
    <row r="18" spans="1:10">
      <c r="A18" s="344">
        <f t="shared" si="0"/>
        <v>13</v>
      </c>
      <c r="B18" s="269" t="s">
        <v>2164</v>
      </c>
      <c r="C18" s="603"/>
      <c r="D18" s="604"/>
      <c r="E18" s="603"/>
      <c r="F18" s="604"/>
      <c r="G18" s="603"/>
      <c r="H18" s="604"/>
      <c r="I18" s="603"/>
      <c r="J18" s="604"/>
    </row>
    <row r="19" spans="1:10">
      <c r="A19" s="344">
        <f t="shared" si="0"/>
        <v>14</v>
      </c>
      <c r="B19" s="558" t="s">
        <v>2041</v>
      </c>
      <c r="C19" s="603"/>
      <c r="D19" s="604"/>
      <c r="E19" s="603"/>
      <c r="F19" s="604"/>
      <c r="G19" s="603"/>
      <c r="H19" s="604"/>
      <c r="I19" s="603"/>
      <c r="J19" s="604"/>
    </row>
    <row r="20" spans="1:10">
      <c r="A20" s="344">
        <f t="shared" si="0"/>
        <v>15</v>
      </c>
      <c r="B20" s="269" t="s">
        <v>292</v>
      </c>
      <c r="C20" s="603"/>
      <c r="D20" s="604"/>
      <c r="E20" s="603"/>
      <c r="F20" s="604"/>
      <c r="G20" s="603"/>
      <c r="H20" s="604"/>
      <c r="I20" s="603"/>
      <c r="J20" s="604"/>
    </row>
    <row r="21" spans="1:10">
      <c r="A21" s="344">
        <f t="shared" si="0"/>
        <v>16</v>
      </c>
      <c r="B21" s="269" t="s">
        <v>293</v>
      </c>
      <c r="C21" s="603"/>
      <c r="D21" s="604"/>
      <c r="E21" s="603"/>
      <c r="F21" s="604"/>
      <c r="G21" s="603"/>
      <c r="H21" s="604"/>
      <c r="I21" s="603"/>
      <c r="J21" s="604"/>
    </row>
    <row r="22" spans="1:10">
      <c r="A22" s="344">
        <f t="shared" si="0"/>
        <v>17</v>
      </c>
      <c r="B22" s="558" t="s">
        <v>27</v>
      </c>
      <c r="C22" s="603"/>
      <c r="D22" s="604"/>
      <c r="E22" s="603"/>
      <c r="F22" s="604"/>
      <c r="G22" s="603"/>
      <c r="H22" s="604"/>
      <c r="I22" s="603"/>
      <c r="J22" s="604"/>
    </row>
    <row r="23" spans="1:10">
      <c r="A23" s="344">
        <f t="shared" si="0"/>
        <v>18</v>
      </c>
      <c r="B23" s="558" t="s">
        <v>2165</v>
      </c>
      <c r="C23" s="603"/>
      <c r="D23" s="604"/>
      <c r="E23" s="603"/>
      <c r="F23" s="604"/>
      <c r="G23" s="603"/>
      <c r="H23" s="604"/>
      <c r="I23" s="603"/>
      <c r="J23" s="604"/>
    </row>
    <row r="24" spans="1:10">
      <c r="A24" s="344">
        <f t="shared" si="0"/>
        <v>19</v>
      </c>
      <c r="B24" s="269" t="s">
        <v>2166</v>
      </c>
      <c r="C24" s="603"/>
      <c r="D24" s="604"/>
      <c r="E24" s="603"/>
      <c r="F24" s="604"/>
      <c r="G24" s="603"/>
      <c r="H24" s="604"/>
      <c r="I24" s="603"/>
      <c r="J24" s="604"/>
    </row>
    <row r="25" spans="1:10">
      <c r="A25" s="344">
        <f t="shared" si="0"/>
        <v>20</v>
      </c>
      <c r="B25" s="269" t="s">
        <v>2042</v>
      </c>
      <c r="C25" s="603"/>
      <c r="D25" s="604"/>
      <c r="E25" s="603"/>
      <c r="F25" s="604"/>
      <c r="G25" s="603"/>
      <c r="H25" s="604"/>
      <c r="I25" s="603"/>
      <c r="J25" s="604"/>
    </row>
    <row r="26" spans="1:10">
      <c r="A26" s="344">
        <f t="shared" si="0"/>
        <v>21</v>
      </c>
      <c r="B26" s="269" t="s">
        <v>294</v>
      </c>
      <c r="C26" s="603"/>
      <c r="D26" s="604"/>
      <c r="E26" s="603"/>
      <c r="F26" s="604"/>
      <c r="G26" s="603"/>
      <c r="H26" s="604"/>
      <c r="I26" s="603"/>
      <c r="J26" s="604"/>
    </row>
    <row r="27" spans="1:10">
      <c r="A27" s="344">
        <f t="shared" si="0"/>
        <v>22</v>
      </c>
      <c r="B27" s="269" t="s">
        <v>2043</v>
      </c>
      <c r="C27" s="603"/>
      <c r="D27" s="604"/>
      <c r="E27" s="603"/>
      <c r="F27" s="604"/>
      <c r="G27" s="603"/>
      <c r="H27" s="604"/>
      <c r="I27" s="603"/>
      <c r="J27" s="604"/>
    </row>
    <row r="28" spans="1:10">
      <c r="A28" s="344">
        <f t="shared" si="0"/>
        <v>23</v>
      </c>
      <c r="B28" s="269" t="s">
        <v>295</v>
      </c>
      <c r="C28" s="603"/>
      <c r="D28" s="604"/>
      <c r="E28" s="603"/>
      <c r="F28" s="604"/>
      <c r="G28" s="603"/>
      <c r="H28" s="604"/>
      <c r="I28" s="603"/>
      <c r="J28" s="604"/>
    </row>
    <row r="29" spans="1:10">
      <c r="A29" s="344">
        <f t="shared" si="0"/>
        <v>24</v>
      </c>
      <c r="B29" s="269" t="s">
        <v>296</v>
      </c>
      <c r="C29" s="603"/>
      <c r="D29" s="604"/>
      <c r="E29" s="603"/>
      <c r="F29" s="604"/>
      <c r="G29" s="603"/>
      <c r="H29" s="604"/>
      <c r="I29" s="603"/>
      <c r="J29" s="604"/>
    </row>
    <row r="30" spans="1:10">
      <c r="A30" s="344">
        <f t="shared" si="0"/>
        <v>25</v>
      </c>
      <c r="B30" s="605" t="s">
        <v>297</v>
      </c>
      <c r="C30" s="603"/>
      <c r="D30" s="604"/>
      <c r="E30" s="603"/>
      <c r="F30" s="604"/>
      <c r="G30" s="603"/>
      <c r="H30" s="604"/>
      <c r="I30" s="603"/>
      <c r="J30" s="604"/>
    </row>
    <row r="31" spans="1:10">
      <c r="A31" s="344">
        <f t="shared" si="0"/>
        <v>26</v>
      </c>
      <c r="B31" s="605" t="s">
        <v>298</v>
      </c>
      <c r="C31" s="603"/>
      <c r="D31" s="604"/>
      <c r="E31" s="603"/>
      <c r="F31" s="604"/>
      <c r="G31" s="603"/>
      <c r="H31" s="604"/>
      <c r="I31" s="603"/>
      <c r="J31" s="604"/>
    </row>
    <row r="32" spans="1:10">
      <c r="A32" s="344">
        <f t="shared" si="0"/>
        <v>27</v>
      </c>
      <c r="B32" s="269"/>
      <c r="C32" s="603"/>
      <c r="D32" s="604"/>
      <c r="E32" s="603"/>
      <c r="F32" s="604"/>
      <c r="G32" s="603"/>
      <c r="H32" s="604"/>
      <c r="I32" s="603"/>
      <c r="J32" s="604"/>
    </row>
    <row r="33" spans="1:10">
      <c r="A33" s="344">
        <f t="shared" si="0"/>
        <v>28</v>
      </c>
      <c r="B33" s="269" t="s">
        <v>73</v>
      </c>
      <c r="C33" s="603"/>
      <c r="D33" s="604"/>
      <c r="E33" s="603"/>
      <c r="F33" s="604"/>
      <c r="G33" s="603"/>
      <c r="H33" s="604"/>
      <c r="I33" s="603"/>
      <c r="J33" s="604"/>
    </row>
    <row r="34" spans="1:10">
      <c r="A34" s="344">
        <f t="shared" si="0"/>
        <v>29</v>
      </c>
      <c r="B34" s="269" t="s">
        <v>74</v>
      </c>
      <c r="C34" s="603"/>
      <c r="D34" s="604"/>
      <c r="E34" s="603"/>
      <c r="F34" s="604"/>
      <c r="G34" s="603"/>
      <c r="H34" s="604"/>
      <c r="I34" s="603"/>
      <c r="J34" s="604"/>
    </row>
    <row r="35" spans="1:10">
      <c r="A35" s="344">
        <f t="shared" si="0"/>
        <v>30</v>
      </c>
      <c r="B35" s="269" t="s">
        <v>75</v>
      </c>
      <c r="C35" s="603"/>
      <c r="D35" s="604"/>
      <c r="E35" s="603"/>
      <c r="F35" s="604"/>
      <c r="G35" s="603"/>
      <c r="H35" s="604"/>
      <c r="I35" s="603"/>
      <c r="J35" s="604"/>
    </row>
    <row r="36" spans="1:10">
      <c r="A36" s="344">
        <f t="shared" si="0"/>
        <v>31</v>
      </c>
      <c r="B36" s="269" t="s">
        <v>299</v>
      </c>
      <c r="C36" s="603"/>
      <c r="D36" s="604"/>
      <c r="E36" s="603"/>
      <c r="F36" s="604"/>
      <c r="G36" s="603"/>
      <c r="H36" s="604"/>
      <c r="I36" s="603"/>
      <c r="J36" s="604"/>
    </row>
    <row r="37" spans="1:10">
      <c r="A37" s="344">
        <f t="shared" si="0"/>
        <v>32</v>
      </c>
      <c r="B37" s="269" t="s">
        <v>300</v>
      </c>
      <c r="C37" s="603"/>
      <c r="D37" s="604"/>
      <c r="E37" s="603"/>
      <c r="F37" s="604"/>
      <c r="G37" s="603"/>
      <c r="H37" s="604"/>
      <c r="I37" s="603"/>
      <c r="J37" s="604"/>
    </row>
    <row r="38" spans="1:10">
      <c r="A38" s="344">
        <f t="shared" si="0"/>
        <v>33</v>
      </c>
      <c r="B38" s="558" t="s">
        <v>2044</v>
      </c>
      <c r="C38" s="603"/>
      <c r="D38" s="604"/>
      <c r="E38" s="603"/>
      <c r="F38" s="604"/>
      <c r="G38" s="603"/>
      <c r="H38" s="604"/>
      <c r="I38" s="603"/>
      <c r="J38" s="604"/>
    </row>
    <row r="39" spans="1:10">
      <c r="A39" s="344">
        <f t="shared" si="0"/>
        <v>34</v>
      </c>
      <c r="B39" s="269" t="s">
        <v>301</v>
      </c>
      <c r="C39" s="603"/>
      <c r="D39" s="604"/>
      <c r="E39" s="603"/>
      <c r="F39" s="604"/>
      <c r="G39" s="603"/>
      <c r="H39" s="604"/>
      <c r="I39" s="603"/>
      <c r="J39" s="604"/>
    </row>
    <row r="40" spans="1:10">
      <c r="A40" s="344">
        <f t="shared" si="0"/>
        <v>35</v>
      </c>
      <c r="B40" s="269" t="s">
        <v>302</v>
      </c>
      <c r="C40" s="603"/>
      <c r="D40" s="604"/>
      <c r="E40" s="603"/>
      <c r="F40" s="604"/>
      <c r="G40" s="603"/>
      <c r="H40" s="604"/>
      <c r="I40" s="603"/>
      <c r="J40" s="604"/>
    </row>
    <row r="41" spans="1:10">
      <c r="A41" s="344">
        <f t="shared" si="0"/>
        <v>36</v>
      </c>
      <c r="B41" s="269" t="s">
        <v>303</v>
      </c>
      <c r="C41" s="603"/>
      <c r="D41" s="604"/>
      <c r="E41" s="603"/>
      <c r="F41" s="604"/>
      <c r="G41" s="603"/>
      <c r="H41" s="604"/>
      <c r="I41" s="603"/>
      <c r="J41" s="604"/>
    </row>
    <row r="42" spans="1:10">
      <c r="A42" s="344">
        <f t="shared" si="0"/>
        <v>37</v>
      </c>
      <c r="B42" s="606" t="s">
        <v>2167</v>
      </c>
      <c r="C42" s="603"/>
      <c r="D42" s="604"/>
      <c r="E42" s="603"/>
      <c r="F42" s="604"/>
      <c r="G42" s="603"/>
      <c r="H42" s="604"/>
      <c r="I42" s="603"/>
      <c r="J42" s="604"/>
    </row>
    <row r="43" spans="1:10">
      <c r="A43" s="344">
        <f t="shared" si="0"/>
        <v>38</v>
      </c>
      <c r="B43" s="269" t="s">
        <v>304</v>
      </c>
      <c r="C43" s="603"/>
      <c r="D43" s="604"/>
      <c r="E43" s="603"/>
      <c r="F43" s="604"/>
      <c r="G43" s="603"/>
      <c r="H43" s="604"/>
      <c r="I43" s="603"/>
      <c r="J43" s="604"/>
    </row>
    <row r="44" spans="1:10">
      <c r="A44" s="344">
        <f t="shared" si="0"/>
        <v>39</v>
      </c>
      <c r="B44" s="269" t="s">
        <v>305</v>
      </c>
      <c r="C44" s="603"/>
      <c r="D44" s="604"/>
      <c r="E44" s="603"/>
      <c r="F44" s="604"/>
      <c r="G44" s="603"/>
      <c r="H44" s="604"/>
      <c r="I44" s="603"/>
      <c r="J44" s="604"/>
    </row>
    <row r="45" spans="1:10">
      <c r="A45" s="344">
        <f t="shared" si="0"/>
        <v>40</v>
      </c>
      <c r="B45" s="269" t="s">
        <v>306</v>
      </c>
      <c r="C45" s="603"/>
      <c r="D45" s="604"/>
      <c r="E45" s="603"/>
      <c r="F45" s="604"/>
      <c r="G45" s="603"/>
      <c r="H45" s="604"/>
      <c r="I45" s="603"/>
      <c r="J45" s="604"/>
    </row>
    <row r="46" spans="1:10">
      <c r="A46" s="344">
        <f t="shared" si="0"/>
        <v>41</v>
      </c>
      <c r="B46" s="269" t="s">
        <v>307</v>
      </c>
      <c r="C46" s="603"/>
      <c r="D46" s="604"/>
      <c r="E46" s="603"/>
      <c r="F46" s="604"/>
      <c r="G46" s="603"/>
      <c r="H46" s="604"/>
      <c r="I46" s="603"/>
      <c r="J46" s="604"/>
    </row>
    <row r="47" spans="1:10">
      <c r="A47" s="344">
        <f t="shared" si="0"/>
        <v>42</v>
      </c>
      <c r="B47" s="269" t="s">
        <v>308</v>
      </c>
      <c r="C47" s="603"/>
      <c r="D47" s="604"/>
      <c r="E47" s="603"/>
      <c r="F47" s="604"/>
      <c r="G47" s="603"/>
      <c r="H47" s="604"/>
      <c r="I47" s="603"/>
      <c r="J47" s="604"/>
    </row>
    <row r="48" spans="1:10">
      <c r="A48" s="344">
        <f t="shared" si="0"/>
        <v>43</v>
      </c>
      <c r="B48" s="269" t="s">
        <v>76</v>
      </c>
      <c r="C48" s="603"/>
      <c r="D48" s="604"/>
      <c r="E48" s="603"/>
      <c r="F48" s="604"/>
      <c r="G48" s="603"/>
      <c r="H48" s="604"/>
      <c r="I48" s="603"/>
      <c r="J48" s="604"/>
    </row>
    <row r="49" spans="1:10">
      <c r="A49" s="344">
        <f t="shared" si="0"/>
        <v>44</v>
      </c>
      <c r="B49" s="269" t="s">
        <v>309</v>
      </c>
      <c r="C49" s="603"/>
      <c r="D49" s="604"/>
      <c r="E49" s="603"/>
      <c r="F49" s="604"/>
      <c r="G49" s="603"/>
      <c r="H49" s="604"/>
      <c r="I49" s="603"/>
      <c r="J49" s="604"/>
    </row>
    <row r="50" spans="1:10">
      <c r="A50" s="344">
        <f t="shared" si="0"/>
        <v>45</v>
      </c>
      <c r="B50" s="269" t="s">
        <v>310</v>
      </c>
      <c r="C50" s="603"/>
      <c r="D50" s="604"/>
      <c r="E50" s="603"/>
      <c r="F50" s="604"/>
      <c r="G50" s="603"/>
      <c r="H50" s="604"/>
      <c r="I50" s="603"/>
      <c r="J50" s="604"/>
    </row>
    <row r="51" spans="1:10">
      <c r="A51" s="344">
        <f t="shared" si="0"/>
        <v>46</v>
      </c>
      <c r="B51" s="605" t="s">
        <v>311</v>
      </c>
      <c r="C51" s="603"/>
      <c r="D51" s="604"/>
      <c r="E51" s="603"/>
      <c r="F51" s="604"/>
      <c r="G51" s="603"/>
      <c r="H51" s="604"/>
      <c r="I51" s="603"/>
      <c r="J51" s="604"/>
    </row>
    <row r="52" spans="1:10">
      <c r="A52" s="344">
        <f t="shared" si="0"/>
        <v>47</v>
      </c>
      <c r="B52" s="605" t="s">
        <v>312</v>
      </c>
      <c r="C52" s="603"/>
      <c r="D52" s="604"/>
      <c r="E52" s="603"/>
      <c r="F52" s="604"/>
      <c r="G52" s="603"/>
      <c r="H52" s="604"/>
      <c r="I52" s="603"/>
      <c r="J52" s="604"/>
    </row>
    <row r="53" spans="1:10">
      <c r="A53" s="344">
        <f t="shared" si="0"/>
        <v>48</v>
      </c>
      <c r="B53" s="269"/>
      <c r="C53" s="603"/>
      <c r="D53" s="604"/>
      <c r="E53" s="603"/>
      <c r="F53" s="604"/>
      <c r="G53" s="603"/>
      <c r="H53" s="604"/>
      <c r="I53" s="603"/>
      <c r="J53" s="604"/>
    </row>
    <row r="54" spans="1:10">
      <c r="A54" s="344">
        <f t="shared" si="0"/>
        <v>49</v>
      </c>
      <c r="B54" s="269" t="s">
        <v>77</v>
      </c>
      <c r="C54" s="603"/>
      <c r="D54" s="604"/>
      <c r="E54" s="603"/>
      <c r="F54" s="604"/>
      <c r="G54" s="603"/>
      <c r="H54" s="604"/>
      <c r="I54" s="603"/>
      <c r="J54" s="604"/>
    </row>
    <row r="55" spans="1:10">
      <c r="A55" s="344">
        <f t="shared" si="0"/>
        <v>50</v>
      </c>
      <c r="B55" s="269" t="s">
        <v>2168</v>
      </c>
      <c r="C55" s="603"/>
      <c r="D55" s="604"/>
      <c r="E55" s="603"/>
      <c r="F55" s="604"/>
      <c r="G55" s="603"/>
      <c r="H55" s="604"/>
      <c r="I55" s="603"/>
      <c r="J55" s="604"/>
    </row>
    <row r="56" spans="1:10">
      <c r="A56" s="344">
        <f t="shared" si="0"/>
        <v>51</v>
      </c>
      <c r="B56" s="269" t="s">
        <v>78</v>
      </c>
      <c r="C56" s="603"/>
      <c r="D56" s="604"/>
      <c r="E56" s="603"/>
      <c r="F56" s="604"/>
      <c r="G56" s="603"/>
      <c r="H56" s="604"/>
      <c r="I56" s="603"/>
      <c r="J56" s="604"/>
    </row>
    <row r="57" spans="1:10">
      <c r="A57" s="344">
        <f t="shared" si="0"/>
        <v>52</v>
      </c>
      <c r="B57" s="269" t="s">
        <v>79</v>
      </c>
      <c r="C57" s="603"/>
      <c r="D57" s="604"/>
      <c r="E57" s="603"/>
      <c r="F57" s="604"/>
      <c r="G57" s="603"/>
      <c r="H57" s="604"/>
      <c r="I57" s="603"/>
      <c r="J57" s="604"/>
    </row>
    <row r="58" spans="1:10">
      <c r="A58" s="344">
        <f t="shared" si="0"/>
        <v>53</v>
      </c>
      <c r="B58" s="269" t="s">
        <v>80</v>
      </c>
      <c r="C58" s="603"/>
      <c r="D58" s="604"/>
      <c r="E58" s="603"/>
      <c r="F58" s="604"/>
      <c r="G58" s="603"/>
      <c r="H58" s="604"/>
      <c r="I58" s="603"/>
      <c r="J58" s="604"/>
    </row>
    <row r="59" spans="1:10">
      <c r="A59" s="344">
        <f t="shared" si="0"/>
        <v>54</v>
      </c>
      <c r="B59" s="269" t="s">
        <v>81</v>
      </c>
      <c r="C59" s="603"/>
      <c r="D59" s="604"/>
      <c r="E59" s="603"/>
      <c r="F59" s="604"/>
      <c r="G59" s="603"/>
      <c r="H59" s="604"/>
      <c r="I59" s="603"/>
      <c r="J59" s="604"/>
    </row>
    <row r="60" spans="1:10">
      <c r="A60" s="344">
        <f t="shared" si="0"/>
        <v>55</v>
      </c>
      <c r="B60" s="558" t="s">
        <v>2045</v>
      </c>
      <c r="C60" s="603"/>
      <c r="D60" s="604"/>
      <c r="E60" s="603"/>
      <c r="F60" s="604"/>
      <c r="G60" s="603"/>
      <c r="H60" s="604"/>
      <c r="I60" s="603"/>
      <c r="J60" s="604"/>
    </row>
    <row r="61" spans="1:10">
      <c r="A61" s="344">
        <f t="shared" si="0"/>
        <v>56</v>
      </c>
      <c r="B61" s="269" t="s">
        <v>82</v>
      </c>
      <c r="C61" s="603"/>
      <c r="D61" s="604"/>
      <c r="E61" s="603"/>
      <c r="F61" s="604"/>
      <c r="G61" s="603"/>
      <c r="H61" s="604"/>
      <c r="I61" s="603"/>
      <c r="J61" s="604"/>
    </row>
    <row r="62" spans="1:10">
      <c r="A62" s="344">
        <f t="shared" si="0"/>
        <v>57</v>
      </c>
      <c r="B62" s="269" t="s">
        <v>2169</v>
      </c>
      <c r="C62" s="603"/>
      <c r="D62" s="604"/>
      <c r="E62" s="603"/>
      <c r="F62" s="604"/>
      <c r="G62" s="603"/>
      <c r="H62" s="604"/>
      <c r="I62" s="603"/>
      <c r="J62" s="604"/>
    </row>
    <row r="63" spans="1:10">
      <c r="A63" s="344">
        <f t="shared" si="0"/>
        <v>58</v>
      </c>
      <c r="B63" s="269"/>
      <c r="C63" s="603"/>
      <c r="D63" s="604"/>
      <c r="E63" s="603"/>
      <c r="F63" s="604"/>
      <c r="G63" s="603"/>
      <c r="H63" s="604"/>
      <c r="I63" s="603"/>
      <c r="J63" s="604"/>
    </row>
    <row r="64" spans="1:10">
      <c r="A64" s="344">
        <f t="shared" si="0"/>
        <v>59</v>
      </c>
      <c r="B64" s="558" t="s">
        <v>18</v>
      </c>
      <c r="C64" s="603"/>
      <c r="D64" s="604"/>
      <c r="E64" s="603"/>
      <c r="F64" s="604"/>
      <c r="G64" s="603"/>
      <c r="H64" s="604"/>
      <c r="I64" s="603"/>
      <c r="J64" s="604"/>
    </row>
    <row r="65" spans="1:10">
      <c r="A65" s="344">
        <f t="shared" si="0"/>
        <v>60</v>
      </c>
      <c r="B65" s="558" t="s">
        <v>28</v>
      </c>
      <c r="C65" s="603"/>
      <c r="D65" s="604"/>
      <c r="E65" s="603"/>
      <c r="F65" s="604"/>
      <c r="G65" s="603"/>
      <c r="H65" s="604"/>
      <c r="I65" s="603"/>
      <c r="J65" s="604"/>
    </row>
    <row r="66" spans="1:10">
      <c r="A66" s="344">
        <f t="shared" si="0"/>
        <v>61</v>
      </c>
      <c r="B66" s="269" t="s">
        <v>29</v>
      </c>
      <c r="C66" s="603"/>
      <c r="D66" s="604"/>
      <c r="E66" s="603"/>
      <c r="F66" s="604"/>
      <c r="G66" s="603"/>
      <c r="H66" s="604"/>
      <c r="I66" s="603"/>
      <c r="J66" s="604"/>
    </row>
    <row r="67" spans="1:10">
      <c r="A67" s="344">
        <f t="shared" si="0"/>
        <v>62</v>
      </c>
      <c r="B67" s="269" t="s">
        <v>19</v>
      </c>
      <c r="C67" s="603"/>
      <c r="D67" s="604"/>
      <c r="E67" s="603"/>
      <c r="F67" s="604"/>
      <c r="G67" s="603"/>
      <c r="H67" s="604"/>
      <c r="I67" s="603"/>
      <c r="J67" s="604"/>
    </row>
    <row r="68" spans="1:10">
      <c r="A68" s="344">
        <f t="shared" si="0"/>
        <v>63</v>
      </c>
      <c r="B68" s="269" t="s">
        <v>20</v>
      </c>
      <c r="C68" s="603"/>
      <c r="D68" s="604"/>
      <c r="E68" s="603"/>
      <c r="F68" s="604"/>
      <c r="G68" s="603"/>
      <c r="H68" s="604"/>
      <c r="I68" s="603"/>
      <c r="J68" s="604"/>
    </row>
    <row r="69" spans="1:10">
      <c r="A69" s="344">
        <f t="shared" si="0"/>
        <v>64</v>
      </c>
      <c r="B69" s="558" t="s">
        <v>21</v>
      </c>
      <c r="C69" s="603"/>
      <c r="D69" s="604"/>
      <c r="E69" s="603"/>
      <c r="F69" s="604"/>
      <c r="G69" s="603"/>
      <c r="H69" s="604"/>
      <c r="I69" s="603"/>
      <c r="J69" s="604"/>
    </row>
    <row r="70" spans="1:10">
      <c r="A70" s="344">
        <f t="shared" si="0"/>
        <v>65</v>
      </c>
      <c r="B70" s="558" t="s">
        <v>30</v>
      </c>
      <c r="C70" s="603"/>
      <c r="D70" s="604"/>
      <c r="E70" s="603"/>
      <c r="F70" s="604"/>
      <c r="G70" s="603"/>
      <c r="H70" s="604"/>
      <c r="I70" s="603"/>
      <c r="J70" s="604"/>
    </row>
    <row r="71" spans="1:10">
      <c r="A71" s="344">
        <f t="shared" si="0"/>
        <v>66</v>
      </c>
      <c r="B71" s="558"/>
      <c r="C71" s="603"/>
      <c r="D71" s="604"/>
      <c r="E71" s="603"/>
      <c r="F71" s="604"/>
      <c r="G71" s="603"/>
      <c r="H71" s="604"/>
      <c r="I71" s="603"/>
      <c r="J71" s="604"/>
    </row>
    <row r="72" spans="1:10">
      <c r="A72" s="344">
        <f t="shared" ref="A72:A94" si="1">A71+1</f>
        <v>67</v>
      </c>
      <c r="B72" s="558" t="s">
        <v>22</v>
      </c>
      <c r="C72" s="603"/>
      <c r="D72" s="604"/>
      <c r="E72" s="603"/>
      <c r="F72" s="604"/>
      <c r="G72" s="603"/>
      <c r="H72" s="604"/>
      <c r="I72" s="603"/>
      <c r="J72" s="604"/>
    </row>
    <row r="73" spans="1:10">
      <c r="A73" s="344">
        <f t="shared" si="1"/>
        <v>68</v>
      </c>
      <c r="B73" s="269" t="s">
        <v>2170</v>
      </c>
      <c r="C73" s="603"/>
      <c r="D73" s="604"/>
      <c r="E73" s="603"/>
      <c r="F73" s="604"/>
      <c r="G73" s="603"/>
      <c r="H73" s="604"/>
      <c r="I73" s="603"/>
      <c r="J73" s="604"/>
    </row>
    <row r="74" spans="1:10">
      <c r="A74" s="344">
        <f t="shared" si="1"/>
        <v>69</v>
      </c>
      <c r="B74" s="269" t="s">
        <v>2040</v>
      </c>
      <c r="C74" s="603"/>
      <c r="D74" s="604"/>
      <c r="E74" s="603"/>
      <c r="F74" s="604"/>
      <c r="G74" s="603"/>
      <c r="H74" s="604"/>
      <c r="I74" s="603"/>
      <c r="J74" s="604"/>
    </row>
    <row r="75" spans="1:10">
      <c r="A75" s="344">
        <f t="shared" si="1"/>
        <v>70</v>
      </c>
      <c r="B75" s="269" t="s">
        <v>2171</v>
      </c>
      <c r="C75" s="603"/>
      <c r="D75" s="604"/>
      <c r="E75" s="603"/>
      <c r="F75" s="604"/>
      <c r="G75" s="603"/>
      <c r="H75" s="604"/>
      <c r="I75" s="603"/>
      <c r="J75" s="604"/>
    </row>
    <row r="76" spans="1:10">
      <c r="A76" s="344">
        <f t="shared" si="1"/>
        <v>71</v>
      </c>
      <c r="B76" s="269" t="s">
        <v>2046</v>
      </c>
      <c r="C76" s="603"/>
      <c r="D76" s="604"/>
      <c r="E76" s="603"/>
      <c r="F76" s="604"/>
      <c r="G76" s="603"/>
      <c r="H76" s="604"/>
      <c r="I76" s="603"/>
      <c r="J76" s="604"/>
    </row>
    <row r="77" spans="1:10">
      <c r="A77" s="344">
        <f t="shared" si="1"/>
        <v>72</v>
      </c>
      <c r="B77" s="269" t="s">
        <v>2172</v>
      </c>
      <c r="C77" s="603"/>
      <c r="D77" s="604"/>
      <c r="E77" s="603"/>
      <c r="F77" s="604"/>
      <c r="G77" s="603"/>
      <c r="H77" s="604"/>
      <c r="I77" s="603"/>
      <c r="J77" s="604"/>
    </row>
    <row r="78" spans="1:10">
      <c r="A78" s="344">
        <f t="shared" si="1"/>
        <v>73</v>
      </c>
      <c r="B78" s="269" t="s">
        <v>23</v>
      </c>
      <c r="C78" s="603"/>
      <c r="D78" s="604"/>
      <c r="E78" s="603"/>
      <c r="F78" s="604"/>
      <c r="G78" s="603"/>
      <c r="H78" s="604"/>
      <c r="I78" s="603"/>
      <c r="J78" s="604"/>
    </row>
    <row r="79" spans="1:10">
      <c r="A79" s="344">
        <f t="shared" si="1"/>
        <v>74</v>
      </c>
      <c r="B79" s="607" t="s">
        <v>1940</v>
      </c>
      <c r="C79" s="603"/>
      <c r="D79" s="604"/>
      <c r="E79" s="603"/>
      <c r="F79" s="604"/>
      <c r="G79" s="603"/>
      <c r="H79" s="604"/>
      <c r="I79" s="603"/>
      <c r="J79" s="604"/>
    </row>
    <row r="80" spans="1:10">
      <c r="A80" s="344">
        <f t="shared" si="1"/>
        <v>75</v>
      </c>
      <c r="B80" s="608" t="s">
        <v>1941</v>
      </c>
      <c r="C80" s="603"/>
      <c r="D80" s="604"/>
      <c r="E80" s="603"/>
      <c r="F80" s="604"/>
      <c r="G80" s="603"/>
      <c r="H80" s="604"/>
      <c r="I80" s="603"/>
      <c r="J80" s="604"/>
    </row>
    <row r="81" spans="1:10">
      <c r="A81" s="344">
        <f t="shared" si="1"/>
        <v>76</v>
      </c>
      <c r="B81" s="608" t="s">
        <v>1942</v>
      </c>
      <c r="C81" s="603"/>
      <c r="D81" s="604"/>
      <c r="E81" s="603"/>
      <c r="F81" s="604"/>
      <c r="G81" s="603"/>
      <c r="H81" s="604"/>
      <c r="I81" s="603"/>
      <c r="J81" s="604"/>
    </row>
    <row r="82" spans="1:10">
      <c r="A82" s="344">
        <f t="shared" si="1"/>
        <v>77</v>
      </c>
      <c r="B82" s="615" t="s">
        <v>2047</v>
      </c>
      <c r="C82" s="603"/>
      <c r="D82" s="604"/>
      <c r="E82" s="603"/>
      <c r="F82" s="604"/>
      <c r="G82" s="603"/>
      <c r="H82" s="604"/>
      <c r="I82" s="603"/>
      <c r="J82" s="604"/>
    </row>
    <row r="83" spans="1:10">
      <c r="A83" s="344">
        <f t="shared" si="1"/>
        <v>78</v>
      </c>
      <c r="B83" s="615" t="s">
        <v>2048</v>
      </c>
      <c r="C83" s="603"/>
      <c r="D83" s="604"/>
      <c r="E83" s="603"/>
      <c r="F83" s="604"/>
      <c r="G83" s="603"/>
      <c r="H83" s="604"/>
      <c r="I83" s="603"/>
      <c r="J83" s="604"/>
    </row>
    <row r="84" spans="1:10">
      <c r="A84" s="344">
        <f t="shared" si="1"/>
        <v>79</v>
      </c>
      <c r="B84" s="608" t="s">
        <v>1943</v>
      </c>
      <c r="C84" s="603"/>
      <c r="D84" s="604"/>
      <c r="E84" s="603"/>
      <c r="F84" s="604"/>
      <c r="G84" s="603"/>
      <c r="H84" s="604"/>
      <c r="I84" s="603"/>
      <c r="J84" s="604"/>
    </row>
    <row r="85" spans="1:10">
      <c r="A85" s="344">
        <f t="shared" si="1"/>
        <v>80</v>
      </c>
      <c r="B85" s="607" t="s">
        <v>1944</v>
      </c>
      <c r="C85" s="603"/>
      <c r="D85" s="604"/>
      <c r="E85" s="603"/>
      <c r="F85" s="604"/>
      <c r="G85" s="603"/>
      <c r="H85" s="604"/>
      <c r="I85" s="603"/>
      <c r="J85" s="604"/>
    </row>
    <row r="86" spans="1:10">
      <c r="A86" s="344">
        <f t="shared" si="1"/>
        <v>81</v>
      </c>
      <c r="B86" s="607" t="s">
        <v>1945</v>
      </c>
      <c r="C86" s="603"/>
      <c r="D86" s="604"/>
      <c r="E86" s="603"/>
      <c r="F86" s="604"/>
      <c r="G86" s="603"/>
      <c r="H86" s="604"/>
      <c r="I86" s="603"/>
      <c r="J86" s="604"/>
    </row>
    <row r="87" spans="1:10">
      <c r="A87" s="344">
        <f t="shared" si="1"/>
        <v>82</v>
      </c>
      <c r="B87" s="608" t="s">
        <v>1946</v>
      </c>
      <c r="C87" s="603"/>
      <c r="D87" s="604"/>
      <c r="E87" s="603"/>
      <c r="F87" s="604"/>
      <c r="G87" s="603"/>
      <c r="H87" s="604"/>
      <c r="I87" s="603"/>
      <c r="J87" s="604"/>
    </row>
    <row r="88" spans="1:10">
      <c r="A88" s="344">
        <f t="shared" si="1"/>
        <v>83</v>
      </c>
      <c r="B88" s="616" t="s">
        <v>2173</v>
      </c>
      <c r="C88" s="603"/>
      <c r="D88" s="604"/>
      <c r="E88" s="603"/>
      <c r="F88" s="604"/>
      <c r="G88" s="603"/>
      <c r="H88" s="604"/>
      <c r="I88" s="603"/>
      <c r="J88" s="604"/>
    </row>
    <row r="89" spans="1:10">
      <c r="A89" s="344">
        <f t="shared" si="1"/>
        <v>84</v>
      </c>
      <c r="B89" s="615" t="s">
        <v>2174</v>
      </c>
      <c r="C89" s="603"/>
      <c r="D89" s="604"/>
      <c r="E89" s="603"/>
      <c r="F89" s="604"/>
      <c r="G89" s="603"/>
      <c r="H89" s="604"/>
      <c r="I89" s="603"/>
      <c r="J89" s="604"/>
    </row>
    <row r="90" spans="1:10">
      <c r="A90" s="344">
        <f t="shared" si="1"/>
        <v>85</v>
      </c>
      <c r="B90" s="607" t="s">
        <v>1947</v>
      </c>
      <c r="C90" s="603"/>
      <c r="D90" s="604"/>
      <c r="E90" s="603"/>
      <c r="F90" s="604"/>
      <c r="G90" s="603"/>
      <c r="H90" s="604"/>
      <c r="I90" s="603"/>
      <c r="J90" s="604"/>
    </row>
    <row r="91" spans="1:10">
      <c r="A91" s="344">
        <f t="shared" si="1"/>
        <v>86</v>
      </c>
      <c r="B91" s="617" t="s">
        <v>2049</v>
      </c>
      <c r="C91" s="603"/>
      <c r="D91" s="604"/>
      <c r="E91" s="603"/>
      <c r="F91" s="604"/>
      <c r="G91" s="603"/>
      <c r="H91" s="604"/>
      <c r="I91" s="603"/>
      <c r="J91" s="604"/>
    </row>
    <row r="92" spans="1:10">
      <c r="A92" s="344">
        <f t="shared" si="1"/>
        <v>87</v>
      </c>
      <c r="B92" s="608" t="s">
        <v>1948</v>
      </c>
      <c r="C92" s="603"/>
      <c r="D92" s="604"/>
      <c r="E92" s="603"/>
      <c r="F92" s="604"/>
      <c r="G92" s="603"/>
      <c r="H92" s="604"/>
      <c r="I92" s="603"/>
      <c r="J92" s="604"/>
    </row>
    <row r="93" spans="1:10">
      <c r="A93" s="344">
        <f t="shared" si="1"/>
        <v>88</v>
      </c>
      <c r="B93" s="269" t="s">
        <v>24</v>
      </c>
      <c r="C93" s="603"/>
      <c r="D93" s="604"/>
      <c r="E93" s="603"/>
      <c r="F93" s="604"/>
      <c r="G93" s="603"/>
      <c r="H93" s="604"/>
      <c r="I93" s="603"/>
      <c r="J93" s="604"/>
    </row>
    <row r="94" spans="1:10">
      <c r="A94" s="344">
        <f t="shared" si="1"/>
        <v>89</v>
      </c>
      <c r="B94" s="269" t="s">
        <v>25</v>
      </c>
      <c r="C94" s="603"/>
      <c r="D94" s="604"/>
      <c r="E94" s="603"/>
      <c r="F94" s="604"/>
      <c r="G94" s="603"/>
      <c r="H94" s="604"/>
      <c r="I94" s="603"/>
      <c r="J94" s="604"/>
    </row>
    <row r="95" spans="1:10">
      <c r="A95" s="566" t="s">
        <v>83</v>
      </c>
      <c r="B95" s="567"/>
    </row>
    <row r="96" spans="1:10">
      <c r="A96" s="452" t="s">
        <v>86</v>
      </c>
      <c r="B96" s="363" t="s">
        <v>87</v>
      </c>
    </row>
    <row r="97" spans="1:7" ht="16.5">
      <c r="A97" s="568" t="s">
        <v>88</v>
      </c>
      <c r="B97" s="561" t="s">
        <v>84</v>
      </c>
      <c r="C97" s="259"/>
      <c r="D97" s="259"/>
      <c r="E97" s="259"/>
      <c r="F97" s="259"/>
      <c r="G97" s="259"/>
    </row>
    <row r="98" spans="1:7" ht="16.5">
      <c r="A98" s="452" t="s">
        <v>89</v>
      </c>
      <c r="B98" s="561" t="s">
        <v>90</v>
      </c>
      <c r="C98" s="259"/>
      <c r="D98" s="259"/>
      <c r="E98" s="259"/>
    </row>
    <row r="99" spans="1:7" ht="14.25" customHeight="1">
      <c r="C99" s="259"/>
      <c r="D99" s="259"/>
      <c r="E99" s="259"/>
    </row>
    <row r="100" spans="1:7" ht="14.25" customHeight="1"/>
    <row r="101" spans="1:7" ht="14.25" customHeight="1"/>
    <row r="102" spans="1:7" ht="14.25" customHeight="1"/>
    <row r="103" spans="1:7" ht="14.25" customHeight="1"/>
    <row r="104" spans="1:7" ht="14.25" customHeight="1"/>
    <row r="105" spans="1:7" ht="14.25" customHeight="1"/>
    <row r="106" spans="1:7" ht="14.25" customHeight="1"/>
    <row r="107" spans="1:7" ht="14.25" customHeight="1"/>
    <row r="108" spans="1:7" ht="14.25" customHeight="1"/>
    <row r="109" spans="1:7" ht="14.25" customHeight="1"/>
    <row r="110" spans="1:7" ht="14.25" customHeight="1"/>
    <row r="111" spans="1:7" ht="14.25" customHeight="1"/>
    <row r="112" spans="1: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70" ht="14.25" customHeight="1"/>
    <row r="171" ht="14.25" customHeight="1"/>
    <row r="172" ht="14.25" customHeight="1"/>
  </sheetData>
  <mergeCells count="8">
    <mergeCell ref="A1:C1"/>
    <mergeCell ref="G3:H3"/>
    <mergeCell ref="A2:B2"/>
    <mergeCell ref="I3:J3"/>
    <mergeCell ref="A3:A5"/>
    <mergeCell ref="B3:B4"/>
    <mergeCell ref="C3:D3"/>
    <mergeCell ref="E3:F3"/>
  </mergeCells>
  <phoneticPr fontId="28" type="noConversion"/>
  <printOptions horizontalCentered="1"/>
  <pageMargins left="0.47244094488188981" right="0.47244094488188981" top="0.39370078740157483" bottom="0.39370078740157483" header="0" footer="0"/>
  <pageSetup paperSize="9" scale="58" orientation="portrait" blackAndWhite="1" r:id="rId1"/>
  <headerFooter alignWithMargins="0">
    <oddFooter>&amp;C第 &amp;P 頁，共 &amp;N 頁&amp;R&amp;A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0">
    <pageSetUpPr fitToPage="1"/>
  </sheetPr>
  <dimension ref="A1:E157"/>
  <sheetViews>
    <sheetView showGridLines="0" workbookViewId="0">
      <selection sqref="A1:B1"/>
    </sheetView>
  </sheetViews>
  <sheetFormatPr defaultColWidth="0" defaultRowHeight="15.75" customHeight="1" zeroHeight="1"/>
  <cols>
    <col min="1" max="1" width="5.25" style="264" customWidth="1"/>
    <col min="2" max="2" width="49" style="264" customWidth="1"/>
    <col min="3" max="4" width="24.5" style="264" customWidth="1"/>
    <col min="5" max="5" width="2.625" style="264" customWidth="1"/>
    <col min="6" max="16384" width="0" style="264" hidden="1"/>
  </cols>
  <sheetData>
    <row r="1" spans="1:5" ht="16.5">
      <c r="A1" s="1570" t="s">
        <v>85</v>
      </c>
      <c r="B1" s="1571"/>
      <c r="C1" s="3"/>
      <c r="D1" s="3"/>
    </row>
    <row r="2" spans="1:5" ht="16.5">
      <c r="A2" s="1575" t="s">
        <v>94</v>
      </c>
      <c r="B2" s="1576"/>
      <c r="C2" s="569"/>
      <c r="D2" s="569"/>
    </row>
    <row r="3" spans="1:5" ht="14.25">
      <c r="A3" s="3"/>
      <c r="B3" s="3" t="s">
        <v>95</v>
      </c>
      <c r="C3" s="3"/>
      <c r="D3" s="570" t="s">
        <v>54</v>
      </c>
    </row>
    <row r="4" spans="1:5" ht="14.25">
      <c r="A4" s="1572"/>
      <c r="B4" s="4"/>
      <c r="C4" s="560" t="s">
        <v>2050</v>
      </c>
      <c r="D4" s="571" t="s">
        <v>2051</v>
      </c>
    </row>
    <row r="5" spans="1:5" ht="14.25">
      <c r="A5" s="1573"/>
      <c r="B5" s="6" t="s">
        <v>96</v>
      </c>
      <c r="C5" s="6" t="s">
        <v>97</v>
      </c>
      <c r="D5" s="572" t="s">
        <v>97</v>
      </c>
    </row>
    <row r="6" spans="1:5" ht="14.25">
      <c r="A6" s="1574" t="s">
        <v>5</v>
      </c>
      <c r="B6" s="573">
        <v>-1</v>
      </c>
      <c r="C6" s="573">
        <v>-2</v>
      </c>
      <c r="D6" s="574">
        <v>-3</v>
      </c>
    </row>
    <row r="7" spans="1:5" ht="14.25">
      <c r="A7" s="8">
        <v>1</v>
      </c>
      <c r="B7" s="9" t="s">
        <v>98</v>
      </c>
      <c r="C7" s="575"/>
      <c r="D7" s="575"/>
    </row>
    <row r="8" spans="1:5" ht="14.25">
      <c r="A8" s="8">
        <f>A7+1</f>
        <v>2</v>
      </c>
      <c r="B8" s="576" t="s">
        <v>99</v>
      </c>
      <c r="C8" s="575"/>
      <c r="D8" s="575"/>
    </row>
    <row r="9" spans="1:5" ht="14.25">
      <c r="A9" s="8">
        <f>A8+1</f>
        <v>3</v>
      </c>
      <c r="B9" s="9" t="s">
        <v>100</v>
      </c>
      <c r="C9" s="575"/>
      <c r="D9" s="575"/>
    </row>
    <row r="10" spans="1:5" ht="14.25">
      <c r="A10" s="8">
        <v>4</v>
      </c>
      <c r="B10" s="9" t="s">
        <v>101</v>
      </c>
      <c r="C10" s="575"/>
      <c r="D10" s="575"/>
    </row>
    <row r="11" spans="1:5" ht="21">
      <c r="A11" s="8">
        <v>5</v>
      </c>
      <c r="B11" s="9" t="s">
        <v>102</v>
      </c>
      <c r="C11" s="577">
        <f>+C7-C8-C9+C10</f>
        <v>0</v>
      </c>
      <c r="D11" s="577">
        <f>+D7-D8-D9+D10</f>
        <v>0</v>
      </c>
      <c r="E11" s="882"/>
    </row>
    <row r="12" spans="1:5" ht="14.25">
      <c r="A12" s="3"/>
      <c r="B12" s="3"/>
      <c r="C12" s="3"/>
      <c r="D12" s="3"/>
    </row>
    <row r="13" spans="1:5" ht="14.25">
      <c r="A13" s="3"/>
      <c r="B13" s="3"/>
      <c r="C13" s="3"/>
      <c r="D13" s="3"/>
    </row>
    <row r="14" spans="1:5" ht="14.25">
      <c r="A14" s="3"/>
      <c r="B14" s="3" t="s">
        <v>103</v>
      </c>
      <c r="C14" s="3"/>
      <c r="D14" s="3"/>
    </row>
    <row r="15" spans="1:5" ht="14.25">
      <c r="A15" s="1572" t="s">
        <v>5</v>
      </c>
      <c r="B15" s="578"/>
      <c r="C15" s="560" t="s">
        <v>2050</v>
      </c>
      <c r="D15" s="571" t="s">
        <v>2051</v>
      </c>
    </row>
    <row r="16" spans="1:5" ht="14.25">
      <c r="A16" s="1573"/>
      <c r="B16" s="573" t="s">
        <v>96</v>
      </c>
      <c r="C16" s="573" t="s">
        <v>97</v>
      </c>
      <c r="D16" s="574" t="s">
        <v>97</v>
      </c>
    </row>
    <row r="17" spans="1:4" ht="14.25">
      <c r="A17" s="1574"/>
      <c r="B17" s="579">
        <v>-1</v>
      </c>
      <c r="C17" s="579">
        <v>-2</v>
      </c>
      <c r="D17" s="580">
        <v>-3</v>
      </c>
    </row>
    <row r="18" spans="1:4" ht="14.25">
      <c r="A18" s="8">
        <v>1</v>
      </c>
      <c r="B18" s="556" t="s">
        <v>2052</v>
      </c>
      <c r="C18" s="581"/>
      <c r="D18" s="581"/>
    </row>
    <row r="19" spans="1:4" ht="14.25">
      <c r="A19" s="8">
        <f>A18+1</f>
        <v>2</v>
      </c>
      <c r="B19" s="556" t="s">
        <v>2038</v>
      </c>
      <c r="C19" s="581"/>
      <c r="D19" s="581"/>
    </row>
    <row r="20" spans="1:4" ht="14.25">
      <c r="A20" s="8">
        <f>A19+1</f>
        <v>3</v>
      </c>
      <c r="B20" s="9" t="s">
        <v>2039</v>
      </c>
      <c r="C20" s="581"/>
      <c r="D20" s="581"/>
    </row>
    <row r="21" spans="1:4" ht="14.25">
      <c r="A21" s="8">
        <f>A20+1</f>
        <v>4</v>
      </c>
      <c r="B21" s="557" t="s">
        <v>2053</v>
      </c>
      <c r="C21" s="581"/>
      <c r="D21" s="581"/>
    </row>
    <row r="22" spans="1:4" ht="14.25">
      <c r="A22" s="8">
        <f>A21+1</f>
        <v>5</v>
      </c>
      <c r="B22" s="557" t="s">
        <v>104</v>
      </c>
      <c r="C22" s="581"/>
      <c r="D22" s="581"/>
    </row>
    <row r="23" spans="1:4" ht="14.25">
      <c r="A23" s="8">
        <v>6</v>
      </c>
      <c r="B23" s="9" t="s">
        <v>105</v>
      </c>
      <c r="C23" s="581"/>
      <c r="D23" s="581"/>
    </row>
    <row r="24" spans="1:4" ht="14.25">
      <c r="A24" s="8">
        <v>7</v>
      </c>
      <c r="B24" s="9" t="s">
        <v>101</v>
      </c>
      <c r="C24" s="581"/>
      <c r="D24" s="581"/>
    </row>
    <row r="25" spans="1:4" ht="14.25">
      <c r="A25" s="8">
        <v>8</v>
      </c>
      <c r="B25" s="9" t="s">
        <v>106</v>
      </c>
      <c r="C25" s="582">
        <f>+C18+C19+C20-C21-C22-C23+C24</f>
        <v>0</v>
      </c>
      <c r="D25" s="582">
        <f>+D18+D19+D20-D21-D22-D23+D24</f>
        <v>0</v>
      </c>
    </row>
    <row r="26" spans="1:4" ht="14.25">
      <c r="A26" s="583"/>
      <c r="B26" s="584"/>
      <c r="C26" s="583"/>
      <c r="D26" s="583"/>
    </row>
    <row r="27" spans="1:4" ht="14.25">
      <c r="A27" s="585"/>
      <c r="B27" s="3" t="s">
        <v>107</v>
      </c>
      <c r="C27" s="585"/>
      <c r="D27" s="585"/>
    </row>
    <row r="28" spans="1:4" ht="14.25">
      <c r="A28" s="1572"/>
      <c r="B28" s="578"/>
      <c r="C28" s="560" t="s">
        <v>2050</v>
      </c>
      <c r="D28" s="571" t="s">
        <v>2051</v>
      </c>
    </row>
    <row r="29" spans="1:4" ht="14.25">
      <c r="A29" s="1573"/>
      <c r="B29" s="573" t="s">
        <v>96</v>
      </c>
      <c r="C29" s="573" t="s">
        <v>97</v>
      </c>
      <c r="D29" s="574" t="s">
        <v>97</v>
      </c>
    </row>
    <row r="30" spans="1:4" ht="14.25">
      <c r="A30" s="1574" t="s">
        <v>5</v>
      </c>
      <c r="B30" s="579">
        <v>-1</v>
      </c>
      <c r="C30" s="579">
        <v>-2</v>
      </c>
      <c r="D30" s="580">
        <v>-3</v>
      </c>
    </row>
    <row r="31" spans="1:4" ht="14.25">
      <c r="A31" s="8">
        <v>1</v>
      </c>
      <c r="B31" s="586" t="s">
        <v>108</v>
      </c>
      <c r="C31" s="581"/>
      <c r="D31" s="581"/>
    </row>
    <row r="32" spans="1:4" ht="14.25">
      <c r="A32" s="8">
        <f>A31+1</f>
        <v>2</v>
      </c>
      <c r="B32" s="9" t="s">
        <v>109</v>
      </c>
      <c r="C32" s="581"/>
      <c r="D32" s="581"/>
    </row>
    <row r="33" spans="1:4" ht="14.25">
      <c r="A33" s="8">
        <f>A32+1</f>
        <v>3</v>
      </c>
      <c r="B33" s="9" t="s">
        <v>110</v>
      </c>
      <c r="C33" s="581"/>
      <c r="D33" s="581"/>
    </row>
    <row r="34" spans="1:4" ht="14.25">
      <c r="A34" s="8">
        <v>4</v>
      </c>
      <c r="B34" s="9" t="s">
        <v>111</v>
      </c>
      <c r="C34" s="581"/>
      <c r="D34" s="581"/>
    </row>
    <row r="35" spans="1:4" ht="14.25">
      <c r="A35" s="8">
        <v>5</v>
      </c>
      <c r="B35" s="9" t="s">
        <v>101</v>
      </c>
      <c r="C35" s="581"/>
      <c r="D35" s="581"/>
    </row>
    <row r="36" spans="1:4" ht="14.25">
      <c r="A36" s="8">
        <v>6</v>
      </c>
      <c r="B36" s="9" t="s">
        <v>112</v>
      </c>
      <c r="C36" s="582">
        <f>+C31-C32-C33-C34+C35</f>
        <v>0</v>
      </c>
      <c r="D36" s="582">
        <f>+D31-D32-D33-D34+D35</f>
        <v>0</v>
      </c>
    </row>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sheetData>
  <mergeCells count="5">
    <mergeCell ref="A1:B1"/>
    <mergeCell ref="A4:A6"/>
    <mergeCell ref="A15:A17"/>
    <mergeCell ref="A28:A30"/>
    <mergeCell ref="A2:B2"/>
  </mergeCells>
  <phoneticPr fontId="28" type="noConversion"/>
  <printOptions horizontalCentered="1"/>
  <pageMargins left="0.47244094488188981" right="0.47244094488188981" top="0.39370078740157483" bottom="0.39370078740157483" header="0" footer="0"/>
  <pageSetup paperSize="9" scale="90" orientation="portrait" blackAndWhite="1" r:id="rId1"/>
  <headerFooter alignWithMargins="0">
    <oddFooter>&amp;C第 &amp;P 頁，共 &amp;N 頁&amp;R&amp;A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工作表5">
    <pageSetUpPr fitToPage="1"/>
  </sheetPr>
  <dimension ref="A1:O176"/>
  <sheetViews>
    <sheetView showGridLines="0" workbookViewId="0">
      <selection sqref="A1:XFD1048576"/>
    </sheetView>
  </sheetViews>
  <sheetFormatPr defaultRowHeight="15.75" customHeight="1" zeroHeight="1"/>
  <cols>
    <col min="1" max="1" width="5.75" style="1" customWidth="1"/>
    <col min="2" max="2" width="27.125" style="1" customWidth="1"/>
    <col min="3" max="3" width="10.25" style="1" bestFit="1" customWidth="1"/>
    <col min="4" max="4" width="17.75" style="1" customWidth="1"/>
    <col min="5" max="6" width="16.125" style="1" bestFit="1" customWidth="1"/>
    <col min="7" max="13" width="12.75" style="1" customWidth="1"/>
    <col min="14" max="14" width="12.625" style="1" customWidth="1"/>
    <col min="15" max="17" width="12.25" style="1" customWidth="1"/>
    <col min="18" max="18" width="13.625" style="1" customWidth="1"/>
    <col min="19" max="16384" width="9" style="1"/>
  </cols>
  <sheetData>
    <row r="1" spans="1:15" ht="16.5">
      <c r="A1" s="1562" t="s">
        <v>85</v>
      </c>
      <c r="B1" s="1563"/>
      <c r="C1" s="3"/>
      <c r="D1" s="3"/>
      <c r="E1" s="3"/>
      <c r="F1" s="3"/>
    </row>
    <row r="2" spans="1:15" ht="16.5">
      <c r="A2" s="1575" t="s">
        <v>94</v>
      </c>
      <c r="B2" s="1579"/>
      <c r="C2" s="569"/>
      <c r="D2" s="569"/>
      <c r="E2" s="569"/>
      <c r="F2" s="569"/>
    </row>
    <row r="3" spans="1:15" ht="15.75" customHeight="1">
      <c r="A3" s="3"/>
      <c r="B3" s="3" t="s">
        <v>113</v>
      </c>
      <c r="C3" s="3"/>
      <c r="D3" s="3"/>
      <c r="E3" s="3"/>
      <c r="F3" s="3"/>
      <c r="L3" s="1580" t="s">
        <v>114</v>
      </c>
      <c r="M3" s="1580"/>
    </row>
    <row r="4" spans="1:15" ht="42.75">
      <c r="A4" s="1572" t="s">
        <v>5</v>
      </c>
      <c r="B4" s="587" t="s">
        <v>2054</v>
      </c>
      <c r="C4" s="350" t="s">
        <v>2055</v>
      </c>
      <c r="D4" s="350" t="s">
        <v>2056</v>
      </c>
      <c r="E4" s="350" t="s">
        <v>2057</v>
      </c>
      <c r="F4" s="350" t="s">
        <v>2058</v>
      </c>
      <c r="G4" s="350" t="s">
        <v>2175</v>
      </c>
      <c r="H4" s="350" t="s">
        <v>2059</v>
      </c>
      <c r="I4" s="618" t="s">
        <v>2060</v>
      </c>
      <c r="J4" s="350" t="s">
        <v>2061</v>
      </c>
      <c r="K4" s="350" t="s">
        <v>2062</v>
      </c>
      <c r="L4" s="559" t="s">
        <v>313</v>
      </c>
      <c r="M4" s="350" t="s">
        <v>179</v>
      </c>
      <c r="N4" s="362"/>
      <c r="O4" s="7"/>
    </row>
    <row r="5" spans="1:15" ht="14.25">
      <c r="A5" s="1574"/>
      <c r="B5" s="588" t="s">
        <v>7</v>
      </c>
      <c r="C5" s="377" t="s">
        <v>144</v>
      </c>
      <c r="D5" s="377" t="s">
        <v>591</v>
      </c>
      <c r="E5" s="588" t="s">
        <v>66</v>
      </c>
      <c r="F5" s="588" t="s">
        <v>67</v>
      </c>
      <c r="G5" s="377" t="s">
        <v>68</v>
      </c>
      <c r="H5" s="377" t="s">
        <v>69</v>
      </c>
      <c r="I5" s="588" t="s">
        <v>70</v>
      </c>
      <c r="J5" s="588" t="s">
        <v>71</v>
      </c>
      <c r="K5" s="377" t="s">
        <v>195</v>
      </c>
      <c r="L5" s="377" t="s">
        <v>196</v>
      </c>
      <c r="M5" s="589" t="s">
        <v>197</v>
      </c>
      <c r="N5" s="362"/>
      <c r="O5" s="7"/>
    </row>
    <row r="6" spans="1:15" ht="15.75" customHeight="1">
      <c r="A6" s="8">
        <v>1</v>
      </c>
      <c r="B6" s="1581" t="s">
        <v>171</v>
      </c>
      <c r="C6" s="593" t="s">
        <v>91</v>
      </c>
      <c r="D6" s="619"/>
      <c r="E6" s="619"/>
      <c r="F6" s="619"/>
      <c r="G6" s="594"/>
      <c r="H6" s="594"/>
      <c r="I6" s="619"/>
      <c r="J6" s="619"/>
      <c r="K6" s="619"/>
      <c r="L6" s="619"/>
      <c r="M6" s="620">
        <f>SUM(D6:L6)</f>
        <v>0</v>
      </c>
    </row>
    <row r="7" spans="1:15" ht="15.75" customHeight="1">
      <c r="A7" s="8">
        <v>2</v>
      </c>
      <c r="B7" s="1582"/>
      <c r="C7" s="591" t="s">
        <v>92</v>
      </c>
      <c r="D7" s="621"/>
      <c r="E7" s="621"/>
      <c r="F7" s="621"/>
      <c r="G7" s="592"/>
      <c r="H7" s="592"/>
      <c r="I7" s="621"/>
      <c r="J7" s="621"/>
      <c r="K7" s="621"/>
      <c r="L7" s="621"/>
      <c r="M7" s="622">
        <f t="shared" ref="M7:M19" si="0">SUM(D7:L7)</f>
        <v>0</v>
      </c>
    </row>
    <row r="8" spans="1:15" ht="15.75" customHeight="1">
      <c r="A8" s="8">
        <v>3</v>
      </c>
      <c r="B8" s="1583" t="s">
        <v>172</v>
      </c>
      <c r="C8" s="593" t="s">
        <v>91</v>
      </c>
      <c r="D8" s="619"/>
      <c r="E8" s="619"/>
      <c r="F8" s="619"/>
      <c r="G8" s="594"/>
      <c r="H8" s="594"/>
      <c r="I8" s="619"/>
      <c r="J8" s="619"/>
      <c r="K8" s="619"/>
      <c r="L8" s="619"/>
      <c r="M8" s="620">
        <f t="shared" si="0"/>
        <v>0</v>
      </c>
    </row>
    <row r="9" spans="1:15" ht="15.75" customHeight="1">
      <c r="A9" s="8">
        <v>4</v>
      </c>
      <c r="B9" s="1584"/>
      <c r="C9" s="591" t="s">
        <v>92</v>
      </c>
      <c r="D9" s="621"/>
      <c r="E9" s="621"/>
      <c r="F9" s="621"/>
      <c r="G9" s="592"/>
      <c r="H9" s="592"/>
      <c r="I9" s="621"/>
      <c r="J9" s="621"/>
      <c r="K9" s="621"/>
      <c r="L9" s="621"/>
      <c r="M9" s="622">
        <f t="shared" si="0"/>
        <v>0</v>
      </c>
    </row>
    <row r="10" spans="1:15" ht="15.75" customHeight="1">
      <c r="A10" s="8">
        <v>5</v>
      </c>
      <c r="B10" s="1585" t="s">
        <v>173</v>
      </c>
      <c r="C10" s="593" t="s">
        <v>91</v>
      </c>
      <c r="D10" s="619"/>
      <c r="E10" s="619"/>
      <c r="F10" s="619"/>
      <c r="G10" s="619"/>
      <c r="H10" s="619"/>
      <c r="I10" s="619"/>
      <c r="J10" s="619"/>
      <c r="K10" s="619"/>
      <c r="L10" s="619"/>
      <c r="M10" s="620">
        <f t="shared" si="0"/>
        <v>0</v>
      </c>
    </row>
    <row r="11" spans="1:15" ht="15.75" customHeight="1">
      <c r="A11" s="8">
        <v>6</v>
      </c>
      <c r="B11" s="1586"/>
      <c r="C11" s="591" t="s">
        <v>92</v>
      </c>
      <c r="D11" s="621"/>
      <c r="E11" s="881"/>
      <c r="F11" s="621"/>
      <c r="G11" s="621"/>
      <c r="H11" s="621"/>
      <c r="I11" s="621"/>
      <c r="J11" s="621"/>
      <c r="K11" s="621"/>
      <c r="L11" s="621"/>
      <c r="M11" s="622">
        <f t="shared" si="0"/>
        <v>0</v>
      </c>
    </row>
    <row r="12" spans="1:15" ht="15.75" customHeight="1">
      <c r="A12" s="8">
        <v>7</v>
      </c>
      <c r="B12" s="1587" t="s">
        <v>174</v>
      </c>
      <c r="C12" s="593" t="s">
        <v>91</v>
      </c>
      <c r="D12" s="619"/>
      <c r="E12" s="619"/>
      <c r="F12" s="619"/>
      <c r="G12" s="594"/>
      <c r="H12" s="594"/>
      <c r="I12" s="619"/>
      <c r="J12" s="619"/>
      <c r="K12" s="619"/>
      <c r="L12" s="619"/>
      <c r="M12" s="620">
        <f t="shared" si="0"/>
        <v>0</v>
      </c>
    </row>
    <row r="13" spans="1:15" ht="15.75" customHeight="1">
      <c r="A13" s="8">
        <v>8</v>
      </c>
      <c r="B13" s="1588"/>
      <c r="C13" s="591" t="s">
        <v>92</v>
      </c>
      <c r="D13" s="621"/>
      <c r="E13" s="621"/>
      <c r="F13" s="621"/>
      <c r="G13" s="592"/>
      <c r="H13" s="592"/>
      <c r="I13" s="621"/>
      <c r="J13" s="621"/>
      <c r="K13" s="621"/>
      <c r="L13" s="621"/>
      <c r="M13" s="622">
        <f t="shared" si="0"/>
        <v>0</v>
      </c>
    </row>
    <row r="14" spans="1:15" ht="15.75" customHeight="1">
      <c r="A14" s="8">
        <v>9</v>
      </c>
      <c r="B14" s="1589" t="s">
        <v>175</v>
      </c>
      <c r="C14" s="593" t="s">
        <v>91</v>
      </c>
      <c r="D14" s="619"/>
      <c r="E14" s="619"/>
      <c r="F14" s="593"/>
      <c r="G14" s="594"/>
      <c r="H14" s="594"/>
      <c r="I14" s="619"/>
      <c r="J14" s="619"/>
      <c r="K14" s="619"/>
      <c r="L14" s="619"/>
      <c r="M14" s="620">
        <f t="shared" si="0"/>
        <v>0</v>
      </c>
    </row>
    <row r="15" spans="1:15" ht="15.75" customHeight="1">
      <c r="A15" s="8">
        <v>10</v>
      </c>
      <c r="B15" s="1590"/>
      <c r="C15" s="591" t="s">
        <v>92</v>
      </c>
      <c r="D15" s="621"/>
      <c r="E15" s="621"/>
      <c r="F15" s="556"/>
      <c r="G15" s="592"/>
      <c r="H15" s="592"/>
      <c r="I15" s="621"/>
      <c r="J15" s="621"/>
      <c r="K15" s="621"/>
      <c r="L15" s="621"/>
      <c r="M15" s="622">
        <f t="shared" si="0"/>
        <v>0</v>
      </c>
    </row>
    <row r="16" spans="1:15" ht="15.75" customHeight="1">
      <c r="A16" s="8">
        <v>11</v>
      </c>
      <c r="B16" s="1589" t="s">
        <v>2063</v>
      </c>
      <c r="C16" s="9" t="s">
        <v>91</v>
      </c>
      <c r="D16" s="619"/>
      <c r="E16" s="619"/>
      <c r="F16" s="619"/>
      <c r="G16" s="594"/>
      <c r="H16" s="594"/>
      <c r="I16" s="619"/>
      <c r="J16" s="619"/>
      <c r="K16" s="619"/>
      <c r="L16" s="619"/>
      <c r="M16" s="620">
        <f t="shared" si="0"/>
        <v>0</v>
      </c>
    </row>
    <row r="17" spans="1:13" ht="15.75" customHeight="1">
      <c r="A17" s="8">
        <v>12</v>
      </c>
      <c r="B17" s="1590"/>
      <c r="C17" s="590" t="s">
        <v>92</v>
      </c>
      <c r="D17" s="621"/>
      <c r="E17" s="621"/>
      <c r="F17" s="621"/>
      <c r="G17" s="592"/>
      <c r="H17" s="592"/>
      <c r="I17" s="621"/>
      <c r="J17" s="621"/>
      <c r="K17" s="621"/>
      <c r="L17" s="621"/>
      <c r="M17" s="622">
        <f t="shared" si="0"/>
        <v>0</v>
      </c>
    </row>
    <row r="18" spans="1:13" ht="15.75" customHeight="1">
      <c r="A18" s="8">
        <v>13</v>
      </c>
      <c r="B18" s="1577" t="s">
        <v>101</v>
      </c>
      <c r="C18" s="9" t="s">
        <v>91</v>
      </c>
      <c r="D18" s="619"/>
      <c r="E18" s="619"/>
      <c r="F18" s="619"/>
      <c r="G18" s="619"/>
      <c r="H18" s="619"/>
      <c r="I18" s="619"/>
      <c r="J18" s="619"/>
      <c r="K18" s="619"/>
      <c r="L18" s="619"/>
      <c r="M18" s="620">
        <f t="shared" si="0"/>
        <v>0</v>
      </c>
    </row>
    <row r="19" spans="1:13" ht="15.75" customHeight="1">
      <c r="A19" s="8">
        <v>14</v>
      </c>
      <c r="B19" s="1578"/>
      <c r="C19" s="590" t="s">
        <v>92</v>
      </c>
      <c r="D19" s="621"/>
      <c r="E19" s="621"/>
      <c r="F19" s="621"/>
      <c r="G19" s="621"/>
      <c r="H19" s="621"/>
      <c r="I19" s="621"/>
      <c r="J19" s="621"/>
      <c r="K19" s="621"/>
      <c r="L19" s="621"/>
      <c r="M19" s="622">
        <f t="shared" si="0"/>
        <v>0</v>
      </c>
    </row>
    <row r="20" spans="1:13" ht="15.75" customHeight="1">
      <c r="A20" s="8">
        <v>15</v>
      </c>
      <c r="B20" s="1577" t="s">
        <v>176</v>
      </c>
      <c r="C20" s="9" t="s">
        <v>91</v>
      </c>
      <c r="D20" s="620">
        <f>+D6+D8+D10+D12+D14+D16+D18</f>
        <v>0</v>
      </c>
      <c r="E20" s="620">
        <f t="shared" ref="E20:M21" si="1">+E6+E8+E10+E12+E14+E16+E18</f>
        <v>0</v>
      </c>
      <c r="F20" s="620">
        <f t="shared" si="1"/>
        <v>0</v>
      </c>
      <c r="G20" s="620">
        <f t="shared" si="1"/>
        <v>0</v>
      </c>
      <c r="H20" s="620">
        <f t="shared" si="1"/>
        <v>0</v>
      </c>
      <c r="I20" s="620">
        <f t="shared" si="1"/>
        <v>0</v>
      </c>
      <c r="J20" s="620">
        <f t="shared" si="1"/>
        <v>0</v>
      </c>
      <c r="K20" s="620">
        <f t="shared" si="1"/>
        <v>0</v>
      </c>
      <c r="L20" s="620">
        <f t="shared" si="1"/>
        <v>0</v>
      </c>
      <c r="M20" s="620">
        <f t="shared" si="1"/>
        <v>0</v>
      </c>
    </row>
    <row r="21" spans="1:13" ht="15.75" customHeight="1">
      <c r="A21" s="8">
        <v>16</v>
      </c>
      <c r="B21" s="1578"/>
      <c r="C21" s="590" t="s">
        <v>92</v>
      </c>
      <c r="D21" s="622">
        <f>+D7+D9+D11+D13+D15+D17+D19</f>
        <v>0</v>
      </c>
      <c r="E21" s="622">
        <f t="shared" si="1"/>
        <v>0</v>
      </c>
      <c r="F21" s="622">
        <f t="shared" si="1"/>
        <v>0</v>
      </c>
      <c r="G21" s="622">
        <f t="shared" si="1"/>
        <v>0</v>
      </c>
      <c r="H21" s="622">
        <f t="shared" si="1"/>
        <v>0</v>
      </c>
      <c r="I21" s="622">
        <f t="shared" si="1"/>
        <v>0</v>
      </c>
      <c r="J21" s="622">
        <f t="shared" si="1"/>
        <v>0</v>
      </c>
      <c r="K21" s="622">
        <f t="shared" si="1"/>
        <v>0</v>
      </c>
      <c r="L21" s="622">
        <f t="shared" si="1"/>
        <v>0</v>
      </c>
      <c r="M21" s="622">
        <f t="shared" si="1"/>
        <v>0</v>
      </c>
    </row>
    <row r="22" spans="1:13" ht="15.75" customHeight="1">
      <c r="A22" s="8">
        <v>17</v>
      </c>
      <c r="B22" s="1587" t="s">
        <v>177</v>
      </c>
      <c r="C22" s="9" t="s">
        <v>91</v>
      </c>
      <c r="D22" s="596"/>
      <c r="E22" s="596"/>
      <c r="F22" s="619"/>
      <c r="G22" s="619"/>
      <c r="H22" s="619"/>
      <c r="I22" s="619"/>
      <c r="J22" s="619"/>
      <c r="K22" s="619"/>
      <c r="L22" s="619"/>
      <c r="M22" s="620">
        <f t="shared" ref="M22:M33" si="2">SUM(D22:L22)</f>
        <v>0</v>
      </c>
    </row>
    <row r="23" spans="1:13" ht="15.75" customHeight="1">
      <c r="A23" s="8">
        <v>18</v>
      </c>
      <c r="B23" s="1588"/>
      <c r="C23" s="590" t="s">
        <v>92</v>
      </c>
      <c r="D23" s="595"/>
      <c r="E23" s="595"/>
      <c r="F23" s="621"/>
      <c r="G23" s="621"/>
      <c r="H23" s="621"/>
      <c r="I23" s="621"/>
      <c r="J23" s="621"/>
      <c r="K23" s="621"/>
      <c r="L23" s="621"/>
      <c r="M23" s="622">
        <f t="shared" si="2"/>
        <v>0</v>
      </c>
    </row>
    <row r="24" spans="1:13" ht="15.75" customHeight="1">
      <c r="A24" s="8">
        <v>19</v>
      </c>
      <c r="B24" s="1589" t="s">
        <v>178</v>
      </c>
      <c r="C24" s="9" t="s">
        <v>91</v>
      </c>
      <c r="D24" s="596"/>
      <c r="E24" s="596"/>
      <c r="F24" s="619"/>
      <c r="G24" s="619"/>
      <c r="H24" s="619"/>
      <c r="I24" s="619"/>
      <c r="J24" s="619"/>
      <c r="K24" s="619"/>
      <c r="L24" s="619"/>
      <c r="M24" s="620">
        <f t="shared" si="2"/>
        <v>0</v>
      </c>
    </row>
    <row r="25" spans="1:13" ht="15.75" customHeight="1">
      <c r="A25" s="8">
        <v>20</v>
      </c>
      <c r="B25" s="1590"/>
      <c r="C25" s="590" t="s">
        <v>92</v>
      </c>
      <c r="D25" s="595"/>
      <c r="E25" s="595"/>
      <c r="F25" s="621"/>
      <c r="G25" s="621"/>
      <c r="H25" s="621"/>
      <c r="I25" s="621"/>
      <c r="J25" s="621"/>
      <c r="K25" s="621"/>
      <c r="L25" s="621"/>
      <c r="M25" s="622">
        <f t="shared" si="2"/>
        <v>0</v>
      </c>
    </row>
    <row r="26" spans="1:13" ht="15.75" customHeight="1">
      <c r="A26" s="8">
        <v>21</v>
      </c>
      <c r="B26" s="1589" t="s">
        <v>93</v>
      </c>
      <c r="C26" s="9" t="s">
        <v>91</v>
      </c>
      <c r="D26" s="596"/>
      <c r="E26" s="596"/>
      <c r="F26" s="619"/>
      <c r="G26" s="619"/>
      <c r="H26" s="619"/>
      <c r="I26" s="619"/>
      <c r="J26" s="619"/>
      <c r="K26" s="619"/>
      <c r="L26" s="619"/>
      <c r="M26" s="620">
        <f t="shared" si="2"/>
        <v>0</v>
      </c>
    </row>
    <row r="27" spans="1:13" ht="15.75" customHeight="1">
      <c r="A27" s="8">
        <v>22</v>
      </c>
      <c r="B27" s="1590"/>
      <c r="C27" s="590" t="s">
        <v>92</v>
      </c>
      <c r="D27" s="595"/>
      <c r="E27" s="595"/>
      <c r="F27" s="621"/>
      <c r="G27" s="621"/>
      <c r="H27" s="621"/>
      <c r="I27" s="621"/>
      <c r="J27" s="621"/>
      <c r="K27" s="621"/>
      <c r="L27" s="621"/>
      <c r="M27" s="622">
        <f t="shared" si="2"/>
        <v>0</v>
      </c>
    </row>
    <row r="28" spans="1:13" ht="15.75" customHeight="1">
      <c r="A28" s="8">
        <v>23</v>
      </c>
      <c r="B28" s="1591" t="s">
        <v>2064</v>
      </c>
      <c r="C28" s="9" t="s">
        <v>91</v>
      </c>
      <c r="D28" s="596"/>
      <c r="E28" s="594"/>
      <c r="F28" s="594"/>
      <c r="G28" s="594"/>
      <c r="H28" s="594"/>
      <c r="I28" s="619"/>
      <c r="J28" s="619"/>
      <c r="K28" s="619"/>
      <c r="L28" s="619"/>
      <c r="M28" s="620">
        <f t="shared" si="2"/>
        <v>0</v>
      </c>
    </row>
    <row r="29" spans="1:13" ht="15.75" customHeight="1">
      <c r="A29" s="8">
        <v>24</v>
      </c>
      <c r="B29" s="1592"/>
      <c r="C29" s="590" t="s">
        <v>92</v>
      </c>
      <c r="D29" s="595"/>
      <c r="E29" s="592"/>
      <c r="F29" s="592"/>
      <c r="G29" s="592"/>
      <c r="H29" s="592"/>
      <c r="I29" s="621"/>
      <c r="J29" s="621"/>
      <c r="K29" s="621"/>
      <c r="L29" s="621"/>
      <c r="M29" s="622">
        <f t="shared" si="2"/>
        <v>0</v>
      </c>
    </row>
    <row r="30" spans="1:13" ht="15.75" customHeight="1">
      <c r="A30" s="8">
        <v>25</v>
      </c>
      <c r="B30" s="1594" t="s">
        <v>2538</v>
      </c>
      <c r="C30" s="590" t="s">
        <v>91</v>
      </c>
      <c r="D30" s="596"/>
      <c r="E30" s="596"/>
      <c r="F30" s="619"/>
      <c r="G30" s="619"/>
      <c r="H30" s="619"/>
      <c r="I30" s="619"/>
      <c r="J30" s="619"/>
      <c r="K30" s="619"/>
      <c r="L30" s="619"/>
      <c r="M30" s="620">
        <f t="shared" si="2"/>
        <v>0</v>
      </c>
    </row>
    <row r="31" spans="1:13" ht="15.75" customHeight="1">
      <c r="A31" s="8">
        <v>26</v>
      </c>
      <c r="B31" s="1595"/>
      <c r="C31" s="590" t="s">
        <v>92</v>
      </c>
      <c r="D31" s="595"/>
      <c r="E31" s="595"/>
      <c r="F31" s="621"/>
      <c r="G31" s="621"/>
      <c r="H31" s="621"/>
      <c r="I31" s="621"/>
      <c r="J31" s="621"/>
      <c r="K31" s="621"/>
      <c r="L31" s="621"/>
      <c r="M31" s="622">
        <f t="shared" si="2"/>
        <v>0</v>
      </c>
    </row>
    <row r="32" spans="1:13" ht="15.75" customHeight="1">
      <c r="A32" s="8">
        <v>27</v>
      </c>
      <c r="B32" s="1593" t="s">
        <v>179</v>
      </c>
      <c r="C32" s="9" t="s">
        <v>91</v>
      </c>
      <c r="D32" s="620">
        <f>+D20+D22+D24+D26+D28+D30</f>
        <v>0</v>
      </c>
      <c r="E32" s="620">
        <f t="shared" ref="E32:L33" si="3">+E20+E22+E24+E26+E28+E30</f>
        <v>0</v>
      </c>
      <c r="F32" s="620">
        <f t="shared" si="3"/>
        <v>0</v>
      </c>
      <c r="G32" s="620">
        <f t="shared" si="3"/>
        <v>0</v>
      </c>
      <c r="H32" s="620">
        <f t="shared" si="3"/>
        <v>0</v>
      </c>
      <c r="I32" s="620">
        <f t="shared" si="3"/>
        <v>0</v>
      </c>
      <c r="J32" s="620">
        <f t="shared" si="3"/>
        <v>0</v>
      </c>
      <c r="K32" s="620">
        <f t="shared" si="3"/>
        <v>0</v>
      </c>
      <c r="L32" s="620">
        <f t="shared" si="3"/>
        <v>0</v>
      </c>
      <c r="M32" s="620">
        <f t="shared" si="2"/>
        <v>0</v>
      </c>
    </row>
    <row r="33" spans="1:13" ht="15.75" customHeight="1">
      <c r="A33" s="8">
        <v>28</v>
      </c>
      <c r="B33" s="1593"/>
      <c r="C33" s="590" t="s">
        <v>92</v>
      </c>
      <c r="D33" s="622">
        <f>+D21+D23+D25+D27+D29+D31</f>
        <v>0</v>
      </c>
      <c r="E33" s="622">
        <f t="shared" si="3"/>
        <v>0</v>
      </c>
      <c r="F33" s="622">
        <f t="shared" si="3"/>
        <v>0</v>
      </c>
      <c r="G33" s="622">
        <f t="shared" si="3"/>
        <v>0</v>
      </c>
      <c r="H33" s="622">
        <f t="shared" si="3"/>
        <v>0</v>
      </c>
      <c r="I33" s="622">
        <f t="shared" si="3"/>
        <v>0</v>
      </c>
      <c r="J33" s="622">
        <f t="shared" si="3"/>
        <v>0</v>
      </c>
      <c r="K33" s="622">
        <f t="shared" si="3"/>
        <v>0</v>
      </c>
      <c r="L33" s="622">
        <f t="shared" si="3"/>
        <v>0</v>
      </c>
      <c r="M33" s="622">
        <f t="shared" si="2"/>
        <v>0</v>
      </c>
    </row>
    <row r="34" spans="1:13" ht="15.75" customHeight="1"/>
    <row r="35" spans="1:13" ht="15.75" customHeight="1"/>
    <row r="36" spans="1:13" ht="15.75" customHeight="1"/>
    <row r="37" spans="1:13" ht="15.75" customHeight="1"/>
    <row r="38" spans="1:13" ht="15.75" customHeight="1"/>
    <row r="39" spans="1:13" ht="15.75" customHeight="1"/>
    <row r="40" spans="1:13" ht="15.75" customHeight="1"/>
    <row r="41" spans="1:13" ht="15.75" customHeight="1"/>
    <row r="42" spans="1:13" ht="15.75" customHeight="1"/>
    <row r="43" spans="1:13" ht="15.75" customHeight="1"/>
    <row r="44" spans="1:13" ht="15.75" customHeight="1"/>
    <row r="45" spans="1:13" ht="15.75" customHeight="1"/>
    <row r="46" spans="1:13" ht="15.75" customHeight="1"/>
    <row r="47" spans="1:13" ht="15.75" customHeight="1"/>
    <row r="48" spans="1: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sheetData>
  <mergeCells count="18">
    <mergeCell ref="B22:B23"/>
    <mergeCell ref="B24:B25"/>
    <mergeCell ref="B26:B27"/>
    <mergeCell ref="B28:B29"/>
    <mergeCell ref="B32:B33"/>
    <mergeCell ref="B30:B31"/>
    <mergeCell ref="B20:B21"/>
    <mergeCell ref="A1:B1"/>
    <mergeCell ref="A2:B2"/>
    <mergeCell ref="L3:M3"/>
    <mergeCell ref="A4:A5"/>
    <mergeCell ref="B6:B7"/>
    <mergeCell ref="B8:B9"/>
    <mergeCell ref="B10:B11"/>
    <mergeCell ref="B12:B13"/>
    <mergeCell ref="B14:B15"/>
    <mergeCell ref="B16:B17"/>
    <mergeCell ref="B18:B19"/>
  </mergeCells>
  <phoneticPr fontId="31" type="noConversion"/>
  <pageMargins left="0.70866141732283472" right="0.70866141732283472" top="0.74803149606299213" bottom="0.74803149606299213" header="0.31496062992125984" footer="0.31496062992125984"/>
  <pageSetup paperSize="9" scale="71" orientation="landscape" r:id="rId1"/>
  <headerFooter>
    <oddFooter>&amp;C第 &amp;P 頁，共 &amp;N 頁&amp;R&amp;A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4">
    <pageSetUpPr fitToPage="1"/>
  </sheetPr>
  <dimension ref="A1:J11"/>
  <sheetViews>
    <sheetView zoomScaleNormal="75" zoomScaleSheetLayoutView="100" workbookViewId="0"/>
  </sheetViews>
  <sheetFormatPr defaultColWidth="0" defaultRowHeight="14.25"/>
  <cols>
    <col min="1" max="1" width="84.875" style="231" bestFit="1" customWidth="1"/>
    <col min="2" max="16384" width="0" style="231" hidden="1"/>
  </cols>
  <sheetData>
    <row r="1" spans="1:10">
      <c r="A1" s="230" t="s">
        <v>765</v>
      </c>
    </row>
    <row r="2" spans="1:10">
      <c r="A2" s="230" t="s">
        <v>1963</v>
      </c>
    </row>
    <row r="3" spans="1:10">
      <c r="A3" s="232" t="s">
        <v>1964</v>
      </c>
      <c r="B3" s="232"/>
      <c r="C3" s="232"/>
      <c r="D3" s="232"/>
      <c r="E3" s="232"/>
      <c r="F3" s="232"/>
      <c r="G3" s="232"/>
      <c r="H3" s="232"/>
      <c r="I3" s="232"/>
      <c r="J3" s="232"/>
    </row>
    <row r="11" spans="1:10" ht="21">
      <c r="E11" s="890"/>
    </row>
  </sheetData>
  <phoneticPr fontId="31" type="noConversion"/>
  <printOptions horizontalCentered="1"/>
  <pageMargins left="0.47244094488188981" right="0.47244094488188981" top="0.39370078740157483" bottom="0.39370078740157483" header="0" footer="0"/>
  <pageSetup paperSize="9" orientation="portrait" blackAndWhite="1" r:id="rId1"/>
  <headerFooter alignWithMargins="0">
    <oddFooter>&amp;C第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2">
    <pageSetUpPr fitToPage="1"/>
  </sheetPr>
  <dimension ref="A1:P34"/>
  <sheetViews>
    <sheetView showGridLines="0" topLeftCell="A7" zoomScaleNormal="100" workbookViewId="0">
      <selection activeCell="A7" sqref="A1:XFD1048576"/>
    </sheetView>
  </sheetViews>
  <sheetFormatPr defaultRowHeight="16.5"/>
  <cols>
    <col min="1" max="1" width="5.25" style="1" customWidth="1"/>
    <col min="2" max="2" width="10.625" style="1" customWidth="1"/>
    <col min="3" max="3" width="14.625" style="1" customWidth="1"/>
    <col min="4" max="4" width="6.25" style="1" customWidth="1"/>
    <col min="5" max="5" width="6.75" style="1" customWidth="1"/>
    <col min="6" max="6" width="5.25" style="1" customWidth="1"/>
    <col min="7" max="7" width="3.75" style="1" customWidth="1"/>
    <col min="8" max="8" width="5.875" style="1" customWidth="1"/>
    <col min="9" max="10" width="10.625" style="1" customWidth="1"/>
    <col min="11" max="11" width="12.625" style="1" customWidth="1"/>
    <col min="12" max="12" width="7.625" style="1" customWidth="1"/>
    <col min="13" max="13" width="10.625" style="1" customWidth="1"/>
    <col min="14" max="14" width="5.25" style="1" customWidth="1"/>
    <col min="15" max="15" width="15.625" style="1" customWidth="1"/>
    <col min="16" max="16" width="2.625" style="1" customWidth="1"/>
    <col min="17" max="16384" width="9" style="11"/>
  </cols>
  <sheetData>
    <row r="1" spans="1:15">
      <c r="A1" s="1600" t="s">
        <v>180</v>
      </c>
      <c r="B1" s="1600"/>
      <c r="C1" s="1600"/>
      <c r="D1" s="1600"/>
      <c r="E1" s="1600"/>
      <c r="F1" s="2"/>
      <c r="G1" s="2"/>
      <c r="H1" s="2"/>
      <c r="I1" s="2"/>
      <c r="J1" s="2"/>
      <c r="K1" s="2"/>
      <c r="L1" s="2"/>
      <c r="M1" s="2"/>
      <c r="N1" s="10"/>
      <c r="O1" s="10"/>
    </row>
    <row r="2" spans="1:15">
      <c r="A2" s="1601" t="s">
        <v>14</v>
      </c>
      <c r="B2" s="1601"/>
      <c r="C2" s="1601"/>
      <c r="D2" s="2"/>
      <c r="E2" s="2"/>
      <c r="F2" s="2"/>
      <c r="G2" s="2"/>
      <c r="H2" s="2"/>
      <c r="I2" s="2"/>
      <c r="J2" s="2"/>
      <c r="K2" s="2"/>
      <c r="L2" s="12" t="s">
        <v>54</v>
      </c>
      <c r="M2" s="2"/>
      <c r="N2" s="10"/>
      <c r="O2" s="10"/>
    </row>
    <row r="3" spans="1:15">
      <c r="A3" s="1602" t="s">
        <v>55</v>
      </c>
      <c r="B3" s="1605" t="s">
        <v>181</v>
      </c>
      <c r="C3" s="1606"/>
      <c r="D3" s="1606"/>
      <c r="E3" s="1606"/>
      <c r="F3" s="1607"/>
      <c r="G3" s="1608" t="s">
        <v>182</v>
      </c>
      <c r="H3" s="1608" t="s">
        <v>183</v>
      </c>
      <c r="I3" s="1608" t="s">
        <v>184</v>
      </c>
      <c r="J3" s="1608" t="s">
        <v>185</v>
      </c>
      <c r="K3" s="1608" t="s">
        <v>249</v>
      </c>
      <c r="L3" s="1608" t="s">
        <v>186</v>
      </c>
      <c r="M3" s="1608" t="s">
        <v>187</v>
      </c>
      <c r="N3" s="1610" t="s">
        <v>188</v>
      </c>
      <c r="O3" s="1610" t="s">
        <v>189</v>
      </c>
    </row>
    <row r="4" spans="1:15" ht="42.75">
      <c r="A4" s="1603"/>
      <c r="B4" s="5" t="s">
        <v>190</v>
      </c>
      <c r="C4" s="5" t="s">
        <v>191</v>
      </c>
      <c r="D4" s="5" t="s">
        <v>192</v>
      </c>
      <c r="E4" s="5" t="s">
        <v>193</v>
      </c>
      <c r="F4" s="5" t="s">
        <v>194</v>
      </c>
      <c r="G4" s="1609"/>
      <c r="H4" s="1609"/>
      <c r="I4" s="1609"/>
      <c r="J4" s="1609"/>
      <c r="K4" s="1612"/>
      <c r="L4" s="1613"/>
      <c r="M4" s="1609"/>
      <c r="N4" s="1611"/>
      <c r="O4" s="1611"/>
    </row>
    <row r="5" spans="1:15">
      <c r="A5" s="1604"/>
      <c r="B5" s="13" t="s">
        <v>63</v>
      </c>
      <c r="C5" s="13" t="s">
        <v>64</v>
      </c>
      <c r="D5" s="13" t="s">
        <v>65</v>
      </c>
      <c r="E5" s="13" t="s">
        <v>66</v>
      </c>
      <c r="F5" s="13" t="s">
        <v>67</v>
      </c>
      <c r="G5" s="13" t="s">
        <v>68</v>
      </c>
      <c r="H5" s="13" t="s">
        <v>69</v>
      </c>
      <c r="I5" s="13" t="s">
        <v>70</v>
      </c>
      <c r="J5" s="13" t="s">
        <v>71</v>
      </c>
      <c r="K5" s="13" t="s">
        <v>195</v>
      </c>
      <c r="L5" s="13" t="s">
        <v>196</v>
      </c>
      <c r="M5" s="13" t="s">
        <v>197</v>
      </c>
      <c r="N5" s="13" t="s">
        <v>198</v>
      </c>
      <c r="O5" s="13" t="s">
        <v>199</v>
      </c>
    </row>
    <row r="6" spans="1:15">
      <c r="A6" s="14">
        <v>1</v>
      </c>
      <c r="B6" s="15"/>
      <c r="C6" s="16"/>
      <c r="D6" s="16"/>
      <c r="E6" s="16"/>
      <c r="F6" s="16"/>
      <c r="G6" s="16"/>
      <c r="H6" s="16"/>
      <c r="I6" s="16"/>
      <c r="J6" s="17"/>
      <c r="K6" s="18"/>
      <c r="L6" s="17"/>
      <c r="M6" s="16"/>
      <c r="N6" s="16"/>
      <c r="O6" s="16"/>
    </row>
    <row r="7" spans="1:15">
      <c r="A7" s="14">
        <v>2</v>
      </c>
      <c r="B7" s="15"/>
      <c r="C7" s="16"/>
      <c r="D7" s="16"/>
      <c r="E7" s="16"/>
      <c r="F7" s="16"/>
      <c r="G7" s="16"/>
      <c r="H7" s="16"/>
      <c r="I7" s="16"/>
      <c r="J7" s="17"/>
      <c r="K7" s="18"/>
      <c r="L7" s="17"/>
      <c r="M7" s="16"/>
      <c r="N7" s="16"/>
      <c r="O7" s="16"/>
    </row>
    <row r="8" spans="1:15">
      <c r="A8" s="14">
        <v>3</v>
      </c>
      <c r="B8" s="15"/>
      <c r="C8" s="16"/>
      <c r="D8" s="16"/>
      <c r="E8" s="16"/>
      <c r="F8" s="16"/>
      <c r="G8" s="16"/>
      <c r="H8" s="16"/>
      <c r="I8" s="16"/>
      <c r="J8" s="17"/>
      <c r="K8" s="18"/>
      <c r="L8" s="17"/>
      <c r="M8" s="16"/>
      <c r="N8" s="16"/>
      <c r="O8" s="16"/>
    </row>
    <row r="9" spans="1:15">
      <c r="A9" s="14">
        <v>4</v>
      </c>
      <c r="B9" s="15"/>
      <c r="C9" s="16"/>
      <c r="D9" s="16"/>
      <c r="E9" s="19"/>
      <c r="F9" s="19"/>
      <c r="G9" s="16"/>
      <c r="H9" s="16"/>
      <c r="I9" s="16"/>
      <c r="J9" s="17"/>
      <c r="K9" s="18"/>
      <c r="L9" s="17"/>
      <c r="M9" s="16"/>
      <c r="N9" s="16"/>
      <c r="O9" s="16"/>
    </row>
    <row r="10" spans="1:15">
      <c r="A10" s="14">
        <v>5</v>
      </c>
      <c r="B10" s="15"/>
      <c r="C10" s="16"/>
      <c r="D10" s="16"/>
      <c r="E10" s="16"/>
      <c r="F10" s="16"/>
      <c r="G10" s="16"/>
      <c r="H10" s="16"/>
      <c r="I10" s="16"/>
      <c r="J10" s="17"/>
      <c r="K10" s="18"/>
      <c r="L10" s="17"/>
      <c r="M10" s="16"/>
      <c r="N10" s="16"/>
      <c r="O10" s="16"/>
    </row>
    <row r="11" spans="1:15" ht="21">
      <c r="A11" s="14">
        <v>6</v>
      </c>
      <c r="B11" s="15"/>
      <c r="C11" s="16"/>
      <c r="D11" s="16"/>
      <c r="E11" s="880"/>
      <c r="F11" s="16"/>
      <c r="G11" s="16"/>
      <c r="H11" s="16"/>
      <c r="I11" s="16"/>
      <c r="J11" s="17"/>
      <c r="K11" s="18"/>
      <c r="L11" s="17"/>
      <c r="M11" s="16"/>
      <c r="N11" s="16"/>
      <c r="O11" s="16"/>
    </row>
    <row r="12" spans="1:15">
      <c r="A12" s="14">
        <v>7</v>
      </c>
      <c r="B12" s="15"/>
      <c r="C12" s="16"/>
      <c r="D12" s="16"/>
      <c r="E12" s="16"/>
      <c r="F12" s="16"/>
      <c r="G12" s="16"/>
      <c r="H12" s="16"/>
      <c r="I12" s="16"/>
      <c r="J12" s="17"/>
      <c r="K12" s="18"/>
      <c r="L12" s="17"/>
      <c r="M12" s="16"/>
      <c r="N12" s="16"/>
      <c r="O12" s="16"/>
    </row>
    <row r="13" spans="1:15">
      <c r="A13" s="14">
        <v>8</v>
      </c>
      <c r="B13" s="20"/>
      <c r="C13" s="19"/>
      <c r="D13" s="19"/>
      <c r="E13" s="19"/>
      <c r="F13" s="19"/>
      <c r="G13" s="19"/>
      <c r="H13" s="19"/>
      <c r="I13" s="19"/>
      <c r="J13" s="21"/>
      <c r="K13" s="22"/>
      <c r="L13" s="21"/>
      <c r="M13" s="19"/>
      <c r="N13" s="19"/>
      <c r="O13" s="19"/>
    </row>
    <row r="14" spans="1:15">
      <c r="A14" s="14">
        <v>9</v>
      </c>
      <c r="B14" s="20"/>
      <c r="C14" s="19"/>
      <c r="D14" s="19"/>
      <c r="E14" s="19"/>
      <c r="F14" s="19"/>
      <c r="G14" s="19"/>
      <c r="H14" s="19"/>
      <c r="I14" s="19"/>
      <c r="J14" s="21"/>
      <c r="K14" s="22"/>
      <c r="L14" s="21"/>
      <c r="M14" s="19"/>
      <c r="N14" s="19"/>
      <c r="O14" s="19"/>
    </row>
    <row r="15" spans="1:15">
      <c r="A15" s="14">
        <v>10</v>
      </c>
      <c r="B15" s="20"/>
      <c r="C15" s="19"/>
      <c r="D15" s="19"/>
      <c r="E15" s="19"/>
      <c r="F15" s="19"/>
      <c r="G15" s="19"/>
      <c r="H15" s="19"/>
      <c r="I15" s="19"/>
      <c r="J15" s="21"/>
      <c r="K15" s="22"/>
      <c r="L15" s="21"/>
      <c r="M15" s="19"/>
      <c r="N15" s="19"/>
      <c r="O15" s="19"/>
    </row>
    <row r="16" spans="1:15">
      <c r="A16" s="14">
        <v>11</v>
      </c>
      <c r="B16" s="20"/>
      <c r="C16" s="19"/>
      <c r="D16" s="19"/>
      <c r="E16" s="19"/>
      <c r="F16" s="19"/>
      <c r="G16" s="19"/>
      <c r="H16" s="19"/>
      <c r="I16" s="19"/>
      <c r="J16" s="21"/>
      <c r="K16" s="22"/>
      <c r="L16" s="21"/>
      <c r="M16" s="19"/>
      <c r="N16" s="19"/>
      <c r="O16" s="19"/>
    </row>
    <row r="17" spans="1:15">
      <c r="A17" s="14">
        <v>12</v>
      </c>
      <c r="B17" s="20"/>
      <c r="C17" s="19"/>
      <c r="D17" s="19"/>
      <c r="E17" s="19"/>
      <c r="F17" s="19"/>
      <c r="G17" s="19"/>
      <c r="H17" s="19"/>
      <c r="I17" s="19"/>
      <c r="J17" s="21"/>
      <c r="K17" s="22"/>
      <c r="L17" s="21"/>
      <c r="M17" s="19"/>
      <c r="N17" s="19"/>
      <c r="O17" s="19"/>
    </row>
    <row r="18" spans="1:15">
      <c r="A18" s="14">
        <v>13</v>
      </c>
      <c r="B18" s="20"/>
      <c r="C18" s="19"/>
      <c r="D18" s="19"/>
      <c r="E18" s="19"/>
      <c r="F18" s="19"/>
      <c r="G18" s="19"/>
      <c r="H18" s="19"/>
      <c r="I18" s="19"/>
      <c r="J18" s="21"/>
      <c r="K18" s="22"/>
      <c r="L18" s="21"/>
      <c r="M18" s="19"/>
      <c r="N18" s="19"/>
      <c r="O18" s="19"/>
    </row>
    <row r="19" spans="1:15">
      <c r="A19" s="14">
        <v>14</v>
      </c>
      <c r="B19" s="20"/>
      <c r="C19" s="19"/>
      <c r="D19" s="19"/>
      <c r="E19" s="19"/>
      <c r="F19" s="19"/>
      <c r="G19" s="19"/>
      <c r="H19" s="19"/>
      <c r="I19" s="19"/>
      <c r="J19" s="21"/>
      <c r="K19" s="22"/>
      <c r="L19" s="21"/>
      <c r="M19" s="19"/>
      <c r="N19" s="19"/>
      <c r="O19" s="19"/>
    </row>
    <row r="20" spans="1:15">
      <c r="A20" s="14">
        <v>15</v>
      </c>
      <c r="B20" s="20"/>
      <c r="C20" s="19"/>
      <c r="D20" s="19"/>
      <c r="E20" s="19"/>
      <c r="F20" s="19"/>
      <c r="G20" s="19"/>
      <c r="H20" s="19"/>
      <c r="I20" s="19"/>
      <c r="J20" s="21"/>
      <c r="K20" s="22"/>
      <c r="L20" s="21"/>
      <c r="M20" s="19"/>
      <c r="N20" s="19"/>
      <c r="O20" s="19"/>
    </row>
    <row r="21" spans="1:15">
      <c r="A21" s="14">
        <v>16</v>
      </c>
      <c r="B21" s="20"/>
      <c r="C21" s="19"/>
      <c r="D21" s="19"/>
      <c r="E21" s="19"/>
      <c r="F21" s="19"/>
      <c r="G21" s="19"/>
      <c r="H21" s="19"/>
      <c r="I21" s="19"/>
      <c r="J21" s="21"/>
      <c r="K21" s="22"/>
      <c r="L21" s="21"/>
      <c r="M21" s="19"/>
      <c r="N21" s="19"/>
      <c r="O21" s="19"/>
    </row>
    <row r="22" spans="1:15">
      <c r="A22" s="23" t="s">
        <v>200</v>
      </c>
      <c r="B22" s="2"/>
      <c r="C22" s="24"/>
      <c r="D22" s="24"/>
      <c r="E22" s="24"/>
      <c r="F22" s="24"/>
      <c r="G22" s="24"/>
      <c r="H22" s="24"/>
      <c r="I22" s="24"/>
      <c r="J22" s="24"/>
      <c r="K22" s="2"/>
      <c r="L22" s="2"/>
      <c r="M22" s="2"/>
      <c r="N22" s="10"/>
      <c r="O22" s="10"/>
    </row>
    <row r="23" spans="1:15">
      <c r="A23" s="25">
        <v>1</v>
      </c>
      <c r="B23" s="1598" t="s">
        <v>201</v>
      </c>
      <c r="C23" s="1598"/>
      <c r="D23" s="1598"/>
      <c r="E23" s="1598"/>
      <c r="F23" s="1598"/>
      <c r="G23" s="1598"/>
      <c r="H23" s="1598"/>
      <c r="I23" s="1598"/>
      <c r="J23" s="1598"/>
      <c r="K23" s="1598"/>
      <c r="L23" s="1598"/>
      <c r="M23" s="1598"/>
      <c r="N23" s="1598"/>
      <c r="O23" s="1598"/>
    </row>
    <row r="24" spans="1:15" ht="30.75" customHeight="1">
      <c r="A24" s="25">
        <v>2</v>
      </c>
      <c r="B24" s="1597" t="s">
        <v>2531</v>
      </c>
      <c r="C24" s="1597"/>
      <c r="D24" s="1597"/>
      <c r="E24" s="1597"/>
      <c r="F24" s="1597"/>
      <c r="G24" s="1597"/>
      <c r="H24" s="1597"/>
      <c r="I24" s="1597"/>
      <c r="J24" s="1597"/>
      <c r="K24" s="1597"/>
      <c r="L24" s="1597"/>
      <c r="M24" s="1597"/>
      <c r="N24" s="1597"/>
      <c r="O24" s="1597"/>
    </row>
    <row r="25" spans="1:15">
      <c r="A25" s="25">
        <v>3</v>
      </c>
      <c r="B25" s="1598" t="s">
        <v>202</v>
      </c>
      <c r="C25" s="1598"/>
      <c r="D25" s="1598"/>
      <c r="E25" s="1598"/>
      <c r="F25" s="1598"/>
      <c r="G25" s="1598"/>
      <c r="H25" s="1598"/>
      <c r="I25" s="1598"/>
      <c r="J25" s="1598"/>
      <c r="K25" s="1598"/>
      <c r="L25" s="1598"/>
      <c r="M25" s="1598"/>
      <c r="N25" s="1598"/>
      <c r="O25" s="1598"/>
    </row>
    <row r="26" spans="1:15" ht="30.2" customHeight="1">
      <c r="A26" s="25">
        <v>4</v>
      </c>
      <c r="B26" s="1596" t="s">
        <v>31</v>
      </c>
      <c r="C26" s="1596"/>
      <c r="D26" s="1596"/>
      <c r="E26" s="1596"/>
      <c r="F26" s="1596"/>
      <c r="G26" s="1596"/>
      <c r="H26" s="1596"/>
      <c r="I26" s="1596"/>
      <c r="J26" s="1596"/>
      <c r="K26" s="1596"/>
      <c r="L26" s="1596"/>
      <c r="M26" s="1596"/>
      <c r="N26" s="1596"/>
      <c r="O26" s="1596"/>
    </row>
    <row r="27" spans="1:15" ht="30.2" customHeight="1">
      <c r="A27" s="25">
        <v>5</v>
      </c>
      <c r="B27" s="1597" t="s">
        <v>203</v>
      </c>
      <c r="C27" s="1597"/>
      <c r="D27" s="1597"/>
      <c r="E27" s="1597"/>
      <c r="F27" s="1597"/>
      <c r="G27" s="1597"/>
      <c r="H27" s="1597"/>
      <c r="I27" s="1597"/>
      <c r="J27" s="1597"/>
      <c r="K27" s="1597"/>
      <c r="L27" s="1597"/>
      <c r="M27" s="1597"/>
      <c r="N27" s="1597"/>
      <c r="O27" s="1597"/>
    </row>
    <row r="28" spans="1:15">
      <c r="A28" s="25">
        <v>6</v>
      </c>
      <c r="B28" s="1599" t="s">
        <v>1644</v>
      </c>
      <c r="C28" s="1599"/>
      <c r="D28" s="1599"/>
      <c r="E28" s="1599"/>
      <c r="F28" s="1599"/>
      <c r="G28" s="1599"/>
      <c r="H28" s="1599"/>
      <c r="I28" s="1599"/>
      <c r="J28" s="1599"/>
      <c r="K28" s="1599"/>
      <c r="L28" s="1599"/>
      <c r="M28" s="1599"/>
      <c r="N28" s="1599"/>
      <c r="O28" s="1599"/>
    </row>
    <row r="29" spans="1:15">
      <c r="A29" s="25">
        <v>7</v>
      </c>
      <c r="B29" s="1598" t="s">
        <v>204</v>
      </c>
      <c r="C29" s="1598"/>
      <c r="D29" s="1598"/>
      <c r="E29" s="1598"/>
      <c r="F29" s="1598"/>
      <c r="G29" s="1598"/>
      <c r="H29" s="1598"/>
      <c r="I29" s="1598"/>
      <c r="J29" s="1598"/>
      <c r="K29" s="1598"/>
      <c r="L29" s="1598"/>
      <c r="M29" s="1598"/>
      <c r="N29" s="1598"/>
      <c r="O29" s="1598"/>
    </row>
    <row r="30" spans="1:15">
      <c r="A30" s="25">
        <v>8</v>
      </c>
      <c r="B30" s="1598" t="s">
        <v>205</v>
      </c>
      <c r="C30" s="1598"/>
      <c r="D30" s="1598"/>
      <c r="E30" s="1598"/>
      <c r="F30" s="1598"/>
      <c r="G30" s="1598"/>
      <c r="H30" s="1598"/>
      <c r="I30" s="1598"/>
      <c r="J30" s="1598"/>
      <c r="K30" s="1598"/>
      <c r="L30" s="1598"/>
      <c r="M30" s="1598"/>
      <c r="N30" s="1598"/>
      <c r="O30" s="1598"/>
    </row>
    <row r="31" spans="1:15">
      <c r="A31" s="25">
        <v>9</v>
      </c>
      <c r="B31" s="1598" t="s">
        <v>206</v>
      </c>
      <c r="C31" s="1598"/>
      <c r="D31" s="1598"/>
      <c r="E31" s="1598"/>
      <c r="F31" s="1598"/>
      <c r="G31" s="1598"/>
      <c r="H31" s="1598"/>
      <c r="I31" s="1598"/>
      <c r="J31" s="1598"/>
      <c r="K31" s="1598"/>
      <c r="L31" s="1598"/>
      <c r="M31" s="1598"/>
      <c r="N31" s="1598"/>
      <c r="O31" s="1598"/>
    </row>
    <row r="32" spans="1:15">
      <c r="A32" s="25">
        <v>10</v>
      </c>
      <c r="B32" s="1598" t="s">
        <v>16</v>
      </c>
      <c r="C32" s="1598"/>
      <c r="D32" s="1598"/>
      <c r="E32" s="1598"/>
      <c r="F32" s="1598"/>
      <c r="G32" s="1598"/>
      <c r="H32" s="1598"/>
      <c r="I32" s="1598"/>
      <c r="J32" s="1598"/>
      <c r="K32" s="1598"/>
      <c r="L32" s="1598"/>
      <c r="M32" s="1598"/>
      <c r="N32" s="1598"/>
      <c r="O32" s="1598"/>
    </row>
    <row r="33" spans="1:15">
      <c r="A33" s="25">
        <v>11</v>
      </c>
      <c r="B33" s="1598" t="s">
        <v>207</v>
      </c>
      <c r="C33" s="1598"/>
      <c r="D33" s="1598"/>
      <c r="E33" s="1598"/>
      <c r="F33" s="1598"/>
      <c r="G33" s="1598"/>
      <c r="H33" s="1598"/>
      <c r="I33" s="1598"/>
      <c r="J33" s="1598"/>
      <c r="K33" s="1598"/>
      <c r="L33" s="1598"/>
      <c r="M33" s="1598"/>
      <c r="N33" s="1598"/>
      <c r="O33" s="1598"/>
    </row>
    <row r="34" spans="1:15">
      <c r="A34" s="25">
        <v>12</v>
      </c>
      <c r="B34" s="1459" t="s">
        <v>2539</v>
      </c>
    </row>
  </sheetData>
  <mergeCells count="24">
    <mergeCell ref="N3:N4"/>
    <mergeCell ref="I3:I4"/>
    <mergeCell ref="J3:J4"/>
    <mergeCell ref="O3:O4"/>
    <mergeCell ref="B23:O23"/>
    <mergeCell ref="K3:K4"/>
    <mergeCell ref="L3:L4"/>
    <mergeCell ref="G3:G4"/>
    <mergeCell ref="H3:H4"/>
    <mergeCell ref="A1:E1"/>
    <mergeCell ref="A2:C2"/>
    <mergeCell ref="A3:A5"/>
    <mergeCell ref="B3:F3"/>
    <mergeCell ref="M3:M4"/>
    <mergeCell ref="B33:O33"/>
    <mergeCell ref="B28:O28"/>
    <mergeCell ref="B29:O29"/>
    <mergeCell ref="B30:O30"/>
    <mergeCell ref="B31:O31"/>
    <mergeCell ref="B26:O26"/>
    <mergeCell ref="B27:O27"/>
    <mergeCell ref="B24:O24"/>
    <mergeCell ref="B25:O25"/>
    <mergeCell ref="B32:O32"/>
  </mergeCells>
  <phoneticPr fontId="28" type="noConversion"/>
  <printOptions horizontalCentered="1"/>
  <pageMargins left="0.47244094488188981" right="0.47244094488188981" top="0.39370078740157483" bottom="0.39370078740157483" header="0" footer="0"/>
  <pageSetup paperSize="9" scale="89" orientation="landscape" blackAndWhite="1" r:id="rId1"/>
  <headerFooter alignWithMargins="0">
    <oddFooter>&amp;C第 &amp;P 頁，共 &amp;N 頁&amp;R&amp;A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3">
    <pageSetUpPr fitToPage="1"/>
  </sheetPr>
  <dimension ref="A1:K37"/>
  <sheetViews>
    <sheetView showGridLines="0" zoomScaleNormal="100" workbookViewId="0">
      <pane ySplit="5" topLeftCell="A6" activePane="bottomLeft" state="frozenSplit"/>
      <selection sqref="A1:E1"/>
      <selection pane="bottomLeft" sqref="A1:XFD1048576"/>
    </sheetView>
  </sheetViews>
  <sheetFormatPr defaultColWidth="0" defaultRowHeight="14.25" customHeight="1" zeroHeight="1"/>
  <cols>
    <col min="1" max="1" width="4.375" style="27" customWidth="1"/>
    <col min="2" max="2" width="10.625" style="27" customWidth="1"/>
    <col min="3" max="4" width="15.625" style="27" customWidth="1"/>
    <col min="5" max="5" width="12.625" style="27" customWidth="1"/>
    <col min="6" max="6" width="15.625" style="27" customWidth="1"/>
    <col min="7" max="7" width="12.625" style="27" customWidth="1"/>
    <col min="8" max="8" width="15.625" style="27" customWidth="1"/>
    <col min="9" max="10" width="12.625" style="27" customWidth="1"/>
    <col min="11" max="11" width="2.625" style="27" customWidth="1"/>
    <col min="12" max="16384" width="0" style="27" hidden="1"/>
  </cols>
  <sheetData>
    <row r="1" spans="1:10">
      <c r="A1" s="26" t="s">
        <v>208</v>
      </c>
      <c r="B1" s="26"/>
      <c r="C1" s="26"/>
      <c r="D1" s="26"/>
      <c r="E1" s="26"/>
      <c r="F1" s="26"/>
      <c r="G1" s="26"/>
      <c r="H1" s="26"/>
      <c r="I1" s="26"/>
      <c r="J1" s="26"/>
    </row>
    <row r="2" spans="1:10">
      <c r="A2" s="26" t="s">
        <v>209</v>
      </c>
      <c r="B2" s="26"/>
      <c r="C2" s="26"/>
      <c r="D2" s="26"/>
      <c r="E2" s="26"/>
      <c r="F2" s="26"/>
      <c r="G2" s="26"/>
      <c r="H2" s="26"/>
      <c r="I2" s="28" t="s">
        <v>54</v>
      </c>
      <c r="J2" s="26"/>
    </row>
    <row r="3" spans="1:10">
      <c r="A3" s="1618" t="s">
        <v>55</v>
      </c>
      <c r="B3" s="1621" t="s">
        <v>181</v>
      </c>
      <c r="C3" s="1621"/>
      <c r="D3" s="1614" t="s">
        <v>210</v>
      </c>
      <c r="E3" s="1615"/>
      <c r="F3" s="1614" t="s">
        <v>211</v>
      </c>
      <c r="G3" s="1615"/>
      <c r="H3" s="1614" t="s">
        <v>212</v>
      </c>
      <c r="I3" s="1615"/>
      <c r="J3" s="1616" t="s">
        <v>189</v>
      </c>
    </row>
    <row r="4" spans="1:10" ht="28.5">
      <c r="A4" s="1619"/>
      <c r="B4" s="31" t="s">
        <v>190</v>
      </c>
      <c r="C4" s="31" t="s">
        <v>191</v>
      </c>
      <c r="D4" s="32" t="s">
        <v>249</v>
      </c>
      <c r="E4" s="32" t="s">
        <v>213</v>
      </c>
      <c r="F4" s="32" t="s">
        <v>97</v>
      </c>
      <c r="G4" s="32" t="s">
        <v>213</v>
      </c>
      <c r="H4" s="31" t="s">
        <v>97</v>
      </c>
      <c r="I4" s="31" t="s">
        <v>213</v>
      </c>
      <c r="J4" s="1617"/>
    </row>
    <row r="5" spans="1:10">
      <c r="A5" s="1620"/>
      <c r="B5" s="33" t="s">
        <v>63</v>
      </c>
      <c r="C5" s="33" t="s">
        <v>64</v>
      </c>
      <c r="D5" s="33" t="s">
        <v>65</v>
      </c>
      <c r="E5" s="33" t="s">
        <v>66</v>
      </c>
      <c r="F5" s="33" t="s">
        <v>67</v>
      </c>
      <c r="G5" s="33" t="s">
        <v>68</v>
      </c>
      <c r="H5" s="33" t="s">
        <v>69</v>
      </c>
      <c r="I5" s="33" t="s">
        <v>70</v>
      </c>
      <c r="J5" s="33" t="s">
        <v>71</v>
      </c>
    </row>
    <row r="6" spans="1:10">
      <c r="A6" s="34">
        <v>1</v>
      </c>
      <c r="B6" s="35"/>
      <c r="C6" s="35"/>
      <c r="D6" s="36"/>
      <c r="E6" s="37"/>
      <c r="F6" s="38"/>
      <c r="G6" s="39"/>
      <c r="H6" s="38"/>
      <c r="I6" s="39"/>
      <c r="J6" s="40"/>
    </row>
    <row r="7" spans="1:10">
      <c r="A7" s="34">
        <v>2</v>
      </c>
      <c r="B7" s="35"/>
      <c r="C7" s="35"/>
      <c r="D7" s="36"/>
      <c r="E7" s="37"/>
      <c r="F7" s="38"/>
      <c r="G7" s="39"/>
      <c r="H7" s="38"/>
      <c r="I7" s="39"/>
      <c r="J7" s="40"/>
    </row>
    <row r="8" spans="1:10">
      <c r="A8" s="34">
        <v>3</v>
      </c>
      <c r="B8" s="35"/>
      <c r="C8" s="35"/>
      <c r="D8" s="36"/>
      <c r="E8" s="37"/>
      <c r="F8" s="38"/>
      <c r="G8" s="39"/>
      <c r="H8" s="38"/>
      <c r="I8" s="39"/>
      <c r="J8" s="40"/>
    </row>
    <row r="9" spans="1:10">
      <c r="A9" s="34">
        <v>4</v>
      </c>
      <c r="B9" s="35"/>
      <c r="C9" s="35"/>
      <c r="D9" s="36"/>
      <c r="E9" s="37"/>
      <c r="F9" s="38"/>
      <c r="G9" s="39"/>
      <c r="H9" s="38"/>
      <c r="I9" s="39"/>
      <c r="J9" s="40"/>
    </row>
    <row r="10" spans="1:10">
      <c r="A10" s="34">
        <v>5</v>
      </c>
      <c r="B10" s="35"/>
      <c r="C10" s="35"/>
      <c r="D10" s="36"/>
      <c r="E10" s="37"/>
      <c r="F10" s="38"/>
      <c r="G10" s="39"/>
      <c r="H10" s="38"/>
      <c r="I10" s="39"/>
      <c r="J10" s="40"/>
    </row>
    <row r="11" spans="1:10" ht="21">
      <c r="A11" s="34">
        <v>6</v>
      </c>
      <c r="B11" s="35"/>
      <c r="C11" s="35"/>
      <c r="D11" s="36"/>
      <c r="E11" s="879"/>
      <c r="F11" s="38"/>
      <c r="G11" s="39"/>
      <c r="H11" s="38"/>
      <c r="I11" s="39"/>
      <c r="J11" s="40"/>
    </row>
    <row r="12" spans="1:10">
      <c r="A12" s="34">
        <v>7</v>
      </c>
      <c r="B12" s="35"/>
      <c r="C12" s="35"/>
      <c r="D12" s="36"/>
      <c r="E12" s="37"/>
      <c r="F12" s="38"/>
      <c r="G12" s="39"/>
      <c r="H12" s="38"/>
      <c r="I12" s="39"/>
      <c r="J12" s="40"/>
    </row>
    <row r="13" spans="1:10">
      <c r="A13" s="34">
        <v>8</v>
      </c>
      <c r="B13" s="35"/>
      <c r="C13" s="35"/>
      <c r="D13" s="36"/>
      <c r="E13" s="37"/>
      <c r="F13" s="38"/>
      <c r="G13" s="39"/>
      <c r="H13" s="38"/>
      <c r="I13" s="39"/>
      <c r="J13" s="40"/>
    </row>
    <row r="14" spans="1:10">
      <c r="A14" s="34">
        <v>9</v>
      </c>
      <c r="B14" s="35"/>
      <c r="C14" s="35"/>
      <c r="D14" s="36"/>
      <c r="E14" s="37"/>
      <c r="F14" s="38"/>
      <c r="G14" s="39"/>
      <c r="H14" s="38"/>
      <c r="I14" s="39"/>
      <c r="J14" s="40"/>
    </row>
    <row r="15" spans="1:10">
      <c r="A15" s="34">
        <v>10</v>
      </c>
      <c r="B15" s="35"/>
      <c r="C15" s="35"/>
      <c r="D15" s="36"/>
      <c r="E15" s="37"/>
      <c r="F15" s="38"/>
      <c r="G15" s="39"/>
      <c r="H15" s="38"/>
      <c r="I15" s="39"/>
      <c r="J15" s="40"/>
    </row>
    <row r="16" spans="1:10">
      <c r="A16" s="34">
        <v>11</v>
      </c>
      <c r="B16" s="35"/>
      <c r="C16" s="35"/>
      <c r="D16" s="36"/>
      <c r="E16" s="37"/>
      <c r="F16" s="38"/>
      <c r="G16" s="39"/>
      <c r="H16" s="38"/>
      <c r="I16" s="39"/>
      <c r="J16" s="40"/>
    </row>
    <row r="17" spans="1:11">
      <c r="A17" s="34">
        <v>12</v>
      </c>
      <c r="B17" s="35"/>
      <c r="C17" s="35"/>
      <c r="D17" s="36"/>
      <c r="E17" s="37"/>
      <c r="F17" s="38"/>
      <c r="G17" s="39"/>
      <c r="H17" s="38"/>
      <c r="I17" s="39"/>
      <c r="J17" s="40"/>
    </row>
    <row r="18" spans="1:11">
      <c r="A18" s="34">
        <v>13</v>
      </c>
      <c r="B18" s="35"/>
      <c r="C18" s="35"/>
      <c r="D18" s="36"/>
      <c r="E18" s="37"/>
      <c r="F18" s="38"/>
      <c r="G18" s="39"/>
      <c r="H18" s="38"/>
      <c r="I18" s="39"/>
      <c r="J18" s="40"/>
    </row>
    <row r="19" spans="1:11">
      <c r="A19" s="34">
        <v>14</v>
      </c>
      <c r="B19" s="35"/>
      <c r="C19" s="35"/>
      <c r="D19" s="36"/>
      <c r="E19" s="37"/>
      <c r="F19" s="38"/>
      <c r="G19" s="39"/>
      <c r="H19" s="38"/>
      <c r="I19" s="39"/>
      <c r="J19" s="40"/>
    </row>
    <row r="20" spans="1:11">
      <c r="A20" s="34">
        <v>15</v>
      </c>
      <c r="B20" s="35"/>
      <c r="C20" s="35"/>
      <c r="D20" s="36"/>
      <c r="E20" s="37"/>
      <c r="F20" s="38"/>
      <c r="G20" s="39"/>
      <c r="H20" s="38"/>
      <c r="I20" s="39"/>
      <c r="J20" s="40"/>
      <c r="K20" s="41"/>
    </row>
    <row r="21" spans="1:11" ht="28.5">
      <c r="A21" s="42">
        <v>16</v>
      </c>
      <c r="B21" s="31" t="s">
        <v>214</v>
      </c>
      <c r="C21" s="43" t="s">
        <v>215</v>
      </c>
      <c r="D21" s="36"/>
      <c r="E21" s="37"/>
      <c r="F21" s="38"/>
      <c r="G21" s="39"/>
      <c r="H21" s="38"/>
      <c r="I21" s="39"/>
      <c r="J21" s="40"/>
    </row>
    <row r="22" spans="1:11">
      <c r="A22" s="42">
        <v>17</v>
      </c>
      <c r="B22" s="32"/>
      <c r="C22" s="43" t="s">
        <v>216</v>
      </c>
      <c r="D22" s="36"/>
      <c r="E22" s="37"/>
      <c r="F22" s="38"/>
      <c r="G22" s="39"/>
      <c r="H22" s="38"/>
      <c r="I22" s="39"/>
      <c r="J22" s="40"/>
    </row>
    <row r="23" spans="1:11">
      <c r="A23" s="42">
        <v>18</v>
      </c>
      <c r="B23" s="32"/>
      <c r="C23" s="43" t="s">
        <v>217</v>
      </c>
      <c r="D23" s="36"/>
      <c r="E23" s="37"/>
      <c r="F23" s="38"/>
      <c r="G23" s="39"/>
      <c r="H23" s="38"/>
      <c r="I23" s="39"/>
      <c r="J23" s="40"/>
    </row>
    <row r="24" spans="1:11">
      <c r="A24" s="42">
        <v>19</v>
      </c>
      <c r="B24" s="32"/>
      <c r="C24" s="43" t="s">
        <v>218</v>
      </c>
      <c r="D24" s="36"/>
      <c r="E24" s="37"/>
      <c r="F24" s="38"/>
      <c r="G24" s="39"/>
      <c r="H24" s="38"/>
      <c r="I24" s="39"/>
      <c r="J24" s="40"/>
    </row>
    <row r="25" spans="1:11">
      <c r="A25" s="42">
        <v>20</v>
      </c>
      <c r="B25" s="44"/>
      <c r="C25" s="43" t="s">
        <v>219</v>
      </c>
      <c r="D25" s="36"/>
      <c r="E25" s="37"/>
      <c r="F25" s="38"/>
      <c r="G25" s="39"/>
      <c r="H25" s="38"/>
      <c r="I25" s="39"/>
      <c r="J25" s="40"/>
    </row>
    <row r="26" spans="1:11" ht="28.5">
      <c r="A26" s="42">
        <v>21</v>
      </c>
      <c r="B26" s="31" t="s">
        <v>220</v>
      </c>
      <c r="C26" s="43" t="s">
        <v>221</v>
      </c>
      <c r="D26" s="36"/>
      <c r="E26" s="37"/>
      <c r="F26" s="38"/>
      <c r="G26" s="39"/>
      <c r="H26" s="38"/>
      <c r="I26" s="39"/>
      <c r="J26" s="40"/>
    </row>
    <row r="27" spans="1:11">
      <c r="A27" s="42">
        <v>22</v>
      </c>
      <c r="B27" s="44"/>
      <c r="C27" s="43" t="s">
        <v>222</v>
      </c>
      <c r="D27" s="36"/>
      <c r="E27" s="37"/>
      <c r="F27" s="38"/>
      <c r="G27" s="39"/>
      <c r="H27" s="38"/>
      <c r="I27" s="39"/>
      <c r="J27" s="40"/>
    </row>
    <row r="28" spans="1:11">
      <c r="A28" s="42">
        <v>23</v>
      </c>
      <c r="B28" s="29" t="s">
        <v>223</v>
      </c>
      <c r="C28" s="30"/>
      <c r="D28" s="36"/>
      <c r="E28" s="37"/>
      <c r="F28" s="38"/>
      <c r="G28" s="39"/>
      <c r="H28" s="38"/>
      <c r="I28" s="39"/>
      <c r="J28" s="40"/>
    </row>
    <row r="29" spans="1:11" ht="16.5">
      <c r="A29" s="1460" t="s">
        <v>1565</v>
      </c>
      <c r="B29" s="1457" t="s">
        <v>2539</v>
      </c>
    </row>
    <row r="30" spans="1:11"/>
    <row r="31" spans="1:11"/>
    <row r="32" spans="1:11"/>
    <row r="33"/>
    <row r="34"/>
    <row r="35"/>
    <row r="36"/>
    <row r="37" ht="14.25" customHeight="1"/>
  </sheetData>
  <mergeCells count="6">
    <mergeCell ref="H3:I3"/>
    <mergeCell ref="J3:J4"/>
    <mergeCell ref="A3:A5"/>
    <mergeCell ref="B3:C3"/>
    <mergeCell ref="D3:E3"/>
    <mergeCell ref="F3:G3"/>
  </mergeCells>
  <phoneticPr fontId="31" type="noConversion"/>
  <dataValidations count="2">
    <dataValidation type="decimal" allowBlank="1" showInputMessage="1" showErrorMessage="1" errorTitle="錯誤" error="輸入資料格式錯誤!!" sqref="D6:D28 F6:F28 H6:H28" xr:uid="{00000000-0002-0000-1400-000000000000}">
      <formula1>-9.99999999999999E+25</formula1>
      <formula2>9.99999999999999E+26</formula2>
    </dataValidation>
    <dataValidation type="decimal" allowBlank="1" showInputMessage="1" showErrorMessage="1" errorTitle="錯誤" error="輸入資料格式錯誤!!" sqref="E6:E20 E21:E28 G6:G20 G21:G28 I6:I20 I21:I28" xr:uid="{00000000-0002-0000-1400-000001000000}">
      <formula1>-9999999999999990000</formula1>
      <formula2>999999999999999000</formula2>
    </dataValidation>
  </dataValidations>
  <printOptions horizontalCentered="1"/>
  <pageMargins left="0.47244094488188981" right="0.47244094488188981" top="0.39370078740157483" bottom="0.39370078740157483" header="0" footer="0"/>
  <pageSetup paperSize="9" orientation="landscape" blackAndWhite="1" r:id="rId1"/>
  <headerFooter alignWithMargins="0">
    <oddFooter>&amp;C第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3">
    <pageSetUpPr fitToPage="1"/>
  </sheetPr>
  <dimension ref="A1:V33"/>
  <sheetViews>
    <sheetView showGridLines="0" zoomScaleNormal="100" workbookViewId="0">
      <pane ySplit="5" topLeftCell="A6" activePane="bottomLeft" state="frozenSplit"/>
      <selection sqref="A1:E1"/>
      <selection pane="bottomLeft" sqref="A1:XFD1048576"/>
    </sheetView>
  </sheetViews>
  <sheetFormatPr defaultRowHeight="15.75"/>
  <cols>
    <col min="1" max="1" width="4" style="45" customWidth="1"/>
    <col min="2" max="2" width="10.625" style="45" customWidth="1"/>
    <col min="3" max="3" width="18.5" style="45" customWidth="1"/>
    <col min="4" max="4" width="3.875" style="45" customWidth="1"/>
    <col min="5" max="5" width="4" style="45" customWidth="1"/>
    <col min="6" max="7" width="10.625" style="45" customWidth="1"/>
    <col min="8" max="8" width="7.75" style="45" customWidth="1"/>
    <col min="9" max="9" width="7.625" style="45" customWidth="1"/>
    <col min="10" max="10" width="5.875" style="45" customWidth="1"/>
    <col min="11" max="11" width="10.625" style="45" customWidth="1"/>
    <col min="12" max="12" width="12.625" style="45" customWidth="1"/>
    <col min="13" max="13" width="5.875" style="45" customWidth="1"/>
    <col min="14" max="18" width="11.5" style="45" customWidth="1"/>
    <col min="19" max="19" width="12.625" style="45" customWidth="1"/>
    <col min="20" max="20" width="12.125" style="45" customWidth="1"/>
    <col min="21" max="21" width="15.625" style="45" customWidth="1"/>
    <col min="22" max="16384" width="9" style="1461"/>
  </cols>
  <sheetData>
    <row r="1" spans="1:21">
      <c r="A1" s="1626" t="s">
        <v>208</v>
      </c>
      <c r="B1" s="1626"/>
      <c r="C1" s="1626"/>
      <c r="D1" s="1626"/>
      <c r="E1" s="1626"/>
    </row>
    <row r="2" spans="1:21">
      <c r="A2" s="1628" t="s">
        <v>15</v>
      </c>
      <c r="B2" s="1628"/>
      <c r="C2" s="1628"/>
      <c r="U2" s="597" t="s">
        <v>224</v>
      </c>
    </row>
    <row r="3" spans="1:21" ht="15.75" customHeight="1">
      <c r="A3" s="1630" t="s">
        <v>55</v>
      </c>
      <c r="B3" s="1622" t="s">
        <v>225</v>
      </c>
      <c r="C3" s="1622" t="s">
        <v>226</v>
      </c>
      <c r="D3" s="1622" t="s">
        <v>227</v>
      </c>
      <c r="E3" s="1622" t="s">
        <v>228</v>
      </c>
      <c r="F3" s="1633" t="s">
        <v>229</v>
      </c>
      <c r="G3" s="1634"/>
      <c r="H3" s="1634"/>
      <c r="I3" s="1635"/>
      <c r="J3" s="1622" t="s">
        <v>183</v>
      </c>
      <c r="K3" s="1622" t="s">
        <v>184</v>
      </c>
      <c r="L3" s="1622" t="s">
        <v>230</v>
      </c>
      <c r="M3" s="1622" t="s">
        <v>231</v>
      </c>
      <c r="N3" s="1622" t="s">
        <v>232</v>
      </c>
      <c r="O3" s="1622" t="s">
        <v>249</v>
      </c>
      <c r="P3" s="1608" t="s">
        <v>32</v>
      </c>
      <c r="Q3" s="1624" t="s">
        <v>2067</v>
      </c>
      <c r="R3" s="1625"/>
      <c r="S3" s="1622" t="s">
        <v>250</v>
      </c>
      <c r="T3" s="1622" t="s">
        <v>187</v>
      </c>
      <c r="U3" s="1622" t="s">
        <v>189</v>
      </c>
    </row>
    <row r="4" spans="1:21" ht="38.25" customHeight="1">
      <c r="A4" s="1631"/>
      <c r="B4" s="1623"/>
      <c r="C4" s="1623"/>
      <c r="D4" s="1623"/>
      <c r="E4" s="1623"/>
      <c r="F4" s="46" t="s">
        <v>190</v>
      </c>
      <c r="G4" s="46" t="s">
        <v>191</v>
      </c>
      <c r="H4" s="46" t="s">
        <v>192</v>
      </c>
      <c r="I4" s="46" t="s">
        <v>193</v>
      </c>
      <c r="J4" s="1623"/>
      <c r="K4" s="1623"/>
      <c r="L4" s="1623"/>
      <c r="M4" s="1623"/>
      <c r="N4" s="1623"/>
      <c r="O4" s="1623"/>
      <c r="P4" s="1612"/>
      <c r="Q4" s="352" t="s">
        <v>2068</v>
      </c>
      <c r="R4" s="352" t="s">
        <v>2069</v>
      </c>
      <c r="S4" s="1623"/>
      <c r="T4" s="1623"/>
      <c r="U4" s="1623"/>
    </row>
    <row r="5" spans="1:21">
      <c r="A5" s="1632"/>
      <c r="B5" s="48" t="s">
        <v>63</v>
      </c>
      <c r="C5" s="48" t="s">
        <v>64</v>
      </c>
      <c r="D5" s="48" t="s">
        <v>65</v>
      </c>
      <c r="E5" s="48" t="s">
        <v>66</v>
      </c>
      <c r="F5" s="48" t="s">
        <v>67</v>
      </c>
      <c r="G5" s="48" t="s">
        <v>68</v>
      </c>
      <c r="H5" s="48" t="s">
        <v>69</v>
      </c>
      <c r="I5" s="48" t="s">
        <v>70</v>
      </c>
      <c r="J5" s="48" t="s">
        <v>71</v>
      </c>
      <c r="K5" s="48" t="s">
        <v>195</v>
      </c>
      <c r="L5" s="48" t="s">
        <v>196</v>
      </c>
      <c r="M5" s="48" t="s">
        <v>197</v>
      </c>
      <c r="N5" s="48" t="s">
        <v>198</v>
      </c>
      <c r="O5" s="48" t="s">
        <v>251</v>
      </c>
      <c r="P5" s="48" t="s">
        <v>252</v>
      </c>
      <c r="Q5" s="377" t="s">
        <v>2066</v>
      </c>
      <c r="R5" s="377" t="s">
        <v>244</v>
      </c>
      <c r="S5" s="377" t="s">
        <v>245</v>
      </c>
      <c r="T5" s="377" t="s">
        <v>234</v>
      </c>
      <c r="U5" s="377" t="s">
        <v>246</v>
      </c>
    </row>
    <row r="6" spans="1:21">
      <c r="A6" s="49">
        <v>1</v>
      </c>
      <c r="B6" s="50"/>
      <c r="C6" s="51"/>
      <c r="D6" s="51"/>
      <c r="E6" s="51"/>
      <c r="F6" s="51"/>
      <c r="G6" s="51"/>
      <c r="H6" s="51"/>
      <c r="I6" s="51"/>
      <c r="J6" s="51"/>
      <c r="K6" s="52"/>
      <c r="L6" s="53"/>
      <c r="M6" s="51"/>
      <c r="N6" s="54"/>
      <c r="O6" s="54"/>
      <c r="P6" s="54"/>
      <c r="Q6" s="623"/>
      <c r="R6" s="55"/>
      <c r="S6" s="56"/>
      <c r="T6" s="57"/>
      <c r="U6" s="57"/>
    </row>
    <row r="7" spans="1:21">
      <c r="A7" s="49">
        <v>2</v>
      </c>
      <c r="B7" s="50"/>
      <c r="C7" s="51"/>
      <c r="D7" s="51"/>
      <c r="E7" s="51"/>
      <c r="F7" s="51"/>
      <c r="G7" s="51"/>
      <c r="H7" s="51"/>
      <c r="I7" s="51"/>
      <c r="J7" s="51"/>
      <c r="K7" s="52"/>
      <c r="L7" s="53"/>
      <c r="M7" s="51"/>
      <c r="N7" s="54"/>
      <c r="O7" s="54"/>
      <c r="P7" s="54"/>
      <c r="Q7" s="623"/>
      <c r="R7" s="55"/>
      <c r="S7" s="56"/>
      <c r="T7" s="57"/>
      <c r="U7" s="57"/>
    </row>
    <row r="8" spans="1:21">
      <c r="A8" s="49">
        <v>3</v>
      </c>
      <c r="B8" s="50"/>
      <c r="C8" s="51"/>
      <c r="D8" s="51"/>
      <c r="E8" s="51"/>
      <c r="F8" s="51"/>
      <c r="G8" s="51"/>
      <c r="H8" s="51"/>
      <c r="I8" s="51"/>
      <c r="J8" s="51"/>
      <c r="K8" s="52"/>
      <c r="L8" s="53"/>
      <c r="M8" s="51"/>
      <c r="N8" s="54"/>
      <c r="O8" s="54"/>
      <c r="P8" s="54"/>
      <c r="Q8" s="623"/>
      <c r="R8" s="55"/>
      <c r="S8" s="56"/>
      <c r="T8" s="57"/>
      <c r="U8" s="57"/>
    </row>
    <row r="9" spans="1:21">
      <c r="A9" s="49">
        <v>4</v>
      </c>
      <c r="B9" s="50"/>
      <c r="C9" s="51"/>
      <c r="D9" s="51"/>
      <c r="E9" s="51"/>
      <c r="F9" s="51"/>
      <c r="G9" s="51"/>
      <c r="H9" s="51"/>
      <c r="I9" s="51"/>
      <c r="J9" s="51"/>
      <c r="K9" s="52"/>
      <c r="L9" s="53"/>
      <c r="M9" s="51"/>
      <c r="N9" s="54"/>
      <c r="O9" s="54"/>
      <c r="P9" s="54"/>
      <c r="Q9" s="623"/>
      <c r="R9" s="55"/>
      <c r="S9" s="56"/>
      <c r="T9" s="57"/>
      <c r="U9" s="57"/>
    </row>
    <row r="10" spans="1:21">
      <c r="A10" s="49">
        <v>5</v>
      </c>
      <c r="B10" s="50"/>
      <c r="C10" s="51"/>
      <c r="D10" s="51"/>
      <c r="E10" s="51"/>
      <c r="F10" s="51"/>
      <c r="G10" s="51"/>
      <c r="H10" s="51"/>
      <c r="I10" s="51"/>
      <c r="J10" s="51"/>
      <c r="K10" s="52"/>
      <c r="L10" s="53"/>
      <c r="M10" s="51"/>
      <c r="N10" s="54"/>
      <c r="O10" s="54"/>
      <c r="P10" s="54"/>
      <c r="Q10" s="623"/>
      <c r="R10" s="55"/>
      <c r="S10" s="56"/>
      <c r="T10" s="57"/>
      <c r="U10" s="57"/>
    </row>
    <row r="11" spans="1:21" ht="21">
      <c r="A11" s="49">
        <v>6</v>
      </c>
      <c r="B11" s="50"/>
      <c r="C11" s="51"/>
      <c r="D11" s="51"/>
      <c r="E11" s="878"/>
      <c r="F11" s="51"/>
      <c r="G11" s="51"/>
      <c r="H11" s="51"/>
      <c r="I11" s="51"/>
      <c r="J11" s="51"/>
      <c r="K11" s="52"/>
      <c r="L11" s="53"/>
      <c r="M11" s="51"/>
      <c r="N11" s="54"/>
      <c r="O11" s="54"/>
      <c r="P11" s="54"/>
      <c r="Q11" s="623"/>
      <c r="R11" s="55"/>
      <c r="S11" s="56"/>
      <c r="T11" s="57"/>
      <c r="U11" s="57"/>
    </row>
    <row r="12" spans="1:21">
      <c r="A12" s="49">
        <v>7</v>
      </c>
      <c r="B12" s="50"/>
      <c r="C12" s="51"/>
      <c r="D12" s="51"/>
      <c r="E12" s="51"/>
      <c r="F12" s="51"/>
      <c r="G12" s="51"/>
      <c r="H12" s="51"/>
      <c r="I12" s="51"/>
      <c r="J12" s="51"/>
      <c r="K12" s="52"/>
      <c r="L12" s="53"/>
      <c r="M12" s="51"/>
      <c r="N12" s="54"/>
      <c r="O12" s="54"/>
      <c r="P12" s="54"/>
      <c r="Q12" s="623"/>
      <c r="R12" s="55"/>
      <c r="S12" s="56"/>
      <c r="T12" s="57"/>
      <c r="U12" s="57"/>
    </row>
    <row r="13" spans="1:21">
      <c r="A13" s="49">
        <v>8</v>
      </c>
      <c r="B13" s="50"/>
      <c r="C13" s="51"/>
      <c r="D13" s="51"/>
      <c r="E13" s="51"/>
      <c r="F13" s="51"/>
      <c r="G13" s="51"/>
      <c r="H13" s="51"/>
      <c r="I13" s="51"/>
      <c r="J13" s="51"/>
      <c r="K13" s="52"/>
      <c r="L13" s="53"/>
      <c r="M13" s="51"/>
      <c r="N13" s="54"/>
      <c r="O13" s="54"/>
      <c r="P13" s="54"/>
      <c r="Q13" s="623"/>
      <c r="R13" s="55"/>
      <c r="S13" s="56"/>
      <c r="T13" s="57"/>
      <c r="U13" s="57"/>
    </row>
    <row r="14" spans="1:21">
      <c r="A14" s="49">
        <v>9</v>
      </c>
      <c r="B14" s="50"/>
      <c r="C14" s="51"/>
      <c r="D14" s="51"/>
      <c r="E14" s="51"/>
      <c r="F14" s="51"/>
      <c r="G14" s="51"/>
      <c r="H14" s="51"/>
      <c r="I14" s="51"/>
      <c r="J14" s="51"/>
      <c r="K14" s="52"/>
      <c r="L14" s="53"/>
      <c r="M14" s="51"/>
      <c r="N14" s="54"/>
      <c r="O14" s="54"/>
      <c r="P14" s="54"/>
      <c r="Q14" s="623"/>
      <c r="R14" s="55"/>
      <c r="S14" s="56"/>
      <c r="T14" s="57"/>
      <c r="U14" s="57"/>
    </row>
    <row r="15" spans="1:21">
      <c r="A15" s="49">
        <v>10</v>
      </c>
      <c r="B15" s="50"/>
      <c r="C15" s="51"/>
      <c r="D15" s="51"/>
      <c r="E15" s="51"/>
      <c r="F15" s="51"/>
      <c r="G15" s="51"/>
      <c r="H15" s="51"/>
      <c r="I15" s="51"/>
      <c r="J15" s="51"/>
      <c r="K15" s="52"/>
      <c r="L15" s="53"/>
      <c r="M15" s="51"/>
      <c r="N15" s="54"/>
      <c r="O15" s="54"/>
      <c r="P15" s="54"/>
      <c r="Q15" s="623"/>
      <c r="R15" s="55"/>
      <c r="S15" s="56"/>
      <c r="T15" s="57"/>
      <c r="U15" s="57"/>
    </row>
    <row r="16" spans="1:21">
      <c r="A16" s="49">
        <v>11</v>
      </c>
      <c r="B16" s="50"/>
      <c r="C16" s="51"/>
      <c r="D16" s="51"/>
      <c r="E16" s="51"/>
      <c r="F16" s="51"/>
      <c r="G16" s="51"/>
      <c r="H16" s="51"/>
      <c r="I16" s="51"/>
      <c r="J16" s="51"/>
      <c r="K16" s="52"/>
      <c r="L16" s="53"/>
      <c r="M16" s="51"/>
      <c r="N16" s="54"/>
      <c r="O16" s="54"/>
      <c r="P16" s="54"/>
      <c r="Q16" s="623"/>
      <c r="R16" s="55"/>
      <c r="S16" s="56"/>
      <c r="T16" s="57"/>
      <c r="U16" s="57"/>
    </row>
    <row r="17" spans="1:22">
      <c r="A17" s="49">
        <v>12</v>
      </c>
      <c r="B17" s="50"/>
      <c r="C17" s="51"/>
      <c r="D17" s="51"/>
      <c r="E17" s="51"/>
      <c r="F17" s="51"/>
      <c r="G17" s="51"/>
      <c r="H17" s="51"/>
      <c r="I17" s="51"/>
      <c r="J17" s="51"/>
      <c r="K17" s="52"/>
      <c r="L17" s="53"/>
      <c r="M17" s="51"/>
      <c r="N17" s="54"/>
      <c r="O17" s="54"/>
      <c r="P17" s="54"/>
      <c r="Q17" s="623"/>
      <c r="R17" s="55"/>
      <c r="S17" s="56"/>
      <c r="T17" s="57"/>
      <c r="U17" s="57"/>
    </row>
    <row r="18" spans="1:22">
      <c r="A18" s="49">
        <v>13</v>
      </c>
      <c r="B18" s="58"/>
      <c r="C18" s="59"/>
      <c r="D18" s="59"/>
      <c r="E18" s="59"/>
      <c r="F18" s="59"/>
      <c r="G18" s="59"/>
      <c r="H18" s="59"/>
      <c r="I18" s="59"/>
      <c r="J18" s="59"/>
      <c r="K18" s="60"/>
      <c r="L18" s="61"/>
      <c r="M18" s="59"/>
      <c r="N18" s="62"/>
      <c r="O18" s="54"/>
      <c r="P18" s="54"/>
      <c r="Q18" s="623"/>
      <c r="R18" s="55"/>
      <c r="S18" s="56"/>
      <c r="T18" s="57"/>
      <c r="U18" s="57"/>
    </row>
    <row r="19" spans="1:22">
      <c r="A19" s="49">
        <v>14</v>
      </c>
      <c r="B19" s="58"/>
      <c r="C19" s="59"/>
      <c r="D19" s="59"/>
      <c r="E19" s="59"/>
      <c r="F19" s="59"/>
      <c r="G19" s="59"/>
      <c r="H19" s="59"/>
      <c r="I19" s="59"/>
      <c r="J19" s="59"/>
      <c r="K19" s="60"/>
      <c r="L19" s="61"/>
      <c r="M19" s="59"/>
      <c r="N19" s="62"/>
      <c r="O19" s="54"/>
      <c r="P19" s="54"/>
      <c r="Q19" s="623"/>
      <c r="R19" s="55"/>
      <c r="S19" s="56"/>
      <c r="T19" s="57"/>
      <c r="U19" s="57"/>
    </row>
    <row r="20" spans="1:22">
      <c r="A20" s="49">
        <v>15</v>
      </c>
      <c r="B20" s="58"/>
      <c r="C20" s="59"/>
      <c r="D20" s="59"/>
      <c r="E20" s="59"/>
      <c r="F20" s="59"/>
      <c r="G20" s="59"/>
      <c r="H20" s="59"/>
      <c r="I20" s="59"/>
      <c r="J20" s="59"/>
      <c r="K20" s="60"/>
      <c r="L20" s="61"/>
      <c r="M20" s="59"/>
      <c r="N20" s="62"/>
      <c r="O20" s="54"/>
      <c r="P20" s="54"/>
      <c r="Q20" s="623"/>
      <c r="R20" s="55"/>
      <c r="S20" s="56"/>
      <c r="T20" s="57"/>
      <c r="U20" s="57"/>
      <c r="V20" s="1462"/>
    </row>
    <row r="21" spans="1:22">
      <c r="A21" s="63" t="s">
        <v>200</v>
      </c>
      <c r="C21" s="64"/>
      <c r="D21" s="64"/>
      <c r="E21" s="64"/>
      <c r="F21" s="64"/>
      <c r="G21" s="64"/>
      <c r="H21" s="64"/>
      <c r="I21" s="64"/>
      <c r="J21" s="64"/>
      <c r="K21" s="64"/>
      <c r="L21" s="64"/>
      <c r="M21" s="64"/>
      <c r="N21" s="64"/>
    </row>
    <row r="22" spans="1:22">
      <c r="A22" s="65">
        <v>1</v>
      </c>
      <c r="B22" s="1626" t="s">
        <v>235</v>
      </c>
      <c r="C22" s="1627"/>
      <c r="D22" s="1627"/>
      <c r="E22" s="1627"/>
      <c r="F22" s="1627"/>
      <c r="G22" s="1627"/>
      <c r="H22" s="1627"/>
      <c r="I22" s="1627"/>
      <c r="J22" s="64"/>
      <c r="K22" s="64"/>
      <c r="L22" s="64"/>
      <c r="M22" s="64"/>
      <c r="N22" s="64"/>
    </row>
    <row r="23" spans="1:22">
      <c r="A23" s="65">
        <v>2</v>
      </c>
      <c r="B23" s="1629" t="s">
        <v>253</v>
      </c>
      <c r="C23" s="1627"/>
      <c r="D23" s="1627"/>
      <c r="E23" s="1627"/>
      <c r="F23" s="1627"/>
      <c r="G23" s="1627"/>
      <c r="H23" s="1627"/>
      <c r="I23" s="1627"/>
      <c r="J23" s="64"/>
      <c r="K23" s="64"/>
      <c r="L23" s="64"/>
      <c r="M23" s="64"/>
      <c r="N23" s="64"/>
    </row>
    <row r="24" spans="1:22">
      <c r="A24" s="65">
        <v>3</v>
      </c>
      <c r="B24" s="45" t="s">
        <v>2070</v>
      </c>
      <c r="U24" s="66"/>
    </row>
    <row r="25" spans="1:22">
      <c r="A25" s="65">
        <v>4</v>
      </c>
      <c r="B25" s="1629" t="s">
        <v>2532</v>
      </c>
      <c r="C25" s="1629"/>
      <c r="D25" s="1629"/>
      <c r="E25" s="1629"/>
      <c r="F25" s="1629"/>
      <c r="G25" s="1629"/>
      <c r="H25" s="1629"/>
      <c r="I25" s="1629"/>
      <c r="J25" s="66"/>
      <c r="K25" s="66"/>
      <c r="L25" s="66"/>
      <c r="M25" s="66"/>
      <c r="N25" s="66"/>
      <c r="O25" s="66"/>
      <c r="P25" s="66"/>
      <c r="Q25" s="66"/>
      <c r="R25" s="66"/>
      <c r="S25" s="66"/>
      <c r="T25" s="66"/>
      <c r="U25" s="66"/>
    </row>
    <row r="26" spans="1:22">
      <c r="A26" s="65">
        <v>5</v>
      </c>
      <c r="B26" s="1629" t="s">
        <v>236</v>
      </c>
      <c r="C26" s="1629"/>
      <c r="D26" s="1629"/>
      <c r="E26" s="1629"/>
      <c r="F26" s="1629"/>
      <c r="G26" s="1629"/>
      <c r="H26" s="1629"/>
      <c r="I26" s="1629"/>
      <c r="J26" s="66"/>
      <c r="K26" s="66"/>
      <c r="L26" s="66"/>
      <c r="M26" s="66"/>
      <c r="N26" s="66"/>
      <c r="O26" s="66"/>
      <c r="P26" s="66"/>
      <c r="Q26" s="66"/>
      <c r="R26" s="66"/>
      <c r="S26" s="66"/>
      <c r="T26" s="66"/>
      <c r="U26" s="66"/>
    </row>
    <row r="27" spans="1:22">
      <c r="A27" s="65">
        <v>6</v>
      </c>
      <c r="B27" s="1636" t="s">
        <v>1644</v>
      </c>
      <c r="C27" s="1636"/>
      <c r="D27" s="1636"/>
      <c r="E27" s="1636"/>
      <c r="F27" s="1636"/>
      <c r="G27" s="1636"/>
      <c r="H27" s="1636"/>
      <c r="I27" s="1636"/>
      <c r="J27" s="1636"/>
      <c r="K27" s="1636"/>
      <c r="L27" s="1636"/>
      <c r="M27" s="1636"/>
      <c r="N27" s="1636"/>
      <c r="O27" s="1636"/>
      <c r="P27" s="66"/>
      <c r="Q27" s="66"/>
      <c r="R27" s="66"/>
      <c r="S27" s="66"/>
      <c r="T27" s="66"/>
      <c r="U27" s="66"/>
    </row>
    <row r="28" spans="1:22">
      <c r="A28" s="65">
        <v>7</v>
      </c>
      <c r="B28" s="1629" t="s">
        <v>204</v>
      </c>
      <c r="C28" s="1629"/>
      <c r="D28" s="1629"/>
      <c r="E28" s="66"/>
      <c r="F28" s="66"/>
      <c r="G28" s="66"/>
      <c r="H28" s="66"/>
      <c r="I28" s="66"/>
      <c r="J28" s="66"/>
      <c r="K28" s="66"/>
      <c r="L28" s="66"/>
      <c r="M28" s="66"/>
      <c r="N28" s="66"/>
      <c r="O28" s="66"/>
      <c r="P28" s="66"/>
      <c r="Q28" s="66"/>
      <c r="R28" s="66"/>
      <c r="S28" s="66"/>
      <c r="T28" s="66"/>
      <c r="U28" s="66"/>
    </row>
    <row r="29" spans="1:22">
      <c r="A29" s="65">
        <v>8</v>
      </c>
      <c r="B29" s="1629" t="s">
        <v>237</v>
      </c>
      <c r="C29" s="1629"/>
      <c r="D29" s="1629"/>
      <c r="E29" s="1629"/>
      <c r="F29" s="1629"/>
      <c r="G29" s="1629"/>
      <c r="H29" s="1629"/>
      <c r="I29" s="1629"/>
      <c r="J29" s="1629"/>
      <c r="K29" s="1629"/>
      <c r="L29" s="1629"/>
      <c r="M29" s="1629"/>
      <c r="N29" s="66"/>
      <c r="O29" s="66"/>
      <c r="P29" s="66"/>
      <c r="Q29" s="66"/>
      <c r="R29" s="66"/>
      <c r="S29" s="66"/>
      <c r="T29" s="66"/>
      <c r="U29" s="66"/>
    </row>
    <row r="30" spans="1:22">
      <c r="A30" s="65">
        <v>9</v>
      </c>
      <c r="B30" s="1629" t="s">
        <v>254</v>
      </c>
      <c r="C30" s="1637"/>
      <c r="D30" s="1637"/>
      <c r="E30" s="1637"/>
      <c r="F30" s="1637"/>
      <c r="G30" s="1637"/>
      <c r="H30" s="1637"/>
      <c r="I30" s="1637"/>
      <c r="J30" s="1637"/>
      <c r="K30" s="1637"/>
      <c r="L30" s="66"/>
      <c r="M30" s="66"/>
      <c r="N30" s="66"/>
      <c r="O30" s="66"/>
      <c r="P30" s="66"/>
      <c r="Q30" s="66"/>
      <c r="R30" s="66"/>
      <c r="S30" s="66"/>
      <c r="T30" s="66"/>
      <c r="U30" s="66"/>
    </row>
    <row r="31" spans="1:22">
      <c r="A31" s="65">
        <v>10</v>
      </c>
      <c r="B31" s="1629" t="s">
        <v>238</v>
      </c>
      <c r="C31" s="1629"/>
      <c r="D31" s="1629"/>
      <c r="E31" s="1629"/>
      <c r="F31" s="1629"/>
      <c r="G31" s="1629"/>
      <c r="H31" s="66"/>
      <c r="I31" s="66"/>
      <c r="J31" s="66"/>
      <c r="K31" s="66"/>
      <c r="L31" s="66"/>
      <c r="M31" s="66"/>
      <c r="N31" s="66"/>
      <c r="O31" s="66"/>
      <c r="P31" s="66"/>
      <c r="Q31" s="66"/>
      <c r="R31" s="66"/>
      <c r="S31" s="66"/>
      <c r="T31" s="66"/>
      <c r="U31" s="66"/>
    </row>
    <row r="32" spans="1:22">
      <c r="A32" s="65">
        <v>11</v>
      </c>
      <c r="B32" s="1629" t="s">
        <v>239</v>
      </c>
      <c r="C32" s="1629"/>
      <c r="D32" s="1629"/>
      <c r="E32" s="1629"/>
      <c r="F32" s="1629"/>
      <c r="G32" s="1629"/>
      <c r="H32" s="66"/>
      <c r="I32" s="66"/>
      <c r="J32" s="66"/>
      <c r="K32" s="66"/>
      <c r="L32" s="66"/>
      <c r="M32" s="66"/>
      <c r="N32" s="66"/>
      <c r="O32" s="66"/>
      <c r="P32" s="66"/>
      <c r="Q32" s="66"/>
      <c r="R32" s="66"/>
      <c r="S32" s="66"/>
      <c r="T32" s="66"/>
      <c r="U32" s="66"/>
    </row>
    <row r="33" spans="1:21">
      <c r="A33" s="1463">
        <v>12</v>
      </c>
      <c r="B33" s="264" t="s">
        <v>2539</v>
      </c>
      <c r="C33" s="66"/>
      <c r="D33" s="66"/>
      <c r="E33" s="66"/>
      <c r="F33" s="66"/>
      <c r="G33" s="66"/>
      <c r="H33" s="66"/>
      <c r="I33" s="66"/>
      <c r="J33" s="66"/>
      <c r="K33" s="66"/>
      <c r="L33" s="66"/>
      <c r="M33" s="66"/>
      <c r="N33" s="66"/>
      <c r="O33" s="66"/>
      <c r="P33" s="66"/>
      <c r="Q33" s="66"/>
      <c r="R33" s="66"/>
      <c r="S33" s="66"/>
      <c r="T33" s="66"/>
      <c r="U33" s="66"/>
    </row>
  </sheetData>
  <mergeCells count="29">
    <mergeCell ref="B25:I25"/>
    <mergeCell ref="B26:I26"/>
    <mergeCell ref="B27:O27"/>
    <mergeCell ref="B32:G32"/>
    <mergeCell ref="B28:D28"/>
    <mergeCell ref="B29:M29"/>
    <mergeCell ref="B30:K30"/>
    <mergeCell ref="B31:G31"/>
    <mergeCell ref="B23:I23"/>
    <mergeCell ref="A3:A5"/>
    <mergeCell ref="B3:B4"/>
    <mergeCell ref="C3:C4"/>
    <mergeCell ref="D3:D4"/>
    <mergeCell ref="E3:E4"/>
    <mergeCell ref="F3:I3"/>
    <mergeCell ref="M3:M4"/>
    <mergeCell ref="N3:N4"/>
    <mergeCell ref="L3:L4"/>
    <mergeCell ref="B22:I22"/>
    <mergeCell ref="A1:E1"/>
    <mergeCell ref="A2:C2"/>
    <mergeCell ref="J3:J4"/>
    <mergeCell ref="K3:K4"/>
    <mergeCell ref="O3:O4"/>
    <mergeCell ref="U3:U4"/>
    <mergeCell ref="P3:P4"/>
    <mergeCell ref="S3:S4"/>
    <mergeCell ref="T3:T4"/>
    <mergeCell ref="Q3:R3"/>
  </mergeCells>
  <phoneticPr fontId="28" type="noConversion"/>
  <dataValidations count="3">
    <dataValidation type="date" allowBlank="1" showInputMessage="1" showErrorMessage="1" errorTitle="錯誤" error="輸入資料格式錯誤!!" sqref="K6:K20" xr:uid="{00000000-0002-0000-1500-000000000000}">
      <formula1>1</formula1>
      <formula2>73414</formula2>
    </dataValidation>
    <dataValidation type="decimal" allowBlank="1" showInputMessage="1" showErrorMessage="1" errorTitle="錯誤" error="輸入資料格式錯誤!!" sqref="L6:L20 S6:S20" xr:uid="{00000000-0002-0000-1500-000001000000}">
      <formula1>-99999999999999900</formula1>
      <formula2>99999999999999900</formula2>
    </dataValidation>
    <dataValidation type="whole" allowBlank="1" showInputMessage="1" showErrorMessage="1" errorTitle="錯誤" error="輸入資料格式錯誤!!" sqref="N6:R20" xr:uid="{00000000-0002-0000-1500-000002000000}">
      <formula1>-9.99999999999999E+25</formula1>
      <formula2>9.99999999999999E+25</formula2>
    </dataValidation>
  </dataValidations>
  <printOptions horizontalCentered="1"/>
  <pageMargins left="0.47244094488188981" right="0.47244094488188981" top="0.39370078740157483" bottom="0.39370078740157483" header="0" footer="0"/>
  <pageSetup paperSize="9" scale="65" orientation="landscape" blackAndWhite="1" r:id="rId1"/>
  <headerFooter alignWithMargins="0">
    <oddFooter>&amp;C第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4">
    <pageSetUpPr fitToPage="1"/>
  </sheetPr>
  <dimension ref="A1:P20"/>
  <sheetViews>
    <sheetView showGridLines="0" workbookViewId="0">
      <selection sqref="A1:XFD1048576"/>
    </sheetView>
  </sheetViews>
  <sheetFormatPr defaultColWidth="0" defaultRowHeight="14.25" customHeight="1" zeroHeight="1"/>
  <cols>
    <col min="1" max="1" width="4.25" style="45" customWidth="1"/>
    <col min="2" max="2" width="6.625" style="45" customWidth="1"/>
    <col min="3" max="3" width="21.125" style="45" customWidth="1"/>
    <col min="4" max="4" width="12.625" style="45" customWidth="1"/>
    <col min="5" max="5" width="8.375" style="45" customWidth="1"/>
    <col min="6" max="8" width="12.625" style="45" customWidth="1"/>
    <col min="9" max="9" width="8.375" style="45" customWidth="1"/>
    <col min="10" max="12" width="12.625" style="45" customWidth="1"/>
    <col min="13" max="13" width="8.375" style="45" customWidth="1"/>
    <col min="14" max="16" width="12.625" style="45" customWidth="1"/>
    <col min="17" max="17" width="2.625" style="45" customWidth="1"/>
    <col min="18" max="16384" width="0" style="45" hidden="1"/>
  </cols>
  <sheetData>
    <row r="1" spans="1:16">
      <c r="A1" s="1626" t="s">
        <v>208</v>
      </c>
      <c r="B1" s="1626"/>
      <c r="C1" s="1626"/>
      <c r="D1" s="1626"/>
      <c r="E1" s="1626"/>
    </row>
    <row r="2" spans="1:16">
      <c r="A2" s="1628" t="s">
        <v>255</v>
      </c>
      <c r="B2" s="1628"/>
      <c r="C2" s="1628"/>
      <c r="D2" s="1626"/>
      <c r="P2" s="601" t="s">
        <v>224</v>
      </c>
    </row>
    <row r="3" spans="1:16" ht="19.5" customHeight="1">
      <c r="A3" s="1630" t="s">
        <v>55</v>
      </c>
      <c r="B3" s="1644" t="s">
        <v>227</v>
      </c>
      <c r="C3" s="1645"/>
      <c r="D3" s="598" t="s">
        <v>210</v>
      </c>
      <c r="E3" s="599"/>
      <c r="F3" s="599"/>
      <c r="G3" s="600"/>
      <c r="H3" s="598" t="s">
        <v>211</v>
      </c>
      <c r="I3" s="599"/>
      <c r="J3" s="599"/>
      <c r="K3" s="599"/>
      <c r="L3" s="598" t="s">
        <v>212</v>
      </c>
      <c r="M3" s="599"/>
      <c r="N3" s="599"/>
      <c r="O3" s="600"/>
      <c r="P3" s="1640" t="s">
        <v>189</v>
      </c>
    </row>
    <row r="4" spans="1:16" ht="48.2" customHeight="1">
      <c r="A4" s="1631"/>
      <c r="B4" s="1646"/>
      <c r="C4" s="1647"/>
      <c r="D4" s="47" t="s">
        <v>256</v>
      </c>
      <c r="E4" s="47" t="s">
        <v>213</v>
      </c>
      <c r="F4" s="352" t="s">
        <v>2176</v>
      </c>
      <c r="G4" s="352" t="s">
        <v>2065</v>
      </c>
      <c r="H4" s="47" t="s">
        <v>256</v>
      </c>
      <c r="I4" s="47" t="s">
        <v>213</v>
      </c>
      <c r="J4" s="352" t="s">
        <v>2177</v>
      </c>
      <c r="K4" s="352" t="s">
        <v>2065</v>
      </c>
      <c r="L4" s="47" t="s">
        <v>256</v>
      </c>
      <c r="M4" s="47" t="s">
        <v>213</v>
      </c>
      <c r="N4" s="352" t="s">
        <v>2177</v>
      </c>
      <c r="O4" s="352" t="s">
        <v>2065</v>
      </c>
      <c r="P4" s="1641"/>
    </row>
    <row r="5" spans="1:16">
      <c r="A5" s="1632"/>
      <c r="B5" s="1642" t="s">
        <v>63</v>
      </c>
      <c r="C5" s="1643"/>
      <c r="D5" s="48" t="s">
        <v>257</v>
      </c>
      <c r="E5" s="48" t="s">
        <v>258</v>
      </c>
      <c r="F5" s="48" t="s">
        <v>259</v>
      </c>
      <c r="G5" s="48" t="s">
        <v>260</v>
      </c>
      <c r="H5" s="48" t="s">
        <v>261</v>
      </c>
      <c r="I5" s="48" t="s">
        <v>262</v>
      </c>
      <c r="J5" s="48" t="s">
        <v>263</v>
      </c>
      <c r="K5" s="48" t="s">
        <v>264</v>
      </c>
      <c r="L5" s="48" t="s">
        <v>265</v>
      </c>
      <c r="M5" s="48" t="s">
        <v>266</v>
      </c>
      <c r="N5" s="48" t="s">
        <v>2072</v>
      </c>
      <c r="O5" s="48" t="s">
        <v>2073</v>
      </c>
      <c r="P5" s="48" t="s">
        <v>2074</v>
      </c>
    </row>
    <row r="6" spans="1:16" ht="20.25" customHeight="1">
      <c r="A6" s="49">
        <v>1</v>
      </c>
      <c r="B6" s="1638" t="s">
        <v>240</v>
      </c>
      <c r="C6" s="1639"/>
      <c r="D6" s="55"/>
      <c r="E6" s="56"/>
      <c r="F6" s="55"/>
      <c r="G6" s="55"/>
      <c r="H6" s="55"/>
      <c r="I6" s="56"/>
      <c r="J6" s="55"/>
      <c r="K6" s="55"/>
      <c r="L6" s="55"/>
      <c r="M6" s="56"/>
      <c r="N6" s="55"/>
      <c r="O6" s="55"/>
      <c r="P6" s="67"/>
    </row>
    <row r="7" spans="1:16" ht="20.25" customHeight="1">
      <c r="A7" s="49">
        <v>2</v>
      </c>
      <c r="B7" s="1638" t="s">
        <v>267</v>
      </c>
      <c r="C7" s="1639"/>
      <c r="D7" s="55"/>
      <c r="E7" s="56"/>
      <c r="F7" s="55"/>
      <c r="G7" s="55"/>
      <c r="H7" s="55"/>
      <c r="I7" s="56"/>
      <c r="J7" s="55"/>
      <c r="K7" s="55"/>
      <c r="L7" s="55"/>
      <c r="M7" s="56"/>
      <c r="N7" s="55"/>
      <c r="O7" s="55"/>
      <c r="P7" s="67"/>
    </row>
    <row r="8" spans="1:16" ht="20.25" customHeight="1">
      <c r="A8" s="49">
        <f t="shared" ref="A8:A18" si="0">A7+1</f>
        <v>3</v>
      </c>
      <c r="B8" s="1630" t="s">
        <v>268</v>
      </c>
      <c r="C8" s="68" t="s">
        <v>269</v>
      </c>
      <c r="D8" s="55"/>
      <c r="E8" s="56"/>
      <c r="F8" s="55"/>
      <c r="G8" s="55"/>
      <c r="H8" s="55"/>
      <c r="I8" s="56"/>
      <c r="J8" s="55"/>
      <c r="K8" s="55"/>
      <c r="L8" s="55"/>
      <c r="M8" s="56"/>
      <c r="N8" s="55"/>
      <c r="O8" s="55"/>
      <c r="P8" s="67"/>
    </row>
    <row r="9" spans="1:16" ht="20.25" customHeight="1">
      <c r="A9" s="49">
        <f t="shared" si="0"/>
        <v>4</v>
      </c>
      <c r="B9" s="1631"/>
      <c r="C9" s="68" t="s">
        <v>270</v>
      </c>
      <c r="D9" s="55"/>
      <c r="E9" s="56"/>
      <c r="F9" s="55"/>
      <c r="G9" s="55"/>
      <c r="H9" s="55"/>
      <c r="I9" s="56"/>
      <c r="J9" s="55"/>
      <c r="K9" s="55"/>
      <c r="L9" s="55"/>
      <c r="M9" s="56"/>
      <c r="N9" s="55"/>
      <c r="O9" s="55"/>
      <c r="P9" s="67"/>
    </row>
    <row r="10" spans="1:16" ht="20.25" customHeight="1">
      <c r="A10" s="49">
        <f t="shared" si="0"/>
        <v>5</v>
      </c>
      <c r="B10" s="1631"/>
      <c r="C10" s="68" t="s">
        <v>271</v>
      </c>
      <c r="D10" s="55"/>
      <c r="E10" s="56"/>
      <c r="F10" s="55"/>
      <c r="G10" s="55"/>
      <c r="H10" s="55"/>
      <c r="I10" s="56"/>
      <c r="J10" s="55"/>
      <c r="K10" s="55"/>
      <c r="L10" s="55"/>
      <c r="M10" s="56"/>
      <c r="N10" s="55"/>
      <c r="O10" s="55"/>
      <c r="P10" s="67"/>
    </row>
    <row r="11" spans="1:16" ht="20.25" customHeight="1">
      <c r="A11" s="49">
        <f t="shared" si="0"/>
        <v>6</v>
      </c>
      <c r="B11" s="1631"/>
      <c r="C11" s="68" t="s">
        <v>272</v>
      </c>
      <c r="D11" s="55"/>
      <c r="E11" s="877"/>
      <c r="F11" s="55"/>
      <c r="G11" s="55"/>
      <c r="H11" s="55"/>
      <c r="I11" s="56"/>
      <c r="J11" s="55"/>
      <c r="K11" s="55"/>
      <c r="L11" s="55"/>
      <c r="M11" s="56"/>
      <c r="N11" s="55"/>
      <c r="O11" s="55"/>
      <c r="P11" s="67"/>
    </row>
    <row r="12" spans="1:16" ht="20.25" customHeight="1">
      <c r="A12" s="49">
        <f t="shared" si="0"/>
        <v>7</v>
      </c>
      <c r="B12" s="1632"/>
      <c r="C12" s="68" t="s">
        <v>219</v>
      </c>
      <c r="D12" s="55"/>
      <c r="E12" s="56"/>
      <c r="F12" s="55"/>
      <c r="G12" s="55"/>
      <c r="H12" s="55"/>
      <c r="I12" s="56"/>
      <c r="J12" s="55"/>
      <c r="K12" s="55"/>
      <c r="L12" s="55"/>
      <c r="M12" s="56"/>
      <c r="N12" s="55"/>
      <c r="O12" s="55"/>
      <c r="P12" s="67"/>
    </row>
    <row r="13" spans="1:16" ht="20.25" customHeight="1">
      <c r="A13" s="49">
        <f t="shared" si="0"/>
        <v>8</v>
      </c>
      <c r="B13" s="1630" t="s">
        <v>273</v>
      </c>
      <c r="C13" s="68" t="s">
        <v>274</v>
      </c>
      <c r="D13" s="55"/>
      <c r="E13" s="56"/>
      <c r="F13" s="55"/>
      <c r="G13" s="55"/>
      <c r="H13" s="55"/>
      <c r="I13" s="56"/>
      <c r="J13" s="55"/>
      <c r="K13" s="55"/>
      <c r="L13" s="55"/>
      <c r="M13" s="56"/>
      <c r="N13" s="55"/>
      <c r="O13" s="55"/>
      <c r="P13" s="67"/>
    </row>
    <row r="14" spans="1:16" ht="20.25" customHeight="1">
      <c r="A14" s="49">
        <f t="shared" si="0"/>
        <v>9</v>
      </c>
      <c r="B14" s="1631"/>
      <c r="C14" s="68" t="s">
        <v>275</v>
      </c>
      <c r="D14" s="55"/>
      <c r="E14" s="56"/>
      <c r="F14" s="55"/>
      <c r="G14" s="55"/>
      <c r="H14" s="55"/>
      <c r="I14" s="56"/>
      <c r="J14" s="55"/>
      <c r="K14" s="55"/>
      <c r="L14" s="55"/>
      <c r="M14" s="56"/>
      <c r="N14" s="55"/>
      <c r="O14" s="55"/>
      <c r="P14" s="67"/>
    </row>
    <row r="15" spans="1:16" ht="20.25" customHeight="1">
      <c r="A15" s="49">
        <f t="shared" si="0"/>
        <v>10</v>
      </c>
      <c r="B15" s="1631"/>
      <c r="C15" s="68" t="s">
        <v>276</v>
      </c>
      <c r="D15" s="55"/>
      <c r="E15" s="56"/>
      <c r="F15" s="55"/>
      <c r="G15" s="55"/>
      <c r="H15" s="55"/>
      <c r="I15" s="56"/>
      <c r="J15" s="55"/>
      <c r="K15" s="55"/>
      <c r="L15" s="55"/>
      <c r="M15" s="56"/>
      <c r="N15" s="55"/>
      <c r="O15" s="55"/>
      <c r="P15" s="67"/>
    </row>
    <row r="16" spans="1:16" ht="20.25" customHeight="1">
      <c r="A16" s="49">
        <f t="shared" si="0"/>
        <v>11</v>
      </c>
      <c r="B16" s="1631"/>
      <c r="C16" s="68" t="s">
        <v>277</v>
      </c>
      <c r="D16" s="55"/>
      <c r="E16" s="56"/>
      <c r="F16" s="55"/>
      <c r="G16" s="55"/>
      <c r="H16" s="55"/>
      <c r="I16" s="56"/>
      <c r="J16" s="55"/>
      <c r="K16" s="55"/>
      <c r="L16" s="55"/>
      <c r="M16" s="56"/>
      <c r="N16" s="55"/>
      <c r="O16" s="55"/>
      <c r="P16" s="67"/>
    </row>
    <row r="17" spans="1:16" ht="20.25" customHeight="1">
      <c r="A17" s="49">
        <f t="shared" si="0"/>
        <v>12</v>
      </c>
      <c r="B17" s="1632"/>
      <c r="C17" s="68" t="s">
        <v>219</v>
      </c>
      <c r="D17" s="55"/>
      <c r="E17" s="56"/>
      <c r="F17" s="55"/>
      <c r="G17" s="55"/>
      <c r="H17" s="55"/>
      <c r="I17" s="56"/>
      <c r="J17" s="55"/>
      <c r="K17" s="55"/>
      <c r="L17" s="55"/>
      <c r="M17" s="56"/>
      <c r="N17" s="55"/>
      <c r="O17" s="55"/>
      <c r="P17" s="67"/>
    </row>
    <row r="18" spans="1:16" ht="20.25" customHeight="1">
      <c r="A18" s="49">
        <f t="shared" si="0"/>
        <v>13</v>
      </c>
      <c r="B18" s="1633" t="s">
        <v>223</v>
      </c>
      <c r="C18" s="1635"/>
      <c r="D18" s="55"/>
      <c r="E18" s="56"/>
      <c r="F18" s="55"/>
      <c r="G18" s="55"/>
      <c r="H18" s="55"/>
      <c r="I18" s="56"/>
      <c r="J18" s="55"/>
      <c r="K18" s="55"/>
      <c r="L18" s="55"/>
      <c r="M18" s="56"/>
      <c r="N18" s="55"/>
      <c r="O18" s="55"/>
      <c r="P18" s="67"/>
    </row>
    <row r="19" spans="1:16" ht="14.25" customHeight="1">
      <c r="A19" s="362" t="s">
        <v>2540</v>
      </c>
      <c r="B19" s="264" t="s">
        <v>2541</v>
      </c>
    </row>
    <row r="20" spans="1:16" ht="14.25" customHeight="1"/>
  </sheetData>
  <mergeCells count="11">
    <mergeCell ref="P3:P4"/>
    <mergeCell ref="B5:C5"/>
    <mergeCell ref="B6:C6"/>
    <mergeCell ref="B3:C4"/>
    <mergeCell ref="A1:E1"/>
    <mergeCell ref="A2:D2"/>
    <mergeCell ref="B18:C18"/>
    <mergeCell ref="B7:C7"/>
    <mergeCell ref="B8:B12"/>
    <mergeCell ref="B13:B17"/>
    <mergeCell ref="A3:A5"/>
  </mergeCells>
  <phoneticPr fontId="28" type="noConversion"/>
  <dataValidations count="2">
    <dataValidation type="whole" allowBlank="1" showInputMessage="1" showErrorMessage="1" errorTitle="錯誤" error="輸入資料格式錯誤!!" sqref="N6:O18 D6:D18 F6:H18 J6:L18" xr:uid="{00000000-0002-0000-1600-000000000000}">
      <formula1>-9.99999999999999E+28</formula1>
      <formula2>9.99999999999999E+29</formula2>
    </dataValidation>
    <dataValidation type="decimal" allowBlank="1" showInputMessage="1" showErrorMessage="1" errorTitle="錯誤" error="輸入資料格式錯誤!!" sqref="M6:M18 E6:E18 I6:I18" xr:uid="{00000000-0002-0000-1600-000001000000}">
      <formula1>-999999999999999</formula1>
      <formula2>999999999999999</formula2>
    </dataValidation>
  </dataValidations>
  <printOptions horizontalCentered="1"/>
  <pageMargins left="0.47244094488188981" right="0.47244094488188981" top="0.39370078740157483" bottom="0.39370078740157483" header="0" footer="0"/>
  <pageSetup paperSize="9" scale="74" orientation="landscape" blackAndWhite="1" r:id="rId1"/>
  <headerFooter alignWithMargins="0">
    <oddFooter>&amp;C第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工作表6">
    <pageSetUpPr fitToPage="1"/>
  </sheetPr>
  <dimension ref="A1:P21"/>
  <sheetViews>
    <sheetView showGridLines="0" zoomScaleNormal="100" workbookViewId="0">
      <selection activeCell="B20" sqref="B20:O20"/>
    </sheetView>
  </sheetViews>
  <sheetFormatPr defaultRowHeight="16.5"/>
  <cols>
    <col min="1" max="1" width="5" style="376" customWidth="1"/>
    <col min="2" max="2" width="10.625" style="376" customWidth="1"/>
    <col min="3" max="3" width="14.125" style="376" customWidth="1"/>
    <col min="4" max="5" width="4" style="376" customWidth="1"/>
    <col min="6" max="6" width="10.75" style="376" customWidth="1"/>
    <col min="7" max="7" width="11.75" style="376" customWidth="1"/>
    <col min="8" max="8" width="6" style="376" customWidth="1"/>
    <col min="9" max="9" width="5.375" style="376" customWidth="1"/>
    <col min="10" max="10" width="10.625" style="376" customWidth="1"/>
    <col min="11" max="14" width="12.625" style="376" customWidth="1"/>
    <col min="15" max="15" width="15.625" style="376" customWidth="1"/>
    <col min="16" max="16" width="2.625" style="376" customWidth="1"/>
    <col min="17" max="16384" width="9" style="633"/>
  </cols>
  <sheetData>
    <row r="1" spans="1:16">
      <c r="A1" s="363" t="s">
        <v>180</v>
      </c>
      <c r="B1" s="363"/>
      <c r="C1" s="363"/>
      <c r="D1" s="363"/>
      <c r="E1" s="363"/>
      <c r="F1" s="363"/>
      <c r="G1" s="363"/>
      <c r="H1" s="363"/>
      <c r="I1" s="363"/>
      <c r="J1" s="363"/>
      <c r="K1" s="363"/>
      <c r="L1" s="363"/>
      <c r="M1" s="363"/>
      <c r="N1" s="363"/>
      <c r="O1" s="363"/>
    </row>
    <row r="2" spans="1:16">
      <c r="A2" s="363" t="s">
        <v>1036</v>
      </c>
      <c r="B2" s="363"/>
      <c r="C2" s="363"/>
      <c r="D2" s="363"/>
      <c r="E2" s="363"/>
      <c r="F2" s="363"/>
      <c r="G2" s="363"/>
      <c r="H2" s="363"/>
      <c r="I2" s="363"/>
      <c r="J2" s="363"/>
      <c r="K2" s="363"/>
      <c r="L2" s="363"/>
      <c r="M2" s="363" t="s">
        <v>224</v>
      </c>
      <c r="N2" s="363"/>
      <c r="O2" s="363"/>
    </row>
    <row r="3" spans="1:16" ht="57">
      <c r="A3" s="1648" t="s">
        <v>55</v>
      </c>
      <c r="B3" s="719" t="s">
        <v>225</v>
      </c>
      <c r="C3" s="719" t="s">
        <v>226</v>
      </c>
      <c r="D3" s="719" t="s">
        <v>227</v>
      </c>
      <c r="E3" s="719" t="s">
        <v>241</v>
      </c>
      <c r="F3" s="719" t="s">
        <v>1037</v>
      </c>
      <c r="G3" s="719" t="s">
        <v>1038</v>
      </c>
      <c r="H3" s="719" t="s">
        <v>194</v>
      </c>
      <c r="I3" s="350" t="s">
        <v>183</v>
      </c>
      <c r="J3" s="719" t="s">
        <v>230</v>
      </c>
      <c r="K3" s="719" t="s">
        <v>232</v>
      </c>
      <c r="L3" s="720" t="s">
        <v>1039</v>
      </c>
      <c r="M3" s="719" t="s">
        <v>1040</v>
      </c>
      <c r="N3" s="719" t="s">
        <v>1041</v>
      </c>
      <c r="O3" s="719" t="s">
        <v>189</v>
      </c>
    </row>
    <row r="4" spans="1:16">
      <c r="A4" s="1649"/>
      <c r="B4" s="377" t="s">
        <v>63</v>
      </c>
      <c r="C4" s="377" t="s">
        <v>64</v>
      </c>
      <c r="D4" s="377" t="s">
        <v>65</v>
      </c>
      <c r="E4" s="377" t="s">
        <v>66</v>
      </c>
      <c r="F4" s="377" t="s">
        <v>67</v>
      </c>
      <c r="G4" s="377" t="s">
        <v>68</v>
      </c>
      <c r="H4" s="377" t="s">
        <v>69</v>
      </c>
      <c r="I4" s="377" t="s">
        <v>70</v>
      </c>
      <c r="J4" s="377" t="s">
        <v>71</v>
      </c>
      <c r="K4" s="377" t="s">
        <v>195</v>
      </c>
      <c r="L4" s="377" t="s">
        <v>196</v>
      </c>
      <c r="M4" s="377" t="s">
        <v>197</v>
      </c>
      <c r="N4" s="377" t="s">
        <v>198</v>
      </c>
      <c r="O4" s="377" t="s">
        <v>199</v>
      </c>
    </row>
    <row r="5" spans="1:16">
      <c r="A5" s="711">
        <v>1</v>
      </c>
      <c r="B5" s="721"/>
      <c r="C5" s="722"/>
      <c r="D5" s="722"/>
      <c r="E5" s="722"/>
      <c r="F5" s="722"/>
      <c r="G5" s="722"/>
      <c r="H5" s="722"/>
      <c r="I5" s="722"/>
      <c r="J5" s="723"/>
      <c r="K5" s="699"/>
      <c r="L5" s="699"/>
      <c r="M5" s="699"/>
      <c r="N5" s="699"/>
      <c r="O5" s="724"/>
    </row>
    <row r="6" spans="1:16">
      <c r="A6" s="711">
        <v>2</v>
      </c>
      <c r="B6" s="721"/>
      <c r="C6" s="722"/>
      <c r="D6" s="722"/>
      <c r="E6" s="722"/>
      <c r="F6" s="722"/>
      <c r="G6" s="722"/>
      <c r="H6" s="722"/>
      <c r="I6" s="722"/>
      <c r="J6" s="723"/>
      <c r="K6" s="699"/>
      <c r="L6" s="699"/>
      <c r="M6" s="699"/>
      <c r="N6" s="699"/>
      <c r="O6" s="724"/>
    </row>
    <row r="7" spans="1:16">
      <c r="A7" s="711">
        <v>3</v>
      </c>
      <c r="B7" s="721"/>
      <c r="C7" s="722"/>
      <c r="D7" s="722"/>
      <c r="E7" s="722"/>
      <c r="F7" s="722"/>
      <c r="G7" s="722"/>
      <c r="H7" s="722"/>
      <c r="I7" s="722"/>
      <c r="J7" s="723"/>
      <c r="K7" s="699"/>
      <c r="L7" s="699"/>
      <c r="M7" s="699"/>
      <c r="N7" s="699"/>
      <c r="O7" s="724"/>
    </row>
    <row r="8" spans="1:16">
      <c r="A8" s="711">
        <v>4</v>
      </c>
      <c r="B8" s="721"/>
      <c r="C8" s="722"/>
      <c r="D8" s="722"/>
      <c r="E8" s="722"/>
      <c r="F8" s="722"/>
      <c r="G8" s="722"/>
      <c r="H8" s="722"/>
      <c r="I8" s="722"/>
      <c r="J8" s="723"/>
      <c r="K8" s="699"/>
      <c r="L8" s="699"/>
      <c r="M8" s="699"/>
      <c r="N8" s="699"/>
      <c r="O8" s="724"/>
    </row>
    <row r="9" spans="1:16">
      <c r="A9" s="711">
        <v>5</v>
      </c>
      <c r="B9" s="721"/>
      <c r="C9" s="722"/>
      <c r="D9" s="722"/>
      <c r="E9" s="722"/>
      <c r="F9" s="722"/>
      <c r="G9" s="722"/>
      <c r="H9" s="722"/>
      <c r="I9" s="722"/>
      <c r="J9" s="723"/>
      <c r="K9" s="699"/>
      <c r="L9" s="699"/>
      <c r="M9" s="699"/>
      <c r="N9" s="699"/>
      <c r="O9" s="724"/>
    </row>
    <row r="10" spans="1:16">
      <c r="A10" s="711">
        <v>6</v>
      </c>
      <c r="B10" s="721"/>
      <c r="C10" s="722"/>
      <c r="D10" s="722"/>
      <c r="E10" s="722"/>
      <c r="F10" s="722"/>
      <c r="G10" s="722"/>
      <c r="H10" s="722"/>
      <c r="I10" s="722"/>
      <c r="J10" s="723"/>
      <c r="K10" s="699"/>
      <c r="L10" s="699"/>
      <c r="M10" s="699"/>
      <c r="N10" s="699"/>
      <c r="O10" s="724"/>
    </row>
    <row r="11" spans="1:16" ht="21">
      <c r="A11" s="361" t="s">
        <v>200</v>
      </c>
      <c r="B11" s="361" t="s">
        <v>1042</v>
      </c>
      <c r="C11" s="362"/>
      <c r="D11" s="362"/>
      <c r="E11" s="876"/>
      <c r="F11" s="362"/>
      <c r="G11" s="362"/>
      <c r="H11" s="362"/>
      <c r="I11" s="362"/>
      <c r="J11" s="362"/>
      <c r="K11" s="362"/>
      <c r="L11" s="362"/>
      <c r="M11" s="362"/>
      <c r="N11" s="362"/>
      <c r="O11" s="362"/>
    </row>
    <row r="12" spans="1:16">
      <c r="A12" s="725">
        <v>1</v>
      </c>
      <c r="B12" s="726" t="s">
        <v>1043</v>
      </c>
      <c r="C12" s="629"/>
      <c r="D12" s="629"/>
      <c r="E12" s="629"/>
      <c r="F12" s="629"/>
      <c r="G12" s="629"/>
      <c r="H12" s="629"/>
      <c r="I12" s="629"/>
      <c r="J12" s="629"/>
      <c r="K12" s="629"/>
      <c r="L12" s="629"/>
      <c r="M12" s="629"/>
      <c r="N12" s="629"/>
      <c r="O12" s="629"/>
    </row>
    <row r="13" spans="1:16" ht="89.45" customHeight="1">
      <c r="A13" s="725">
        <v>2</v>
      </c>
      <c r="B13" s="1650" t="s">
        <v>2362</v>
      </c>
      <c r="C13" s="1650"/>
      <c r="D13" s="1650"/>
      <c r="E13" s="1650"/>
      <c r="F13" s="1650"/>
      <c r="G13" s="1650"/>
      <c r="H13" s="1650"/>
      <c r="I13" s="1650"/>
      <c r="J13" s="1650"/>
      <c r="K13" s="1650"/>
      <c r="L13" s="1650"/>
      <c r="M13" s="1650"/>
      <c r="N13" s="1650"/>
      <c r="O13" s="1650"/>
    </row>
    <row r="14" spans="1:16">
      <c r="A14" s="725">
        <v>3</v>
      </c>
      <c r="B14" s="629" t="s">
        <v>1044</v>
      </c>
      <c r="C14" s="727"/>
      <c r="D14" s="727"/>
      <c r="E14" s="727"/>
      <c r="F14" s="727"/>
      <c r="G14" s="727"/>
      <c r="H14" s="727"/>
      <c r="I14" s="727"/>
      <c r="J14" s="727"/>
      <c r="K14" s="727"/>
      <c r="L14" s="727"/>
      <c r="M14" s="727"/>
      <c r="N14" s="727"/>
      <c r="O14" s="727"/>
    </row>
    <row r="15" spans="1:16">
      <c r="A15" s="725">
        <v>4</v>
      </c>
      <c r="B15" s="629" t="s">
        <v>1045</v>
      </c>
      <c r="C15" s="726"/>
      <c r="D15" s="726"/>
      <c r="E15" s="726"/>
      <c r="F15" s="726"/>
      <c r="G15" s="726"/>
      <c r="H15" s="726"/>
      <c r="I15" s="726"/>
      <c r="J15" s="726"/>
      <c r="K15" s="726"/>
      <c r="L15" s="726"/>
      <c r="M15" s="726"/>
      <c r="N15" s="726"/>
      <c r="O15" s="726"/>
    </row>
    <row r="16" spans="1:16" s="728" customFormat="1" ht="32.25" customHeight="1">
      <c r="A16" s="725">
        <v>5</v>
      </c>
      <c r="B16" s="1651" t="s">
        <v>1046</v>
      </c>
      <c r="C16" s="1651"/>
      <c r="D16" s="1651"/>
      <c r="E16" s="1651"/>
      <c r="F16" s="1651"/>
      <c r="G16" s="1651"/>
      <c r="H16" s="1651"/>
      <c r="I16" s="1651"/>
      <c r="J16" s="1651"/>
      <c r="K16" s="1651"/>
      <c r="L16" s="1651"/>
      <c r="M16" s="1651"/>
      <c r="N16" s="1651"/>
      <c r="O16" s="1651"/>
      <c r="P16" s="376"/>
    </row>
    <row r="17" spans="1:15">
      <c r="A17" s="725">
        <v>6</v>
      </c>
      <c r="B17" s="629" t="s">
        <v>1047</v>
      </c>
      <c r="C17" s="726"/>
      <c r="D17" s="726"/>
      <c r="E17" s="726"/>
      <c r="F17" s="726"/>
      <c r="G17" s="726"/>
      <c r="H17" s="726"/>
      <c r="I17" s="726"/>
      <c r="J17" s="726"/>
      <c r="K17" s="726"/>
      <c r="L17" s="726"/>
      <c r="M17" s="726"/>
      <c r="N17" s="726"/>
      <c r="O17" s="726"/>
    </row>
    <row r="18" spans="1:15">
      <c r="A18" s="725">
        <v>7</v>
      </c>
      <c r="B18" s="629" t="s">
        <v>1646</v>
      </c>
      <c r="C18" s="726"/>
      <c r="D18" s="726"/>
      <c r="E18" s="726"/>
      <c r="F18" s="726"/>
      <c r="G18" s="726"/>
      <c r="H18" s="726"/>
      <c r="I18" s="726"/>
      <c r="J18" s="726"/>
      <c r="K18" s="726"/>
      <c r="L18" s="726"/>
      <c r="M18" s="726"/>
      <c r="N18" s="726"/>
      <c r="O18" s="726"/>
    </row>
    <row r="19" spans="1:15">
      <c r="A19" s="725">
        <v>8</v>
      </c>
      <c r="B19" s="629" t="s">
        <v>1048</v>
      </c>
      <c r="C19" s="726"/>
      <c r="D19" s="726"/>
      <c r="E19" s="726"/>
      <c r="F19" s="726"/>
      <c r="G19" s="726"/>
      <c r="H19" s="726"/>
      <c r="I19" s="726"/>
      <c r="J19" s="726"/>
      <c r="K19" s="726"/>
      <c r="L19" s="726"/>
      <c r="M19" s="726"/>
      <c r="N19" s="726"/>
      <c r="O19" s="726"/>
    </row>
    <row r="20" spans="1:15" ht="30.75" customHeight="1">
      <c r="A20" s="725">
        <v>9</v>
      </c>
      <c r="B20" s="1650" t="s">
        <v>1049</v>
      </c>
      <c r="C20" s="1650"/>
      <c r="D20" s="1650"/>
      <c r="E20" s="1650"/>
      <c r="F20" s="1650"/>
      <c r="G20" s="1650"/>
      <c r="H20" s="1650"/>
      <c r="I20" s="1650"/>
      <c r="J20" s="1650"/>
      <c r="K20" s="1650"/>
      <c r="L20" s="1650"/>
      <c r="M20" s="1650"/>
      <c r="N20" s="1650"/>
      <c r="O20" s="1650"/>
    </row>
    <row r="21" spans="1:15">
      <c r="A21" s="725">
        <v>10</v>
      </c>
      <c r="B21" s="629" t="s">
        <v>1050</v>
      </c>
      <c r="C21" s="726"/>
      <c r="D21" s="726"/>
      <c r="E21" s="726"/>
      <c r="F21" s="726"/>
      <c r="G21" s="726"/>
      <c r="H21" s="726"/>
      <c r="I21" s="726"/>
      <c r="J21" s="726"/>
      <c r="K21" s="726"/>
      <c r="L21" s="726"/>
      <c r="M21" s="726"/>
      <c r="N21" s="726"/>
      <c r="O21" s="726"/>
    </row>
  </sheetData>
  <mergeCells count="4">
    <mergeCell ref="A3:A4"/>
    <mergeCell ref="B13:O13"/>
    <mergeCell ref="B16:O16"/>
    <mergeCell ref="B20:O20"/>
  </mergeCells>
  <phoneticPr fontId="31" type="noConversion"/>
  <printOptions horizontalCentered="1"/>
  <pageMargins left="0.47244094488188981" right="0.47244094488188981" top="0.39370078740157483" bottom="0.39370078740157483" header="0" footer="0"/>
  <pageSetup paperSize="9" scale="92" orientation="landscape" blackAndWhite="1" r:id="rId1"/>
  <headerFooter alignWithMargins="0">
    <oddFooter>&amp;C第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工作表7">
    <pageSetUpPr fitToPage="1"/>
  </sheetPr>
  <dimension ref="A1:M132"/>
  <sheetViews>
    <sheetView showGridLines="0" zoomScaleNormal="100" workbookViewId="0"/>
  </sheetViews>
  <sheetFormatPr defaultColWidth="0" defaultRowHeight="14.25" customHeight="1" zeroHeight="1"/>
  <cols>
    <col min="1" max="1" width="6.75" style="455" customWidth="1"/>
    <col min="2" max="2" width="31" style="455" customWidth="1"/>
    <col min="3" max="12" width="12.625" style="455" customWidth="1"/>
    <col min="13" max="13" width="2.625" style="455" customWidth="1"/>
    <col min="14" max="16384" width="0" style="455" hidden="1"/>
  </cols>
  <sheetData>
    <row r="1" spans="1:12">
      <c r="A1" s="363" t="s">
        <v>180</v>
      </c>
      <c r="B1" s="363"/>
      <c r="C1" s="363"/>
      <c r="D1" s="363"/>
      <c r="E1" s="363"/>
      <c r="F1" s="363"/>
      <c r="G1" s="363"/>
      <c r="H1" s="363"/>
      <c r="I1" s="363"/>
      <c r="J1" s="363"/>
      <c r="K1" s="363"/>
      <c r="L1" s="363"/>
    </row>
    <row r="2" spans="1:12">
      <c r="A2" s="363" t="s">
        <v>1051</v>
      </c>
      <c r="B2" s="363"/>
      <c r="C2" s="363"/>
      <c r="D2" s="363"/>
      <c r="E2" s="363"/>
      <c r="F2" s="363"/>
      <c r="G2" s="363"/>
      <c r="H2" s="363"/>
      <c r="I2" s="363"/>
      <c r="K2" s="701" t="s">
        <v>1052</v>
      </c>
    </row>
    <row r="3" spans="1:12" ht="14.25" customHeight="1">
      <c r="A3" s="702" t="s">
        <v>55</v>
      </c>
      <c r="B3" s="703"/>
      <c r="C3" s="704" t="s">
        <v>210</v>
      </c>
      <c r="D3" s="705"/>
      <c r="E3" s="706"/>
      <c r="F3" s="704" t="s">
        <v>211</v>
      </c>
      <c r="G3" s="705"/>
      <c r="H3" s="706"/>
      <c r="I3" s="704" t="s">
        <v>212</v>
      </c>
      <c r="J3" s="705"/>
      <c r="K3" s="706"/>
      <c r="L3" s="350" t="s">
        <v>189</v>
      </c>
    </row>
    <row r="4" spans="1:12" ht="28.5">
      <c r="A4" s="707"/>
      <c r="B4" s="352" t="s">
        <v>227</v>
      </c>
      <c r="C4" s="708" t="s">
        <v>1039</v>
      </c>
      <c r="D4" s="352" t="s">
        <v>1053</v>
      </c>
      <c r="E4" s="352" t="s">
        <v>1054</v>
      </c>
      <c r="F4" s="708" t="s">
        <v>1039</v>
      </c>
      <c r="G4" s="352" t="s">
        <v>1053</v>
      </c>
      <c r="H4" s="352" t="s">
        <v>1054</v>
      </c>
      <c r="I4" s="708" t="s">
        <v>1039</v>
      </c>
      <c r="J4" s="352" t="s">
        <v>1053</v>
      </c>
      <c r="K4" s="352" t="s">
        <v>1054</v>
      </c>
      <c r="L4" s="709"/>
    </row>
    <row r="5" spans="1:12">
      <c r="A5" s="710"/>
      <c r="B5" s="377" t="s">
        <v>63</v>
      </c>
      <c r="C5" s="377" t="s">
        <v>64</v>
      </c>
      <c r="D5" s="377" t="s">
        <v>65</v>
      </c>
      <c r="E5" s="377" t="s">
        <v>66</v>
      </c>
      <c r="F5" s="377" t="s">
        <v>67</v>
      </c>
      <c r="G5" s="377" t="s">
        <v>68</v>
      </c>
      <c r="H5" s="377" t="s">
        <v>69</v>
      </c>
      <c r="I5" s="377" t="s">
        <v>70</v>
      </c>
      <c r="J5" s="377" t="s">
        <v>71</v>
      </c>
      <c r="K5" s="377" t="s">
        <v>195</v>
      </c>
      <c r="L5" s="377" t="s">
        <v>196</v>
      </c>
    </row>
    <row r="6" spans="1:12">
      <c r="A6" s="711">
        <v>1</v>
      </c>
      <c r="B6" s="712" t="s">
        <v>1055</v>
      </c>
      <c r="C6" s="713"/>
      <c r="D6" s="713"/>
      <c r="E6" s="713"/>
      <c r="F6" s="713"/>
      <c r="G6" s="713"/>
      <c r="H6" s="713"/>
      <c r="I6" s="713"/>
      <c r="J6" s="713"/>
      <c r="K6" s="713"/>
      <c r="L6" s="714"/>
    </row>
    <row r="7" spans="1:12">
      <c r="A7" s="711">
        <v>2</v>
      </c>
      <c r="B7" s="715" t="s">
        <v>1056</v>
      </c>
      <c r="C7" s="713"/>
      <c r="D7" s="713"/>
      <c r="E7" s="713"/>
      <c r="F7" s="713"/>
      <c r="G7" s="713"/>
      <c r="H7" s="713"/>
      <c r="I7" s="713"/>
      <c r="J7" s="713"/>
      <c r="K7" s="713"/>
      <c r="L7" s="714"/>
    </row>
    <row r="8" spans="1:12">
      <c r="A8" s="711">
        <v>3</v>
      </c>
      <c r="B8" s="715" t="s">
        <v>1057</v>
      </c>
      <c r="C8" s="713"/>
      <c r="D8" s="713"/>
      <c r="E8" s="713"/>
      <c r="F8" s="713"/>
      <c r="G8" s="713"/>
      <c r="H8" s="713"/>
      <c r="I8" s="713"/>
      <c r="J8" s="713"/>
      <c r="K8" s="713"/>
      <c r="L8" s="714"/>
    </row>
    <row r="9" spans="1:12">
      <c r="A9" s="711">
        <v>4</v>
      </c>
      <c r="B9" s="716" t="s">
        <v>1058</v>
      </c>
      <c r="C9" s="713"/>
      <c r="D9" s="713"/>
      <c r="E9" s="713"/>
      <c r="F9" s="713"/>
      <c r="G9" s="713"/>
      <c r="H9" s="713"/>
      <c r="I9" s="713"/>
      <c r="J9" s="713"/>
      <c r="K9" s="713"/>
      <c r="L9" s="714"/>
    </row>
    <row r="10" spans="1:12">
      <c r="A10" s="711">
        <v>5</v>
      </c>
      <c r="B10" s="716" t="s">
        <v>248</v>
      </c>
      <c r="C10" s="713"/>
      <c r="D10" s="713"/>
      <c r="E10" s="713"/>
      <c r="F10" s="713"/>
      <c r="G10" s="713"/>
      <c r="H10" s="713"/>
      <c r="I10" s="713"/>
      <c r="J10" s="713"/>
      <c r="K10" s="713"/>
      <c r="L10" s="714"/>
    </row>
    <row r="11" spans="1:12" ht="21">
      <c r="A11" s="711">
        <v>6</v>
      </c>
      <c r="B11" s="717" t="s">
        <v>1059</v>
      </c>
      <c r="C11" s="713"/>
      <c r="D11" s="713"/>
      <c r="E11" s="875"/>
      <c r="F11" s="713"/>
      <c r="G11" s="713"/>
      <c r="H11" s="713"/>
      <c r="I11" s="713"/>
      <c r="J11" s="713"/>
      <c r="K11" s="713"/>
      <c r="L11" s="714"/>
    </row>
    <row r="12" spans="1:12">
      <c r="A12" s="711">
        <v>7</v>
      </c>
      <c r="B12" s="717" t="s">
        <v>1060</v>
      </c>
      <c r="C12" s="713"/>
      <c r="D12" s="713"/>
      <c r="E12" s="713"/>
      <c r="F12" s="713"/>
      <c r="G12" s="713"/>
      <c r="H12" s="713"/>
      <c r="I12" s="713"/>
      <c r="J12" s="713"/>
      <c r="K12" s="713"/>
      <c r="L12" s="714"/>
    </row>
    <row r="13" spans="1:12">
      <c r="A13" s="711">
        <v>8</v>
      </c>
      <c r="B13" s="717" t="s">
        <v>1061</v>
      </c>
      <c r="C13" s="713"/>
      <c r="D13" s="713"/>
      <c r="E13" s="713"/>
      <c r="F13" s="713"/>
      <c r="G13" s="713"/>
      <c r="H13" s="713"/>
      <c r="I13" s="713"/>
      <c r="J13" s="713"/>
      <c r="K13" s="713"/>
      <c r="L13" s="714"/>
    </row>
    <row r="14" spans="1:12">
      <c r="A14" s="711">
        <v>9</v>
      </c>
      <c r="B14" s="717" t="s">
        <v>1062</v>
      </c>
      <c r="C14" s="713"/>
      <c r="D14" s="713"/>
      <c r="E14" s="713"/>
      <c r="F14" s="713"/>
      <c r="G14" s="713"/>
      <c r="H14" s="713"/>
      <c r="I14" s="713"/>
      <c r="J14" s="713"/>
      <c r="K14" s="713"/>
      <c r="L14" s="714"/>
    </row>
    <row r="15" spans="1:12">
      <c r="A15" s="711">
        <v>10</v>
      </c>
      <c r="B15" s="717" t="s">
        <v>1063</v>
      </c>
      <c r="C15" s="713"/>
      <c r="D15" s="713"/>
      <c r="E15" s="713"/>
      <c r="F15" s="713"/>
      <c r="G15" s="713"/>
      <c r="H15" s="713"/>
      <c r="I15" s="713"/>
      <c r="J15" s="713"/>
      <c r="K15" s="713"/>
      <c r="L15" s="714"/>
    </row>
    <row r="16" spans="1:12">
      <c r="A16" s="711">
        <v>11</v>
      </c>
      <c r="B16" s="717" t="s">
        <v>1064</v>
      </c>
      <c r="C16" s="713"/>
      <c r="D16" s="713"/>
      <c r="E16" s="713"/>
      <c r="F16" s="713"/>
      <c r="G16" s="713"/>
      <c r="H16" s="713"/>
      <c r="I16" s="713"/>
      <c r="J16" s="713"/>
      <c r="K16" s="713"/>
      <c r="L16" s="714"/>
    </row>
    <row r="17" spans="1:12">
      <c r="A17" s="711">
        <v>12</v>
      </c>
      <c r="B17" s="717" t="s">
        <v>1065</v>
      </c>
      <c r="C17" s="713"/>
      <c r="D17" s="713"/>
      <c r="E17" s="713"/>
      <c r="F17" s="713"/>
      <c r="G17" s="713"/>
      <c r="H17" s="713"/>
      <c r="I17" s="713"/>
      <c r="J17" s="713"/>
      <c r="K17" s="713"/>
      <c r="L17" s="714"/>
    </row>
    <row r="18" spans="1:12">
      <c r="A18" s="711">
        <v>13</v>
      </c>
      <c r="B18" s="717" t="s">
        <v>1066</v>
      </c>
      <c r="C18" s="713"/>
      <c r="D18" s="713"/>
      <c r="E18" s="713"/>
      <c r="F18" s="713"/>
      <c r="G18" s="713"/>
      <c r="H18" s="713"/>
      <c r="I18" s="713"/>
      <c r="J18" s="713"/>
      <c r="K18" s="713"/>
      <c r="L18" s="714"/>
    </row>
    <row r="19" spans="1:12">
      <c r="A19" s="711">
        <v>14</v>
      </c>
      <c r="B19" s="717" t="s">
        <v>1067</v>
      </c>
      <c r="C19" s="713"/>
      <c r="D19" s="713"/>
      <c r="E19" s="713"/>
      <c r="F19" s="713"/>
      <c r="G19" s="713"/>
      <c r="H19" s="713"/>
      <c r="I19" s="713"/>
      <c r="J19" s="713"/>
      <c r="K19" s="713"/>
      <c r="L19" s="714"/>
    </row>
    <row r="20" spans="1:12">
      <c r="A20" s="711">
        <v>15</v>
      </c>
      <c r="B20" s="717" t="s">
        <v>1068</v>
      </c>
      <c r="C20" s="713"/>
      <c r="D20" s="713"/>
      <c r="E20" s="713"/>
      <c r="F20" s="713"/>
      <c r="G20" s="713"/>
      <c r="H20" s="713"/>
      <c r="I20" s="713"/>
      <c r="J20" s="713"/>
      <c r="K20" s="713"/>
      <c r="L20" s="714"/>
    </row>
    <row r="21" spans="1:12">
      <c r="A21" s="711">
        <v>16</v>
      </c>
      <c r="B21" s="717" t="s">
        <v>1069</v>
      </c>
      <c r="C21" s="713"/>
      <c r="D21" s="713"/>
      <c r="E21" s="713"/>
      <c r="F21" s="713"/>
      <c r="G21" s="713"/>
      <c r="H21" s="713"/>
      <c r="I21" s="713"/>
      <c r="J21" s="713"/>
      <c r="K21" s="713"/>
      <c r="L21" s="714"/>
    </row>
    <row r="22" spans="1:12">
      <c r="A22" s="711">
        <v>17</v>
      </c>
      <c r="B22" s="717" t="s">
        <v>1070</v>
      </c>
      <c r="C22" s="713"/>
      <c r="D22" s="713"/>
      <c r="E22" s="713"/>
      <c r="F22" s="713"/>
      <c r="G22" s="713"/>
      <c r="H22" s="713"/>
      <c r="I22" s="713"/>
      <c r="J22" s="713"/>
      <c r="K22" s="713"/>
      <c r="L22" s="714"/>
    </row>
    <row r="23" spans="1:12">
      <c r="A23" s="711">
        <v>18</v>
      </c>
      <c r="B23" s="717" t="s">
        <v>1071</v>
      </c>
      <c r="C23" s="713"/>
      <c r="D23" s="713"/>
      <c r="E23" s="713"/>
      <c r="F23" s="713"/>
      <c r="G23" s="713"/>
      <c r="H23" s="713"/>
      <c r="I23" s="713"/>
      <c r="J23" s="713"/>
      <c r="K23" s="713"/>
      <c r="L23" s="714"/>
    </row>
    <row r="24" spans="1:12">
      <c r="A24" s="711">
        <v>19</v>
      </c>
      <c r="B24" s="717" t="s">
        <v>1072</v>
      </c>
      <c r="C24" s="713"/>
      <c r="D24" s="713"/>
      <c r="E24" s="713"/>
      <c r="F24" s="713"/>
      <c r="G24" s="713"/>
      <c r="H24" s="713"/>
      <c r="I24" s="713"/>
      <c r="J24" s="713"/>
      <c r="K24" s="713"/>
      <c r="L24" s="714"/>
    </row>
    <row r="25" spans="1:12">
      <c r="A25" s="711">
        <v>20</v>
      </c>
      <c r="B25" s="717" t="s">
        <v>1069</v>
      </c>
      <c r="C25" s="713"/>
      <c r="D25" s="713"/>
      <c r="E25" s="713"/>
      <c r="F25" s="713"/>
      <c r="G25" s="713"/>
      <c r="H25" s="713"/>
      <c r="I25" s="713"/>
      <c r="J25" s="713"/>
      <c r="K25" s="713"/>
      <c r="L25" s="714"/>
    </row>
    <row r="26" spans="1:12">
      <c r="A26" s="711">
        <v>21</v>
      </c>
      <c r="B26" s="717" t="s">
        <v>1073</v>
      </c>
      <c r="C26" s="713"/>
      <c r="D26" s="713"/>
      <c r="E26" s="713"/>
      <c r="F26" s="713"/>
      <c r="G26" s="713"/>
      <c r="H26" s="713"/>
      <c r="I26" s="713"/>
      <c r="J26" s="713"/>
      <c r="K26" s="713"/>
      <c r="L26" s="714"/>
    </row>
    <row r="27" spans="1:12">
      <c r="A27" s="711">
        <v>22</v>
      </c>
      <c r="B27" s="717" t="s">
        <v>1074</v>
      </c>
      <c r="C27" s="713"/>
      <c r="D27" s="713"/>
      <c r="E27" s="713"/>
      <c r="F27" s="713"/>
      <c r="G27" s="713"/>
      <c r="H27" s="713"/>
      <c r="I27" s="713"/>
      <c r="J27" s="713"/>
      <c r="K27" s="713"/>
      <c r="L27" s="714"/>
    </row>
    <row r="28" spans="1:12">
      <c r="A28" s="711">
        <v>23</v>
      </c>
      <c r="B28" s="717" t="s">
        <v>1075</v>
      </c>
      <c r="C28" s="713"/>
      <c r="D28" s="713"/>
      <c r="E28" s="713"/>
      <c r="F28" s="713"/>
      <c r="G28" s="713"/>
      <c r="H28" s="713"/>
      <c r="I28" s="713"/>
      <c r="J28" s="713"/>
      <c r="K28" s="713"/>
      <c r="L28" s="714"/>
    </row>
    <row r="29" spans="1:12">
      <c r="A29" s="711">
        <v>24</v>
      </c>
      <c r="B29" s="717" t="s">
        <v>1076</v>
      </c>
      <c r="C29" s="713"/>
      <c r="D29" s="713"/>
      <c r="E29" s="713"/>
      <c r="F29" s="713"/>
      <c r="G29" s="713"/>
      <c r="H29" s="713"/>
      <c r="I29" s="713"/>
      <c r="J29" s="713"/>
      <c r="K29" s="713"/>
      <c r="L29" s="714"/>
    </row>
    <row r="30" spans="1:12">
      <c r="A30" s="711">
        <v>25</v>
      </c>
      <c r="B30" s="717" t="s">
        <v>1069</v>
      </c>
      <c r="C30" s="713"/>
      <c r="D30" s="713"/>
      <c r="E30" s="713"/>
      <c r="F30" s="713"/>
      <c r="G30" s="713"/>
      <c r="H30" s="713"/>
      <c r="I30" s="713"/>
      <c r="J30" s="713"/>
      <c r="K30" s="713"/>
      <c r="L30" s="714"/>
    </row>
    <row r="31" spans="1:12">
      <c r="A31" s="711">
        <v>26</v>
      </c>
      <c r="B31" s="717" t="s">
        <v>1077</v>
      </c>
      <c r="C31" s="713"/>
      <c r="D31" s="713"/>
      <c r="E31" s="713"/>
      <c r="F31" s="713"/>
      <c r="G31" s="713"/>
      <c r="H31" s="713"/>
      <c r="I31" s="713"/>
      <c r="J31" s="713"/>
      <c r="K31" s="713"/>
      <c r="L31" s="714"/>
    </row>
    <row r="32" spans="1:12">
      <c r="A32" s="711">
        <v>27</v>
      </c>
      <c r="B32" s="717" t="s">
        <v>1078</v>
      </c>
      <c r="C32" s="713"/>
      <c r="D32" s="713"/>
      <c r="E32" s="713"/>
      <c r="F32" s="713"/>
      <c r="G32" s="713"/>
      <c r="H32" s="713"/>
      <c r="I32" s="713"/>
      <c r="J32" s="713"/>
      <c r="K32" s="713"/>
      <c r="L32" s="714"/>
    </row>
    <row r="33" spans="1:13">
      <c r="A33" s="711">
        <v>28</v>
      </c>
      <c r="B33" s="717" t="s">
        <v>1079</v>
      </c>
      <c r="C33" s="713"/>
      <c r="D33" s="713"/>
      <c r="E33" s="713"/>
      <c r="F33" s="713"/>
      <c r="G33" s="713"/>
      <c r="H33" s="713"/>
      <c r="I33" s="713"/>
      <c r="J33" s="713"/>
      <c r="K33" s="713"/>
      <c r="L33" s="714"/>
    </row>
    <row r="34" spans="1:13">
      <c r="A34" s="711">
        <v>29</v>
      </c>
      <c r="B34" s="717" t="s">
        <v>2209</v>
      </c>
      <c r="C34" s="713"/>
      <c r="D34" s="713"/>
      <c r="E34" s="713"/>
      <c r="F34" s="713"/>
      <c r="G34" s="713"/>
      <c r="H34" s="713"/>
      <c r="I34" s="713"/>
      <c r="J34" s="713"/>
      <c r="K34" s="713"/>
      <c r="L34" s="714"/>
    </row>
    <row r="35" spans="1:13">
      <c r="A35" s="711">
        <v>30</v>
      </c>
      <c r="B35" s="717" t="s">
        <v>1080</v>
      </c>
      <c r="C35" s="713"/>
      <c r="D35" s="713"/>
      <c r="E35" s="713"/>
      <c r="F35" s="713"/>
      <c r="G35" s="713"/>
      <c r="H35" s="713"/>
      <c r="I35" s="713"/>
      <c r="J35" s="713"/>
      <c r="K35" s="713"/>
      <c r="L35" s="714"/>
    </row>
    <row r="36" spans="1:13">
      <c r="A36" s="711">
        <v>31</v>
      </c>
      <c r="B36" s="717" t="s">
        <v>1081</v>
      </c>
      <c r="C36" s="713"/>
      <c r="D36" s="713"/>
      <c r="E36" s="713"/>
      <c r="F36" s="713"/>
      <c r="G36" s="713"/>
      <c r="H36" s="713"/>
      <c r="I36" s="713"/>
      <c r="J36" s="713"/>
      <c r="K36" s="713"/>
      <c r="L36" s="714"/>
    </row>
    <row r="37" spans="1:13" ht="28.5">
      <c r="A37" s="711">
        <v>32</v>
      </c>
      <c r="B37" s="718" t="s">
        <v>2183</v>
      </c>
      <c r="C37" s="713"/>
      <c r="D37" s="713"/>
      <c r="E37" s="713"/>
      <c r="F37" s="713"/>
      <c r="G37" s="713"/>
      <c r="H37" s="713"/>
      <c r="I37" s="713"/>
      <c r="J37" s="713"/>
      <c r="K37" s="713"/>
      <c r="L37" s="714"/>
      <c r="M37" s="327"/>
    </row>
    <row r="38" spans="1:13" ht="28.5">
      <c r="A38" s="711">
        <v>33</v>
      </c>
      <c r="B38" s="718" t="s">
        <v>2184</v>
      </c>
      <c r="C38" s="713"/>
      <c r="D38" s="713"/>
      <c r="E38" s="713"/>
      <c r="F38" s="713"/>
      <c r="G38" s="713"/>
      <c r="H38" s="713"/>
      <c r="I38" s="713"/>
      <c r="J38" s="713"/>
      <c r="K38" s="713"/>
      <c r="L38" s="714"/>
      <c r="M38" s="327"/>
    </row>
    <row r="39" spans="1:13" ht="28.5">
      <c r="A39" s="711">
        <v>34</v>
      </c>
      <c r="B39" s="718" t="s">
        <v>2361</v>
      </c>
      <c r="C39" s="713"/>
      <c r="D39" s="713"/>
      <c r="E39" s="713"/>
      <c r="F39" s="713"/>
      <c r="G39" s="713"/>
      <c r="H39" s="713"/>
      <c r="I39" s="713"/>
      <c r="J39" s="713"/>
      <c r="K39" s="713"/>
      <c r="L39" s="714"/>
      <c r="M39" s="327"/>
    </row>
    <row r="40" spans="1:13">
      <c r="A40" s="711">
        <v>35</v>
      </c>
      <c r="B40" s="694" t="s">
        <v>2185</v>
      </c>
      <c r="C40" s="713"/>
      <c r="D40" s="713"/>
      <c r="E40" s="713"/>
      <c r="F40" s="713"/>
      <c r="G40" s="713"/>
      <c r="H40" s="713"/>
      <c r="I40" s="713"/>
      <c r="J40" s="713"/>
      <c r="K40" s="713"/>
      <c r="L40" s="714"/>
      <c r="M40" s="327"/>
    </row>
    <row r="41" spans="1:13">
      <c r="A41" s="711">
        <v>36</v>
      </c>
      <c r="B41" s="694" t="s">
        <v>2186</v>
      </c>
      <c r="C41" s="713"/>
      <c r="D41" s="713"/>
      <c r="E41" s="713"/>
      <c r="F41" s="713"/>
      <c r="G41" s="713"/>
      <c r="H41" s="713"/>
      <c r="I41" s="713"/>
      <c r="J41" s="713"/>
      <c r="K41" s="713"/>
      <c r="L41" s="714"/>
      <c r="M41" s="327"/>
    </row>
    <row r="42" spans="1:13">
      <c r="A42" s="711">
        <v>37</v>
      </c>
      <c r="B42" s="694" t="s">
        <v>2187</v>
      </c>
      <c r="C42" s="713"/>
      <c r="D42" s="713"/>
      <c r="E42" s="713"/>
      <c r="F42" s="713"/>
      <c r="G42" s="713"/>
      <c r="H42" s="713"/>
      <c r="I42" s="713"/>
      <c r="J42" s="713"/>
      <c r="K42" s="713"/>
      <c r="L42" s="714"/>
      <c r="M42" s="327"/>
    </row>
    <row r="43" spans="1:13">
      <c r="A43" s="711">
        <v>38</v>
      </c>
      <c r="B43" s="694" t="s">
        <v>2188</v>
      </c>
      <c r="C43" s="713"/>
      <c r="D43" s="713"/>
      <c r="E43" s="713"/>
      <c r="F43" s="713"/>
      <c r="G43" s="713"/>
      <c r="H43" s="713"/>
      <c r="I43" s="713"/>
      <c r="J43" s="713"/>
      <c r="K43" s="713"/>
      <c r="L43" s="714"/>
      <c r="M43" s="327"/>
    </row>
    <row r="44" spans="1:13">
      <c r="A44" s="711">
        <v>39</v>
      </c>
      <c r="B44" s="694" t="s">
        <v>2189</v>
      </c>
      <c r="C44" s="713"/>
      <c r="D44" s="713"/>
      <c r="E44" s="713"/>
      <c r="F44" s="713"/>
      <c r="G44" s="713"/>
      <c r="H44" s="713"/>
      <c r="I44" s="713"/>
      <c r="J44" s="713"/>
      <c r="K44" s="713"/>
      <c r="L44" s="714"/>
      <c r="M44" s="327"/>
    </row>
    <row r="45" spans="1:13">
      <c r="A45" s="711">
        <v>40</v>
      </c>
      <c r="B45" s="694" t="s">
        <v>2190</v>
      </c>
      <c r="C45" s="713"/>
      <c r="D45" s="713"/>
      <c r="E45" s="713"/>
      <c r="F45" s="713"/>
      <c r="G45" s="713"/>
      <c r="H45" s="713"/>
      <c r="I45" s="713"/>
      <c r="J45" s="713"/>
      <c r="K45" s="713"/>
      <c r="L45" s="714"/>
      <c r="M45" s="327"/>
    </row>
    <row r="46" spans="1:13">
      <c r="A46" s="711">
        <v>41</v>
      </c>
      <c r="B46" s="694" t="s">
        <v>2191</v>
      </c>
      <c r="C46" s="713"/>
      <c r="D46" s="713"/>
      <c r="E46" s="713"/>
      <c r="F46" s="713"/>
      <c r="G46" s="713"/>
      <c r="H46" s="713"/>
      <c r="I46" s="713"/>
      <c r="J46" s="713"/>
      <c r="K46" s="713"/>
      <c r="L46" s="714"/>
      <c r="M46" s="327"/>
    </row>
    <row r="47" spans="1:13" ht="14.25" customHeight="1">
      <c r="A47" s="711">
        <v>42</v>
      </c>
      <c r="B47" s="694" t="s">
        <v>1082</v>
      </c>
      <c r="C47" s="713"/>
      <c r="D47" s="713"/>
      <c r="E47" s="713"/>
      <c r="F47" s="713"/>
      <c r="G47" s="713"/>
      <c r="H47" s="713"/>
      <c r="I47" s="713"/>
      <c r="J47" s="713"/>
      <c r="K47" s="713"/>
      <c r="L47" s="714"/>
      <c r="M47" s="327"/>
    </row>
    <row r="48" spans="1:13" ht="14.25" customHeight="1">
      <c r="A48" s="711">
        <v>43</v>
      </c>
      <c r="B48" s="694" t="s">
        <v>1083</v>
      </c>
      <c r="C48" s="713"/>
      <c r="D48" s="713"/>
      <c r="E48" s="713"/>
      <c r="F48" s="713"/>
      <c r="G48" s="713"/>
      <c r="H48" s="713"/>
      <c r="I48" s="713"/>
      <c r="J48" s="713"/>
      <c r="K48" s="713"/>
      <c r="L48" s="714"/>
      <c r="M48" s="327"/>
    </row>
    <row r="49" spans="1:13" ht="14.25" customHeight="1">
      <c r="A49" s="711">
        <v>44</v>
      </c>
      <c r="B49" s="717" t="s">
        <v>1069</v>
      </c>
      <c r="C49" s="713"/>
      <c r="D49" s="713"/>
      <c r="E49" s="713"/>
      <c r="F49" s="713"/>
      <c r="G49" s="713"/>
      <c r="H49" s="713"/>
      <c r="I49" s="713"/>
      <c r="J49" s="713"/>
      <c r="K49" s="713"/>
      <c r="L49" s="714"/>
      <c r="M49" s="327"/>
    </row>
    <row r="50" spans="1:13" ht="14.25" customHeight="1">
      <c r="A50" s="711">
        <v>45</v>
      </c>
      <c r="B50" s="356" t="s">
        <v>223</v>
      </c>
      <c r="C50" s="713"/>
      <c r="D50" s="713"/>
      <c r="E50" s="713"/>
      <c r="F50" s="713"/>
      <c r="G50" s="713"/>
      <c r="H50" s="713"/>
      <c r="I50" s="713"/>
      <c r="J50" s="713"/>
      <c r="K50" s="713"/>
      <c r="L50" s="714"/>
      <c r="M50" s="327"/>
    </row>
    <row r="51" spans="1:13" ht="14.25" customHeight="1"/>
    <row r="52" spans="1:13" ht="14.25" customHeight="1"/>
    <row r="53" spans="1:13" ht="14.25" customHeight="1"/>
    <row r="54" spans="1:13" ht="14.25" customHeight="1"/>
    <row r="55" spans="1:13" ht="14.25" customHeight="1"/>
    <row r="56" spans="1:13" ht="14.25" customHeight="1"/>
    <row r="57" spans="1:13" ht="14.25" customHeight="1"/>
    <row r="58" spans="1:13" ht="14.25" customHeight="1"/>
    <row r="59" spans="1:13" ht="14.25" customHeight="1"/>
    <row r="60" spans="1:13" ht="14.25" customHeight="1"/>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sheetData>
  <phoneticPr fontId="31" type="noConversion"/>
  <printOptions horizontalCentered="1"/>
  <pageMargins left="0.47244094488188981" right="0.47244094488188981" top="0.39370078740157483" bottom="0.39370078740157483" header="0" footer="0"/>
  <pageSetup paperSize="9" scale="73" orientation="landscape" blackAndWhite="1" r:id="rId1"/>
  <headerFooter alignWithMargins="0">
    <oddFooter>&amp;C第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工作表8">
    <pageSetUpPr fitToPage="1"/>
  </sheetPr>
  <dimension ref="A1:AB49"/>
  <sheetViews>
    <sheetView showGridLines="0" workbookViewId="0"/>
  </sheetViews>
  <sheetFormatPr defaultColWidth="0" defaultRowHeight="14.25" customHeight="1" zeroHeight="1"/>
  <cols>
    <col min="1" max="1" width="4.5" style="380" customWidth="1"/>
    <col min="2" max="2" width="5.25" style="380" customWidth="1"/>
    <col min="3" max="3" width="22.5" style="380" customWidth="1"/>
    <col min="4" max="4" width="10.625" style="380" customWidth="1"/>
    <col min="5" max="6" width="4.875" style="380" customWidth="1"/>
    <col min="7" max="9" width="10.625" style="380" customWidth="1"/>
    <col min="10" max="11" width="5.5" style="380" customWidth="1"/>
    <col min="12" max="20" width="12.625" style="380" customWidth="1"/>
    <col min="21" max="22" width="10.625" style="380" customWidth="1"/>
    <col min="23" max="23" width="12.625" style="380" customWidth="1"/>
    <col min="24" max="26" width="14.5" style="380" customWidth="1"/>
    <col min="27" max="27" width="12.625" style="380" customWidth="1"/>
    <col min="28" max="28" width="9" style="380" customWidth="1"/>
    <col min="29" max="29" width="2.625" style="380" customWidth="1"/>
    <col min="30" max="16384" width="0" style="380" hidden="1"/>
  </cols>
  <sheetData>
    <row r="1" spans="1:28">
      <c r="A1" s="378" t="s">
        <v>180</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row>
    <row r="2" spans="1:28">
      <c r="A2" s="381" t="s">
        <v>1084</v>
      </c>
      <c r="B2" s="379"/>
      <c r="C2" s="379"/>
      <c r="D2" s="379"/>
      <c r="E2" s="379"/>
      <c r="F2" s="379"/>
      <c r="G2" s="379"/>
      <c r="H2" s="379"/>
      <c r="I2" s="379"/>
      <c r="J2" s="379"/>
      <c r="K2" s="379"/>
      <c r="L2" s="379"/>
      <c r="M2" s="379"/>
      <c r="N2" s="379"/>
      <c r="O2" s="379"/>
      <c r="P2" s="379"/>
      <c r="Q2" s="379"/>
      <c r="R2" s="379"/>
      <c r="S2" s="379"/>
      <c r="T2" s="379"/>
      <c r="U2" s="379"/>
      <c r="V2" s="379" t="s">
        <v>224</v>
      </c>
      <c r="W2" s="379"/>
      <c r="X2" s="379"/>
      <c r="Y2" s="379"/>
      <c r="Z2" s="379"/>
      <c r="AA2" s="379"/>
      <c r="AB2" s="379"/>
    </row>
    <row r="3" spans="1:28">
      <c r="A3" s="1678" t="s">
        <v>55</v>
      </c>
      <c r="B3" s="1684" t="s">
        <v>1085</v>
      </c>
      <c r="C3" s="1684" t="s">
        <v>1086</v>
      </c>
      <c r="D3" s="1678" t="s">
        <v>1087</v>
      </c>
      <c r="E3" s="1684" t="s">
        <v>1088</v>
      </c>
      <c r="F3" s="1684" t="s">
        <v>1089</v>
      </c>
      <c r="G3" s="1684" t="s">
        <v>1090</v>
      </c>
      <c r="H3" s="1684" t="s">
        <v>1091</v>
      </c>
      <c r="I3" s="1684"/>
      <c r="J3" s="1684"/>
      <c r="K3" s="1678" t="s">
        <v>183</v>
      </c>
      <c r="L3" s="1678" t="s">
        <v>1092</v>
      </c>
      <c r="M3" s="1678" t="s">
        <v>1093</v>
      </c>
      <c r="N3" s="1682" t="s">
        <v>1094</v>
      </c>
      <c r="O3" s="1678" t="s">
        <v>1095</v>
      </c>
      <c r="P3" s="1678" t="s">
        <v>1096</v>
      </c>
      <c r="Q3" s="1678" t="s">
        <v>1097</v>
      </c>
      <c r="R3" s="1680" t="s">
        <v>1053</v>
      </c>
      <c r="S3" s="1680" t="s">
        <v>1098</v>
      </c>
      <c r="T3" s="1680" t="s">
        <v>1041</v>
      </c>
      <c r="U3" s="1662" t="s">
        <v>1099</v>
      </c>
      <c r="V3" s="1663"/>
      <c r="W3" s="1664"/>
      <c r="X3" s="1624" t="s">
        <v>1100</v>
      </c>
      <c r="Y3" s="1665"/>
      <c r="Z3" s="1625"/>
      <c r="AA3" s="1666" t="s">
        <v>189</v>
      </c>
      <c r="AB3" s="382"/>
    </row>
    <row r="4" spans="1:28" ht="45.75" customHeight="1">
      <c r="A4" s="1678"/>
      <c r="B4" s="1685"/>
      <c r="C4" s="1685"/>
      <c r="D4" s="1679"/>
      <c r="E4" s="1685"/>
      <c r="F4" s="1685"/>
      <c r="G4" s="1685" t="s">
        <v>330</v>
      </c>
      <c r="H4" s="383" t="s">
        <v>190</v>
      </c>
      <c r="I4" s="383" t="s">
        <v>191</v>
      </c>
      <c r="J4" s="383" t="s">
        <v>194</v>
      </c>
      <c r="K4" s="1679"/>
      <c r="L4" s="1679"/>
      <c r="M4" s="1679"/>
      <c r="N4" s="1683"/>
      <c r="O4" s="1679"/>
      <c r="P4" s="1679"/>
      <c r="Q4" s="1679"/>
      <c r="R4" s="1681"/>
      <c r="S4" s="1681" t="s">
        <v>1101</v>
      </c>
      <c r="T4" s="1681" t="s">
        <v>1102</v>
      </c>
      <c r="U4" s="384" t="s">
        <v>190</v>
      </c>
      <c r="V4" s="384" t="s">
        <v>191</v>
      </c>
      <c r="W4" s="384" t="s">
        <v>1103</v>
      </c>
      <c r="X4" s="385" t="s">
        <v>190</v>
      </c>
      <c r="Y4" s="385" t="s">
        <v>191</v>
      </c>
      <c r="Z4" s="385" t="s">
        <v>1103</v>
      </c>
      <c r="AA4" s="1667"/>
      <c r="AB4" s="382"/>
    </row>
    <row r="5" spans="1:28">
      <c r="A5" s="1678"/>
      <c r="B5" s="386" t="s">
        <v>63</v>
      </c>
      <c r="C5" s="386" t="s">
        <v>64</v>
      </c>
      <c r="D5" s="386" t="s">
        <v>65</v>
      </c>
      <c r="E5" s="386" t="s">
        <v>66</v>
      </c>
      <c r="F5" s="386" t="s">
        <v>67</v>
      </c>
      <c r="G5" s="386" t="s">
        <v>68</v>
      </c>
      <c r="H5" s="386" t="s">
        <v>69</v>
      </c>
      <c r="I5" s="386" t="s">
        <v>70</v>
      </c>
      <c r="J5" s="386" t="s">
        <v>71</v>
      </c>
      <c r="K5" s="386" t="s">
        <v>195</v>
      </c>
      <c r="L5" s="386" t="s">
        <v>196</v>
      </c>
      <c r="M5" s="386" t="s">
        <v>197</v>
      </c>
      <c r="N5" s="365" t="s">
        <v>198</v>
      </c>
      <c r="O5" s="365" t="s">
        <v>1104</v>
      </c>
      <c r="P5" s="365" t="s">
        <v>1105</v>
      </c>
      <c r="Q5" s="365" t="s">
        <v>1106</v>
      </c>
      <c r="R5" s="365" t="s">
        <v>1107</v>
      </c>
      <c r="S5" s="365" t="s">
        <v>1108</v>
      </c>
      <c r="T5" s="365" t="s">
        <v>1109</v>
      </c>
      <c r="U5" s="365" t="s">
        <v>1110</v>
      </c>
      <c r="V5" s="365" t="s">
        <v>1111</v>
      </c>
      <c r="W5" s="365" t="s">
        <v>1112</v>
      </c>
      <c r="X5" s="365" t="s">
        <v>1113</v>
      </c>
      <c r="Y5" s="365" t="s">
        <v>281</v>
      </c>
      <c r="Z5" s="365" t="s">
        <v>346</v>
      </c>
      <c r="AA5" s="365" t="s">
        <v>1114</v>
      </c>
      <c r="AB5" s="387"/>
    </row>
    <row r="6" spans="1:28">
      <c r="A6" s="388" t="s">
        <v>372</v>
      </c>
      <c r="B6" s="388" t="s">
        <v>1115</v>
      </c>
      <c r="C6" s="389" t="s">
        <v>1115</v>
      </c>
      <c r="D6" s="390"/>
      <c r="E6" s="389" t="s">
        <v>1115</v>
      </c>
      <c r="F6" s="389" t="s">
        <v>1115</v>
      </c>
      <c r="G6" s="389" t="s">
        <v>1115</v>
      </c>
      <c r="H6" s="388" t="s">
        <v>1115</v>
      </c>
      <c r="I6" s="389" t="s">
        <v>1115</v>
      </c>
      <c r="J6" s="389" t="s">
        <v>1115</v>
      </c>
      <c r="K6" s="389" t="s">
        <v>1115</v>
      </c>
      <c r="L6" s="390"/>
      <c r="M6" s="390"/>
      <c r="N6" s="390"/>
      <c r="O6" s="391"/>
      <c r="P6" s="389" t="s">
        <v>1115</v>
      </c>
      <c r="Q6" s="391"/>
      <c r="R6" s="390"/>
      <c r="S6" s="390"/>
      <c r="T6" s="391"/>
      <c r="U6" s="389" t="s">
        <v>1115</v>
      </c>
      <c r="V6" s="389" t="s">
        <v>1115</v>
      </c>
      <c r="W6" s="390"/>
      <c r="X6" s="390"/>
      <c r="Y6" s="390"/>
      <c r="Z6" s="390"/>
      <c r="AA6" s="389" t="s">
        <v>1115</v>
      </c>
      <c r="AB6" s="387"/>
    </row>
    <row r="7" spans="1:28">
      <c r="A7" s="388" t="s">
        <v>375</v>
      </c>
      <c r="B7" s="386"/>
      <c r="C7" s="386"/>
      <c r="D7" s="386"/>
      <c r="E7" s="392"/>
      <c r="F7" s="392"/>
      <c r="G7" s="392"/>
      <c r="H7" s="392"/>
      <c r="I7" s="392"/>
      <c r="J7" s="392"/>
      <c r="K7" s="392"/>
      <c r="L7" s="386"/>
      <c r="M7" s="386"/>
      <c r="N7" s="386"/>
      <c r="O7" s="386"/>
      <c r="P7" s="386"/>
      <c r="Q7" s="386"/>
      <c r="R7" s="386"/>
      <c r="S7" s="386"/>
      <c r="T7" s="386"/>
      <c r="U7" s="386"/>
      <c r="V7" s="392"/>
      <c r="W7" s="392"/>
      <c r="X7" s="392"/>
      <c r="Y7" s="392"/>
      <c r="Z7" s="392"/>
      <c r="AA7" s="392"/>
      <c r="AB7" s="387"/>
    </row>
    <row r="8" spans="1:28">
      <c r="A8" s="388" t="s">
        <v>377</v>
      </c>
      <c r="B8" s="386"/>
      <c r="C8" s="386"/>
      <c r="D8" s="386"/>
      <c r="E8" s="392"/>
      <c r="F8" s="392"/>
      <c r="G8" s="392"/>
      <c r="H8" s="392"/>
      <c r="I8" s="392"/>
      <c r="J8" s="392"/>
      <c r="K8" s="392"/>
      <c r="L8" s="386"/>
      <c r="M8" s="386"/>
      <c r="N8" s="386"/>
      <c r="O8" s="386"/>
      <c r="P8" s="386"/>
      <c r="Q8" s="386"/>
      <c r="R8" s="386"/>
      <c r="S8" s="386"/>
      <c r="T8" s="386"/>
      <c r="U8" s="386"/>
      <c r="V8" s="392"/>
      <c r="W8" s="392"/>
      <c r="X8" s="392"/>
      <c r="Y8" s="392"/>
      <c r="Z8" s="392"/>
      <c r="AA8" s="392"/>
      <c r="AB8" s="387"/>
    </row>
    <row r="9" spans="1:28">
      <c r="A9" s="388" t="s">
        <v>379</v>
      </c>
      <c r="B9" s="386"/>
      <c r="C9" s="386"/>
      <c r="D9" s="386"/>
      <c r="E9" s="392"/>
      <c r="F9" s="392"/>
      <c r="G9" s="392"/>
      <c r="H9" s="392"/>
      <c r="I9" s="392"/>
      <c r="J9" s="392"/>
      <c r="K9" s="392"/>
      <c r="L9" s="386"/>
      <c r="M9" s="386"/>
      <c r="N9" s="386"/>
      <c r="O9" s="386"/>
      <c r="P9" s="386"/>
      <c r="Q9" s="386"/>
      <c r="R9" s="386"/>
      <c r="S9" s="386"/>
      <c r="T9" s="386"/>
      <c r="U9" s="386"/>
      <c r="V9" s="392"/>
      <c r="W9" s="392"/>
      <c r="X9" s="392"/>
      <c r="Y9" s="392"/>
      <c r="Z9" s="392"/>
      <c r="AA9" s="392"/>
      <c r="AB9" s="387"/>
    </row>
    <row r="10" spans="1:28">
      <c r="A10" s="388" t="s">
        <v>381</v>
      </c>
      <c r="B10" s="386"/>
      <c r="C10" s="386"/>
      <c r="D10" s="386"/>
      <c r="E10" s="392"/>
      <c r="F10" s="392"/>
      <c r="G10" s="392"/>
      <c r="H10" s="392"/>
      <c r="I10" s="392"/>
      <c r="J10" s="392"/>
      <c r="K10" s="392"/>
      <c r="L10" s="386"/>
      <c r="M10" s="386"/>
      <c r="N10" s="386"/>
      <c r="O10" s="386"/>
      <c r="P10" s="386"/>
      <c r="Q10" s="386"/>
      <c r="R10" s="386"/>
      <c r="S10" s="386"/>
      <c r="T10" s="386"/>
      <c r="U10" s="386"/>
      <c r="V10" s="392"/>
      <c r="W10" s="392"/>
      <c r="X10" s="392"/>
      <c r="Y10" s="392"/>
      <c r="Z10" s="392"/>
      <c r="AA10" s="392"/>
      <c r="AB10" s="387"/>
    </row>
    <row r="11" spans="1:28" ht="21">
      <c r="A11" s="388" t="s">
        <v>383</v>
      </c>
      <c r="B11" s="386"/>
      <c r="C11" s="386"/>
      <c r="D11" s="386"/>
      <c r="E11" s="874"/>
      <c r="F11" s="392"/>
      <c r="G11" s="392"/>
      <c r="H11" s="392"/>
      <c r="I11" s="392"/>
      <c r="J11" s="392"/>
      <c r="K11" s="392"/>
      <c r="L11" s="386"/>
      <c r="M11" s="386"/>
      <c r="N11" s="386"/>
      <c r="O11" s="386"/>
      <c r="P11" s="386"/>
      <c r="Q11" s="386"/>
      <c r="R11" s="386"/>
      <c r="S11" s="386"/>
      <c r="T11" s="386"/>
      <c r="U11" s="386"/>
      <c r="V11" s="392"/>
      <c r="W11" s="392"/>
      <c r="X11" s="392"/>
      <c r="Y11" s="392"/>
      <c r="Z11" s="392"/>
      <c r="AA11" s="392"/>
      <c r="AB11" s="387"/>
    </row>
    <row r="12" spans="1:28">
      <c r="A12" s="388" t="s">
        <v>384</v>
      </c>
      <c r="B12" s="386"/>
      <c r="C12" s="386"/>
      <c r="D12" s="386"/>
      <c r="E12" s="392"/>
      <c r="F12" s="392"/>
      <c r="G12" s="392"/>
      <c r="H12" s="392"/>
      <c r="I12" s="392"/>
      <c r="J12" s="392"/>
      <c r="K12" s="392"/>
      <c r="L12" s="386"/>
      <c r="M12" s="386"/>
      <c r="N12" s="386"/>
      <c r="O12" s="386"/>
      <c r="P12" s="386"/>
      <c r="Q12" s="386"/>
      <c r="R12" s="386"/>
      <c r="S12" s="386"/>
      <c r="T12" s="386"/>
      <c r="U12" s="386"/>
      <c r="V12" s="392"/>
      <c r="W12" s="392"/>
      <c r="X12" s="392"/>
      <c r="Y12" s="392"/>
      <c r="Z12" s="392"/>
      <c r="AA12" s="392"/>
      <c r="AB12" s="387"/>
    </row>
    <row r="13" spans="1:28">
      <c r="A13" s="388" t="s">
        <v>385</v>
      </c>
      <c r="B13" s="386"/>
      <c r="C13" s="386"/>
      <c r="D13" s="386"/>
      <c r="E13" s="392"/>
      <c r="F13" s="392"/>
      <c r="G13" s="392"/>
      <c r="H13" s="392"/>
      <c r="I13" s="392"/>
      <c r="J13" s="392"/>
      <c r="K13" s="392"/>
      <c r="L13" s="386"/>
      <c r="M13" s="386"/>
      <c r="N13" s="386"/>
      <c r="O13" s="386"/>
      <c r="P13" s="386"/>
      <c r="Q13" s="386"/>
      <c r="R13" s="386"/>
      <c r="S13" s="386"/>
      <c r="T13" s="386"/>
      <c r="U13" s="386"/>
      <c r="V13" s="392"/>
      <c r="W13" s="392"/>
      <c r="X13" s="392"/>
      <c r="Y13" s="392"/>
      <c r="Z13" s="392"/>
      <c r="AA13" s="392"/>
      <c r="AB13" s="387"/>
    </row>
    <row r="14" spans="1:28">
      <c r="A14" s="388" t="s">
        <v>387</v>
      </c>
      <c r="B14" s="386"/>
      <c r="C14" s="386"/>
      <c r="D14" s="386"/>
      <c r="E14" s="392"/>
      <c r="F14" s="392"/>
      <c r="G14" s="392"/>
      <c r="H14" s="392"/>
      <c r="I14" s="392"/>
      <c r="J14" s="392"/>
      <c r="K14" s="392"/>
      <c r="L14" s="386"/>
      <c r="M14" s="386"/>
      <c r="N14" s="386"/>
      <c r="O14" s="386"/>
      <c r="P14" s="386"/>
      <c r="Q14" s="386"/>
      <c r="R14" s="386"/>
      <c r="S14" s="386"/>
      <c r="T14" s="386"/>
      <c r="U14" s="386"/>
      <c r="V14" s="392"/>
      <c r="W14" s="392"/>
      <c r="X14" s="392"/>
      <c r="Y14" s="392"/>
      <c r="Z14" s="392"/>
      <c r="AA14" s="392"/>
      <c r="AB14" s="387"/>
    </row>
    <row r="15" spans="1:28">
      <c r="A15" s="388" t="s">
        <v>390</v>
      </c>
      <c r="B15" s="386"/>
      <c r="C15" s="386"/>
      <c r="D15" s="386"/>
      <c r="E15" s="392"/>
      <c r="F15" s="392"/>
      <c r="G15" s="392"/>
      <c r="H15" s="392"/>
      <c r="I15" s="392"/>
      <c r="J15" s="392"/>
      <c r="K15" s="392"/>
      <c r="L15" s="386"/>
      <c r="M15" s="386"/>
      <c r="N15" s="386"/>
      <c r="O15" s="386"/>
      <c r="P15" s="386"/>
      <c r="Q15" s="386"/>
      <c r="R15" s="386"/>
      <c r="S15" s="386"/>
      <c r="T15" s="386"/>
      <c r="U15" s="386"/>
      <c r="V15" s="392"/>
      <c r="W15" s="392"/>
      <c r="X15" s="392"/>
      <c r="Y15" s="392"/>
      <c r="Z15" s="392"/>
      <c r="AA15" s="392"/>
      <c r="AB15" s="387"/>
    </row>
    <row r="16" spans="1:28">
      <c r="A16" s="388" t="s">
        <v>392</v>
      </c>
      <c r="B16" s="386"/>
      <c r="C16" s="386"/>
      <c r="D16" s="386"/>
      <c r="E16" s="392"/>
      <c r="F16" s="392"/>
      <c r="G16" s="392"/>
      <c r="H16" s="392"/>
      <c r="I16" s="392"/>
      <c r="J16" s="392"/>
      <c r="K16" s="392"/>
      <c r="L16" s="386"/>
      <c r="M16" s="386"/>
      <c r="N16" s="386"/>
      <c r="O16" s="386"/>
      <c r="P16" s="386"/>
      <c r="Q16" s="386"/>
      <c r="R16" s="386"/>
      <c r="S16" s="386"/>
      <c r="T16" s="386"/>
      <c r="U16" s="386"/>
      <c r="V16" s="392"/>
      <c r="W16" s="392"/>
      <c r="X16" s="392"/>
      <c r="Y16" s="392"/>
      <c r="Z16" s="392"/>
      <c r="AA16" s="392"/>
      <c r="AB16" s="387"/>
    </row>
    <row r="17" spans="1:28">
      <c r="A17" s="388" t="s">
        <v>394</v>
      </c>
      <c r="B17" s="386"/>
      <c r="C17" s="386"/>
      <c r="D17" s="386"/>
      <c r="E17" s="392"/>
      <c r="F17" s="392"/>
      <c r="G17" s="392"/>
      <c r="H17" s="392"/>
      <c r="I17" s="392"/>
      <c r="J17" s="392"/>
      <c r="K17" s="392"/>
      <c r="L17" s="386"/>
      <c r="M17" s="386"/>
      <c r="N17" s="386"/>
      <c r="O17" s="386"/>
      <c r="P17" s="386"/>
      <c r="Q17" s="386"/>
      <c r="R17" s="386"/>
      <c r="S17" s="386"/>
      <c r="T17" s="386"/>
      <c r="U17" s="386"/>
      <c r="V17" s="392"/>
      <c r="W17" s="392"/>
      <c r="X17" s="392"/>
      <c r="Y17" s="392"/>
      <c r="Z17" s="392"/>
      <c r="AA17" s="392"/>
      <c r="AB17" s="387"/>
    </row>
    <row r="18" spans="1:28">
      <c r="A18" s="388" t="s">
        <v>396</v>
      </c>
      <c r="B18" s="1668" t="s">
        <v>1116</v>
      </c>
      <c r="C18" s="1668"/>
      <c r="D18" s="1668"/>
      <c r="E18" s="1669" t="s">
        <v>1117</v>
      </c>
      <c r="F18" s="1670"/>
      <c r="G18" s="1670"/>
      <c r="H18" s="1670"/>
      <c r="I18" s="1670"/>
      <c r="J18" s="1670"/>
      <c r="K18" s="1671"/>
      <c r="L18" s="1652" t="s">
        <v>1118</v>
      </c>
      <c r="M18" s="1652"/>
      <c r="N18" s="1652"/>
      <c r="O18" s="1652"/>
      <c r="P18" s="1652"/>
      <c r="Q18" s="393">
        <v>0</v>
      </c>
      <c r="R18" s="393">
        <v>0</v>
      </c>
      <c r="S18" s="393">
        <v>0</v>
      </c>
      <c r="T18" s="393">
        <v>0</v>
      </c>
      <c r="U18" s="394"/>
      <c r="V18" s="394"/>
      <c r="W18" s="394"/>
      <c r="X18" s="394"/>
      <c r="Y18" s="394"/>
      <c r="Z18" s="394"/>
      <c r="AA18" s="394"/>
      <c r="AB18" s="395"/>
    </row>
    <row r="19" spans="1:28">
      <c r="A19" s="388" t="s">
        <v>1119</v>
      </c>
      <c r="B19" s="1668"/>
      <c r="C19" s="1668"/>
      <c r="D19" s="1668"/>
      <c r="E19" s="1672"/>
      <c r="F19" s="1673"/>
      <c r="G19" s="1673"/>
      <c r="H19" s="1673"/>
      <c r="I19" s="1673"/>
      <c r="J19" s="1673"/>
      <c r="K19" s="1674"/>
      <c r="L19" s="1652" t="s">
        <v>1120</v>
      </c>
      <c r="M19" s="1652"/>
      <c r="N19" s="1652"/>
      <c r="O19" s="1652"/>
      <c r="P19" s="1652"/>
      <c r="Q19" s="393"/>
      <c r="R19" s="393"/>
      <c r="S19" s="393"/>
      <c r="T19" s="393"/>
      <c r="U19" s="394"/>
      <c r="V19" s="394"/>
      <c r="W19" s="394"/>
      <c r="X19" s="394"/>
      <c r="Y19" s="394"/>
      <c r="Z19" s="394"/>
      <c r="AA19" s="394"/>
      <c r="AB19" s="395"/>
    </row>
    <row r="20" spans="1:28">
      <c r="A20" s="388" t="s">
        <v>398</v>
      </c>
      <c r="B20" s="1668"/>
      <c r="C20" s="1668"/>
      <c r="D20" s="1668"/>
      <c r="E20" s="1672"/>
      <c r="F20" s="1673"/>
      <c r="G20" s="1673"/>
      <c r="H20" s="1673"/>
      <c r="I20" s="1673"/>
      <c r="J20" s="1673"/>
      <c r="K20" s="1674"/>
      <c r="L20" s="1652" t="s">
        <v>219</v>
      </c>
      <c r="M20" s="1652"/>
      <c r="N20" s="1652"/>
      <c r="O20" s="1652"/>
      <c r="P20" s="1652"/>
      <c r="Q20" s="393"/>
      <c r="R20" s="393"/>
      <c r="S20" s="393"/>
      <c r="T20" s="393"/>
      <c r="U20" s="394"/>
      <c r="V20" s="394"/>
      <c r="W20" s="394"/>
      <c r="X20" s="394"/>
      <c r="Y20" s="394"/>
      <c r="Z20" s="394"/>
      <c r="AA20" s="394"/>
      <c r="AB20" s="395"/>
    </row>
    <row r="21" spans="1:28">
      <c r="A21" s="388" t="s">
        <v>399</v>
      </c>
      <c r="B21" s="1668"/>
      <c r="C21" s="1668"/>
      <c r="D21" s="1668"/>
      <c r="E21" s="1675"/>
      <c r="F21" s="1676"/>
      <c r="G21" s="1676"/>
      <c r="H21" s="1676"/>
      <c r="I21" s="1676"/>
      <c r="J21" s="1676"/>
      <c r="K21" s="1677"/>
      <c r="L21" s="1652" t="s">
        <v>386</v>
      </c>
      <c r="M21" s="1652"/>
      <c r="N21" s="1652"/>
      <c r="O21" s="1652"/>
      <c r="P21" s="1652"/>
      <c r="Q21" s="393"/>
      <c r="R21" s="393"/>
      <c r="S21" s="393"/>
      <c r="T21" s="393"/>
      <c r="U21" s="394"/>
      <c r="V21" s="394"/>
      <c r="W21" s="394"/>
      <c r="X21" s="394"/>
      <c r="Y21" s="394"/>
      <c r="Z21" s="394"/>
      <c r="AA21" s="394"/>
      <c r="AB21" s="395"/>
    </row>
    <row r="22" spans="1:28">
      <c r="A22" s="388" t="s">
        <v>400</v>
      </c>
      <c r="B22" s="1668"/>
      <c r="C22" s="1668"/>
      <c r="D22" s="1668"/>
      <c r="E22" s="1653" t="s">
        <v>1121</v>
      </c>
      <c r="F22" s="1654"/>
      <c r="G22" s="1654"/>
      <c r="H22" s="1654"/>
      <c r="I22" s="1654"/>
      <c r="J22" s="1654"/>
      <c r="K22" s="1655"/>
      <c r="L22" s="1652" t="s">
        <v>1118</v>
      </c>
      <c r="M22" s="1652"/>
      <c r="N22" s="1652"/>
      <c r="O22" s="1652"/>
      <c r="P22" s="1652"/>
      <c r="Q22" s="393"/>
      <c r="R22" s="393"/>
      <c r="S22" s="393"/>
      <c r="T22" s="393"/>
      <c r="U22" s="394"/>
      <c r="V22" s="394"/>
      <c r="W22" s="394"/>
      <c r="X22" s="394"/>
      <c r="Y22" s="394"/>
      <c r="Z22" s="394"/>
      <c r="AA22" s="394"/>
      <c r="AB22" s="395"/>
    </row>
    <row r="23" spans="1:28">
      <c r="A23" s="388" t="s">
        <v>401</v>
      </c>
      <c r="B23" s="1668"/>
      <c r="C23" s="1668"/>
      <c r="D23" s="1668"/>
      <c r="E23" s="1656"/>
      <c r="F23" s="1657"/>
      <c r="G23" s="1657"/>
      <c r="H23" s="1657"/>
      <c r="I23" s="1657"/>
      <c r="J23" s="1657"/>
      <c r="K23" s="1658"/>
      <c r="L23" s="1652" t="s">
        <v>1120</v>
      </c>
      <c r="M23" s="1652"/>
      <c r="N23" s="1652"/>
      <c r="O23" s="1652"/>
      <c r="P23" s="1652"/>
      <c r="Q23" s="393"/>
      <c r="R23" s="393"/>
      <c r="S23" s="393"/>
      <c r="T23" s="393"/>
      <c r="U23" s="394"/>
      <c r="V23" s="394"/>
      <c r="W23" s="394"/>
      <c r="X23" s="394"/>
      <c r="Y23" s="394"/>
      <c r="Z23" s="394"/>
      <c r="AA23" s="394"/>
      <c r="AB23" s="395"/>
    </row>
    <row r="24" spans="1:28">
      <c r="A24" s="388" t="s">
        <v>404</v>
      </c>
      <c r="B24" s="1668"/>
      <c r="C24" s="1668"/>
      <c r="D24" s="1668"/>
      <c r="E24" s="1656"/>
      <c r="F24" s="1657"/>
      <c r="G24" s="1657"/>
      <c r="H24" s="1657"/>
      <c r="I24" s="1657"/>
      <c r="J24" s="1657"/>
      <c r="K24" s="1658"/>
      <c r="L24" s="1652" t="s">
        <v>219</v>
      </c>
      <c r="M24" s="1652"/>
      <c r="N24" s="1652"/>
      <c r="O24" s="1652"/>
      <c r="P24" s="1652"/>
      <c r="Q24" s="393"/>
      <c r="R24" s="393"/>
      <c r="S24" s="393"/>
      <c r="T24" s="393"/>
      <c r="U24" s="394"/>
      <c r="V24" s="394"/>
      <c r="W24" s="394"/>
      <c r="X24" s="394"/>
      <c r="Y24" s="394"/>
      <c r="Z24" s="394"/>
      <c r="AA24" s="394"/>
      <c r="AB24" s="395"/>
    </row>
    <row r="25" spans="1:28">
      <c r="A25" s="388" t="s">
        <v>1122</v>
      </c>
      <c r="B25" s="1668"/>
      <c r="C25" s="1668"/>
      <c r="D25" s="1668"/>
      <c r="E25" s="1659"/>
      <c r="F25" s="1660"/>
      <c r="G25" s="1660"/>
      <c r="H25" s="1660"/>
      <c r="I25" s="1660"/>
      <c r="J25" s="1660"/>
      <c r="K25" s="1661"/>
      <c r="L25" s="1652" t="s">
        <v>386</v>
      </c>
      <c r="M25" s="1652"/>
      <c r="N25" s="1652"/>
      <c r="O25" s="1652"/>
      <c r="P25" s="1652"/>
      <c r="Q25" s="393"/>
      <c r="R25" s="393"/>
      <c r="S25" s="393"/>
      <c r="T25" s="393"/>
      <c r="U25" s="394"/>
      <c r="V25" s="394"/>
      <c r="W25" s="394"/>
      <c r="X25" s="394"/>
      <c r="Y25" s="394"/>
      <c r="Z25" s="394"/>
      <c r="AA25" s="394"/>
      <c r="AB25" s="395"/>
    </row>
    <row r="26" spans="1:28">
      <c r="A26" s="388" t="s">
        <v>1123</v>
      </c>
      <c r="B26" s="1668"/>
      <c r="C26" s="1668"/>
      <c r="D26" s="1668"/>
      <c r="E26" s="1653" t="s">
        <v>223</v>
      </c>
      <c r="F26" s="1654"/>
      <c r="G26" s="1654"/>
      <c r="H26" s="1654"/>
      <c r="I26" s="1654"/>
      <c r="J26" s="1654"/>
      <c r="K26" s="1655"/>
      <c r="L26" s="1652" t="s">
        <v>1118</v>
      </c>
      <c r="M26" s="1652"/>
      <c r="N26" s="1652"/>
      <c r="O26" s="1652"/>
      <c r="P26" s="1652"/>
      <c r="Q26" s="393"/>
      <c r="R26" s="393"/>
      <c r="S26" s="393"/>
      <c r="T26" s="393"/>
      <c r="U26" s="394"/>
      <c r="V26" s="394"/>
      <c r="W26" s="394"/>
      <c r="X26" s="394"/>
      <c r="Y26" s="394"/>
      <c r="Z26" s="394"/>
      <c r="AA26" s="394"/>
      <c r="AB26" s="395"/>
    </row>
    <row r="27" spans="1:28">
      <c r="A27" s="388" t="s">
        <v>406</v>
      </c>
      <c r="B27" s="1668"/>
      <c r="C27" s="1668"/>
      <c r="D27" s="1668"/>
      <c r="E27" s="1656"/>
      <c r="F27" s="1657"/>
      <c r="G27" s="1657"/>
      <c r="H27" s="1657"/>
      <c r="I27" s="1657"/>
      <c r="J27" s="1657"/>
      <c r="K27" s="1658"/>
      <c r="L27" s="1652" t="s">
        <v>1120</v>
      </c>
      <c r="M27" s="1652"/>
      <c r="N27" s="1652"/>
      <c r="O27" s="1652"/>
      <c r="P27" s="1652"/>
      <c r="Q27" s="393"/>
      <c r="R27" s="393"/>
      <c r="S27" s="393"/>
      <c r="T27" s="393"/>
      <c r="U27" s="394"/>
      <c r="V27" s="394"/>
      <c r="W27" s="394"/>
      <c r="X27" s="394"/>
      <c r="Y27" s="394"/>
      <c r="Z27" s="394"/>
      <c r="AA27" s="394"/>
      <c r="AB27" s="395"/>
    </row>
    <row r="28" spans="1:28">
      <c r="A28" s="388" t="s">
        <v>407</v>
      </c>
      <c r="B28" s="1668"/>
      <c r="C28" s="1668"/>
      <c r="D28" s="1668"/>
      <c r="E28" s="1656"/>
      <c r="F28" s="1657"/>
      <c r="G28" s="1657"/>
      <c r="H28" s="1657"/>
      <c r="I28" s="1657"/>
      <c r="J28" s="1657"/>
      <c r="K28" s="1658"/>
      <c r="L28" s="1652" t="s">
        <v>219</v>
      </c>
      <c r="M28" s="1652"/>
      <c r="N28" s="1652"/>
      <c r="O28" s="1652"/>
      <c r="P28" s="1652"/>
      <c r="Q28" s="393"/>
      <c r="R28" s="393"/>
      <c r="S28" s="393"/>
      <c r="T28" s="393"/>
      <c r="U28" s="394"/>
      <c r="V28" s="394"/>
      <c r="W28" s="394"/>
      <c r="X28" s="394"/>
      <c r="Y28" s="394"/>
      <c r="Z28" s="394"/>
      <c r="AA28" s="394"/>
      <c r="AB28" s="395"/>
    </row>
    <row r="29" spans="1:28">
      <c r="A29" s="388" t="s">
        <v>408</v>
      </c>
      <c r="B29" s="1668"/>
      <c r="C29" s="1668"/>
      <c r="D29" s="1668"/>
      <c r="E29" s="1659"/>
      <c r="F29" s="1660"/>
      <c r="G29" s="1660"/>
      <c r="H29" s="1660"/>
      <c r="I29" s="1660"/>
      <c r="J29" s="1660"/>
      <c r="K29" s="1661"/>
      <c r="L29" s="1652" t="s">
        <v>223</v>
      </c>
      <c r="M29" s="1652"/>
      <c r="N29" s="1652"/>
      <c r="O29" s="1652"/>
      <c r="P29" s="1652"/>
      <c r="Q29" s="393"/>
      <c r="R29" s="393"/>
      <c r="S29" s="393"/>
      <c r="T29" s="393"/>
      <c r="U29" s="394"/>
      <c r="V29" s="394"/>
      <c r="W29" s="394"/>
      <c r="X29" s="394"/>
      <c r="Y29" s="394"/>
      <c r="Z29" s="394"/>
      <c r="AA29" s="394"/>
      <c r="AB29" s="395"/>
    </row>
    <row r="30" spans="1:28">
      <c r="A30" s="396" t="s">
        <v>83</v>
      </c>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row>
    <row r="31" spans="1:28">
      <c r="A31" s="387">
        <v>1</v>
      </c>
      <c r="B31" s="397" t="s">
        <v>1124</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6"/>
      <c r="AB31" s="396"/>
    </row>
    <row r="32" spans="1:28">
      <c r="A32" s="387">
        <v>2</v>
      </c>
      <c r="B32" s="397" t="s">
        <v>1125</v>
      </c>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6"/>
      <c r="AB32" s="396"/>
    </row>
    <row r="33" spans="1:28">
      <c r="A33" s="387">
        <v>3</v>
      </c>
      <c r="B33" s="397" t="s">
        <v>1126</v>
      </c>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6"/>
      <c r="AB33" s="396"/>
    </row>
    <row r="34" spans="1:28">
      <c r="A34" s="387">
        <v>4</v>
      </c>
      <c r="B34" s="397" t="s">
        <v>1127</v>
      </c>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6"/>
      <c r="AB34" s="396"/>
    </row>
    <row r="35" spans="1:28">
      <c r="A35" s="387">
        <v>5</v>
      </c>
      <c r="B35" s="397" t="s">
        <v>1128</v>
      </c>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6"/>
      <c r="AB35" s="396"/>
    </row>
    <row r="36" spans="1:28">
      <c r="A36" s="387">
        <v>6</v>
      </c>
      <c r="B36" s="381" t="s">
        <v>1129</v>
      </c>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6"/>
      <c r="AB36" s="396"/>
    </row>
    <row r="37" spans="1:28">
      <c r="A37" s="387">
        <v>7</v>
      </c>
      <c r="B37" s="397" t="s">
        <v>1130</v>
      </c>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6"/>
      <c r="AB37" s="396"/>
    </row>
    <row r="38" spans="1:28" ht="15.75" customHeight="1">
      <c r="A38" s="387" t="s">
        <v>385</v>
      </c>
      <c r="B38" s="398" t="s">
        <v>1046</v>
      </c>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6"/>
      <c r="AB38" s="396"/>
    </row>
    <row r="39" spans="1:28">
      <c r="A39" s="387" t="s">
        <v>387</v>
      </c>
      <c r="B39" s="381" t="s">
        <v>2075</v>
      </c>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6"/>
      <c r="AB39" s="396"/>
    </row>
    <row r="40" spans="1:28">
      <c r="A40" s="387" t="s">
        <v>390</v>
      </c>
      <c r="B40" s="397" t="s">
        <v>1131</v>
      </c>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6"/>
      <c r="AB40" s="396"/>
    </row>
    <row r="41" spans="1:28">
      <c r="A41" s="387" t="s">
        <v>392</v>
      </c>
      <c r="B41" s="397" t="s">
        <v>1132</v>
      </c>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79"/>
      <c r="AB41" s="379"/>
    </row>
    <row r="42" spans="1:28"/>
    <row r="43" spans="1:28"/>
    <row r="44" spans="1:28"/>
    <row r="45" spans="1:28"/>
    <row r="46" spans="1:28"/>
    <row r="47" spans="1:28"/>
    <row r="48" spans="1:28"/>
    <row r="49"/>
  </sheetData>
  <mergeCells count="37">
    <mergeCell ref="N3:N4"/>
    <mergeCell ref="A3:A5"/>
    <mergeCell ref="B3:B4"/>
    <mergeCell ref="C3:C4"/>
    <mergeCell ref="D3:D4"/>
    <mergeCell ref="E3:E4"/>
    <mergeCell ref="F3:F4"/>
    <mergeCell ref="G3:G4"/>
    <mergeCell ref="H3:J3"/>
    <mergeCell ref="K3:K4"/>
    <mergeCell ref="L3:L4"/>
    <mergeCell ref="M3:M4"/>
    <mergeCell ref="U3:W3"/>
    <mergeCell ref="X3:Z3"/>
    <mergeCell ref="AA3:AA4"/>
    <mergeCell ref="B18:D29"/>
    <mergeCell ref="E18:K21"/>
    <mergeCell ref="L18:P18"/>
    <mergeCell ref="L19:P19"/>
    <mergeCell ref="L20:P20"/>
    <mergeCell ref="L21:P21"/>
    <mergeCell ref="E22:K25"/>
    <mergeCell ref="O3:O4"/>
    <mergeCell ref="P3:P4"/>
    <mergeCell ref="Q3:Q4"/>
    <mergeCell ref="R3:R4"/>
    <mergeCell ref="S3:S4"/>
    <mergeCell ref="T3:T4"/>
    <mergeCell ref="L22:P22"/>
    <mergeCell ref="L23:P23"/>
    <mergeCell ref="L24:P24"/>
    <mergeCell ref="L25:P25"/>
    <mergeCell ref="E26:K29"/>
    <mergeCell ref="L26:P26"/>
    <mergeCell ref="L27:P27"/>
    <mergeCell ref="L28:P28"/>
    <mergeCell ref="L29:P29"/>
  </mergeCells>
  <phoneticPr fontId="31" type="noConversion"/>
  <printOptions horizontalCentered="1"/>
  <pageMargins left="0.47244094488188981" right="0.47244094488188981" top="0.39370078740157483" bottom="0.39370078740157483" header="0" footer="0"/>
  <pageSetup paperSize="9" scale="44" orientation="landscape" blackAndWhite="1" r:id="rId1"/>
  <headerFooter alignWithMargins="0">
    <oddFooter>&amp;C第 &amp;P 頁，共 &amp;N 頁&amp;R&amp;A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5">
    <pageSetUpPr fitToPage="1"/>
  </sheetPr>
  <dimension ref="A1:AI43"/>
  <sheetViews>
    <sheetView showGridLines="0" workbookViewId="0">
      <selection activeCell="B40" sqref="B40"/>
    </sheetView>
  </sheetViews>
  <sheetFormatPr defaultColWidth="0" defaultRowHeight="14.25" customHeight="1" zeroHeight="1"/>
  <cols>
    <col min="1" max="1" width="5.625" style="69" customWidth="1"/>
    <col min="2" max="2" width="10.625" style="69" customWidth="1"/>
    <col min="3" max="3" width="14.125" style="69" customWidth="1"/>
    <col min="4" max="4" width="6.5" style="69" customWidth="1"/>
    <col min="5" max="5" width="6.25" style="69" customWidth="1"/>
    <col min="6" max="6" width="5.375" style="69" customWidth="1"/>
    <col min="7" max="7" width="4.5" style="69" customWidth="1"/>
    <col min="8" max="9" width="10.625" style="69" customWidth="1"/>
    <col min="10" max="10" width="6.25" style="69" customWidth="1"/>
    <col min="11" max="11" width="4.875" style="69" customWidth="1"/>
    <col min="12" max="14" width="10.625" style="69" customWidth="1"/>
    <col min="15" max="15" width="5.75" style="69" customWidth="1"/>
    <col min="16" max="17" width="12.625" style="69" customWidth="1"/>
    <col min="18" max="18" width="6.875" style="69" customWidth="1"/>
    <col min="19" max="19" width="12.625" style="69" customWidth="1"/>
    <col min="20" max="21" width="8.625" style="69" customWidth="1"/>
    <col min="22" max="23" width="12.625" style="69" customWidth="1"/>
    <col min="24" max="25" width="10.625" style="69" customWidth="1"/>
    <col min="26" max="26" width="5.625" style="69" customWidth="1"/>
    <col min="27" max="35" width="12.625" style="69" customWidth="1"/>
    <col min="36" max="36" width="2.625" style="69" customWidth="1"/>
    <col min="37" max="16384" width="0" style="69" hidden="1"/>
  </cols>
  <sheetData>
    <row r="1" spans="1:35">
      <c r="A1" s="363" t="s">
        <v>180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row>
    <row r="2" spans="1:35">
      <c r="A2" s="363" t="s">
        <v>459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t="s">
        <v>224</v>
      </c>
      <c r="AG2" s="363"/>
      <c r="AH2" s="363"/>
      <c r="AI2" s="363"/>
    </row>
    <row r="3" spans="1:35">
      <c r="A3" s="1554" t="s">
        <v>55</v>
      </c>
      <c r="B3" s="1624" t="s">
        <v>314</v>
      </c>
      <c r="C3" s="1665"/>
      <c r="D3" s="1665"/>
      <c r="E3" s="1625"/>
      <c r="F3" s="1686" t="s">
        <v>315</v>
      </c>
      <c r="G3" s="1686" t="s">
        <v>316</v>
      </c>
      <c r="H3" s="1686" t="s">
        <v>317</v>
      </c>
      <c r="I3" s="1686" t="s">
        <v>318</v>
      </c>
      <c r="J3" s="1686" t="s">
        <v>319</v>
      </c>
      <c r="K3" s="1549" t="s">
        <v>231</v>
      </c>
      <c r="L3" s="1686" t="s">
        <v>320</v>
      </c>
      <c r="M3" s="1686" t="s">
        <v>321</v>
      </c>
      <c r="N3" s="1690"/>
      <c r="O3" s="1690"/>
      <c r="P3" s="1690"/>
      <c r="Q3" s="1690"/>
      <c r="R3" s="1686" t="s">
        <v>183</v>
      </c>
      <c r="S3" s="1549" t="s">
        <v>322</v>
      </c>
      <c r="T3" s="1549" t="s">
        <v>186</v>
      </c>
      <c r="U3" s="1549" t="s">
        <v>323</v>
      </c>
      <c r="V3" s="1686" t="s">
        <v>324</v>
      </c>
      <c r="W3" s="1686" t="s">
        <v>325</v>
      </c>
      <c r="X3" s="1554" t="s">
        <v>326</v>
      </c>
      <c r="Y3" s="1554"/>
      <c r="Z3" s="1554"/>
      <c r="AA3" s="1554"/>
      <c r="AB3" s="1554"/>
      <c r="AC3" s="1554"/>
      <c r="AD3" s="1554" t="s">
        <v>327</v>
      </c>
      <c r="AE3" s="1554"/>
      <c r="AF3" s="1554"/>
      <c r="AG3" s="1554"/>
      <c r="AH3" s="1554"/>
      <c r="AI3" s="1686" t="s">
        <v>189</v>
      </c>
    </row>
    <row r="4" spans="1:35" ht="43.5" customHeight="1">
      <c r="A4" s="1554"/>
      <c r="B4" s="766" t="s">
        <v>190</v>
      </c>
      <c r="C4" s="766" t="s">
        <v>191</v>
      </c>
      <c r="D4" s="767" t="s">
        <v>328</v>
      </c>
      <c r="E4" s="767" t="s">
        <v>329</v>
      </c>
      <c r="F4" s="1682"/>
      <c r="G4" s="1682"/>
      <c r="H4" s="1682" t="s">
        <v>330</v>
      </c>
      <c r="I4" s="1682" t="s">
        <v>330</v>
      </c>
      <c r="J4" s="1682"/>
      <c r="K4" s="1550"/>
      <c r="L4" s="1682"/>
      <c r="M4" s="766" t="s">
        <v>331</v>
      </c>
      <c r="N4" s="766" t="s">
        <v>332</v>
      </c>
      <c r="O4" s="766" t="s">
        <v>333</v>
      </c>
      <c r="P4" s="766" t="s">
        <v>334</v>
      </c>
      <c r="Q4" s="766" t="s">
        <v>335</v>
      </c>
      <c r="R4" s="1682"/>
      <c r="S4" s="1550"/>
      <c r="T4" s="1550"/>
      <c r="U4" s="1689"/>
      <c r="V4" s="1682"/>
      <c r="W4" s="1682"/>
      <c r="X4" s="766" t="s">
        <v>190</v>
      </c>
      <c r="Y4" s="766" t="s">
        <v>336</v>
      </c>
      <c r="Z4" s="766" t="s">
        <v>337</v>
      </c>
      <c r="AA4" s="766" t="s">
        <v>338</v>
      </c>
      <c r="AB4" s="766" t="s">
        <v>339</v>
      </c>
      <c r="AC4" s="766" t="s">
        <v>340</v>
      </c>
      <c r="AD4" s="350" t="s">
        <v>341</v>
      </c>
      <c r="AE4" s="350" t="s">
        <v>342</v>
      </c>
      <c r="AF4" s="350" t="s">
        <v>343</v>
      </c>
      <c r="AG4" s="350" t="s">
        <v>344</v>
      </c>
      <c r="AH4" s="350" t="s">
        <v>345</v>
      </c>
      <c r="AI4" s="1688"/>
    </row>
    <row r="5" spans="1:35">
      <c r="A5" s="1554"/>
      <c r="B5" s="365" t="s">
        <v>63</v>
      </c>
      <c r="C5" s="365" t="s">
        <v>64</v>
      </c>
      <c r="D5" s="365" t="s">
        <v>65</v>
      </c>
      <c r="E5" s="365" t="s">
        <v>66</v>
      </c>
      <c r="F5" s="365" t="s">
        <v>67</v>
      </c>
      <c r="G5" s="365" t="s">
        <v>68</v>
      </c>
      <c r="H5" s="365" t="s">
        <v>69</v>
      </c>
      <c r="I5" s="365" t="s">
        <v>70</v>
      </c>
      <c r="J5" s="365" t="s">
        <v>71</v>
      </c>
      <c r="K5" s="365" t="s">
        <v>195</v>
      </c>
      <c r="L5" s="365" t="s">
        <v>196</v>
      </c>
      <c r="M5" s="365" t="s">
        <v>197</v>
      </c>
      <c r="N5" s="365" t="s">
        <v>198</v>
      </c>
      <c r="O5" s="365" t="s">
        <v>199</v>
      </c>
      <c r="P5" s="365" t="s">
        <v>242</v>
      </c>
      <c r="Q5" s="365" t="s">
        <v>243</v>
      </c>
      <c r="R5" s="365" t="s">
        <v>244</v>
      </c>
      <c r="S5" s="365" t="s">
        <v>245</v>
      </c>
      <c r="T5" s="365" t="s">
        <v>234</v>
      </c>
      <c r="U5" s="365" t="s">
        <v>246</v>
      </c>
      <c r="V5" s="365" t="s">
        <v>247</v>
      </c>
      <c r="W5" s="365" t="s">
        <v>279</v>
      </c>
      <c r="X5" s="365" t="s">
        <v>280</v>
      </c>
      <c r="Y5" s="365" t="s">
        <v>281</v>
      </c>
      <c r="Z5" s="365" t="s">
        <v>346</v>
      </c>
      <c r="AA5" s="365" t="s">
        <v>347</v>
      </c>
      <c r="AB5" s="365" t="s">
        <v>348</v>
      </c>
      <c r="AC5" s="365" t="s">
        <v>349</v>
      </c>
      <c r="AD5" s="365" t="s">
        <v>350</v>
      </c>
      <c r="AE5" s="365" t="s">
        <v>351</v>
      </c>
      <c r="AF5" s="365" t="s">
        <v>352</v>
      </c>
      <c r="AG5" s="365" t="s">
        <v>353</v>
      </c>
      <c r="AH5" s="365" t="s">
        <v>354</v>
      </c>
      <c r="AI5" s="768" t="s">
        <v>355</v>
      </c>
    </row>
    <row r="6" spans="1:35">
      <c r="A6" s="356">
        <v>1</v>
      </c>
      <c r="B6" s="365"/>
      <c r="C6" s="399"/>
      <c r="D6" s="399"/>
      <c r="E6" s="399"/>
      <c r="F6" s="399"/>
      <c r="G6" s="399"/>
      <c r="H6" s="399"/>
      <c r="I6" s="399"/>
      <c r="J6" s="400"/>
      <c r="K6" s="399"/>
      <c r="L6" s="399"/>
      <c r="M6" s="365"/>
      <c r="N6" s="399"/>
      <c r="O6" s="399"/>
      <c r="P6" s="401"/>
      <c r="Q6" s="401"/>
      <c r="R6" s="399"/>
      <c r="S6" s="401"/>
      <c r="T6" s="400"/>
      <c r="U6" s="400"/>
      <c r="V6" s="401"/>
      <c r="W6" s="399"/>
      <c r="X6" s="365"/>
      <c r="Y6" s="399"/>
      <c r="Z6" s="401"/>
      <c r="AA6" s="401"/>
      <c r="AB6" s="401"/>
      <c r="AC6" s="401"/>
      <c r="AD6" s="399"/>
      <c r="AE6" s="399"/>
      <c r="AF6" s="399"/>
      <c r="AG6" s="399"/>
      <c r="AH6" s="399"/>
      <c r="AI6" s="399"/>
    </row>
    <row r="7" spans="1:35">
      <c r="A7" s="356">
        <v>2</v>
      </c>
      <c r="B7" s="365"/>
      <c r="C7" s="399"/>
      <c r="D7" s="399"/>
      <c r="E7" s="399"/>
      <c r="F7" s="399"/>
      <c r="G7" s="399"/>
      <c r="H7" s="399"/>
      <c r="I7" s="399"/>
      <c r="J7" s="400"/>
      <c r="K7" s="399"/>
      <c r="L7" s="399"/>
      <c r="M7" s="365"/>
      <c r="N7" s="399"/>
      <c r="O7" s="399"/>
      <c r="P7" s="401"/>
      <c r="Q7" s="401"/>
      <c r="R7" s="399"/>
      <c r="S7" s="401"/>
      <c r="T7" s="400"/>
      <c r="U7" s="400"/>
      <c r="V7" s="401"/>
      <c r="W7" s="399"/>
      <c r="X7" s="365"/>
      <c r="Y7" s="399"/>
      <c r="Z7" s="401"/>
      <c r="AA7" s="401"/>
      <c r="AB7" s="401"/>
      <c r="AC7" s="401"/>
      <c r="AD7" s="399"/>
      <c r="AE7" s="399"/>
      <c r="AF7" s="399"/>
      <c r="AG7" s="399"/>
      <c r="AH7" s="399"/>
      <c r="AI7" s="399"/>
    </row>
    <row r="8" spans="1:35">
      <c r="A8" s="356">
        <v>3</v>
      </c>
      <c r="B8" s="365"/>
      <c r="C8" s="399"/>
      <c r="D8" s="399"/>
      <c r="E8" s="399"/>
      <c r="F8" s="399"/>
      <c r="G8" s="399"/>
      <c r="H8" s="399"/>
      <c r="I8" s="399"/>
      <c r="J8" s="400"/>
      <c r="K8" s="399"/>
      <c r="L8" s="399"/>
      <c r="M8" s="365"/>
      <c r="N8" s="399"/>
      <c r="O8" s="399"/>
      <c r="P8" s="401"/>
      <c r="Q8" s="401"/>
      <c r="R8" s="399"/>
      <c r="S8" s="401"/>
      <c r="T8" s="400"/>
      <c r="U8" s="400"/>
      <c r="V8" s="401"/>
      <c r="W8" s="399"/>
      <c r="X8" s="365"/>
      <c r="Y8" s="399"/>
      <c r="Z8" s="401"/>
      <c r="AA8" s="401"/>
      <c r="AB8" s="401"/>
      <c r="AC8" s="401"/>
      <c r="AD8" s="399"/>
      <c r="AE8" s="399"/>
      <c r="AF8" s="399"/>
      <c r="AG8" s="399"/>
      <c r="AH8" s="399"/>
      <c r="AI8" s="399"/>
    </row>
    <row r="9" spans="1:35">
      <c r="A9" s="356">
        <v>4</v>
      </c>
      <c r="B9" s="365"/>
      <c r="C9" s="399"/>
      <c r="D9" s="399"/>
      <c r="E9" s="399"/>
      <c r="F9" s="399"/>
      <c r="G9" s="399"/>
      <c r="H9" s="399"/>
      <c r="I9" s="399"/>
      <c r="J9" s="400"/>
      <c r="K9" s="399"/>
      <c r="L9" s="399"/>
      <c r="M9" s="365"/>
      <c r="N9" s="399"/>
      <c r="O9" s="399"/>
      <c r="P9" s="401"/>
      <c r="Q9" s="401"/>
      <c r="R9" s="399"/>
      <c r="S9" s="401"/>
      <c r="T9" s="400"/>
      <c r="U9" s="400"/>
      <c r="V9" s="401"/>
      <c r="W9" s="399"/>
      <c r="X9" s="365"/>
      <c r="Y9" s="399"/>
      <c r="Z9" s="401"/>
      <c r="AA9" s="401"/>
      <c r="AB9" s="401"/>
      <c r="AC9" s="401"/>
      <c r="AD9" s="399"/>
      <c r="AE9" s="399"/>
      <c r="AF9" s="399"/>
      <c r="AG9" s="399"/>
      <c r="AH9" s="399"/>
      <c r="AI9" s="399"/>
    </row>
    <row r="10" spans="1:35">
      <c r="A10" s="356">
        <v>5</v>
      </c>
      <c r="B10" s="365"/>
      <c r="C10" s="399"/>
      <c r="D10" s="399"/>
      <c r="E10" s="399"/>
      <c r="F10" s="399"/>
      <c r="G10" s="399"/>
      <c r="H10" s="399"/>
      <c r="I10" s="399"/>
      <c r="J10" s="400"/>
      <c r="K10" s="399"/>
      <c r="L10" s="399"/>
      <c r="M10" s="365"/>
      <c r="N10" s="399"/>
      <c r="O10" s="399"/>
      <c r="P10" s="401"/>
      <c r="Q10" s="401"/>
      <c r="R10" s="399"/>
      <c r="S10" s="401"/>
      <c r="T10" s="400"/>
      <c r="U10" s="400"/>
      <c r="V10" s="401"/>
      <c r="W10" s="399"/>
      <c r="X10" s="365"/>
      <c r="Y10" s="399"/>
      <c r="Z10" s="401"/>
      <c r="AA10" s="401"/>
      <c r="AB10" s="401"/>
      <c r="AC10" s="401"/>
      <c r="AD10" s="399"/>
      <c r="AE10" s="399"/>
      <c r="AF10" s="399"/>
      <c r="AG10" s="399"/>
      <c r="AH10" s="399"/>
      <c r="AI10" s="399"/>
    </row>
    <row r="11" spans="1:35" ht="21">
      <c r="A11" s="356">
        <v>6</v>
      </c>
      <c r="B11" s="365"/>
      <c r="C11" s="399"/>
      <c r="D11" s="399"/>
      <c r="E11" s="872"/>
      <c r="F11" s="399"/>
      <c r="G11" s="399"/>
      <c r="H11" s="399"/>
      <c r="I11" s="399"/>
      <c r="J11" s="400"/>
      <c r="K11" s="399"/>
      <c r="L11" s="399"/>
      <c r="M11" s="365"/>
      <c r="N11" s="399"/>
      <c r="O11" s="399"/>
      <c r="P11" s="401"/>
      <c r="Q11" s="401"/>
      <c r="R11" s="399"/>
      <c r="S11" s="401"/>
      <c r="T11" s="400"/>
      <c r="U11" s="400"/>
      <c r="V11" s="401"/>
      <c r="W11" s="399"/>
      <c r="X11" s="365"/>
      <c r="Y11" s="399"/>
      <c r="Z11" s="401"/>
      <c r="AA11" s="401"/>
      <c r="AB11" s="401"/>
      <c r="AC11" s="401"/>
      <c r="AD11" s="399"/>
      <c r="AE11" s="399"/>
      <c r="AF11" s="399"/>
      <c r="AG11" s="399"/>
      <c r="AH11" s="399"/>
      <c r="AI11" s="399"/>
    </row>
    <row r="12" spans="1:35">
      <c r="A12" s="356">
        <v>7</v>
      </c>
      <c r="B12" s="365"/>
      <c r="C12" s="399"/>
      <c r="D12" s="399"/>
      <c r="E12" s="399"/>
      <c r="F12" s="399"/>
      <c r="G12" s="399"/>
      <c r="H12" s="399"/>
      <c r="I12" s="399"/>
      <c r="J12" s="400"/>
      <c r="K12" s="399"/>
      <c r="L12" s="399"/>
      <c r="M12" s="365"/>
      <c r="N12" s="399"/>
      <c r="O12" s="399"/>
      <c r="P12" s="401"/>
      <c r="Q12" s="401"/>
      <c r="R12" s="399"/>
      <c r="S12" s="401"/>
      <c r="T12" s="400"/>
      <c r="U12" s="400"/>
      <c r="V12" s="401"/>
      <c r="W12" s="399"/>
      <c r="X12" s="365"/>
      <c r="Y12" s="399"/>
      <c r="Z12" s="401"/>
      <c r="AA12" s="401"/>
      <c r="AB12" s="401"/>
      <c r="AC12" s="401"/>
      <c r="AD12" s="399"/>
      <c r="AE12" s="399"/>
      <c r="AF12" s="399"/>
      <c r="AG12" s="399"/>
      <c r="AH12" s="399"/>
      <c r="AI12" s="399"/>
    </row>
    <row r="13" spans="1:35">
      <c r="A13" s="356">
        <v>8</v>
      </c>
      <c r="B13" s="365"/>
      <c r="C13" s="399"/>
      <c r="D13" s="399"/>
      <c r="E13" s="399"/>
      <c r="F13" s="399"/>
      <c r="G13" s="399"/>
      <c r="H13" s="399"/>
      <c r="I13" s="399"/>
      <c r="J13" s="400"/>
      <c r="K13" s="399"/>
      <c r="L13" s="399"/>
      <c r="M13" s="365"/>
      <c r="N13" s="399"/>
      <c r="O13" s="399"/>
      <c r="P13" s="401"/>
      <c r="Q13" s="401"/>
      <c r="R13" s="399"/>
      <c r="S13" s="401"/>
      <c r="T13" s="400"/>
      <c r="U13" s="400"/>
      <c r="V13" s="401"/>
      <c r="W13" s="399"/>
      <c r="X13" s="365"/>
      <c r="Y13" s="399"/>
      <c r="Z13" s="401"/>
      <c r="AA13" s="401"/>
      <c r="AB13" s="401"/>
      <c r="AC13" s="401"/>
      <c r="AD13" s="399"/>
      <c r="AE13" s="399"/>
      <c r="AF13" s="399"/>
      <c r="AG13" s="399"/>
      <c r="AH13" s="399"/>
      <c r="AI13" s="399"/>
    </row>
    <row r="14" spans="1:35">
      <c r="A14" s="356">
        <v>9</v>
      </c>
      <c r="B14" s="365"/>
      <c r="C14" s="399"/>
      <c r="D14" s="399"/>
      <c r="E14" s="399"/>
      <c r="F14" s="399"/>
      <c r="G14" s="399"/>
      <c r="H14" s="399"/>
      <c r="I14" s="399"/>
      <c r="J14" s="400"/>
      <c r="K14" s="399"/>
      <c r="L14" s="399"/>
      <c r="M14" s="365"/>
      <c r="N14" s="399"/>
      <c r="O14" s="399"/>
      <c r="P14" s="401"/>
      <c r="Q14" s="401"/>
      <c r="R14" s="399"/>
      <c r="S14" s="401"/>
      <c r="T14" s="400"/>
      <c r="U14" s="400"/>
      <c r="V14" s="401"/>
      <c r="W14" s="399"/>
      <c r="X14" s="365"/>
      <c r="Y14" s="399"/>
      <c r="Z14" s="401"/>
      <c r="AA14" s="401"/>
      <c r="AB14" s="401"/>
      <c r="AC14" s="401"/>
      <c r="AD14" s="399"/>
      <c r="AE14" s="399"/>
      <c r="AF14" s="399"/>
      <c r="AG14" s="399"/>
      <c r="AH14" s="399"/>
      <c r="AI14" s="399"/>
    </row>
    <row r="15" spans="1:35">
      <c r="A15" s="356">
        <v>10</v>
      </c>
      <c r="B15" s="366"/>
      <c r="C15" s="367"/>
      <c r="D15" s="367"/>
      <c r="E15" s="367"/>
      <c r="F15" s="367"/>
      <c r="G15" s="367"/>
      <c r="H15" s="367"/>
      <c r="I15" s="367"/>
      <c r="J15" s="369"/>
      <c r="K15" s="367"/>
      <c r="L15" s="367"/>
      <c r="M15" s="366"/>
      <c r="N15" s="367"/>
      <c r="O15" s="367"/>
      <c r="P15" s="404"/>
      <c r="Q15" s="404"/>
      <c r="R15" s="367"/>
      <c r="S15" s="404"/>
      <c r="T15" s="369"/>
      <c r="U15" s="369"/>
      <c r="V15" s="404"/>
      <c r="W15" s="367"/>
      <c r="X15" s="366"/>
      <c r="Y15" s="367"/>
      <c r="Z15" s="404"/>
      <c r="AA15" s="404"/>
      <c r="AB15" s="404"/>
      <c r="AC15" s="404"/>
      <c r="AD15" s="367"/>
      <c r="AE15" s="367"/>
      <c r="AF15" s="367"/>
      <c r="AG15" s="367"/>
      <c r="AH15" s="367"/>
      <c r="AI15" s="367"/>
    </row>
    <row r="16" spans="1:35">
      <c r="A16" s="356">
        <v>11</v>
      </c>
      <c r="B16" s="366"/>
      <c r="C16" s="367"/>
      <c r="D16" s="367"/>
      <c r="E16" s="367"/>
      <c r="F16" s="367"/>
      <c r="G16" s="367"/>
      <c r="H16" s="367"/>
      <c r="I16" s="367"/>
      <c r="J16" s="369"/>
      <c r="K16" s="367"/>
      <c r="L16" s="367"/>
      <c r="M16" s="366"/>
      <c r="N16" s="367"/>
      <c r="O16" s="367"/>
      <c r="P16" s="404"/>
      <c r="Q16" s="404"/>
      <c r="R16" s="367"/>
      <c r="S16" s="404"/>
      <c r="T16" s="369"/>
      <c r="U16" s="369"/>
      <c r="V16" s="404"/>
      <c r="W16" s="367"/>
      <c r="X16" s="366"/>
      <c r="Y16" s="367"/>
      <c r="Z16" s="404"/>
      <c r="AA16" s="404"/>
      <c r="AB16" s="404"/>
      <c r="AC16" s="404"/>
      <c r="AD16" s="367"/>
      <c r="AE16" s="367"/>
      <c r="AF16" s="367"/>
      <c r="AG16" s="367"/>
      <c r="AH16" s="367"/>
      <c r="AI16" s="367"/>
    </row>
    <row r="17" spans="1:35">
      <c r="A17" s="356">
        <v>12</v>
      </c>
      <c r="B17" s="366"/>
      <c r="C17" s="367"/>
      <c r="D17" s="367"/>
      <c r="E17" s="367"/>
      <c r="F17" s="367"/>
      <c r="G17" s="367"/>
      <c r="H17" s="367"/>
      <c r="I17" s="367"/>
      <c r="J17" s="369"/>
      <c r="K17" s="367"/>
      <c r="L17" s="367"/>
      <c r="M17" s="366"/>
      <c r="N17" s="367"/>
      <c r="O17" s="367"/>
      <c r="P17" s="404"/>
      <c r="Q17" s="404"/>
      <c r="R17" s="367"/>
      <c r="S17" s="404"/>
      <c r="T17" s="369"/>
      <c r="U17" s="369"/>
      <c r="V17" s="404"/>
      <c r="W17" s="367"/>
      <c r="X17" s="366"/>
      <c r="Y17" s="367"/>
      <c r="Z17" s="404"/>
      <c r="AA17" s="404"/>
      <c r="AB17" s="404"/>
      <c r="AC17" s="404"/>
      <c r="AD17" s="367"/>
      <c r="AE17" s="367"/>
      <c r="AF17" s="367"/>
      <c r="AG17" s="367"/>
      <c r="AH17" s="367"/>
      <c r="AI17" s="367"/>
    </row>
    <row r="18" spans="1:35">
      <c r="A18" s="356">
        <v>13</v>
      </c>
      <c r="B18" s="366"/>
      <c r="C18" s="367"/>
      <c r="D18" s="367"/>
      <c r="E18" s="367"/>
      <c r="F18" s="367"/>
      <c r="G18" s="367"/>
      <c r="H18" s="367"/>
      <c r="I18" s="367"/>
      <c r="J18" s="369"/>
      <c r="K18" s="367"/>
      <c r="L18" s="367"/>
      <c r="M18" s="366"/>
      <c r="N18" s="367"/>
      <c r="O18" s="367"/>
      <c r="P18" s="404"/>
      <c r="Q18" s="404"/>
      <c r="R18" s="367"/>
      <c r="S18" s="404"/>
      <c r="T18" s="369"/>
      <c r="U18" s="369"/>
      <c r="V18" s="404"/>
      <c r="W18" s="367"/>
      <c r="X18" s="366"/>
      <c r="Y18" s="367"/>
      <c r="Z18" s="404"/>
      <c r="AA18" s="404"/>
      <c r="AB18" s="404"/>
      <c r="AC18" s="404"/>
      <c r="AD18" s="367"/>
      <c r="AE18" s="367"/>
      <c r="AF18" s="367"/>
      <c r="AG18" s="367"/>
      <c r="AH18" s="367"/>
      <c r="AI18" s="367"/>
    </row>
    <row r="19" spans="1:35">
      <c r="A19" s="356">
        <v>14</v>
      </c>
      <c r="B19" s="366"/>
      <c r="C19" s="367"/>
      <c r="D19" s="367"/>
      <c r="E19" s="367"/>
      <c r="F19" s="367"/>
      <c r="G19" s="367"/>
      <c r="H19" s="367"/>
      <c r="I19" s="367"/>
      <c r="J19" s="369"/>
      <c r="K19" s="367"/>
      <c r="L19" s="367"/>
      <c r="M19" s="366"/>
      <c r="N19" s="367"/>
      <c r="O19" s="367"/>
      <c r="P19" s="404"/>
      <c r="Q19" s="404"/>
      <c r="R19" s="367"/>
      <c r="S19" s="404"/>
      <c r="T19" s="369"/>
      <c r="U19" s="369"/>
      <c r="V19" s="404"/>
      <c r="W19" s="367"/>
      <c r="X19" s="366"/>
      <c r="Y19" s="367"/>
      <c r="Z19" s="404"/>
      <c r="AA19" s="404"/>
      <c r="AB19" s="404"/>
      <c r="AC19" s="404"/>
      <c r="AD19" s="367"/>
      <c r="AE19" s="367"/>
      <c r="AF19" s="367"/>
      <c r="AG19" s="367"/>
      <c r="AH19" s="367"/>
      <c r="AI19" s="367"/>
    </row>
    <row r="20" spans="1:35">
      <c r="A20" s="356">
        <v>15</v>
      </c>
      <c r="B20" s="366"/>
      <c r="C20" s="367"/>
      <c r="D20" s="367"/>
      <c r="E20" s="367"/>
      <c r="F20" s="367"/>
      <c r="G20" s="367"/>
      <c r="H20" s="367"/>
      <c r="I20" s="367"/>
      <c r="J20" s="369"/>
      <c r="K20" s="367"/>
      <c r="L20" s="367"/>
      <c r="M20" s="366"/>
      <c r="N20" s="367"/>
      <c r="O20" s="367"/>
      <c r="P20" s="404"/>
      <c r="Q20" s="404"/>
      <c r="R20" s="367"/>
      <c r="S20" s="404"/>
      <c r="T20" s="369"/>
      <c r="U20" s="369"/>
      <c r="V20" s="404"/>
      <c r="W20" s="367"/>
      <c r="X20" s="366"/>
      <c r="Y20" s="367"/>
      <c r="Z20" s="404"/>
      <c r="AA20" s="404"/>
      <c r="AB20" s="404"/>
      <c r="AC20" s="404"/>
      <c r="AD20" s="367"/>
      <c r="AE20" s="367"/>
      <c r="AF20" s="367"/>
      <c r="AG20" s="367"/>
      <c r="AH20" s="367"/>
      <c r="AI20" s="367"/>
    </row>
    <row r="21" spans="1:35">
      <c r="A21" s="398" t="s">
        <v>83</v>
      </c>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98"/>
    </row>
    <row r="22" spans="1:35">
      <c r="A22" s="769">
        <v>1</v>
      </c>
      <c r="B22" s="415" t="s">
        <v>356</v>
      </c>
      <c r="C22" s="415"/>
      <c r="D22" s="415"/>
      <c r="E22" s="415"/>
      <c r="F22" s="415"/>
      <c r="G22" s="415"/>
      <c r="H22" s="415"/>
      <c r="I22" s="415"/>
      <c r="J22" s="415"/>
      <c r="K22" s="415"/>
      <c r="L22" s="415"/>
      <c r="M22" s="415"/>
      <c r="N22" s="415"/>
      <c r="O22" s="415"/>
      <c r="P22" s="415"/>
      <c r="Q22" s="415"/>
      <c r="R22" s="415"/>
      <c r="S22" s="415"/>
      <c r="T22" s="629"/>
      <c r="U22" s="629"/>
      <c r="V22" s="629"/>
      <c r="W22" s="629"/>
      <c r="X22" s="629"/>
      <c r="Y22" s="629"/>
      <c r="Z22" s="629"/>
      <c r="AA22" s="629"/>
      <c r="AB22" s="629"/>
      <c r="AC22" s="629"/>
      <c r="AD22" s="629"/>
      <c r="AE22" s="629"/>
      <c r="AF22" s="629"/>
      <c r="AG22" s="629"/>
      <c r="AH22" s="629"/>
      <c r="AI22" s="415"/>
    </row>
    <row r="23" spans="1:35">
      <c r="A23" s="769">
        <v>2</v>
      </c>
      <c r="B23" s="415" t="s">
        <v>357</v>
      </c>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row>
    <row r="24" spans="1:35">
      <c r="A24" s="769">
        <v>3</v>
      </c>
      <c r="B24" s="415" t="s">
        <v>358</v>
      </c>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row>
    <row r="25" spans="1:35" ht="27.75" customHeight="1">
      <c r="A25" s="769">
        <v>4</v>
      </c>
      <c r="B25" s="1687" t="s">
        <v>359</v>
      </c>
      <c r="C25" s="1687"/>
      <c r="D25" s="1687"/>
      <c r="E25" s="1687"/>
      <c r="F25" s="1687"/>
      <c r="G25" s="1687"/>
      <c r="H25" s="1687"/>
      <c r="I25" s="1687"/>
      <c r="J25" s="1687"/>
      <c r="K25" s="1687"/>
      <c r="L25" s="1687"/>
      <c r="M25" s="1687"/>
      <c r="N25" s="1687"/>
      <c r="O25" s="1687"/>
      <c r="P25" s="1687"/>
      <c r="Q25" s="1687"/>
      <c r="R25" s="1687"/>
      <c r="S25" s="1687"/>
      <c r="T25" s="1687"/>
      <c r="U25" s="1687"/>
      <c r="V25" s="1687"/>
      <c r="W25" s="1687"/>
      <c r="X25" s="1687"/>
      <c r="Y25" s="1687"/>
      <c r="Z25" s="1687"/>
      <c r="AA25" s="1687"/>
      <c r="AB25" s="1687"/>
      <c r="AC25" s="1687"/>
      <c r="AD25" s="1687"/>
      <c r="AE25" s="1687"/>
      <c r="AF25" s="1687"/>
      <c r="AG25" s="1687"/>
      <c r="AH25" s="1687"/>
      <c r="AI25" s="1687"/>
    </row>
    <row r="26" spans="1:35">
      <c r="A26" s="769">
        <v>5</v>
      </c>
      <c r="B26" s="415" t="s">
        <v>2319</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row>
    <row r="27" spans="1:35">
      <c r="A27" s="769">
        <v>6</v>
      </c>
      <c r="B27" s="415" t="s">
        <v>2320</v>
      </c>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row>
    <row r="28" spans="1:35">
      <c r="A28" s="769"/>
      <c r="B28" s="415" t="s">
        <v>460</v>
      </c>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row>
    <row r="29" spans="1:35">
      <c r="A29" s="769"/>
      <c r="B29" s="415" t="s">
        <v>461</v>
      </c>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row>
    <row r="30" spans="1:35">
      <c r="A30" s="769"/>
      <c r="B30" s="415" t="s">
        <v>462</v>
      </c>
      <c r="C30" s="415"/>
      <c r="D30" s="415"/>
      <c r="E30" s="415"/>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row>
    <row r="31" spans="1:35">
      <c r="A31" s="769">
        <v>7</v>
      </c>
      <c r="B31" s="415" t="s">
        <v>360</v>
      </c>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row>
    <row r="32" spans="1:35">
      <c r="A32" s="769">
        <v>8</v>
      </c>
      <c r="B32" s="415" t="s">
        <v>237</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row>
    <row r="33" spans="1:35">
      <c r="A33" s="769">
        <v>9</v>
      </c>
      <c r="B33" s="415" t="s">
        <v>361</v>
      </c>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row>
    <row r="34" spans="1:35">
      <c r="A34" s="769">
        <v>10</v>
      </c>
      <c r="B34" s="415" t="s">
        <v>362</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row>
    <row r="35" spans="1:35">
      <c r="A35" s="769">
        <v>11</v>
      </c>
      <c r="B35" s="415" t="s">
        <v>363</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row>
    <row r="36" spans="1:35">
      <c r="A36" s="769">
        <v>12</v>
      </c>
      <c r="B36" s="729" t="s">
        <v>1900</v>
      </c>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row>
    <row r="37" spans="1:35">
      <c r="A37" s="769">
        <v>13</v>
      </c>
      <c r="B37" s="415" t="s">
        <v>364</v>
      </c>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row>
    <row r="38" spans="1:35" ht="42" customHeight="1">
      <c r="A38" s="769">
        <v>14</v>
      </c>
      <c r="B38" s="1687" t="s">
        <v>365</v>
      </c>
      <c r="C38" s="1687"/>
      <c r="D38" s="1687"/>
      <c r="E38" s="1687"/>
      <c r="F38" s="1687"/>
      <c r="G38" s="1687"/>
      <c r="H38" s="1687"/>
      <c r="I38" s="1687"/>
      <c r="J38" s="1687"/>
      <c r="K38" s="1687"/>
      <c r="L38" s="1687"/>
      <c r="M38" s="1687"/>
      <c r="N38" s="1687"/>
      <c r="O38" s="1687"/>
      <c r="P38" s="1687"/>
      <c r="Q38" s="1687"/>
      <c r="R38" s="1687"/>
      <c r="S38" s="1687"/>
      <c r="T38" s="1687"/>
      <c r="U38" s="1687"/>
      <c r="V38" s="1687"/>
      <c r="W38" s="1687"/>
      <c r="X38" s="1687"/>
      <c r="Y38" s="1687"/>
      <c r="Z38" s="1687"/>
      <c r="AA38" s="1687"/>
      <c r="AB38" s="1687"/>
      <c r="AC38" s="1687"/>
      <c r="AD38" s="1687"/>
      <c r="AE38" s="1687"/>
      <c r="AF38" s="1687"/>
      <c r="AG38" s="1687"/>
      <c r="AH38" s="1687"/>
      <c r="AI38" s="1687"/>
    </row>
    <row r="39" spans="1:35">
      <c r="A39" s="769">
        <v>15</v>
      </c>
      <c r="B39" s="415" t="s">
        <v>366</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row>
    <row r="40" spans="1:35">
      <c r="A40" s="769">
        <v>16</v>
      </c>
      <c r="B40" s="415" t="s">
        <v>52</v>
      </c>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row>
    <row r="41" spans="1:35">
      <c r="A41" s="769">
        <v>17</v>
      </c>
      <c r="B41" s="415" t="s">
        <v>367</v>
      </c>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row>
    <row r="42" spans="1:35"/>
    <row r="43" spans="1:35" ht="14.25" customHeight="1"/>
  </sheetData>
  <mergeCells count="21">
    <mergeCell ref="B38:AI38"/>
    <mergeCell ref="X3:AC3"/>
    <mergeCell ref="AD3:AH3"/>
    <mergeCell ref="AI3:AI4"/>
    <mergeCell ref="B25:AI25"/>
    <mergeCell ref="S3:S4"/>
    <mergeCell ref="U3:U4"/>
    <mergeCell ref="V3:V4"/>
    <mergeCell ref="W3:W4"/>
    <mergeCell ref="K3:K4"/>
    <mergeCell ref="T3:T4"/>
    <mergeCell ref="R3:R4"/>
    <mergeCell ref="L3:L4"/>
    <mergeCell ref="M3:Q3"/>
    <mergeCell ref="J3:J4"/>
    <mergeCell ref="A3:A5"/>
    <mergeCell ref="B3:E3"/>
    <mergeCell ref="F3:F4"/>
    <mergeCell ref="G3:G4"/>
    <mergeCell ref="I3:I4"/>
    <mergeCell ref="H3:H4"/>
  </mergeCells>
  <phoneticPr fontId="28" type="noConversion"/>
  <printOptions horizontalCentered="1"/>
  <pageMargins left="0.47244094488188981" right="0.47244094488188981" top="0.39370078740157483" bottom="0.39370078740157483" header="0" footer="0"/>
  <pageSetup paperSize="9" scale="39" orientation="landscape" blackAndWhite="1" r:id="rId1"/>
  <headerFooter alignWithMargins="0">
    <oddFooter>&amp;C第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7">
    <pageSetUpPr fitToPage="1"/>
  </sheetPr>
  <dimension ref="A1:K88"/>
  <sheetViews>
    <sheetView showGridLines="0" zoomScaleNormal="100" workbookViewId="0">
      <selection activeCell="B25" sqref="B25:B66"/>
    </sheetView>
  </sheetViews>
  <sheetFormatPr defaultRowHeight="15.75"/>
  <cols>
    <col min="1" max="1" width="5.125" style="733" customWidth="1"/>
    <col min="2" max="2" width="33.375" style="733" customWidth="1"/>
    <col min="3" max="9" width="20.125" style="733" customWidth="1"/>
    <col min="10" max="11" width="12.625" style="733" customWidth="1"/>
    <col min="12" max="14" width="9" style="731"/>
    <col min="15" max="15" width="8.75" style="731" customWidth="1"/>
    <col min="16" max="16384" width="9" style="731"/>
  </cols>
  <sheetData>
    <row r="1" spans="1:11">
      <c r="A1" s="26" t="s">
        <v>208</v>
      </c>
      <c r="B1" s="26"/>
      <c r="C1" s="26"/>
      <c r="D1" s="26"/>
      <c r="E1" s="26"/>
      <c r="F1" s="26"/>
      <c r="G1" s="26"/>
      <c r="H1" s="26"/>
      <c r="I1" s="26"/>
      <c r="J1" s="26"/>
      <c r="K1" s="26"/>
    </row>
    <row r="2" spans="1:11">
      <c r="A2" s="1691" t="s">
        <v>463</v>
      </c>
      <c r="B2" s="1691"/>
      <c r="C2" s="1691"/>
      <c r="D2" s="732"/>
      <c r="E2" s="732"/>
      <c r="F2" s="732"/>
      <c r="G2" s="732"/>
      <c r="I2" s="732"/>
      <c r="J2" s="734" t="s">
        <v>54</v>
      </c>
      <c r="K2" s="732"/>
    </row>
    <row r="3" spans="1:11">
      <c r="A3" s="1692" t="s">
        <v>55</v>
      </c>
      <c r="B3" s="1693" t="s">
        <v>315</v>
      </c>
      <c r="C3" s="1694"/>
      <c r="D3" s="1699" t="s">
        <v>321</v>
      </c>
      <c r="E3" s="1700"/>
      <c r="F3" s="1700"/>
      <c r="G3" s="1710" t="s">
        <v>183</v>
      </c>
      <c r="H3" s="1707" t="s">
        <v>368</v>
      </c>
      <c r="I3" s="1707" t="s">
        <v>186</v>
      </c>
      <c r="J3" s="1709" t="s">
        <v>369</v>
      </c>
      <c r="K3" s="1703" t="s">
        <v>189</v>
      </c>
    </row>
    <row r="4" spans="1:11">
      <c r="A4" s="1692"/>
      <c r="B4" s="1695"/>
      <c r="C4" s="1696"/>
      <c r="D4" s="736" t="s">
        <v>334</v>
      </c>
      <c r="E4" s="737" t="s">
        <v>335</v>
      </c>
      <c r="F4" s="737" t="s">
        <v>370</v>
      </c>
      <c r="G4" s="1711"/>
      <c r="H4" s="1708"/>
      <c r="I4" s="1708"/>
      <c r="J4" s="1710"/>
      <c r="K4" s="1704"/>
    </row>
    <row r="5" spans="1:11">
      <c r="A5" s="1692"/>
      <c r="B5" s="1697"/>
      <c r="C5" s="1698"/>
      <c r="D5" s="738" t="s">
        <v>63</v>
      </c>
      <c r="E5" s="739" t="s">
        <v>64</v>
      </c>
      <c r="F5" s="738" t="s">
        <v>371</v>
      </c>
      <c r="G5" s="738" t="s">
        <v>66</v>
      </c>
      <c r="H5" s="738" t="s">
        <v>67</v>
      </c>
      <c r="I5" s="738" t="s">
        <v>68</v>
      </c>
      <c r="J5" s="738" t="s">
        <v>69</v>
      </c>
      <c r="K5" s="740" t="s">
        <v>70</v>
      </c>
    </row>
    <row r="6" spans="1:11">
      <c r="A6" s="735" t="s">
        <v>372</v>
      </c>
      <c r="B6" s="1705" t="s">
        <v>373</v>
      </c>
      <c r="C6" s="741" t="s">
        <v>374</v>
      </c>
      <c r="D6" s="742"/>
      <c r="E6" s="742"/>
      <c r="F6" s="743"/>
      <c r="G6" s="744"/>
      <c r="H6" s="742"/>
      <c r="I6" s="743"/>
      <c r="J6" s="743"/>
      <c r="K6" s="744"/>
    </row>
    <row r="7" spans="1:11">
      <c r="A7" s="735" t="s">
        <v>375</v>
      </c>
      <c r="B7" s="1705"/>
      <c r="C7" s="741" t="s">
        <v>376</v>
      </c>
      <c r="D7" s="742"/>
      <c r="E7" s="742"/>
      <c r="F7" s="743"/>
      <c r="G7" s="744"/>
      <c r="H7" s="742"/>
      <c r="I7" s="743"/>
      <c r="J7" s="743"/>
      <c r="K7" s="744"/>
    </row>
    <row r="8" spans="1:11">
      <c r="A8" s="735" t="s">
        <v>377</v>
      </c>
      <c r="B8" s="1706"/>
      <c r="C8" s="745" t="s">
        <v>378</v>
      </c>
      <c r="D8" s="742"/>
      <c r="E8" s="742"/>
      <c r="F8" s="743"/>
      <c r="G8" s="744"/>
      <c r="H8" s="742"/>
      <c r="I8" s="743"/>
      <c r="J8" s="743"/>
      <c r="K8" s="744"/>
    </row>
    <row r="9" spans="1:11">
      <c r="A9" s="735" t="s">
        <v>379</v>
      </c>
      <c r="B9" s="1706"/>
      <c r="C9" s="745" t="s">
        <v>380</v>
      </c>
      <c r="D9" s="742"/>
      <c r="E9" s="742"/>
      <c r="F9" s="743"/>
      <c r="G9" s="744"/>
      <c r="H9" s="742"/>
      <c r="I9" s="743"/>
      <c r="J9" s="743"/>
      <c r="K9" s="744"/>
    </row>
    <row r="10" spans="1:11">
      <c r="A10" s="735" t="s">
        <v>381</v>
      </c>
      <c r="B10" s="1706"/>
      <c r="C10" s="745" t="s">
        <v>382</v>
      </c>
      <c r="D10" s="742"/>
      <c r="E10" s="742"/>
      <c r="F10" s="743"/>
      <c r="G10" s="744"/>
      <c r="H10" s="742"/>
      <c r="I10" s="743"/>
      <c r="J10" s="743"/>
      <c r="K10" s="744"/>
    </row>
    <row r="11" spans="1:11" ht="21">
      <c r="A11" s="735" t="s">
        <v>383</v>
      </c>
      <c r="B11" s="1706"/>
      <c r="C11" s="745" t="s">
        <v>2305</v>
      </c>
      <c r="D11" s="742"/>
      <c r="E11" s="873"/>
      <c r="F11" s="743"/>
      <c r="G11" s="744"/>
      <c r="H11" s="742"/>
      <c r="I11" s="743"/>
      <c r="J11" s="743"/>
      <c r="K11" s="744"/>
    </row>
    <row r="12" spans="1:11">
      <c r="A12" s="735" t="s">
        <v>384</v>
      </c>
      <c r="B12" s="1706"/>
      <c r="C12" s="746" t="s">
        <v>219</v>
      </c>
      <c r="D12" s="742"/>
      <c r="E12" s="742"/>
      <c r="F12" s="743"/>
      <c r="G12" s="744"/>
      <c r="H12" s="742"/>
      <c r="I12" s="743"/>
      <c r="J12" s="743"/>
      <c r="K12" s="744"/>
    </row>
    <row r="13" spans="1:11">
      <c r="A13" s="735" t="s">
        <v>385</v>
      </c>
      <c r="B13" s="1706"/>
      <c r="C13" s="746" t="s">
        <v>386</v>
      </c>
      <c r="D13" s="742"/>
      <c r="E13" s="742"/>
      <c r="F13" s="743"/>
      <c r="G13" s="744"/>
      <c r="H13" s="742"/>
      <c r="I13" s="743"/>
      <c r="J13" s="743"/>
      <c r="K13" s="744"/>
    </row>
    <row r="14" spans="1:11">
      <c r="A14" s="735" t="s">
        <v>387</v>
      </c>
      <c r="B14" s="1706" t="s">
        <v>388</v>
      </c>
      <c r="C14" s="745" t="s">
        <v>389</v>
      </c>
      <c r="D14" s="742"/>
      <c r="E14" s="742"/>
      <c r="F14" s="743"/>
      <c r="G14" s="744"/>
      <c r="H14" s="742"/>
      <c r="I14" s="743"/>
      <c r="J14" s="743"/>
      <c r="K14" s="744"/>
    </row>
    <row r="15" spans="1:11">
      <c r="A15" s="735" t="s">
        <v>390</v>
      </c>
      <c r="B15" s="1706"/>
      <c r="C15" s="745" t="s">
        <v>391</v>
      </c>
      <c r="D15" s="742"/>
      <c r="E15" s="742"/>
      <c r="F15" s="743"/>
      <c r="G15" s="744"/>
      <c r="H15" s="742"/>
      <c r="I15" s="743"/>
      <c r="J15" s="743"/>
      <c r="K15" s="744"/>
    </row>
    <row r="16" spans="1:11">
      <c r="A16" s="735" t="s">
        <v>392</v>
      </c>
      <c r="B16" s="1706"/>
      <c r="C16" s="745" t="s">
        <v>393</v>
      </c>
      <c r="D16" s="742"/>
      <c r="E16" s="742"/>
      <c r="F16" s="743"/>
      <c r="G16" s="744"/>
      <c r="H16" s="742"/>
      <c r="I16" s="743"/>
      <c r="J16" s="743"/>
      <c r="K16" s="744"/>
    </row>
    <row r="17" spans="1:11">
      <c r="A17" s="735" t="s">
        <v>394</v>
      </c>
      <c r="B17" s="1715"/>
      <c r="C17" s="747" t="s">
        <v>395</v>
      </c>
      <c r="D17" s="742"/>
      <c r="E17" s="742"/>
      <c r="F17" s="743"/>
      <c r="G17" s="744"/>
      <c r="H17" s="742"/>
      <c r="I17" s="743"/>
      <c r="J17" s="743"/>
      <c r="K17" s="744"/>
    </row>
    <row r="18" spans="1:11">
      <c r="A18" s="735" t="s">
        <v>396</v>
      </c>
      <c r="B18" s="1715"/>
      <c r="C18" s="747" t="s">
        <v>386</v>
      </c>
      <c r="D18" s="742"/>
      <c r="E18" s="742"/>
      <c r="F18" s="743"/>
      <c r="G18" s="744"/>
      <c r="H18" s="742"/>
      <c r="I18" s="743"/>
      <c r="J18" s="743"/>
      <c r="K18" s="744"/>
    </row>
    <row r="19" spans="1:11">
      <c r="A19" s="735" t="s">
        <v>464</v>
      </c>
      <c r="B19" s="1706" t="s">
        <v>397</v>
      </c>
      <c r="C19" s="745" t="s">
        <v>389</v>
      </c>
      <c r="D19" s="742"/>
      <c r="E19" s="742"/>
      <c r="F19" s="743"/>
      <c r="G19" s="744"/>
      <c r="H19" s="742"/>
      <c r="I19" s="743"/>
      <c r="J19" s="743"/>
      <c r="K19" s="744"/>
    </row>
    <row r="20" spans="1:11">
      <c r="A20" s="735" t="s">
        <v>398</v>
      </c>
      <c r="B20" s="1706"/>
      <c r="C20" s="745" t="s">
        <v>391</v>
      </c>
      <c r="D20" s="742"/>
      <c r="E20" s="742"/>
      <c r="F20" s="743"/>
      <c r="G20" s="744"/>
      <c r="H20" s="742"/>
      <c r="I20" s="743"/>
      <c r="J20" s="743"/>
      <c r="K20" s="744"/>
    </row>
    <row r="21" spans="1:11">
      <c r="A21" s="735" t="s">
        <v>399</v>
      </c>
      <c r="B21" s="1706"/>
      <c r="C21" s="745" t="s">
        <v>393</v>
      </c>
      <c r="D21" s="742"/>
      <c r="E21" s="742"/>
      <c r="F21" s="743"/>
      <c r="G21" s="744"/>
      <c r="H21" s="742"/>
      <c r="I21" s="743"/>
      <c r="J21" s="743"/>
      <c r="K21" s="744"/>
    </row>
    <row r="22" spans="1:11">
      <c r="A22" s="735" t="s">
        <v>400</v>
      </c>
      <c r="B22" s="1706"/>
      <c r="C22" s="747" t="s">
        <v>395</v>
      </c>
      <c r="D22" s="742"/>
      <c r="E22" s="742"/>
      <c r="F22" s="743"/>
      <c r="G22" s="744"/>
      <c r="H22" s="742"/>
      <c r="I22" s="743"/>
      <c r="J22" s="743"/>
      <c r="K22" s="744"/>
    </row>
    <row r="23" spans="1:11">
      <c r="A23" s="735" t="s">
        <v>401</v>
      </c>
      <c r="B23" s="1719" t="s">
        <v>402</v>
      </c>
      <c r="C23" s="747" t="s">
        <v>403</v>
      </c>
      <c r="D23" s="742"/>
      <c r="E23" s="742"/>
      <c r="F23" s="743"/>
      <c r="G23" s="744"/>
      <c r="H23" s="742"/>
      <c r="I23" s="743"/>
      <c r="J23" s="743"/>
      <c r="K23" s="744"/>
    </row>
    <row r="24" spans="1:11">
      <c r="A24" s="735" t="s">
        <v>404</v>
      </c>
      <c r="B24" s="1720"/>
      <c r="C24" s="747" t="s">
        <v>405</v>
      </c>
      <c r="D24" s="742"/>
      <c r="E24" s="742"/>
      <c r="F24" s="743"/>
      <c r="G24" s="744"/>
      <c r="H24" s="742"/>
      <c r="I24" s="743"/>
      <c r="J24" s="743"/>
      <c r="K24" s="744"/>
    </row>
    <row r="25" spans="1:11">
      <c r="A25" s="735" t="s">
        <v>465</v>
      </c>
      <c r="B25" s="1719" t="s">
        <v>466</v>
      </c>
      <c r="C25" s="745" t="s">
        <v>374</v>
      </c>
      <c r="D25" s="742"/>
      <c r="E25" s="742"/>
      <c r="F25" s="743"/>
      <c r="G25" s="744"/>
      <c r="H25" s="742"/>
      <c r="I25" s="743"/>
      <c r="J25" s="743"/>
      <c r="K25" s="744"/>
    </row>
    <row r="26" spans="1:11">
      <c r="A26" s="735" t="s">
        <v>467</v>
      </c>
      <c r="B26" s="1721"/>
      <c r="C26" s="31" t="s">
        <v>341</v>
      </c>
      <c r="D26" s="742"/>
      <c r="E26" s="742"/>
      <c r="F26" s="743"/>
      <c r="G26" s="744"/>
      <c r="H26" s="742"/>
      <c r="I26" s="748"/>
      <c r="J26" s="742"/>
      <c r="K26" s="744"/>
    </row>
    <row r="27" spans="1:11">
      <c r="A27" s="735" t="s">
        <v>406</v>
      </c>
      <c r="B27" s="1721"/>
      <c r="C27" s="31" t="s">
        <v>342</v>
      </c>
      <c r="D27" s="742"/>
      <c r="E27" s="742"/>
      <c r="F27" s="743"/>
      <c r="G27" s="744"/>
      <c r="H27" s="742"/>
      <c r="I27" s="748"/>
      <c r="J27" s="742"/>
      <c r="K27" s="744"/>
    </row>
    <row r="28" spans="1:11">
      <c r="A28" s="735" t="s">
        <v>407</v>
      </c>
      <c r="B28" s="1721"/>
      <c r="C28" s="31" t="s">
        <v>343</v>
      </c>
      <c r="D28" s="742"/>
      <c r="E28" s="742"/>
      <c r="F28" s="743"/>
      <c r="G28" s="744"/>
      <c r="H28" s="742"/>
      <c r="I28" s="748"/>
      <c r="J28" s="742"/>
      <c r="K28" s="744"/>
    </row>
    <row r="29" spans="1:11">
      <c r="A29" s="735" t="s">
        <v>408</v>
      </c>
      <c r="B29" s="1721"/>
      <c r="C29" s="31" t="s">
        <v>344</v>
      </c>
      <c r="D29" s="742"/>
      <c r="E29" s="742"/>
      <c r="F29" s="743"/>
      <c r="G29" s="744"/>
      <c r="H29" s="742"/>
      <c r="I29" s="748"/>
      <c r="J29" s="742"/>
      <c r="K29" s="744"/>
    </row>
    <row r="30" spans="1:11">
      <c r="A30" s="735" t="s">
        <v>409</v>
      </c>
      <c r="B30" s="1721"/>
      <c r="C30" s="31" t="s">
        <v>345</v>
      </c>
      <c r="D30" s="742"/>
      <c r="E30" s="742"/>
      <c r="F30" s="743"/>
      <c r="G30" s="744"/>
      <c r="H30" s="742"/>
      <c r="I30" s="748"/>
      <c r="J30" s="742"/>
      <c r="K30" s="744"/>
    </row>
    <row r="31" spans="1:11">
      <c r="A31" s="735" t="s">
        <v>468</v>
      </c>
      <c r="B31" s="1721"/>
      <c r="C31" s="745" t="s">
        <v>376</v>
      </c>
      <c r="D31" s="742"/>
      <c r="E31" s="742"/>
      <c r="F31" s="743"/>
      <c r="G31" s="744"/>
      <c r="H31" s="742"/>
      <c r="I31" s="240"/>
      <c r="J31" s="743"/>
      <c r="K31" s="744"/>
    </row>
    <row r="32" spans="1:11">
      <c r="A32" s="735" t="s">
        <v>410</v>
      </c>
      <c r="B32" s="1721"/>
      <c r="C32" s="31" t="s">
        <v>341</v>
      </c>
      <c r="D32" s="742"/>
      <c r="E32" s="742"/>
      <c r="F32" s="743"/>
      <c r="G32" s="744"/>
      <c r="H32" s="742"/>
      <c r="I32" s="748"/>
      <c r="J32" s="742"/>
      <c r="K32" s="744"/>
    </row>
    <row r="33" spans="1:11">
      <c r="A33" s="735" t="s">
        <v>411</v>
      </c>
      <c r="B33" s="1721"/>
      <c r="C33" s="31" t="s">
        <v>342</v>
      </c>
      <c r="D33" s="742"/>
      <c r="E33" s="742"/>
      <c r="F33" s="743"/>
      <c r="G33" s="744"/>
      <c r="H33" s="742"/>
      <c r="I33" s="748"/>
      <c r="J33" s="742"/>
      <c r="K33" s="744"/>
    </row>
    <row r="34" spans="1:11">
      <c r="A34" s="735" t="s">
        <v>412</v>
      </c>
      <c r="B34" s="1721"/>
      <c r="C34" s="31" t="s">
        <v>343</v>
      </c>
      <c r="D34" s="742"/>
      <c r="E34" s="742"/>
      <c r="F34" s="743"/>
      <c r="G34" s="744"/>
      <c r="H34" s="742"/>
      <c r="I34" s="748"/>
      <c r="J34" s="742"/>
      <c r="K34" s="744"/>
    </row>
    <row r="35" spans="1:11">
      <c r="A35" s="735" t="s">
        <v>413</v>
      </c>
      <c r="B35" s="1721"/>
      <c r="C35" s="31" t="s">
        <v>344</v>
      </c>
      <c r="D35" s="742"/>
      <c r="E35" s="742"/>
      <c r="F35" s="743"/>
      <c r="G35" s="744"/>
      <c r="H35" s="742"/>
      <c r="I35" s="748"/>
      <c r="J35" s="742"/>
      <c r="K35" s="744"/>
    </row>
    <row r="36" spans="1:11">
      <c r="A36" s="735" t="s">
        <v>414</v>
      </c>
      <c r="B36" s="1721"/>
      <c r="C36" s="31" t="s">
        <v>345</v>
      </c>
      <c r="D36" s="742"/>
      <c r="E36" s="742"/>
      <c r="F36" s="743"/>
      <c r="G36" s="744"/>
      <c r="H36" s="742"/>
      <c r="I36" s="748"/>
      <c r="J36" s="742"/>
      <c r="K36" s="744"/>
    </row>
    <row r="37" spans="1:11">
      <c r="A37" s="735" t="s">
        <v>415</v>
      </c>
      <c r="B37" s="1721"/>
      <c r="C37" s="745" t="s">
        <v>378</v>
      </c>
      <c r="D37" s="742"/>
      <c r="E37" s="742"/>
      <c r="F37" s="743"/>
      <c r="G37" s="744"/>
      <c r="H37" s="742"/>
      <c r="I37" s="240"/>
      <c r="J37" s="743"/>
      <c r="K37" s="744"/>
    </row>
    <row r="38" spans="1:11">
      <c r="A38" s="735" t="s">
        <v>416</v>
      </c>
      <c r="B38" s="1721"/>
      <c r="C38" s="31" t="s">
        <v>341</v>
      </c>
      <c r="D38" s="742"/>
      <c r="E38" s="742"/>
      <c r="F38" s="743"/>
      <c r="G38" s="744"/>
      <c r="H38" s="742"/>
      <c r="I38" s="748"/>
      <c r="J38" s="742"/>
      <c r="K38" s="744"/>
    </row>
    <row r="39" spans="1:11">
      <c r="A39" s="735" t="s">
        <v>417</v>
      </c>
      <c r="B39" s="1721"/>
      <c r="C39" s="31" t="s">
        <v>342</v>
      </c>
      <c r="D39" s="742"/>
      <c r="E39" s="742"/>
      <c r="F39" s="743"/>
      <c r="G39" s="744"/>
      <c r="H39" s="742"/>
      <c r="I39" s="748"/>
      <c r="J39" s="742"/>
      <c r="K39" s="744"/>
    </row>
    <row r="40" spans="1:11">
      <c r="A40" s="735" t="s">
        <v>418</v>
      </c>
      <c r="B40" s="1721"/>
      <c r="C40" s="31" t="s">
        <v>343</v>
      </c>
      <c r="D40" s="742"/>
      <c r="E40" s="742"/>
      <c r="F40" s="743"/>
      <c r="G40" s="744"/>
      <c r="H40" s="742"/>
      <c r="I40" s="748"/>
      <c r="J40" s="742"/>
      <c r="K40" s="744"/>
    </row>
    <row r="41" spans="1:11">
      <c r="A41" s="735" t="s">
        <v>419</v>
      </c>
      <c r="B41" s="1721"/>
      <c r="C41" s="31" t="s">
        <v>344</v>
      </c>
      <c r="D41" s="742"/>
      <c r="E41" s="742"/>
      <c r="F41" s="743"/>
      <c r="G41" s="744"/>
      <c r="H41" s="742"/>
      <c r="I41" s="748"/>
      <c r="J41" s="742"/>
      <c r="K41" s="744"/>
    </row>
    <row r="42" spans="1:11">
      <c r="A42" s="735" t="s">
        <v>420</v>
      </c>
      <c r="B42" s="1721"/>
      <c r="C42" s="31" t="s">
        <v>345</v>
      </c>
      <c r="D42" s="742"/>
      <c r="E42" s="742"/>
      <c r="F42" s="743"/>
      <c r="G42" s="744"/>
      <c r="H42" s="742"/>
      <c r="I42" s="748"/>
      <c r="J42" s="742"/>
      <c r="K42" s="744"/>
    </row>
    <row r="43" spans="1:11">
      <c r="A43" s="735" t="s">
        <v>421</v>
      </c>
      <c r="B43" s="1721"/>
      <c r="C43" s="745" t="s">
        <v>380</v>
      </c>
      <c r="D43" s="742"/>
      <c r="E43" s="742"/>
      <c r="F43" s="743"/>
      <c r="G43" s="744"/>
      <c r="H43" s="742"/>
      <c r="I43" s="240"/>
      <c r="J43" s="743"/>
      <c r="K43" s="744"/>
    </row>
    <row r="44" spans="1:11">
      <c r="A44" s="735" t="s">
        <v>422</v>
      </c>
      <c r="B44" s="1721"/>
      <c r="C44" s="31" t="s">
        <v>341</v>
      </c>
      <c r="D44" s="742"/>
      <c r="E44" s="742"/>
      <c r="F44" s="743"/>
      <c r="G44" s="744"/>
      <c r="H44" s="742"/>
      <c r="I44" s="748"/>
      <c r="J44" s="742"/>
      <c r="K44" s="744"/>
    </row>
    <row r="45" spans="1:11">
      <c r="A45" s="735" t="s">
        <v>423</v>
      </c>
      <c r="B45" s="1721"/>
      <c r="C45" s="31" t="s">
        <v>342</v>
      </c>
      <c r="D45" s="742"/>
      <c r="E45" s="742"/>
      <c r="F45" s="743"/>
      <c r="G45" s="744"/>
      <c r="H45" s="742"/>
      <c r="I45" s="748"/>
      <c r="J45" s="742"/>
      <c r="K45" s="744"/>
    </row>
    <row r="46" spans="1:11">
      <c r="A46" s="735" t="s">
        <v>424</v>
      </c>
      <c r="B46" s="1721"/>
      <c r="C46" s="31" t="s">
        <v>343</v>
      </c>
      <c r="D46" s="742"/>
      <c r="E46" s="742"/>
      <c r="F46" s="743"/>
      <c r="G46" s="744"/>
      <c r="H46" s="742"/>
      <c r="I46" s="748"/>
      <c r="J46" s="742"/>
      <c r="K46" s="744"/>
    </row>
    <row r="47" spans="1:11">
      <c r="A47" s="735" t="s">
        <v>425</v>
      </c>
      <c r="B47" s="1721"/>
      <c r="C47" s="31" t="s">
        <v>344</v>
      </c>
      <c r="D47" s="742"/>
      <c r="E47" s="742"/>
      <c r="F47" s="743"/>
      <c r="G47" s="744"/>
      <c r="H47" s="742"/>
      <c r="I47" s="748"/>
      <c r="J47" s="742"/>
      <c r="K47" s="744"/>
    </row>
    <row r="48" spans="1:11">
      <c r="A48" s="735" t="s">
        <v>426</v>
      </c>
      <c r="B48" s="1721"/>
      <c r="C48" s="31" t="s">
        <v>345</v>
      </c>
      <c r="D48" s="742"/>
      <c r="E48" s="742"/>
      <c r="F48" s="743"/>
      <c r="G48" s="744"/>
      <c r="H48" s="742"/>
      <c r="I48" s="748"/>
      <c r="J48" s="742"/>
      <c r="K48" s="744"/>
    </row>
    <row r="49" spans="1:11">
      <c r="A49" s="735" t="s">
        <v>427</v>
      </c>
      <c r="B49" s="1721"/>
      <c r="C49" s="745" t="s">
        <v>382</v>
      </c>
      <c r="D49" s="742"/>
      <c r="E49" s="742"/>
      <c r="F49" s="743"/>
      <c r="G49" s="744"/>
      <c r="H49" s="742"/>
      <c r="I49" s="240"/>
      <c r="J49" s="743"/>
      <c r="K49" s="744"/>
    </row>
    <row r="50" spans="1:11">
      <c r="A50" s="735" t="s">
        <v>428</v>
      </c>
      <c r="B50" s="1721"/>
      <c r="C50" s="31" t="s">
        <v>341</v>
      </c>
      <c r="D50" s="742"/>
      <c r="E50" s="742"/>
      <c r="F50" s="743"/>
      <c r="G50" s="744"/>
      <c r="H50" s="742"/>
      <c r="I50" s="748"/>
      <c r="J50" s="742"/>
      <c r="K50" s="744"/>
    </row>
    <row r="51" spans="1:11">
      <c r="A51" s="735" t="s">
        <v>429</v>
      </c>
      <c r="B51" s="1721"/>
      <c r="C51" s="31" t="s">
        <v>342</v>
      </c>
      <c r="D51" s="742"/>
      <c r="E51" s="742"/>
      <c r="F51" s="743"/>
      <c r="G51" s="744"/>
      <c r="H51" s="742"/>
      <c r="I51" s="748"/>
      <c r="J51" s="742"/>
      <c r="K51" s="744"/>
    </row>
    <row r="52" spans="1:11">
      <c r="A52" s="735" t="s">
        <v>430</v>
      </c>
      <c r="B52" s="1721"/>
      <c r="C52" s="31" t="s">
        <v>343</v>
      </c>
      <c r="D52" s="742"/>
      <c r="E52" s="742"/>
      <c r="F52" s="743"/>
      <c r="G52" s="744"/>
      <c r="H52" s="742"/>
      <c r="I52" s="748"/>
      <c r="J52" s="742"/>
      <c r="K52" s="744"/>
    </row>
    <row r="53" spans="1:11">
      <c r="A53" s="735" t="s">
        <v>431</v>
      </c>
      <c r="B53" s="1721"/>
      <c r="C53" s="31" t="s">
        <v>344</v>
      </c>
      <c r="D53" s="742"/>
      <c r="E53" s="742"/>
      <c r="F53" s="743"/>
      <c r="G53" s="744"/>
      <c r="H53" s="742"/>
      <c r="I53" s="748"/>
      <c r="J53" s="742"/>
      <c r="K53" s="744"/>
    </row>
    <row r="54" spans="1:11">
      <c r="A54" s="735" t="s">
        <v>432</v>
      </c>
      <c r="B54" s="1721"/>
      <c r="C54" s="31" t="s">
        <v>345</v>
      </c>
      <c r="D54" s="742"/>
      <c r="E54" s="742"/>
      <c r="F54" s="743"/>
      <c r="G54" s="744"/>
      <c r="H54" s="742"/>
      <c r="I54" s="748"/>
      <c r="J54" s="742"/>
      <c r="K54" s="744"/>
    </row>
    <row r="55" spans="1:11">
      <c r="A55" s="735" t="s">
        <v>433</v>
      </c>
      <c r="B55" s="1721"/>
      <c r="C55" s="745" t="s">
        <v>2305</v>
      </c>
      <c r="D55" s="742"/>
      <c r="E55" s="742"/>
      <c r="F55" s="743"/>
      <c r="G55" s="744"/>
      <c r="H55" s="742"/>
      <c r="I55" s="240"/>
      <c r="J55" s="743"/>
      <c r="K55" s="744"/>
    </row>
    <row r="56" spans="1:11">
      <c r="A56" s="735" t="s">
        <v>434</v>
      </c>
      <c r="B56" s="1721"/>
      <c r="C56" s="31" t="s">
        <v>341</v>
      </c>
      <c r="D56" s="742"/>
      <c r="E56" s="742"/>
      <c r="F56" s="743"/>
      <c r="G56" s="744"/>
      <c r="H56" s="742"/>
      <c r="I56" s="748"/>
      <c r="J56" s="742"/>
      <c r="K56" s="744"/>
    </row>
    <row r="57" spans="1:11">
      <c r="A57" s="735" t="s">
        <v>435</v>
      </c>
      <c r="B57" s="1721"/>
      <c r="C57" s="31" t="s">
        <v>342</v>
      </c>
      <c r="D57" s="742"/>
      <c r="E57" s="742"/>
      <c r="F57" s="743"/>
      <c r="G57" s="744"/>
      <c r="H57" s="742"/>
      <c r="I57" s="748"/>
      <c r="J57" s="742"/>
      <c r="K57" s="744"/>
    </row>
    <row r="58" spans="1:11">
      <c r="A58" s="735" t="s">
        <v>436</v>
      </c>
      <c r="B58" s="1721"/>
      <c r="C58" s="31" t="s">
        <v>343</v>
      </c>
      <c r="D58" s="742"/>
      <c r="E58" s="742"/>
      <c r="F58" s="743"/>
      <c r="G58" s="744"/>
      <c r="H58" s="742"/>
      <c r="I58" s="748"/>
      <c r="J58" s="742"/>
      <c r="K58" s="744"/>
    </row>
    <row r="59" spans="1:11">
      <c r="A59" s="735" t="s">
        <v>437</v>
      </c>
      <c r="B59" s="1721"/>
      <c r="C59" s="31" t="s">
        <v>344</v>
      </c>
      <c r="D59" s="742"/>
      <c r="E59" s="742"/>
      <c r="F59" s="743"/>
      <c r="G59" s="744"/>
      <c r="H59" s="742"/>
      <c r="I59" s="748"/>
      <c r="J59" s="742"/>
      <c r="K59" s="744"/>
    </row>
    <row r="60" spans="1:11">
      <c r="A60" s="735" t="s">
        <v>438</v>
      </c>
      <c r="B60" s="1721"/>
      <c r="C60" s="31" t="s">
        <v>345</v>
      </c>
      <c r="D60" s="742"/>
      <c r="E60" s="742"/>
      <c r="F60" s="743"/>
      <c r="G60" s="744"/>
      <c r="H60" s="742"/>
      <c r="I60" s="748"/>
      <c r="J60" s="742"/>
      <c r="K60" s="744"/>
    </row>
    <row r="61" spans="1:11">
      <c r="A61" s="735" t="s">
        <v>439</v>
      </c>
      <c r="B61" s="1721"/>
      <c r="C61" s="746" t="s">
        <v>219</v>
      </c>
      <c r="D61" s="742"/>
      <c r="E61" s="742"/>
      <c r="F61" s="743"/>
      <c r="G61" s="744"/>
      <c r="H61" s="742"/>
      <c r="I61" s="240"/>
      <c r="J61" s="743"/>
      <c r="K61" s="744"/>
    </row>
    <row r="62" spans="1:11">
      <c r="A62" s="735" t="s">
        <v>440</v>
      </c>
      <c r="B62" s="1721"/>
      <c r="C62" s="31" t="s">
        <v>341</v>
      </c>
      <c r="D62" s="742"/>
      <c r="E62" s="742"/>
      <c r="F62" s="743"/>
      <c r="G62" s="744"/>
      <c r="H62" s="742"/>
      <c r="I62" s="748"/>
      <c r="J62" s="742"/>
      <c r="K62" s="744"/>
    </row>
    <row r="63" spans="1:11">
      <c r="A63" s="735" t="s">
        <v>441</v>
      </c>
      <c r="B63" s="1721"/>
      <c r="C63" s="31" t="s">
        <v>342</v>
      </c>
      <c r="D63" s="742"/>
      <c r="E63" s="742"/>
      <c r="F63" s="743"/>
      <c r="G63" s="744"/>
      <c r="H63" s="742"/>
      <c r="I63" s="748"/>
      <c r="J63" s="742"/>
      <c r="K63" s="744"/>
    </row>
    <row r="64" spans="1:11">
      <c r="A64" s="735" t="s">
        <v>442</v>
      </c>
      <c r="B64" s="1721"/>
      <c r="C64" s="31" t="s">
        <v>343</v>
      </c>
      <c r="D64" s="742"/>
      <c r="E64" s="742"/>
      <c r="F64" s="743"/>
      <c r="G64" s="744"/>
      <c r="H64" s="742"/>
      <c r="I64" s="748"/>
      <c r="J64" s="742"/>
      <c r="K64" s="744"/>
    </row>
    <row r="65" spans="1:11">
      <c r="A65" s="735" t="s">
        <v>443</v>
      </c>
      <c r="B65" s="1721"/>
      <c r="C65" s="31" t="s">
        <v>344</v>
      </c>
      <c r="D65" s="742"/>
      <c r="E65" s="742"/>
      <c r="F65" s="743"/>
      <c r="G65" s="744"/>
      <c r="H65" s="742"/>
      <c r="I65" s="748"/>
      <c r="J65" s="742"/>
      <c r="K65" s="744"/>
    </row>
    <row r="66" spans="1:11">
      <c r="A66" s="735" t="s">
        <v>444</v>
      </c>
      <c r="B66" s="1721"/>
      <c r="C66" s="31" t="s">
        <v>345</v>
      </c>
      <c r="D66" s="742"/>
      <c r="E66" s="742"/>
      <c r="F66" s="743"/>
      <c r="G66" s="744"/>
      <c r="H66" s="742"/>
      <c r="I66" s="748"/>
      <c r="J66" s="742"/>
      <c r="K66" s="744"/>
    </row>
    <row r="67" spans="1:11">
      <c r="A67" s="735" t="s">
        <v>445</v>
      </c>
      <c r="B67" s="1701" t="s">
        <v>446</v>
      </c>
      <c r="C67" s="1702"/>
      <c r="D67" s="749"/>
      <c r="E67" s="749"/>
      <c r="F67" s="750"/>
      <c r="G67" s="751"/>
      <c r="H67" s="742"/>
      <c r="I67" s="743"/>
      <c r="J67" s="743"/>
      <c r="K67" s="744"/>
    </row>
    <row r="68" spans="1:11">
      <c r="A68" s="735" t="s">
        <v>447</v>
      </c>
      <c r="B68" s="1701" t="s">
        <v>448</v>
      </c>
      <c r="C68" s="1702"/>
      <c r="D68" s="749"/>
      <c r="E68" s="749"/>
      <c r="F68" s="750"/>
      <c r="G68" s="751"/>
      <c r="H68" s="742"/>
      <c r="I68" s="743"/>
      <c r="J68" s="743"/>
      <c r="K68" s="744"/>
    </row>
    <row r="69" spans="1:11">
      <c r="A69" s="735" t="s">
        <v>449</v>
      </c>
      <c r="B69" s="1701" t="s">
        <v>2311</v>
      </c>
      <c r="C69" s="1702"/>
      <c r="D69" s="749"/>
      <c r="E69" s="749"/>
      <c r="F69" s="750"/>
      <c r="G69" s="751"/>
      <c r="H69" s="742"/>
      <c r="I69" s="743"/>
      <c r="J69" s="743"/>
      <c r="K69" s="744"/>
    </row>
    <row r="70" spans="1:11">
      <c r="A70" s="735" t="s">
        <v>450</v>
      </c>
      <c r="B70" s="1701" t="s">
        <v>2312</v>
      </c>
      <c r="C70" s="1702"/>
      <c r="D70" s="1716"/>
      <c r="E70" s="1717"/>
      <c r="F70" s="1717"/>
      <c r="G70" s="1717"/>
      <c r="H70" s="1717"/>
      <c r="I70" s="1717"/>
      <c r="J70" s="1718"/>
      <c r="K70" s="744"/>
    </row>
    <row r="71" spans="1:11">
      <c r="A71" s="735" t="s">
        <v>451</v>
      </c>
      <c r="B71" s="1701" t="s">
        <v>452</v>
      </c>
      <c r="C71" s="1702"/>
      <c r="D71" s="1716"/>
      <c r="E71" s="1717"/>
      <c r="F71" s="1717"/>
      <c r="G71" s="1717"/>
      <c r="H71" s="1717"/>
      <c r="I71" s="1717"/>
      <c r="J71" s="1718"/>
      <c r="K71" s="744"/>
    </row>
    <row r="72" spans="1:11">
      <c r="A72" s="735" t="s">
        <v>453</v>
      </c>
      <c r="B72" s="1701" t="s">
        <v>2313</v>
      </c>
      <c r="C72" s="1702"/>
      <c r="D72" s="1712"/>
      <c r="E72" s="1713"/>
      <c r="F72" s="1713"/>
      <c r="G72" s="1713"/>
      <c r="H72" s="1713"/>
      <c r="I72" s="1713"/>
      <c r="J72" s="1714"/>
      <c r="K72" s="744"/>
    </row>
    <row r="73" spans="1:11">
      <c r="A73" s="735" t="s">
        <v>454</v>
      </c>
      <c r="B73" s="1701" t="s">
        <v>2314</v>
      </c>
      <c r="C73" s="1702"/>
      <c r="D73" s="1712"/>
      <c r="E73" s="1713"/>
      <c r="F73" s="1713"/>
      <c r="G73" s="1713"/>
      <c r="H73" s="1713"/>
      <c r="I73" s="1713"/>
      <c r="J73" s="1714"/>
      <c r="K73" s="744"/>
    </row>
    <row r="74" spans="1:11">
      <c r="A74" s="735" t="s">
        <v>455</v>
      </c>
      <c r="B74" s="1701" t="s">
        <v>2315</v>
      </c>
      <c r="C74" s="1702"/>
      <c r="D74" s="1712"/>
      <c r="E74" s="1713"/>
      <c r="F74" s="1713"/>
      <c r="G74" s="1713"/>
      <c r="H74" s="1713"/>
      <c r="I74" s="1713"/>
      <c r="J74" s="1714"/>
      <c r="K74" s="744"/>
    </row>
    <row r="75" spans="1:11">
      <c r="A75" s="735" t="s">
        <v>456</v>
      </c>
      <c r="B75" s="1701" t="s">
        <v>2316</v>
      </c>
      <c r="C75" s="1702"/>
      <c r="D75" s="1712"/>
      <c r="E75" s="1713"/>
      <c r="F75" s="1713"/>
      <c r="G75" s="1713"/>
      <c r="H75" s="1713"/>
      <c r="I75" s="1713"/>
      <c r="J75" s="1714"/>
      <c r="K75" s="744"/>
    </row>
    <row r="76" spans="1:11">
      <c r="A76" s="735" t="s">
        <v>457</v>
      </c>
      <c r="B76" s="1701" t="s">
        <v>2317</v>
      </c>
      <c r="C76" s="1702"/>
      <c r="D76" s="1712"/>
      <c r="E76" s="1713"/>
      <c r="F76" s="1713"/>
      <c r="G76" s="1713"/>
      <c r="H76" s="1713"/>
      <c r="I76" s="1713"/>
      <c r="J76" s="1714"/>
      <c r="K76" s="744"/>
    </row>
    <row r="77" spans="1:11">
      <c r="A77" s="735" t="s">
        <v>458</v>
      </c>
      <c r="B77" s="1701" t="s">
        <v>2318</v>
      </c>
      <c r="C77" s="1702"/>
      <c r="D77" s="1712"/>
      <c r="E77" s="1713"/>
      <c r="F77" s="1713"/>
      <c r="G77" s="1713"/>
      <c r="H77" s="1713"/>
      <c r="I77" s="1713"/>
      <c r="J77" s="1714"/>
      <c r="K77" s="744"/>
    </row>
    <row r="78" spans="1:11">
      <c r="A78" s="752"/>
      <c r="B78" s="753"/>
      <c r="C78" s="753"/>
      <c r="D78" s="753"/>
      <c r="E78" s="753"/>
      <c r="F78" s="753"/>
      <c r="G78" s="753"/>
      <c r="H78" s="753"/>
      <c r="I78" s="753"/>
      <c r="J78" s="753"/>
      <c r="K78" s="753"/>
    </row>
    <row r="79" spans="1:11">
      <c r="A79" s="754"/>
      <c r="B79" s="755"/>
      <c r="C79" s="753"/>
      <c r="D79" s="753"/>
      <c r="E79" s="753"/>
      <c r="F79" s="753"/>
      <c r="G79" s="753"/>
      <c r="H79" s="753"/>
      <c r="I79" s="753"/>
      <c r="J79" s="753"/>
      <c r="K79" s="753"/>
    </row>
    <row r="81" spans="1:9" ht="16.5" thickBot="1"/>
    <row r="82" spans="1:9" ht="55.5" customHeight="1">
      <c r="A82" s="756" t="s">
        <v>5</v>
      </c>
      <c r="B82" s="757" t="s">
        <v>469</v>
      </c>
      <c r="C82" s="730" t="s">
        <v>374</v>
      </c>
      <c r="D82" s="730" t="s">
        <v>376</v>
      </c>
      <c r="E82" s="730" t="s">
        <v>378</v>
      </c>
      <c r="F82" s="730" t="s">
        <v>380</v>
      </c>
      <c r="G82" s="730" t="s">
        <v>382</v>
      </c>
      <c r="H82" s="730" t="s">
        <v>2305</v>
      </c>
      <c r="I82" s="758" t="s">
        <v>219</v>
      </c>
    </row>
    <row r="83" spans="1:9">
      <c r="A83" s="759">
        <v>1</v>
      </c>
      <c r="B83" s="43" t="s">
        <v>470</v>
      </c>
      <c r="C83" s="760" t="s">
        <v>2178</v>
      </c>
      <c r="D83" s="760" t="s">
        <v>2178</v>
      </c>
      <c r="E83" s="760" t="s">
        <v>2178</v>
      </c>
      <c r="F83" s="760" t="s">
        <v>2178</v>
      </c>
      <c r="G83" s="760" t="s">
        <v>2178</v>
      </c>
      <c r="H83" s="760" t="s">
        <v>2178</v>
      </c>
      <c r="I83" s="761" t="s">
        <v>2178</v>
      </c>
    </row>
    <row r="84" spans="1:9">
      <c r="A84" s="759">
        <v>2</v>
      </c>
      <c r="B84" s="43" t="s">
        <v>471</v>
      </c>
      <c r="C84" s="760" t="s">
        <v>2178</v>
      </c>
      <c r="D84" s="760" t="s">
        <v>2178</v>
      </c>
      <c r="E84" s="760" t="s">
        <v>2178</v>
      </c>
      <c r="F84" s="760" t="s">
        <v>2178</v>
      </c>
      <c r="G84" s="760" t="s">
        <v>2178</v>
      </c>
      <c r="H84" s="760" t="s">
        <v>2178</v>
      </c>
      <c r="I84" s="761" t="s">
        <v>2178</v>
      </c>
    </row>
    <row r="85" spans="1:9">
      <c r="A85" s="759">
        <v>3</v>
      </c>
      <c r="B85" s="43" t="s">
        <v>472</v>
      </c>
      <c r="C85" s="760" t="s">
        <v>2178</v>
      </c>
      <c r="D85" s="760" t="s">
        <v>2178</v>
      </c>
      <c r="E85" s="760" t="s">
        <v>2178</v>
      </c>
      <c r="F85" s="760" t="s">
        <v>2178</v>
      </c>
      <c r="G85" s="760" t="s">
        <v>2178</v>
      </c>
      <c r="H85" s="760" t="s">
        <v>2178</v>
      </c>
      <c r="I85" s="761" t="s">
        <v>2178</v>
      </c>
    </row>
    <row r="86" spans="1:9">
      <c r="A86" s="759">
        <v>4</v>
      </c>
      <c r="B86" s="43" t="s">
        <v>473</v>
      </c>
      <c r="C86" s="760" t="s">
        <v>2178</v>
      </c>
      <c r="D86" s="760" t="s">
        <v>2178</v>
      </c>
      <c r="E86" s="760" t="s">
        <v>2178</v>
      </c>
      <c r="F86" s="760" t="s">
        <v>2178</v>
      </c>
      <c r="G86" s="760" t="s">
        <v>2178</v>
      </c>
      <c r="H86" s="760" t="s">
        <v>2178</v>
      </c>
      <c r="I86" s="761" t="s">
        <v>2178</v>
      </c>
    </row>
    <row r="87" spans="1:9">
      <c r="A87" s="759">
        <v>5</v>
      </c>
      <c r="B87" s="43" t="s">
        <v>474</v>
      </c>
      <c r="C87" s="760" t="s">
        <v>2178</v>
      </c>
      <c r="D87" s="760" t="s">
        <v>2178</v>
      </c>
      <c r="E87" s="760" t="s">
        <v>2178</v>
      </c>
      <c r="F87" s="760" t="s">
        <v>2178</v>
      </c>
      <c r="G87" s="760" t="s">
        <v>2178</v>
      </c>
      <c r="H87" s="760" t="s">
        <v>2178</v>
      </c>
      <c r="I87" s="761" t="s">
        <v>2178</v>
      </c>
    </row>
    <row r="88" spans="1:9" ht="16.5" thickBot="1">
      <c r="A88" s="762">
        <v>6</v>
      </c>
      <c r="B88" s="763" t="s">
        <v>475</v>
      </c>
      <c r="C88" s="764"/>
      <c r="D88" s="764"/>
      <c r="E88" s="764"/>
      <c r="F88" s="764"/>
      <c r="G88" s="764"/>
      <c r="H88" s="764"/>
      <c r="I88" s="765"/>
    </row>
  </sheetData>
  <mergeCells count="33">
    <mergeCell ref="B72:C72"/>
    <mergeCell ref="D72:J72"/>
    <mergeCell ref="B73:C73"/>
    <mergeCell ref="D73:J73"/>
    <mergeCell ref="B14:B18"/>
    <mergeCell ref="B19:B22"/>
    <mergeCell ref="B71:C71"/>
    <mergeCell ref="D71:J71"/>
    <mergeCell ref="B23:B24"/>
    <mergeCell ref="B25:B66"/>
    <mergeCell ref="B68:C68"/>
    <mergeCell ref="B69:C69"/>
    <mergeCell ref="B70:C70"/>
    <mergeCell ref="D70:J70"/>
    <mergeCell ref="B77:C77"/>
    <mergeCell ref="D77:J77"/>
    <mergeCell ref="B74:C74"/>
    <mergeCell ref="D74:J74"/>
    <mergeCell ref="B75:C75"/>
    <mergeCell ref="D75:J75"/>
    <mergeCell ref="B76:C76"/>
    <mergeCell ref="D76:J76"/>
    <mergeCell ref="K3:K4"/>
    <mergeCell ref="B6:B13"/>
    <mergeCell ref="I3:I4"/>
    <mergeCell ref="J3:J4"/>
    <mergeCell ref="G3:G4"/>
    <mergeCell ref="H3:H4"/>
    <mergeCell ref="A2:C2"/>
    <mergeCell ref="A3:A5"/>
    <mergeCell ref="B3:C5"/>
    <mergeCell ref="D3:F3"/>
    <mergeCell ref="B67:C67"/>
  </mergeCells>
  <phoneticPr fontId="28" type="noConversion"/>
  <dataValidations count="7">
    <dataValidation type="decimal" allowBlank="1" showInputMessage="1" showErrorMessage="1" errorTitle="錯誤" error="輸入資料格式錯誤!!" sqref="D6:E69 H6:H69" xr:uid="{00000000-0002-0000-1B00-000000000000}">
      <formula1>-9.99999999999999E+30</formula1>
      <formula2>9.99999999999999E+31</formula2>
    </dataValidation>
    <dataValidation type="decimal" allowBlank="1" showInputMessage="1" showErrorMessage="1" errorTitle="錯誤" error="輸入資料格式錯誤!!" sqref="F6:F69" xr:uid="{00000000-0002-0000-1B00-000001000000}">
      <formula1>-9999999999999.99</formula1>
      <formula2>9999999999999990</formula2>
    </dataValidation>
    <dataValidation type="decimal" allowBlank="1" showInputMessage="1" showErrorMessage="1" errorTitle="錯誤" error="輸入資料格式錯誤!!" sqref="I6:I69 J67:J69 J61 J55 J49 J43 J37 J31 J6:J25" xr:uid="{00000000-0002-0000-1B00-000002000000}">
      <formula1>-9999999999999990000</formula1>
      <formula2>9999999999999990000</formula2>
    </dataValidation>
    <dataValidation type="whole" allowBlank="1" showInputMessage="1" showErrorMessage="1" errorTitle="錯誤" error="輸入資料格式錯誤!!" sqref="D70:J71" xr:uid="{00000000-0002-0000-1B00-000003000000}">
      <formula1>-999999999999999000000</formula1>
      <formula2>999999999999999000000</formula2>
    </dataValidation>
    <dataValidation type="decimal" allowBlank="1" showInputMessage="1" showErrorMessage="1" errorTitle="錯誤" error="輸入資料格式錯誤!!" sqref="D72:J77" xr:uid="{00000000-0002-0000-1B00-000004000000}">
      <formula1>-99999999999999000000</formula1>
      <formula2>99999999999999000000</formula2>
    </dataValidation>
    <dataValidation type="decimal" allowBlank="1" showInputMessage="1" showErrorMessage="1" errorTitle="錯誤" error="輸入資料格式錯誤!!" sqref="J26:J30 J62:J66 J56:J60 J50:J54 J44:J48 J38:J42 J32:J36" xr:uid="{00000000-0002-0000-1B00-000005000000}">
      <formula1>-9.99999999999999E+28</formula1>
      <formula2>9.99999999999999E+28</formula2>
    </dataValidation>
    <dataValidation type="decimal" allowBlank="1" showInputMessage="1" showErrorMessage="1" errorTitle="錯誤" error="輸入資料格式錯誤!!_x000a_" sqref="C83:I88" xr:uid="{00000000-0002-0000-1B00-000006000000}">
      <formula1>-9.99999999999999E+28</formula1>
      <formula2>9.99999999999999E+28</formula2>
    </dataValidation>
  </dataValidations>
  <printOptions horizontalCentered="1"/>
  <pageMargins left="0.47244094488188981" right="0.47244094488188981" top="0.39370078740157483" bottom="0.39370078740157483" header="0" footer="0"/>
  <pageSetup paperSize="9" scale="45" orientation="portrait" blackAndWhite="1" r:id="rId1"/>
  <headerFooter alignWithMargins="0">
    <oddFooter>&amp;C第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pageSetUpPr fitToPage="1"/>
  </sheetPr>
  <dimension ref="A1:S37"/>
  <sheetViews>
    <sheetView showGridLines="0" workbookViewId="0"/>
  </sheetViews>
  <sheetFormatPr defaultColWidth="0" defaultRowHeight="14.25" customHeight="1" zeroHeight="1"/>
  <cols>
    <col min="1" max="1" width="4" style="69" customWidth="1"/>
    <col min="2" max="3" width="10.625" style="69" customWidth="1"/>
    <col min="4" max="4" width="6.125" style="69" customWidth="1"/>
    <col min="5" max="5" width="4.75" style="69" customWidth="1"/>
    <col min="6" max="6" width="5.375" style="69" customWidth="1"/>
    <col min="7" max="9" width="10.625" style="69" customWidth="1"/>
    <col min="10" max="10" width="6.625" style="69" customWidth="1"/>
    <col min="11" max="12" width="10.625" style="69" customWidth="1"/>
    <col min="13" max="13" width="6.5" style="69" customWidth="1"/>
    <col min="14" max="15" width="12.625" style="69" customWidth="1"/>
    <col min="16" max="16" width="8.625" style="69" customWidth="1"/>
    <col min="17" max="17" width="12.625" style="69" customWidth="1"/>
    <col min="18" max="18" width="8.625" style="69" customWidth="1"/>
    <col min="19" max="19" width="12.625" style="69" customWidth="1"/>
    <col min="20" max="20" width="2.625" style="69" customWidth="1"/>
    <col min="21" max="16384" width="0" style="69" hidden="1"/>
  </cols>
  <sheetData>
    <row r="1" spans="1:19">
      <c r="A1" s="363" t="s">
        <v>180</v>
      </c>
      <c r="B1" s="363"/>
      <c r="C1" s="363"/>
      <c r="D1" s="363"/>
      <c r="E1" s="363"/>
      <c r="F1" s="363"/>
      <c r="G1" s="363"/>
      <c r="H1" s="363"/>
      <c r="I1" s="363"/>
      <c r="J1" s="363"/>
      <c r="K1" s="363"/>
      <c r="L1" s="363"/>
      <c r="M1" s="363"/>
      <c r="N1" s="363"/>
      <c r="O1" s="363"/>
      <c r="P1" s="363"/>
      <c r="Q1" s="363"/>
      <c r="R1" s="363"/>
      <c r="S1" s="363"/>
    </row>
    <row r="2" spans="1:19">
      <c r="A2" s="363" t="s">
        <v>1133</v>
      </c>
      <c r="B2" s="363"/>
      <c r="C2" s="363"/>
      <c r="D2" s="363"/>
      <c r="E2" s="363"/>
      <c r="F2" s="363"/>
      <c r="G2" s="363"/>
      <c r="H2" s="363"/>
      <c r="I2" s="363"/>
      <c r="J2" s="363"/>
      <c r="K2" s="363"/>
      <c r="L2" s="363"/>
      <c r="M2" s="363"/>
      <c r="N2" s="363"/>
      <c r="O2" s="363"/>
      <c r="P2" s="363"/>
      <c r="Q2" s="363"/>
      <c r="R2" s="363" t="s">
        <v>224</v>
      </c>
      <c r="S2" s="363"/>
    </row>
    <row r="3" spans="1:19">
      <c r="A3" s="1554" t="s">
        <v>55</v>
      </c>
      <c r="B3" s="1554" t="s">
        <v>314</v>
      </c>
      <c r="C3" s="1554"/>
      <c r="D3" s="1549" t="s">
        <v>329</v>
      </c>
      <c r="E3" s="1554" t="s">
        <v>315</v>
      </c>
      <c r="F3" s="1554" t="s">
        <v>316</v>
      </c>
      <c r="G3" s="1554" t="s">
        <v>317</v>
      </c>
      <c r="H3" s="1554" t="s">
        <v>318</v>
      </c>
      <c r="I3" s="1554" t="s">
        <v>1134</v>
      </c>
      <c r="J3" s="1554" t="s">
        <v>319</v>
      </c>
      <c r="K3" s="1554" t="s">
        <v>1135</v>
      </c>
      <c r="L3" s="1554"/>
      <c r="M3" s="1554"/>
      <c r="N3" s="1554"/>
      <c r="O3" s="1554"/>
      <c r="P3" s="1686" t="s">
        <v>183</v>
      </c>
      <c r="Q3" s="1549" t="s">
        <v>1136</v>
      </c>
      <c r="R3" s="1549" t="s">
        <v>1137</v>
      </c>
      <c r="S3" s="1549" t="s">
        <v>189</v>
      </c>
    </row>
    <row r="4" spans="1:19" ht="27.75" customHeight="1">
      <c r="A4" s="1554"/>
      <c r="B4" s="350" t="s">
        <v>190</v>
      </c>
      <c r="C4" s="350" t="s">
        <v>191</v>
      </c>
      <c r="D4" s="1550"/>
      <c r="E4" s="1549"/>
      <c r="F4" s="1549"/>
      <c r="G4" s="1549" t="s">
        <v>330</v>
      </c>
      <c r="H4" s="1549" t="s">
        <v>330</v>
      </c>
      <c r="I4" s="1549" t="s">
        <v>330</v>
      </c>
      <c r="J4" s="1549"/>
      <c r="K4" s="350" t="s">
        <v>331</v>
      </c>
      <c r="L4" s="350" t="s">
        <v>332</v>
      </c>
      <c r="M4" s="350" t="s">
        <v>333</v>
      </c>
      <c r="N4" s="350" t="s">
        <v>334</v>
      </c>
      <c r="O4" s="350" t="s">
        <v>335</v>
      </c>
      <c r="P4" s="1682"/>
      <c r="Q4" s="1550"/>
      <c r="R4" s="1550"/>
      <c r="S4" s="1550"/>
    </row>
    <row r="5" spans="1:19">
      <c r="A5" s="1554"/>
      <c r="B5" s="365" t="s">
        <v>63</v>
      </c>
      <c r="C5" s="365" t="s">
        <v>64</v>
      </c>
      <c r="D5" s="365" t="s">
        <v>65</v>
      </c>
      <c r="E5" s="365" t="s">
        <v>66</v>
      </c>
      <c r="F5" s="365" t="s">
        <v>67</v>
      </c>
      <c r="G5" s="365" t="s">
        <v>68</v>
      </c>
      <c r="H5" s="365" t="s">
        <v>69</v>
      </c>
      <c r="I5" s="365" t="s">
        <v>70</v>
      </c>
      <c r="J5" s="365" t="s">
        <v>71</v>
      </c>
      <c r="K5" s="365" t="s">
        <v>196</v>
      </c>
      <c r="L5" s="365" t="s">
        <v>197</v>
      </c>
      <c r="M5" s="365" t="s">
        <v>198</v>
      </c>
      <c r="N5" s="365" t="s">
        <v>199</v>
      </c>
      <c r="O5" s="365" t="s">
        <v>242</v>
      </c>
      <c r="P5" s="365" t="s">
        <v>243</v>
      </c>
      <c r="Q5" s="365" t="s">
        <v>244</v>
      </c>
      <c r="R5" s="365" t="s">
        <v>245</v>
      </c>
      <c r="S5" s="365" t="s">
        <v>234</v>
      </c>
    </row>
    <row r="6" spans="1:19">
      <c r="A6" s="356">
        <v>1</v>
      </c>
      <c r="B6" s="365"/>
      <c r="C6" s="399"/>
      <c r="D6" s="399"/>
      <c r="E6" s="399"/>
      <c r="F6" s="399"/>
      <c r="G6" s="399"/>
      <c r="H6" s="399"/>
      <c r="I6" s="399"/>
      <c r="J6" s="400"/>
      <c r="K6" s="365"/>
      <c r="L6" s="399"/>
      <c r="M6" s="399"/>
      <c r="N6" s="401"/>
      <c r="O6" s="401"/>
      <c r="P6" s="399"/>
      <c r="Q6" s="402"/>
      <c r="R6" s="402"/>
      <c r="S6" s="403"/>
    </row>
    <row r="7" spans="1:19">
      <c r="A7" s="356">
        <v>2</v>
      </c>
      <c r="B7" s="365"/>
      <c r="C7" s="399"/>
      <c r="D7" s="399"/>
      <c r="E7" s="399"/>
      <c r="F7" s="399"/>
      <c r="G7" s="399"/>
      <c r="H7" s="399"/>
      <c r="I7" s="399"/>
      <c r="J7" s="400"/>
      <c r="K7" s="365"/>
      <c r="L7" s="399"/>
      <c r="M7" s="399"/>
      <c r="N7" s="401"/>
      <c r="O7" s="401"/>
      <c r="P7" s="399"/>
      <c r="Q7" s="402"/>
      <c r="R7" s="402"/>
      <c r="S7" s="403"/>
    </row>
    <row r="8" spans="1:19">
      <c r="A8" s="356">
        <v>3</v>
      </c>
      <c r="B8" s="365"/>
      <c r="C8" s="399"/>
      <c r="D8" s="399"/>
      <c r="E8" s="399"/>
      <c r="F8" s="399"/>
      <c r="G8" s="399"/>
      <c r="H8" s="399"/>
      <c r="I8" s="399"/>
      <c r="J8" s="400"/>
      <c r="K8" s="365"/>
      <c r="L8" s="399"/>
      <c r="M8" s="399"/>
      <c r="N8" s="401"/>
      <c r="O8" s="401"/>
      <c r="P8" s="399"/>
      <c r="Q8" s="402"/>
      <c r="R8" s="402"/>
      <c r="S8" s="403"/>
    </row>
    <row r="9" spans="1:19">
      <c r="A9" s="356">
        <v>4</v>
      </c>
      <c r="B9" s="365"/>
      <c r="C9" s="399"/>
      <c r="D9" s="399"/>
      <c r="E9" s="399"/>
      <c r="F9" s="399"/>
      <c r="G9" s="399"/>
      <c r="H9" s="399"/>
      <c r="I9" s="399"/>
      <c r="J9" s="400"/>
      <c r="K9" s="365"/>
      <c r="L9" s="399"/>
      <c r="M9" s="399"/>
      <c r="N9" s="401"/>
      <c r="O9" s="401"/>
      <c r="P9" s="399"/>
      <c r="Q9" s="402"/>
      <c r="R9" s="402"/>
      <c r="S9" s="403"/>
    </row>
    <row r="10" spans="1:19">
      <c r="A10" s="356">
        <v>5</v>
      </c>
      <c r="B10" s="365"/>
      <c r="C10" s="399"/>
      <c r="D10" s="399"/>
      <c r="E10" s="399"/>
      <c r="F10" s="399"/>
      <c r="G10" s="399"/>
      <c r="H10" s="399"/>
      <c r="I10" s="399"/>
      <c r="J10" s="400"/>
      <c r="K10" s="365"/>
      <c r="L10" s="399"/>
      <c r="M10" s="399"/>
      <c r="N10" s="401"/>
      <c r="O10" s="401"/>
      <c r="P10" s="399"/>
      <c r="Q10" s="402"/>
      <c r="R10" s="402"/>
      <c r="S10" s="403"/>
    </row>
    <row r="11" spans="1:19" ht="21">
      <c r="A11" s="356">
        <v>6</v>
      </c>
      <c r="B11" s="365"/>
      <c r="C11" s="399"/>
      <c r="D11" s="399"/>
      <c r="E11" s="872"/>
      <c r="F11" s="399"/>
      <c r="G11" s="399"/>
      <c r="H11" s="399"/>
      <c r="I11" s="399"/>
      <c r="J11" s="400"/>
      <c r="K11" s="365"/>
      <c r="L11" s="399"/>
      <c r="M11" s="399"/>
      <c r="N11" s="401"/>
      <c r="O11" s="401"/>
      <c r="P11" s="399"/>
      <c r="Q11" s="402"/>
      <c r="R11" s="402"/>
      <c r="S11" s="403"/>
    </row>
    <row r="12" spans="1:19">
      <c r="A12" s="356">
        <v>7</v>
      </c>
      <c r="B12" s="366"/>
      <c r="C12" s="367"/>
      <c r="D12" s="367"/>
      <c r="E12" s="367"/>
      <c r="F12" s="367"/>
      <c r="G12" s="367"/>
      <c r="H12" s="367"/>
      <c r="I12" s="367"/>
      <c r="J12" s="369"/>
      <c r="K12" s="366"/>
      <c r="L12" s="367"/>
      <c r="M12" s="367"/>
      <c r="N12" s="404"/>
      <c r="O12" s="404"/>
      <c r="P12" s="367"/>
      <c r="Q12" s="405"/>
      <c r="R12" s="405"/>
      <c r="S12" s="406"/>
    </row>
    <row r="13" spans="1:19">
      <c r="A13" s="356">
        <v>8</v>
      </c>
      <c r="B13" s="366"/>
      <c r="C13" s="367"/>
      <c r="D13" s="367"/>
      <c r="E13" s="367"/>
      <c r="F13" s="367"/>
      <c r="G13" s="367"/>
      <c r="H13" s="367"/>
      <c r="I13" s="367"/>
      <c r="J13" s="369"/>
      <c r="K13" s="366"/>
      <c r="L13" s="367"/>
      <c r="M13" s="367"/>
      <c r="N13" s="404"/>
      <c r="O13" s="404"/>
      <c r="P13" s="367"/>
      <c r="Q13" s="405"/>
      <c r="R13" s="405"/>
      <c r="S13" s="406"/>
    </row>
    <row r="14" spans="1:19">
      <c r="A14" s="356">
        <v>9</v>
      </c>
      <c r="B14" s="366"/>
      <c r="C14" s="367"/>
      <c r="D14" s="367"/>
      <c r="E14" s="367"/>
      <c r="F14" s="367"/>
      <c r="G14" s="367"/>
      <c r="H14" s="367"/>
      <c r="I14" s="367"/>
      <c r="J14" s="369"/>
      <c r="K14" s="366"/>
      <c r="L14" s="367"/>
      <c r="M14" s="367"/>
      <c r="N14" s="404"/>
      <c r="O14" s="404"/>
      <c r="P14" s="367"/>
      <c r="Q14" s="405"/>
      <c r="R14" s="405"/>
      <c r="S14" s="406"/>
    </row>
    <row r="15" spans="1:19">
      <c r="A15" s="356">
        <v>10</v>
      </c>
      <c r="B15" s="1725" t="s">
        <v>1138</v>
      </c>
      <c r="C15" s="1728" t="s">
        <v>374</v>
      </c>
      <c r="D15" s="1729"/>
      <c r="E15" s="1729"/>
      <c r="F15" s="1729"/>
      <c r="G15" s="1729"/>
      <c r="H15" s="1729"/>
      <c r="I15" s="1729"/>
      <c r="J15" s="1729"/>
      <c r="K15" s="1729"/>
      <c r="L15" s="1729"/>
      <c r="M15" s="1729"/>
      <c r="N15" s="1729"/>
      <c r="O15" s="1729"/>
      <c r="P15" s="1729"/>
      <c r="Q15" s="407"/>
      <c r="R15" s="408"/>
      <c r="S15" s="409"/>
    </row>
    <row r="16" spans="1:19">
      <c r="A16" s="356">
        <v>11</v>
      </c>
      <c r="B16" s="1726"/>
      <c r="C16" s="1728" t="s">
        <v>376</v>
      </c>
      <c r="D16" s="1729"/>
      <c r="E16" s="1729"/>
      <c r="F16" s="1729"/>
      <c r="G16" s="1729"/>
      <c r="H16" s="1729"/>
      <c r="I16" s="1729"/>
      <c r="J16" s="1729"/>
      <c r="K16" s="1729"/>
      <c r="L16" s="1729"/>
      <c r="M16" s="1729"/>
      <c r="N16" s="1729"/>
      <c r="O16" s="1729"/>
      <c r="P16" s="1729"/>
      <c r="Q16" s="407"/>
      <c r="R16" s="408"/>
      <c r="S16" s="410"/>
    </row>
    <row r="17" spans="1:19">
      <c r="A17" s="356">
        <v>12</v>
      </c>
      <c r="B17" s="1726"/>
      <c r="C17" s="1728" t="s">
        <v>378</v>
      </c>
      <c r="D17" s="1729"/>
      <c r="E17" s="1729"/>
      <c r="F17" s="1729"/>
      <c r="G17" s="1729"/>
      <c r="H17" s="1729"/>
      <c r="I17" s="1729"/>
      <c r="J17" s="1729"/>
      <c r="K17" s="1729"/>
      <c r="L17" s="1729"/>
      <c r="M17" s="1729"/>
      <c r="N17" s="1729"/>
      <c r="O17" s="1729"/>
      <c r="P17" s="1729"/>
      <c r="Q17" s="407"/>
      <c r="R17" s="408"/>
      <c r="S17" s="410"/>
    </row>
    <row r="18" spans="1:19">
      <c r="A18" s="356">
        <v>13</v>
      </c>
      <c r="B18" s="1726"/>
      <c r="C18" s="1728" t="s">
        <v>380</v>
      </c>
      <c r="D18" s="1729"/>
      <c r="E18" s="1729"/>
      <c r="F18" s="1729"/>
      <c r="G18" s="1729"/>
      <c r="H18" s="1729"/>
      <c r="I18" s="1729"/>
      <c r="J18" s="1729"/>
      <c r="K18" s="1729"/>
      <c r="L18" s="1729"/>
      <c r="M18" s="1729"/>
      <c r="N18" s="1729"/>
      <c r="O18" s="1729"/>
      <c r="P18" s="1729"/>
      <c r="Q18" s="407"/>
      <c r="R18" s="408"/>
      <c r="S18" s="410"/>
    </row>
    <row r="19" spans="1:19">
      <c r="A19" s="356">
        <v>14</v>
      </c>
      <c r="B19" s="1726"/>
      <c r="C19" s="1728" t="s">
        <v>382</v>
      </c>
      <c r="D19" s="1729"/>
      <c r="E19" s="1729"/>
      <c r="F19" s="1729"/>
      <c r="G19" s="1729"/>
      <c r="H19" s="1729"/>
      <c r="I19" s="1729"/>
      <c r="J19" s="1729"/>
      <c r="K19" s="1729"/>
      <c r="L19" s="1729"/>
      <c r="M19" s="1729"/>
      <c r="N19" s="1729"/>
      <c r="O19" s="1729"/>
      <c r="P19" s="1729"/>
      <c r="Q19" s="407"/>
      <c r="R19" s="408"/>
      <c r="S19" s="410"/>
    </row>
    <row r="20" spans="1:19">
      <c r="A20" s="356">
        <v>15</v>
      </c>
      <c r="B20" s="1726"/>
      <c r="C20" s="1730" t="s">
        <v>2306</v>
      </c>
      <c r="D20" s="1731"/>
      <c r="E20" s="1731"/>
      <c r="F20" s="1731"/>
      <c r="G20" s="1731"/>
      <c r="H20" s="1731"/>
      <c r="I20" s="1731"/>
      <c r="J20" s="1731"/>
      <c r="K20" s="1731"/>
      <c r="L20" s="1731"/>
      <c r="M20" s="1731"/>
      <c r="N20" s="1731"/>
      <c r="O20" s="1731"/>
      <c r="P20" s="1731"/>
      <c r="Q20" s="407"/>
      <c r="R20" s="408"/>
      <c r="S20" s="410"/>
    </row>
    <row r="21" spans="1:19">
      <c r="A21" s="356">
        <v>16</v>
      </c>
      <c r="B21" s="1727"/>
      <c r="C21" s="1722" t="s">
        <v>219</v>
      </c>
      <c r="D21" s="1723"/>
      <c r="E21" s="1723"/>
      <c r="F21" s="1723"/>
      <c r="G21" s="1723"/>
      <c r="H21" s="1723"/>
      <c r="I21" s="1723"/>
      <c r="J21" s="1723"/>
      <c r="K21" s="1723"/>
      <c r="L21" s="1723"/>
      <c r="M21" s="1723"/>
      <c r="N21" s="1723"/>
      <c r="O21" s="1723"/>
      <c r="P21" s="1724"/>
      <c r="Q21" s="407"/>
      <c r="R21" s="408"/>
      <c r="S21" s="410"/>
    </row>
    <row r="22" spans="1:19">
      <c r="A22" s="356">
        <v>17</v>
      </c>
      <c r="B22" s="1722" t="s">
        <v>223</v>
      </c>
      <c r="C22" s="1723"/>
      <c r="D22" s="1723"/>
      <c r="E22" s="1723"/>
      <c r="F22" s="1723"/>
      <c r="G22" s="1723"/>
      <c r="H22" s="1723"/>
      <c r="I22" s="1723"/>
      <c r="J22" s="1723"/>
      <c r="K22" s="1723"/>
      <c r="L22" s="1723"/>
      <c r="M22" s="1723"/>
      <c r="N22" s="1723"/>
      <c r="O22" s="1723"/>
      <c r="P22" s="1724"/>
      <c r="Q22" s="407"/>
      <c r="R22" s="408"/>
      <c r="S22" s="411"/>
    </row>
    <row r="23" spans="1:19">
      <c r="A23" s="412" t="s">
        <v>200</v>
      </c>
      <c r="B23" s="413"/>
      <c r="C23" s="413"/>
      <c r="D23" s="413"/>
      <c r="E23" s="413"/>
      <c r="F23" s="413"/>
      <c r="G23" s="413"/>
      <c r="H23" s="413"/>
      <c r="I23" s="413"/>
      <c r="J23" s="413"/>
      <c r="K23" s="413"/>
      <c r="L23" s="413"/>
      <c r="M23" s="413"/>
      <c r="N23" s="413"/>
      <c r="O23" s="413"/>
      <c r="P23" s="413"/>
      <c r="Q23" s="413"/>
      <c r="R23" s="413"/>
      <c r="S23" s="413"/>
    </row>
    <row r="24" spans="1:19">
      <c r="A24" s="414">
        <v>1</v>
      </c>
      <c r="B24" s="415" t="s">
        <v>356</v>
      </c>
      <c r="C24" s="415"/>
      <c r="D24" s="415"/>
      <c r="E24" s="415"/>
      <c r="F24" s="415"/>
      <c r="G24" s="415"/>
      <c r="H24" s="415"/>
      <c r="I24" s="415"/>
      <c r="J24" s="415"/>
      <c r="K24" s="415"/>
      <c r="L24" s="415"/>
      <c r="M24" s="415"/>
      <c r="N24" s="415"/>
      <c r="O24" s="415"/>
      <c r="P24" s="415"/>
      <c r="Q24" s="415"/>
      <c r="R24" s="415"/>
      <c r="S24" s="415"/>
    </row>
    <row r="25" spans="1:19" s="327" customFormat="1" ht="30.2" customHeight="1">
      <c r="A25" s="414">
        <v>2</v>
      </c>
      <c r="B25" s="1687" t="s">
        <v>2307</v>
      </c>
      <c r="C25" s="1687"/>
      <c r="D25" s="1687"/>
      <c r="E25" s="1687"/>
      <c r="F25" s="1687"/>
      <c r="G25" s="1687"/>
      <c r="H25" s="1687"/>
      <c r="I25" s="1687"/>
      <c r="J25" s="1687"/>
      <c r="K25" s="1687"/>
      <c r="L25" s="1687"/>
      <c r="M25" s="1687"/>
      <c r="N25" s="1687"/>
      <c r="O25" s="1687"/>
      <c r="P25" s="1687"/>
      <c r="Q25" s="1687"/>
      <c r="R25" s="1687"/>
      <c r="S25" s="1687"/>
    </row>
    <row r="26" spans="1:19" s="327" customFormat="1" ht="30.2" customHeight="1">
      <c r="A26" s="414">
        <v>3</v>
      </c>
      <c r="B26" s="1687" t="s">
        <v>2304</v>
      </c>
      <c r="C26" s="1687"/>
      <c r="D26" s="1687"/>
      <c r="E26" s="1687"/>
      <c r="F26" s="1687"/>
      <c r="G26" s="1687"/>
      <c r="H26" s="1687"/>
      <c r="I26" s="1687"/>
      <c r="J26" s="1687"/>
      <c r="K26" s="1687"/>
      <c r="L26" s="1687"/>
      <c r="M26" s="1687"/>
      <c r="N26" s="1687"/>
      <c r="O26" s="1687"/>
      <c r="P26" s="1687"/>
      <c r="Q26" s="1687"/>
      <c r="R26" s="1687"/>
      <c r="S26" s="1687"/>
    </row>
    <row r="27" spans="1:19" s="327" customFormat="1">
      <c r="A27" s="414">
        <v>4</v>
      </c>
      <c r="B27" s="415" t="s">
        <v>2308</v>
      </c>
      <c r="C27" s="415"/>
      <c r="D27" s="415"/>
      <c r="E27" s="415"/>
      <c r="F27" s="415"/>
      <c r="G27" s="415"/>
      <c r="H27" s="415"/>
      <c r="I27" s="415"/>
      <c r="J27" s="415"/>
      <c r="K27" s="415"/>
      <c r="L27" s="415"/>
      <c r="M27" s="415"/>
      <c r="N27" s="415"/>
      <c r="O27" s="415"/>
      <c r="P27" s="415"/>
      <c r="Q27" s="415"/>
      <c r="R27" s="415"/>
      <c r="S27" s="415"/>
    </row>
    <row r="28" spans="1:19" s="327" customFormat="1">
      <c r="A28" s="414">
        <v>5</v>
      </c>
      <c r="B28" s="415" t="s">
        <v>2309</v>
      </c>
      <c r="C28" s="415"/>
      <c r="D28" s="415"/>
      <c r="E28" s="415"/>
      <c r="F28" s="415"/>
      <c r="G28" s="415"/>
      <c r="H28" s="415"/>
      <c r="I28" s="415"/>
      <c r="J28" s="415"/>
      <c r="K28" s="415"/>
      <c r="L28" s="415"/>
      <c r="M28" s="415"/>
      <c r="N28" s="415"/>
      <c r="O28" s="415"/>
      <c r="P28" s="415"/>
      <c r="Q28" s="415"/>
      <c r="R28" s="415"/>
      <c r="S28" s="415"/>
    </row>
    <row r="29" spans="1:19">
      <c r="A29" s="414"/>
      <c r="B29" s="415" t="s">
        <v>1139</v>
      </c>
      <c r="C29" s="415"/>
      <c r="D29" s="415"/>
      <c r="E29" s="415"/>
      <c r="F29" s="415"/>
      <c r="G29" s="415"/>
      <c r="H29" s="415"/>
      <c r="I29" s="415"/>
      <c r="J29" s="415"/>
      <c r="K29" s="415"/>
      <c r="L29" s="415"/>
      <c r="M29" s="415"/>
      <c r="N29" s="415"/>
      <c r="O29" s="415"/>
      <c r="P29" s="415"/>
      <c r="Q29" s="415"/>
      <c r="R29" s="415"/>
      <c r="S29" s="415"/>
    </row>
    <row r="30" spans="1:19">
      <c r="A30" s="414"/>
      <c r="B30" s="415" t="s">
        <v>1140</v>
      </c>
      <c r="C30" s="415"/>
      <c r="D30" s="415"/>
      <c r="E30" s="415"/>
      <c r="F30" s="415"/>
      <c r="G30" s="415"/>
      <c r="H30" s="415"/>
      <c r="I30" s="415"/>
      <c r="J30" s="415"/>
      <c r="K30" s="415"/>
      <c r="L30" s="415"/>
      <c r="M30" s="415"/>
      <c r="N30" s="415"/>
      <c r="O30" s="415"/>
      <c r="P30" s="415"/>
      <c r="Q30" s="415"/>
      <c r="R30" s="415"/>
      <c r="S30" s="415"/>
    </row>
    <row r="31" spans="1:19">
      <c r="A31" s="414"/>
      <c r="B31" s="415" t="s">
        <v>1141</v>
      </c>
      <c r="C31" s="415"/>
      <c r="D31" s="415"/>
      <c r="E31" s="415"/>
      <c r="F31" s="415"/>
      <c r="G31" s="415"/>
      <c r="H31" s="415"/>
      <c r="I31" s="415"/>
      <c r="J31" s="415"/>
      <c r="K31" s="415"/>
      <c r="L31" s="415"/>
      <c r="M31" s="415"/>
      <c r="N31" s="415"/>
      <c r="O31" s="415"/>
      <c r="P31" s="415"/>
      <c r="Q31" s="415"/>
      <c r="R31" s="415"/>
      <c r="S31" s="415"/>
    </row>
    <row r="32" spans="1:19">
      <c r="A32" s="414">
        <v>6</v>
      </c>
      <c r="B32" s="415" t="s">
        <v>1142</v>
      </c>
      <c r="C32" s="415"/>
      <c r="D32" s="415"/>
      <c r="E32" s="415"/>
      <c r="F32" s="415"/>
      <c r="G32" s="415"/>
      <c r="H32" s="415"/>
      <c r="I32" s="415"/>
      <c r="J32" s="415"/>
      <c r="K32" s="415"/>
      <c r="L32" s="415"/>
      <c r="M32" s="415"/>
      <c r="N32" s="415"/>
      <c r="O32" s="415"/>
      <c r="P32" s="415"/>
      <c r="Q32" s="415"/>
      <c r="R32" s="415"/>
      <c r="S32" s="415"/>
    </row>
    <row r="33" spans="1:19">
      <c r="A33" s="414">
        <v>7</v>
      </c>
      <c r="B33" s="415" t="s">
        <v>361</v>
      </c>
      <c r="C33" s="415"/>
      <c r="D33" s="415"/>
      <c r="E33" s="415"/>
      <c r="F33" s="415"/>
      <c r="G33" s="415"/>
      <c r="H33" s="415"/>
      <c r="I33" s="415"/>
      <c r="J33" s="415"/>
      <c r="K33" s="415"/>
      <c r="L33" s="415"/>
      <c r="M33" s="415"/>
      <c r="N33" s="415"/>
      <c r="O33" s="415"/>
      <c r="P33" s="415"/>
      <c r="Q33" s="415"/>
      <c r="R33" s="415"/>
      <c r="S33" s="415"/>
    </row>
    <row r="34" spans="1:19">
      <c r="A34" s="414">
        <v>8</v>
      </c>
      <c r="B34" s="415" t="s">
        <v>1143</v>
      </c>
      <c r="C34" s="415"/>
      <c r="D34" s="415"/>
      <c r="E34" s="415"/>
      <c r="F34" s="415"/>
      <c r="G34" s="415"/>
      <c r="H34" s="415"/>
      <c r="I34" s="415"/>
      <c r="J34" s="415"/>
      <c r="K34" s="415"/>
      <c r="L34" s="415"/>
      <c r="M34" s="415"/>
      <c r="N34" s="415"/>
      <c r="O34" s="415"/>
      <c r="P34" s="415"/>
      <c r="Q34" s="415"/>
      <c r="R34" s="415"/>
      <c r="S34" s="415"/>
    </row>
    <row r="35" spans="1:19">
      <c r="A35" s="414">
        <v>9</v>
      </c>
      <c r="B35" s="415" t="s">
        <v>1144</v>
      </c>
      <c r="C35" s="415"/>
      <c r="D35" s="415"/>
      <c r="E35" s="415"/>
      <c r="F35" s="415"/>
      <c r="G35" s="415"/>
      <c r="H35" s="415"/>
      <c r="I35" s="415"/>
      <c r="J35" s="415"/>
      <c r="K35" s="415"/>
      <c r="L35" s="415"/>
      <c r="M35" s="415"/>
      <c r="N35" s="415"/>
      <c r="O35" s="415"/>
      <c r="P35" s="415"/>
      <c r="Q35" s="415"/>
      <c r="R35" s="415"/>
      <c r="S35" s="415"/>
    </row>
    <row r="36" spans="1:19">
      <c r="A36" s="414">
        <v>10</v>
      </c>
      <c r="B36" s="415" t="s">
        <v>1645</v>
      </c>
      <c r="C36" s="415"/>
      <c r="D36" s="415"/>
      <c r="E36" s="415"/>
      <c r="F36" s="415"/>
      <c r="G36" s="415"/>
      <c r="H36" s="415"/>
      <c r="I36" s="415"/>
      <c r="J36" s="415"/>
      <c r="K36" s="415"/>
      <c r="L36" s="415"/>
      <c r="M36" s="415"/>
      <c r="N36" s="415"/>
      <c r="O36" s="415"/>
      <c r="P36" s="415"/>
      <c r="Q36" s="415"/>
      <c r="R36" s="415"/>
      <c r="S36" s="415"/>
    </row>
    <row r="37" spans="1:19"/>
  </sheetData>
  <mergeCells count="25">
    <mergeCell ref="K3:O3"/>
    <mergeCell ref="P3:P4"/>
    <mergeCell ref="Q3:Q4"/>
    <mergeCell ref="A3:A5"/>
    <mergeCell ref="B3:C3"/>
    <mergeCell ref="D3:D4"/>
    <mergeCell ref="E3:E4"/>
    <mergeCell ref="F3:F4"/>
    <mergeCell ref="G3:G4"/>
    <mergeCell ref="B22:P22"/>
    <mergeCell ref="B25:S25"/>
    <mergeCell ref="B26:S26"/>
    <mergeCell ref="R3:R4"/>
    <mergeCell ref="S3:S4"/>
    <mergeCell ref="B15:B21"/>
    <mergeCell ref="C15:P15"/>
    <mergeCell ref="C16:P16"/>
    <mergeCell ref="C17:P17"/>
    <mergeCell ref="C18:P18"/>
    <mergeCell ref="C19:P19"/>
    <mergeCell ref="C20:P20"/>
    <mergeCell ref="C21:P21"/>
    <mergeCell ref="H3:H4"/>
    <mergeCell ref="I3:I4"/>
    <mergeCell ref="J3:J4"/>
  </mergeCells>
  <phoneticPr fontId="31" type="noConversion"/>
  <printOptions horizontalCentered="1"/>
  <pageMargins left="0.47244094488188981" right="0.47244094488188981" top="0.39370078740157483" bottom="0.39370078740157483" header="0" footer="0"/>
  <pageSetup paperSize="9" scale="78" orientation="landscape" blackAndWhite="1" r:id="rId1"/>
  <headerFooter alignWithMargins="0">
    <oddFooter>&amp;C第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7">
    <pageSetUpPr fitToPage="1"/>
  </sheetPr>
  <dimension ref="A1:E11"/>
  <sheetViews>
    <sheetView zoomScaleNormal="75" zoomScaleSheetLayoutView="100" workbookViewId="0"/>
  </sheetViews>
  <sheetFormatPr defaultColWidth="0" defaultRowHeight="14.25"/>
  <cols>
    <col min="1" max="1" width="84.875" style="231" bestFit="1" customWidth="1"/>
    <col min="2" max="16384" width="8.75" style="231" hidden="1"/>
  </cols>
  <sheetData>
    <row r="1" spans="1:5">
      <c r="A1" s="230" t="s">
        <v>765</v>
      </c>
    </row>
    <row r="2" spans="1:5">
      <c r="A2" s="230" t="s">
        <v>1922</v>
      </c>
    </row>
    <row r="3" spans="1:5">
      <c r="A3" s="232" t="s">
        <v>793</v>
      </c>
      <c r="B3" s="232"/>
    </row>
    <row r="4" spans="1:5">
      <c r="A4" s="233"/>
    </row>
    <row r="5" spans="1:5">
      <c r="A5" s="234"/>
    </row>
    <row r="11" spans="1:5" ht="21">
      <c r="E11" s="890"/>
    </row>
  </sheetData>
  <phoneticPr fontId="28" type="noConversion"/>
  <printOptions horizontalCentered="1"/>
  <pageMargins left="0.47244094488188981" right="0.47244094488188981" top="0.39370078740157483" bottom="0.39370078740157483" header="0" footer="0"/>
  <pageSetup paperSize="9" orientation="portrait" blackAndWhite="1" r:id="rId1"/>
  <headerFooter alignWithMargins="0">
    <oddFooter>&amp;C第 &amp;P 頁，共 &amp;N 頁&amp;R&amp;A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82">
    <pageSetUpPr fitToPage="1"/>
  </sheetPr>
  <dimension ref="A1:P22"/>
  <sheetViews>
    <sheetView showGridLines="0" zoomScaleNormal="100" zoomScaleSheetLayoutView="100" workbookViewId="0"/>
  </sheetViews>
  <sheetFormatPr defaultRowHeight="16.5"/>
  <cols>
    <col min="1" max="1" width="6" style="433" customWidth="1"/>
    <col min="2" max="4" width="18.625" style="433" customWidth="1"/>
    <col min="5" max="5" width="15" style="433" customWidth="1"/>
    <col min="6" max="6" width="17.375" style="433" customWidth="1"/>
    <col min="7" max="7" width="16.625" style="433" customWidth="1"/>
    <col min="8" max="8" width="17.25" style="433" customWidth="1"/>
    <col min="9" max="12" width="16.5" style="433" customWidth="1"/>
    <col min="13" max="14" width="14.375" style="433" customWidth="1"/>
    <col min="15" max="15" width="16.5" style="433" customWidth="1"/>
    <col min="16" max="16384" width="9" style="417"/>
  </cols>
  <sheetData>
    <row r="1" spans="1:16">
      <c r="A1" s="398" t="s">
        <v>180</v>
      </c>
      <c r="B1" s="416"/>
      <c r="C1" s="416"/>
      <c r="D1" s="416"/>
      <c r="E1" s="416"/>
      <c r="F1" s="416"/>
      <c r="G1" s="416"/>
      <c r="H1" s="416"/>
      <c r="I1" s="416"/>
      <c r="J1" s="416"/>
      <c r="K1" s="416"/>
      <c r="L1" s="416"/>
      <c r="M1" s="363"/>
      <c r="N1" s="363"/>
      <c r="O1" s="363"/>
    </row>
    <row r="2" spans="1:16">
      <c r="A2" s="418" t="s">
        <v>1145</v>
      </c>
      <c r="B2" s="418"/>
      <c r="C2" s="418"/>
      <c r="D2" s="418"/>
      <c r="E2" s="418"/>
      <c r="F2" s="363"/>
      <c r="G2" s="363"/>
      <c r="H2" s="363"/>
      <c r="I2" s="363"/>
      <c r="J2" s="363"/>
      <c r="K2" s="363"/>
      <c r="L2" s="363"/>
      <c r="M2" s="1732" t="s">
        <v>224</v>
      </c>
      <c r="N2" s="1733"/>
      <c r="O2" s="363"/>
    </row>
    <row r="3" spans="1:16">
      <c r="A3" s="1749" t="s">
        <v>1146</v>
      </c>
      <c r="B3" s="1752" t="s">
        <v>1147</v>
      </c>
      <c r="C3" s="1753"/>
      <c r="D3" s="1752" t="s">
        <v>1148</v>
      </c>
      <c r="E3" s="1753"/>
      <c r="F3" s="1749" t="s">
        <v>1149</v>
      </c>
      <c r="G3" s="1624" t="s">
        <v>2192</v>
      </c>
      <c r="H3" s="1735"/>
      <c r="I3" s="1735"/>
      <c r="J3" s="1735"/>
      <c r="K3" s="1735"/>
      <c r="L3" s="1735"/>
      <c r="M3" s="1735"/>
      <c r="N3" s="1736"/>
      <c r="O3" s="419"/>
    </row>
    <row r="4" spans="1:16">
      <c r="A4" s="1750"/>
      <c r="B4" s="1754"/>
      <c r="C4" s="1755"/>
      <c r="D4" s="1754"/>
      <c r="E4" s="1755"/>
      <c r="F4" s="1750"/>
      <c r="G4" s="1624" t="s">
        <v>1150</v>
      </c>
      <c r="H4" s="1665"/>
      <c r="I4" s="1624" t="s">
        <v>1151</v>
      </c>
      <c r="J4" s="1625"/>
      <c r="K4" s="1624" t="s">
        <v>1152</v>
      </c>
      <c r="L4" s="1625"/>
      <c r="M4" s="1747" t="s">
        <v>223</v>
      </c>
      <c r="N4" s="1748"/>
      <c r="O4" s="363"/>
    </row>
    <row r="5" spans="1:16">
      <c r="A5" s="1751"/>
      <c r="B5" s="421" t="s">
        <v>1153</v>
      </c>
      <c r="C5" s="421" t="s">
        <v>1154</v>
      </c>
      <c r="D5" s="421" t="s">
        <v>1153</v>
      </c>
      <c r="E5" s="421" t="s">
        <v>1154</v>
      </c>
      <c r="F5" s="1751"/>
      <c r="G5" s="344" t="s">
        <v>1153</v>
      </c>
      <c r="H5" s="420" t="s">
        <v>1155</v>
      </c>
      <c r="I5" s="344" t="s">
        <v>1153</v>
      </c>
      <c r="J5" s="344" t="s">
        <v>1155</v>
      </c>
      <c r="K5" s="344" t="s">
        <v>1153</v>
      </c>
      <c r="L5" s="344" t="s">
        <v>1155</v>
      </c>
      <c r="M5" s="344" t="s">
        <v>1153</v>
      </c>
      <c r="N5" s="344" t="s">
        <v>1155</v>
      </c>
      <c r="O5" s="363"/>
    </row>
    <row r="6" spans="1:16">
      <c r="A6" s="422" t="s">
        <v>61</v>
      </c>
      <c r="B6" s="423"/>
      <c r="C6" s="423"/>
      <c r="D6" s="423"/>
      <c r="E6" s="423"/>
      <c r="F6" s="424"/>
      <c r="G6" s="423"/>
      <c r="H6" s="423"/>
      <c r="I6" s="423"/>
      <c r="J6" s="423"/>
      <c r="K6" s="423"/>
      <c r="L6" s="423"/>
      <c r="M6" s="423"/>
      <c r="N6" s="423"/>
      <c r="O6" s="419"/>
    </row>
    <row r="7" spans="1:16" ht="17.25" thickBot="1">
      <c r="A7" s="425"/>
      <c r="B7" s="425"/>
      <c r="C7" s="425"/>
      <c r="D7" s="425"/>
      <c r="E7" s="425"/>
      <c r="F7" s="425"/>
      <c r="G7" s="425"/>
      <c r="H7" s="425"/>
      <c r="I7" s="425"/>
      <c r="J7" s="425"/>
      <c r="K7" s="425"/>
      <c r="L7" s="425"/>
      <c r="M7" s="425"/>
      <c r="N7" s="425"/>
      <c r="O7" s="363"/>
    </row>
    <row r="8" spans="1:16" ht="16.5" customHeight="1">
      <c r="A8" s="1743" t="s">
        <v>1156</v>
      </c>
      <c r="B8" s="1738" t="s">
        <v>1146</v>
      </c>
      <c r="C8" s="1738" t="s">
        <v>2151</v>
      </c>
      <c r="D8" s="1738"/>
      <c r="E8" s="1739" t="s">
        <v>1157</v>
      </c>
      <c r="F8" s="1739"/>
      <c r="G8" s="1739"/>
      <c r="H8" s="1739"/>
      <c r="I8" s="1739"/>
      <c r="J8" s="1739"/>
      <c r="K8" s="1739"/>
      <c r="L8" s="1739"/>
      <c r="M8" s="1739"/>
      <c r="N8" s="1739" t="s">
        <v>2152</v>
      </c>
      <c r="O8" s="1745" t="s">
        <v>1158</v>
      </c>
    </row>
    <row r="9" spans="1:16" ht="16.5" customHeight="1">
      <c r="A9" s="1744"/>
      <c r="B9" s="1734"/>
      <c r="C9" s="1734"/>
      <c r="D9" s="1734"/>
      <c r="E9" s="1554" t="s">
        <v>2153</v>
      </c>
      <c r="F9" s="1734" t="s">
        <v>1150</v>
      </c>
      <c r="G9" s="1734"/>
      <c r="H9" s="1740" t="s">
        <v>2154</v>
      </c>
      <c r="I9" s="1741"/>
      <c r="J9" s="1554" t="s">
        <v>1159</v>
      </c>
      <c r="K9" s="1554" t="s">
        <v>1160</v>
      </c>
      <c r="L9" s="1554" t="s">
        <v>2155</v>
      </c>
      <c r="M9" s="1554" t="s">
        <v>1161</v>
      </c>
      <c r="N9" s="1554"/>
      <c r="O9" s="1746"/>
    </row>
    <row r="10" spans="1:16">
      <c r="A10" s="1744"/>
      <c r="B10" s="1734"/>
      <c r="C10" s="1734" t="s">
        <v>2156</v>
      </c>
      <c r="D10" s="1734" t="s">
        <v>2157</v>
      </c>
      <c r="E10" s="1554"/>
      <c r="F10" s="1554" t="s">
        <v>2158</v>
      </c>
      <c r="G10" s="1554"/>
      <c r="H10" s="1554" t="s">
        <v>2158</v>
      </c>
      <c r="I10" s="1554"/>
      <c r="J10" s="1554"/>
      <c r="K10" s="1554"/>
      <c r="L10" s="1554"/>
      <c r="M10" s="1554"/>
      <c r="N10" s="1554"/>
      <c r="O10" s="1746"/>
    </row>
    <row r="11" spans="1:16">
      <c r="A11" s="1744"/>
      <c r="B11" s="1734"/>
      <c r="C11" s="1734"/>
      <c r="D11" s="1734"/>
      <c r="E11" s="1742"/>
      <c r="F11" s="344" t="s">
        <v>2193</v>
      </c>
      <c r="G11" s="344" t="s">
        <v>1162</v>
      </c>
      <c r="H11" s="344" t="s">
        <v>2194</v>
      </c>
      <c r="I11" s="344" t="s">
        <v>1162</v>
      </c>
      <c r="J11" s="1554"/>
      <c r="K11" s="1554"/>
      <c r="L11" s="1554"/>
      <c r="M11" s="1554"/>
      <c r="N11" s="1554"/>
      <c r="O11" s="1746"/>
    </row>
    <row r="12" spans="1:16">
      <c r="A12" s="1744"/>
      <c r="B12" s="609" t="s">
        <v>63</v>
      </c>
      <c r="C12" s="609" t="s">
        <v>64</v>
      </c>
      <c r="D12" s="609" t="s">
        <v>65</v>
      </c>
      <c r="E12" s="609" t="s">
        <v>66</v>
      </c>
      <c r="F12" s="609" t="s">
        <v>67</v>
      </c>
      <c r="G12" s="609" t="s">
        <v>68</v>
      </c>
      <c r="H12" s="609" t="s">
        <v>69</v>
      </c>
      <c r="I12" s="609" t="s">
        <v>70</v>
      </c>
      <c r="J12" s="609" t="s">
        <v>71</v>
      </c>
      <c r="K12" s="609" t="s">
        <v>195</v>
      </c>
      <c r="L12" s="609" t="s">
        <v>196</v>
      </c>
      <c r="M12" s="609" t="s">
        <v>197</v>
      </c>
      <c r="N12" s="609" t="s">
        <v>198</v>
      </c>
      <c r="O12" s="610" t="s">
        <v>199</v>
      </c>
      <c r="P12" s="426"/>
    </row>
    <row r="13" spans="1:16" ht="17.25" thickBot="1">
      <c r="A13" s="427">
        <v>1</v>
      </c>
      <c r="B13" s="611" t="s">
        <v>61</v>
      </c>
      <c r="C13" s="612"/>
      <c r="D13" s="612"/>
      <c r="E13" s="612"/>
      <c r="F13" s="612"/>
      <c r="G13" s="612"/>
      <c r="H13" s="612"/>
      <c r="I13" s="612"/>
      <c r="J13" s="612"/>
      <c r="K13" s="612"/>
      <c r="L13" s="612"/>
      <c r="M13" s="613"/>
      <c r="N13" s="612"/>
      <c r="O13" s="614"/>
    </row>
    <row r="14" spans="1:16">
      <c r="A14" s="373"/>
      <c r="B14" s="363"/>
      <c r="C14" s="428"/>
      <c r="D14" s="428"/>
      <c r="E14" s="428"/>
      <c r="F14" s="428"/>
      <c r="G14" s="428"/>
      <c r="H14" s="428"/>
      <c r="I14" s="428"/>
      <c r="J14" s="428"/>
      <c r="K14" s="428"/>
      <c r="L14" s="428"/>
      <c r="M14" s="429"/>
      <c r="N14" s="428"/>
      <c r="O14" s="428"/>
    </row>
    <row r="15" spans="1:16">
      <c r="A15" s="363" t="s">
        <v>83</v>
      </c>
      <c r="B15" s="430"/>
      <c r="C15" s="430"/>
      <c r="D15" s="430"/>
      <c r="E15" s="430"/>
      <c r="F15" s="430"/>
      <c r="G15" s="430"/>
      <c r="H15" s="430"/>
      <c r="I15" s="430"/>
      <c r="J15" s="431"/>
      <c r="K15" s="431"/>
      <c r="L15" s="432"/>
      <c r="N15" s="434"/>
      <c r="O15" s="434"/>
    </row>
    <row r="16" spans="1:16">
      <c r="A16" s="435">
        <v>1</v>
      </c>
      <c r="B16" s="363" t="s">
        <v>2310</v>
      </c>
      <c r="C16" s="363"/>
      <c r="D16" s="363"/>
      <c r="E16" s="363"/>
      <c r="F16" s="363"/>
      <c r="G16" s="363"/>
      <c r="H16" s="363"/>
      <c r="I16" s="363"/>
      <c r="J16" s="363"/>
      <c r="K16" s="363"/>
      <c r="L16" s="363"/>
      <c r="M16" s="363"/>
      <c r="N16" s="363"/>
      <c r="O16" s="363"/>
    </row>
    <row r="17" spans="1:15">
      <c r="A17" s="435">
        <v>2</v>
      </c>
      <c r="B17" s="363" t="s">
        <v>2195</v>
      </c>
      <c r="C17" s="363"/>
      <c r="D17" s="363"/>
      <c r="E17" s="363"/>
      <c r="F17" s="363"/>
      <c r="G17" s="363"/>
      <c r="H17" s="363"/>
      <c r="I17" s="363"/>
      <c r="J17" s="363"/>
      <c r="K17" s="363"/>
      <c r="L17" s="363"/>
      <c r="M17" s="363"/>
      <c r="N17" s="363"/>
      <c r="O17" s="363"/>
    </row>
    <row r="18" spans="1:15">
      <c r="A18" s="435">
        <v>3</v>
      </c>
      <c r="B18" s="363" t="s">
        <v>2159</v>
      </c>
      <c r="C18" s="363"/>
      <c r="D18" s="363"/>
      <c r="E18" s="363"/>
      <c r="F18" s="363"/>
      <c r="G18" s="363"/>
      <c r="H18" s="363"/>
      <c r="I18" s="363"/>
      <c r="J18" s="363"/>
      <c r="K18" s="363"/>
      <c r="L18" s="363"/>
      <c r="M18" s="363"/>
      <c r="N18" s="363"/>
      <c r="O18" s="363"/>
    </row>
    <row r="19" spans="1:15">
      <c r="A19" s="435">
        <v>4</v>
      </c>
      <c r="B19" s="363" t="s">
        <v>2160</v>
      </c>
      <c r="C19" s="363"/>
      <c r="D19" s="363"/>
      <c r="E19" s="363"/>
      <c r="F19" s="363"/>
      <c r="G19" s="363"/>
      <c r="H19" s="363"/>
      <c r="I19" s="363"/>
      <c r="J19" s="363"/>
      <c r="K19" s="363"/>
      <c r="L19" s="363"/>
      <c r="M19" s="363"/>
      <c r="N19" s="363"/>
      <c r="O19" s="363"/>
    </row>
    <row r="20" spans="1:15" ht="41.25" customHeight="1">
      <c r="A20" s="435">
        <v>5</v>
      </c>
      <c r="B20" s="1737" t="s">
        <v>2196</v>
      </c>
      <c r="C20" s="1737"/>
      <c r="D20" s="1737"/>
      <c r="E20" s="1737"/>
      <c r="F20" s="1737"/>
      <c r="G20" s="1737"/>
      <c r="H20" s="1737"/>
      <c r="I20" s="1737"/>
      <c r="J20" s="1737"/>
      <c r="K20" s="1737"/>
      <c r="L20" s="1737"/>
      <c r="M20" s="1737"/>
      <c r="N20" s="1737"/>
      <c r="O20" s="624"/>
    </row>
    <row r="21" spans="1:15">
      <c r="A21" s="435">
        <v>6</v>
      </c>
      <c r="B21" s="363" t="s">
        <v>2161</v>
      </c>
      <c r="C21" s="363"/>
      <c r="D21" s="363"/>
      <c r="E21" s="363"/>
      <c r="F21" s="363"/>
      <c r="G21" s="363"/>
      <c r="H21" s="363"/>
      <c r="I21" s="363"/>
      <c r="J21" s="363"/>
      <c r="K21" s="363"/>
      <c r="L21" s="363"/>
      <c r="M21" s="363"/>
      <c r="N21" s="363"/>
      <c r="O21" s="363"/>
    </row>
    <row r="22" spans="1:15">
      <c r="A22" s="435">
        <v>7</v>
      </c>
      <c r="B22" s="363" t="s">
        <v>2162</v>
      </c>
    </row>
  </sheetData>
  <mergeCells count="28">
    <mergeCell ref="A8:A12"/>
    <mergeCell ref="O8:O11"/>
    <mergeCell ref="I4:J4"/>
    <mergeCell ref="K4:L4"/>
    <mergeCell ref="M4:N4"/>
    <mergeCell ref="M9:M11"/>
    <mergeCell ref="A3:A5"/>
    <mergeCell ref="B3:C4"/>
    <mergeCell ref="D3:E4"/>
    <mergeCell ref="F3:F5"/>
    <mergeCell ref="B20:N20"/>
    <mergeCell ref="B8:B11"/>
    <mergeCell ref="C8:D9"/>
    <mergeCell ref="E8:M8"/>
    <mergeCell ref="N8:N11"/>
    <mergeCell ref="F9:G9"/>
    <mergeCell ref="H9:I9"/>
    <mergeCell ref="J9:J11"/>
    <mergeCell ref="E9:E11"/>
    <mergeCell ref="M2:N2"/>
    <mergeCell ref="C10:C11"/>
    <mergeCell ref="D10:D11"/>
    <mergeCell ref="F10:G10"/>
    <mergeCell ref="H10:I10"/>
    <mergeCell ref="K9:K11"/>
    <mergeCell ref="L9:L11"/>
    <mergeCell ref="G3:N3"/>
    <mergeCell ref="G4:H4"/>
  </mergeCells>
  <phoneticPr fontId="31" type="noConversion"/>
  <dataValidations count="3">
    <dataValidation type="decimal" allowBlank="1" showInputMessage="1" showErrorMessage="1" errorTitle="錯誤" error="輸入資料格式錯誤!!" sqref="H13 B13:F13 J13" xr:uid="{00000000-0002-0000-1D00-000000000000}">
      <formula1>-9.99999999999999E+28</formula1>
      <formula2>9.99999999999999E+30</formula2>
    </dataValidation>
    <dataValidation type="decimal" allowBlank="1" showInputMessage="1" showErrorMessage="1" errorTitle="錯誤" error="輸入資料格式錯誤!!" sqref="G13" xr:uid="{00000000-0002-0000-1D00-000001000000}">
      <formula1>-9999999999999990000</formula1>
      <formula2>99999999999999900000</formula2>
    </dataValidation>
    <dataValidation type="date" allowBlank="1" showInputMessage="1" showErrorMessage="1" errorTitle="錯誤" error="輸入資料格式錯誤!!" sqref="I13" xr:uid="{00000000-0002-0000-1D00-000002000000}">
      <formula1>1</formula1>
      <formula2>73415</formula2>
    </dataValidation>
  </dataValidations>
  <printOptions horizontalCentered="1"/>
  <pageMargins left="0.47244094488188981" right="0.47244094488188981" top="0.39370078740157483" bottom="0.39370078740157483" header="0" footer="0"/>
  <pageSetup paperSize="9" scale="57" orientation="landscape" blackAndWhite="1" r:id="rId1"/>
  <headerFooter alignWithMargins="0">
    <oddFooter>&amp;C第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工作表9">
    <pageSetUpPr fitToPage="1"/>
  </sheetPr>
  <dimension ref="A1:W34"/>
  <sheetViews>
    <sheetView showGridLines="0" workbookViewId="0"/>
  </sheetViews>
  <sheetFormatPr defaultRowHeight="16.5"/>
  <cols>
    <col min="1" max="16384" width="9" style="11"/>
  </cols>
  <sheetData>
    <row r="1" spans="1:23" s="1" customFormat="1" ht="14.25">
      <c r="A1" s="436" t="s">
        <v>1163</v>
      </c>
      <c r="B1" s="436"/>
      <c r="C1" s="436"/>
      <c r="D1" s="436"/>
      <c r="E1" s="436"/>
      <c r="F1" s="436"/>
      <c r="G1" s="436"/>
      <c r="H1" s="436"/>
      <c r="I1" s="436"/>
      <c r="J1" s="436"/>
      <c r="K1" s="436"/>
      <c r="L1" s="436"/>
      <c r="M1" s="436"/>
      <c r="N1" s="436"/>
      <c r="O1" s="436"/>
      <c r="P1" s="436"/>
      <c r="Q1" s="436"/>
      <c r="R1" s="436"/>
      <c r="S1" s="436"/>
      <c r="T1" s="436"/>
      <c r="U1" s="436"/>
      <c r="V1" s="436"/>
      <c r="W1" s="436"/>
    </row>
    <row r="2" spans="1:23" s="1" customFormat="1" ht="14.25">
      <c r="A2" s="436" t="s">
        <v>1164</v>
      </c>
      <c r="B2" s="436"/>
      <c r="C2" s="436"/>
      <c r="D2" s="436"/>
      <c r="E2" s="436"/>
      <c r="F2" s="436"/>
      <c r="G2" s="436"/>
      <c r="H2" s="436"/>
      <c r="I2" s="436"/>
      <c r="J2" s="436"/>
      <c r="K2" s="436"/>
      <c r="L2" s="436"/>
      <c r="M2" s="436"/>
      <c r="N2" s="436"/>
      <c r="O2" s="436"/>
      <c r="P2" s="436"/>
      <c r="Q2" s="436"/>
      <c r="R2" s="436"/>
      <c r="S2" s="436"/>
      <c r="T2" s="436" t="s">
        <v>278</v>
      </c>
      <c r="U2" s="436"/>
      <c r="V2" s="436"/>
      <c r="W2" s="436"/>
    </row>
    <row r="3" spans="1:23" s="1" customFormat="1" ht="21.75" customHeight="1">
      <c r="A3" s="1757" t="s">
        <v>55</v>
      </c>
      <c r="B3" s="1757" t="s">
        <v>1165</v>
      </c>
      <c r="C3" s="1757" t="s">
        <v>1166</v>
      </c>
      <c r="D3" s="1757" t="s">
        <v>1167</v>
      </c>
      <c r="E3" s="1757" t="s">
        <v>1168</v>
      </c>
      <c r="F3" s="1756" t="s">
        <v>1169</v>
      </c>
      <c r="G3" s="1757" t="s">
        <v>1170</v>
      </c>
      <c r="H3" s="1758" t="s">
        <v>1171</v>
      </c>
      <c r="I3" s="1759"/>
      <c r="J3" s="1759"/>
      <c r="K3" s="1759"/>
      <c r="L3" s="1760"/>
      <c r="M3" s="1756" t="s">
        <v>1172</v>
      </c>
      <c r="N3" s="1756" t="s">
        <v>1173</v>
      </c>
      <c r="O3" s="1756" t="s">
        <v>1174</v>
      </c>
      <c r="P3" s="1756" t="s">
        <v>231</v>
      </c>
      <c r="Q3" s="1756" t="s">
        <v>1175</v>
      </c>
      <c r="R3" s="1756" t="s">
        <v>1176</v>
      </c>
      <c r="S3" s="1756" t="s">
        <v>1177</v>
      </c>
      <c r="T3" s="1756" t="s">
        <v>1178</v>
      </c>
      <c r="U3" s="1756" t="s">
        <v>1179</v>
      </c>
      <c r="V3" s="1756" t="s">
        <v>1180</v>
      </c>
      <c r="W3" s="1756" t="s">
        <v>189</v>
      </c>
    </row>
    <row r="4" spans="1:23" s="1" customFormat="1" ht="45" customHeight="1">
      <c r="A4" s="1761"/>
      <c r="B4" s="1761"/>
      <c r="C4" s="1761"/>
      <c r="D4" s="1761"/>
      <c r="E4" s="1761"/>
      <c r="F4" s="1757"/>
      <c r="G4" s="1761"/>
      <c r="H4" s="437" t="s">
        <v>190</v>
      </c>
      <c r="I4" s="437" t="s">
        <v>191</v>
      </c>
      <c r="J4" s="437" t="s">
        <v>192</v>
      </c>
      <c r="K4" s="437" t="s">
        <v>193</v>
      </c>
      <c r="L4" s="437" t="s">
        <v>194</v>
      </c>
      <c r="M4" s="1757"/>
      <c r="N4" s="1757"/>
      <c r="O4" s="1757"/>
      <c r="P4" s="1757"/>
      <c r="Q4" s="1757"/>
      <c r="R4" s="1757"/>
      <c r="S4" s="1757"/>
      <c r="T4" s="1757"/>
      <c r="U4" s="1757"/>
      <c r="V4" s="1757"/>
      <c r="W4" s="1757"/>
    </row>
    <row r="5" spans="1:23" s="1" customFormat="1" ht="14.25">
      <c r="A5" s="1762"/>
      <c r="B5" s="438" t="s">
        <v>63</v>
      </c>
      <c r="C5" s="438" t="s">
        <v>64</v>
      </c>
      <c r="D5" s="438" t="s">
        <v>65</v>
      </c>
      <c r="E5" s="438" t="s">
        <v>66</v>
      </c>
      <c r="F5" s="438" t="s">
        <v>67</v>
      </c>
      <c r="G5" s="438" t="s">
        <v>68</v>
      </c>
      <c r="H5" s="438" t="s">
        <v>69</v>
      </c>
      <c r="I5" s="438" t="s">
        <v>70</v>
      </c>
      <c r="J5" s="438" t="s">
        <v>71</v>
      </c>
      <c r="K5" s="438" t="s">
        <v>195</v>
      </c>
      <c r="L5" s="438" t="s">
        <v>196</v>
      </c>
      <c r="M5" s="438" t="s">
        <v>197</v>
      </c>
      <c r="N5" s="438" t="s">
        <v>198</v>
      </c>
      <c r="O5" s="438" t="s">
        <v>199</v>
      </c>
      <c r="P5" s="438" t="s">
        <v>242</v>
      </c>
      <c r="Q5" s="438" t="s">
        <v>243</v>
      </c>
      <c r="R5" s="438" t="s">
        <v>244</v>
      </c>
      <c r="S5" s="438" t="s">
        <v>245</v>
      </c>
      <c r="T5" s="438" t="s">
        <v>234</v>
      </c>
      <c r="U5" s="438" t="s">
        <v>246</v>
      </c>
      <c r="V5" s="438" t="s">
        <v>247</v>
      </c>
      <c r="W5" s="438" t="s">
        <v>279</v>
      </c>
    </row>
    <row r="6" spans="1:23" s="1" customFormat="1" ht="14.25">
      <c r="A6" s="439" t="s">
        <v>372</v>
      </c>
      <c r="B6" s="440"/>
      <c r="C6" s="441"/>
      <c r="D6" s="440"/>
      <c r="E6" s="442"/>
      <c r="F6" s="442"/>
      <c r="G6" s="440"/>
      <c r="H6" s="441"/>
      <c r="I6" s="440"/>
      <c r="J6" s="440"/>
      <c r="K6" s="440"/>
      <c r="L6" s="440"/>
      <c r="M6" s="440"/>
      <c r="N6" s="440"/>
      <c r="O6" s="443"/>
      <c r="P6" s="440"/>
      <c r="Q6" s="444"/>
      <c r="R6" s="440"/>
      <c r="S6" s="444"/>
      <c r="T6" s="444"/>
      <c r="U6" s="445"/>
      <c r="V6" s="440"/>
      <c r="W6" s="440"/>
    </row>
    <row r="7" spans="1:23" s="1" customFormat="1" ht="14.25">
      <c r="A7" s="439" t="s">
        <v>375</v>
      </c>
      <c r="B7" s="440"/>
      <c r="C7" s="441"/>
      <c r="D7" s="440"/>
      <c r="E7" s="442"/>
      <c r="F7" s="442"/>
      <c r="G7" s="440"/>
      <c r="H7" s="441"/>
      <c r="I7" s="440"/>
      <c r="J7" s="440"/>
      <c r="K7" s="440"/>
      <c r="L7" s="440"/>
      <c r="M7" s="440"/>
      <c r="N7" s="440"/>
      <c r="O7" s="443"/>
      <c r="P7" s="440"/>
      <c r="Q7" s="444"/>
      <c r="R7" s="440"/>
      <c r="S7" s="444"/>
      <c r="T7" s="444"/>
      <c r="U7" s="445"/>
      <c r="V7" s="440"/>
      <c r="W7" s="440"/>
    </row>
    <row r="8" spans="1:23" s="1" customFormat="1" ht="14.25">
      <c r="A8" s="439" t="s">
        <v>377</v>
      </c>
      <c r="B8" s="440"/>
      <c r="C8" s="441"/>
      <c r="D8" s="440"/>
      <c r="E8" s="442"/>
      <c r="F8" s="442"/>
      <c r="G8" s="440"/>
      <c r="H8" s="441"/>
      <c r="I8" s="440"/>
      <c r="J8" s="440"/>
      <c r="K8" s="440"/>
      <c r="L8" s="440"/>
      <c r="M8" s="440"/>
      <c r="N8" s="440"/>
      <c r="O8" s="443"/>
      <c r="P8" s="440"/>
      <c r="Q8" s="444"/>
      <c r="R8" s="440"/>
      <c r="S8" s="444"/>
      <c r="T8" s="444"/>
      <c r="U8" s="445"/>
      <c r="V8" s="440"/>
      <c r="W8" s="440"/>
    </row>
    <row r="9" spans="1:23" s="1" customFormat="1" ht="14.25">
      <c r="A9" s="439" t="s">
        <v>379</v>
      </c>
      <c r="B9" s="440"/>
      <c r="C9" s="441"/>
      <c r="D9" s="440"/>
      <c r="E9" s="442"/>
      <c r="F9" s="442"/>
      <c r="G9" s="440"/>
      <c r="H9" s="441"/>
      <c r="I9" s="440"/>
      <c r="J9" s="440"/>
      <c r="K9" s="440"/>
      <c r="L9" s="440"/>
      <c r="M9" s="440"/>
      <c r="N9" s="440"/>
      <c r="O9" s="443"/>
      <c r="P9" s="440"/>
      <c r="Q9" s="444"/>
      <c r="R9" s="440"/>
      <c r="S9" s="444"/>
      <c r="T9" s="444"/>
      <c r="U9" s="445"/>
      <c r="V9" s="440"/>
      <c r="W9" s="440"/>
    </row>
    <row r="10" spans="1:23" s="1" customFormat="1" ht="14.25">
      <c r="A10" s="439" t="s">
        <v>381</v>
      </c>
      <c r="B10" s="440"/>
      <c r="C10" s="441"/>
      <c r="D10" s="440"/>
      <c r="E10" s="442"/>
      <c r="F10" s="442"/>
      <c r="G10" s="440"/>
      <c r="H10" s="441"/>
      <c r="I10" s="440"/>
      <c r="J10" s="440"/>
      <c r="K10" s="440"/>
      <c r="L10" s="440"/>
      <c r="M10" s="440"/>
      <c r="N10" s="440"/>
      <c r="O10" s="443"/>
      <c r="P10" s="440"/>
      <c r="Q10" s="444"/>
      <c r="R10" s="440"/>
      <c r="S10" s="444"/>
      <c r="T10" s="444"/>
      <c r="U10" s="445"/>
      <c r="V10" s="440"/>
      <c r="W10" s="440"/>
    </row>
    <row r="11" spans="1:23" s="1" customFormat="1" ht="21">
      <c r="A11" s="439" t="s">
        <v>383</v>
      </c>
      <c r="B11" s="440"/>
      <c r="C11" s="441"/>
      <c r="D11" s="440"/>
      <c r="E11" s="871"/>
      <c r="F11" s="442"/>
      <c r="G11" s="440"/>
      <c r="H11" s="441"/>
      <c r="I11" s="440"/>
      <c r="J11" s="440"/>
      <c r="K11" s="440"/>
      <c r="L11" s="440"/>
      <c r="M11" s="440"/>
      <c r="N11" s="440"/>
      <c r="O11" s="443"/>
      <c r="P11" s="440"/>
      <c r="Q11" s="444"/>
      <c r="R11" s="440"/>
      <c r="S11" s="444"/>
      <c r="T11" s="444"/>
      <c r="U11" s="445"/>
      <c r="V11" s="440"/>
      <c r="W11" s="440"/>
    </row>
    <row r="12" spans="1:23" s="1" customFormat="1" ht="14.25">
      <c r="A12" s="439" t="s">
        <v>384</v>
      </c>
      <c r="B12" s="440"/>
      <c r="C12" s="441"/>
      <c r="D12" s="440"/>
      <c r="E12" s="442"/>
      <c r="F12" s="442"/>
      <c r="G12" s="440"/>
      <c r="H12" s="441"/>
      <c r="I12" s="440"/>
      <c r="J12" s="440"/>
      <c r="K12" s="440"/>
      <c r="L12" s="440"/>
      <c r="M12" s="440"/>
      <c r="N12" s="440"/>
      <c r="O12" s="443"/>
      <c r="P12" s="440"/>
      <c r="Q12" s="444"/>
      <c r="R12" s="440"/>
      <c r="S12" s="444"/>
      <c r="T12" s="444"/>
      <c r="U12" s="445"/>
      <c r="V12" s="440"/>
      <c r="W12" s="440"/>
    </row>
    <row r="13" spans="1:23" s="1" customFormat="1" ht="14.25">
      <c r="A13" s="439" t="s">
        <v>385</v>
      </c>
      <c r="B13" s="440"/>
      <c r="C13" s="441"/>
      <c r="D13" s="440"/>
      <c r="E13" s="442"/>
      <c r="F13" s="442"/>
      <c r="G13" s="440"/>
      <c r="H13" s="441"/>
      <c r="I13" s="440"/>
      <c r="J13" s="440"/>
      <c r="K13" s="440"/>
      <c r="L13" s="440"/>
      <c r="M13" s="440"/>
      <c r="N13" s="440"/>
      <c r="O13" s="443"/>
      <c r="P13" s="440"/>
      <c r="Q13" s="444"/>
      <c r="R13" s="440"/>
      <c r="S13" s="444"/>
      <c r="T13" s="444"/>
      <c r="U13" s="445"/>
      <c r="V13" s="440"/>
      <c r="W13" s="440"/>
    </row>
    <row r="14" spans="1:23" s="1" customFormat="1" ht="14.25">
      <c r="A14" s="439" t="s">
        <v>387</v>
      </c>
      <c r="B14" s="440"/>
      <c r="C14" s="441"/>
      <c r="D14" s="440"/>
      <c r="E14" s="442"/>
      <c r="F14" s="442"/>
      <c r="G14" s="440"/>
      <c r="H14" s="441"/>
      <c r="I14" s="440"/>
      <c r="J14" s="440"/>
      <c r="K14" s="440"/>
      <c r="L14" s="440"/>
      <c r="M14" s="440"/>
      <c r="N14" s="440"/>
      <c r="O14" s="443"/>
      <c r="P14" s="440"/>
      <c r="Q14" s="444"/>
      <c r="R14" s="440"/>
      <c r="S14" s="444"/>
      <c r="T14" s="444"/>
      <c r="U14" s="445"/>
      <c r="V14" s="440"/>
      <c r="W14" s="440"/>
    </row>
    <row r="15" spans="1:23" s="1" customFormat="1" ht="14.25">
      <c r="A15" s="439" t="s">
        <v>390</v>
      </c>
      <c r="B15" s="440"/>
      <c r="C15" s="441"/>
      <c r="D15" s="440"/>
      <c r="E15" s="442"/>
      <c r="F15" s="442"/>
      <c r="G15" s="440"/>
      <c r="H15" s="441"/>
      <c r="I15" s="440"/>
      <c r="J15" s="440"/>
      <c r="K15" s="440"/>
      <c r="L15" s="440"/>
      <c r="M15" s="440"/>
      <c r="N15" s="440"/>
      <c r="O15" s="443"/>
      <c r="P15" s="440"/>
      <c r="Q15" s="444"/>
      <c r="R15" s="440"/>
      <c r="S15" s="444"/>
      <c r="T15" s="444"/>
      <c r="U15" s="445"/>
      <c r="V15" s="440"/>
      <c r="W15" s="440"/>
    </row>
    <row r="16" spans="1:23" s="1" customFormat="1" ht="14.25">
      <c r="A16" s="439" t="s">
        <v>392</v>
      </c>
      <c r="B16" s="440"/>
      <c r="C16" s="441"/>
      <c r="D16" s="440"/>
      <c r="E16" s="442"/>
      <c r="F16" s="442"/>
      <c r="G16" s="440"/>
      <c r="H16" s="441"/>
      <c r="I16" s="440"/>
      <c r="J16" s="440"/>
      <c r="K16" s="440"/>
      <c r="L16" s="440"/>
      <c r="M16" s="440"/>
      <c r="N16" s="440"/>
      <c r="O16" s="443"/>
      <c r="P16" s="440"/>
      <c r="Q16" s="444"/>
      <c r="R16" s="440"/>
      <c r="S16" s="444"/>
      <c r="T16" s="444"/>
      <c r="U16" s="445"/>
      <c r="V16" s="440"/>
      <c r="W16" s="440"/>
    </row>
    <row r="17" spans="1:23" s="1" customFormat="1" ht="14.25">
      <c r="A17" s="439" t="s">
        <v>394</v>
      </c>
      <c r="B17" s="440"/>
      <c r="C17" s="441"/>
      <c r="D17" s="440"/>
      <c r="E17" s="442"/>
      <c r="F17" s="442"/>
      <c r="G17" s="440"/>
      <c r="H17" s="441"/>
      <c r="I17" s="440"/>
      <c r="J17" s="440"/>
      <c r="K17" s="440"/>
      <c r="L17" s="440"/>
      <c r="M17" s="440"/>
      <c r="N17" s="440"/>
      <c r="O17" s="443"/>
      <c r="P17" s="440"/>
      <c r="Q17" s="444"/>
      <c r="R17" s="440"/>
      <c r="S17" s="444"/>
      <c r="T17" s="444"/>
      <c r="U17" s="445"/>
      <c r="V17" s="440"/>
      <c r="W17" s="440"/>
    </row>
    <row r="18" spans="1:23" s="1" customFormat="1" ht="14.25">
      <c r="A18" s="439" t="s">
        <v>396</v>
      </c>
      <c r="B18" s="440"/>
      <c r="C18" s="441"/>
      <c r="D18" s="440"/>
      <c r="E18" s="442"/>
      <c r="F18" s="442"/>
      <c r="G18" s="440"/>
      <c r="H18" s="441"/>
      <c r="I18" s="440"/>
      <c r="J18" s="440"/>
      <c r="K18" s="440"/>
      <c r="L18" s="440"/>
      <c r="M18" s="440"/>
      <c r="N18" s="440"/>
      <c r="O18" s="443"/>
      <c r="P18" s="440"/>
      <c r="Q18" s="444"/>
      <c r="R18" s="440"/>
      <c r="S18" s="444"/>
      <c r="T18" s="444"/>
      <c r="U18" s="445"/>
      <c r="V18" s="440"/>
      <c r="W18" s="440"/>
    </row>
    <row r="19" spans="1:23" s="1" customFormat="1" ht="14.25">
      <c r="A19" s="439" t="s">
        <v>1119</v>
      </c>
      <c r="B19" s="440"/>
      <c r="C19" s="441"/>
      <c r="D19" s="440"/>
      <c r="E19" s="442"/>
      <c r="F19" s="442"/>
      <c r="G19" s="440"/>
      <c r="H19" s="441"/>
      <c r="I19" s="440"/>
      <c r="J19" s="440"/>
      <c r="K19" s="440"/>
      <c r="L19" s="440"/>
      <c r="M19" s="440"/>
      <c r="N19" s="440"/>
      <c r="O19" s="443"/>
      <c r="P19" s="440"/>
      <c r="Q19" s="444"/>
      <c r="R19" s="440"/>
      <c r="S19" s="444"/>
      <c r="T19" s="444"/>
      <c r="U19" s="445"/>
      <c r="V19" s="440"/>
      <c r="W19" s="440"/>
    </row>
    <row r="20" spans="1:23" s="1" customFormat="1" ht="14.25">
      <c r="A20" s="439" t="s">
        <v>398</v>
      </c>
      <c r="B20" s="440"/>
      <c r="C20" s="441"/>
      <c r="D20" s="440"/>
      <c r="E20" s="442"/>
      <c r="F20" s="442"/>
      <c r="G20" s="440"/>
      <c r="H20" s="441"/>
      <c r="I20" s="440"/>
      <c r="J20" s="440"/>
      <c r="K20" s="440"/>
      <c r="L20" s="440"/>
      <c r="M20" s="440"/>
      <c r="N20" s="440"/>
      <c r="O20" s="443"/>
      <c r="P20" s="440"/>
      <c r="Q20" s="444"/>
      <c r="R20" s="440"/>
      <c r="S20" s="444"/>
      <c r="T20" s="444"/>
      <c r="U20" s="445"/>
      <c r="V20" s="440"/>
      <c r="W20" s="440"/>
    </row>
    <row r="21" spans="1:23" s="1" customFormat="1" ht="14.25">
      <c r="A21" s="439" t="s">
        <v>399</v>
      </c>
      <c r="B21" s="1758" t="s">
        <v>223</v>
      </c>
      <c r="C21" s="1759"/>
      <c r="D21" s="1759"/>
      <c r="E21" s="1759"/>
      <c r="F21" s="1759"/>
      <c r="G21" s="1759"/>
      <c r="H21" s="1759"/>
      <c r="I21" s="1759"/>
      <c r="J21" s="1759"/>
      <c r="K21" s="1759"/>
      <c r="L21" s="1760"/>
      <c r="M21" s="446"/>
      <c r="N21" s="447"/>
      <c r="O21" s="447"/>
      <c r="P21" s="448"/>
      <c r="Q21" s="442"/>
      <c r="R21" s="449"/>
      <c r="S21" s="442"/>
      <c r="T21" s="446"/>
      <c r="U21" s="447"/>
      <c r="V21" s="447"/>
      <c r="W21" s="448"/>
    </row>
    <row r="22" spans="1:23" s="1" customFormat="1" ht="14.25">
      <c r="A22" s="450" t="s">
        <v>200</v>
      </c>
      <c r="B22" s="451"/>
      <c r="C22" s="450"/>
      <c r="D22" s="450"/>
      <c r="E22" s="450"/>
      <c r="F22" s="450"/>
      <c r="G22" s="450"/>
      <c r="H22" s="450"/>
      <c r="I22" s="450"/>
      <c r="J22" s="450"/>
      <c r="K22" s="450"/>
      <c r="L22" s="450"/>
      <c r="M22" s="450"/>
      <c r="N22" s="450"/>
      <c r="O22" s="450"/>
      <c r="P22" s="450"/>
      <c r="Q22" s="450"/>
      <c r="R22" s="450"/>
      <c r="S22" s="450"/>
      <c r="T22" s="450"/>
      <c r="U22" s="451"/>
      <c r="V22" s="451"/>
      <c r="W22" s="451"/>
    </row>
    <row r="23" spans="1:23" s="1" customFormat="1" ht="14.25">
      <c r="A23" s="452" t="s">
        <v>372</v>
      </c>
      <c r="B23" s="453" t="s">
        <v>1181</v>
      </c>
      <c r="C23" s="454"/>
      <c r="D23" s="453"/>
      <c r="E23" s="453"/>
      <c r="F23" s="453"/>
      <c r="G23" s="453"/>
      <c r="H23" s="453"/>
      <c r="I23" s="453"/>
      <c r="J23" s="453"/>
      <c r="K23" s="453"/>
      <c r="L23" s="453"/>
      <c r="M23" s="453"/>
      <c r="N23" s="453"/>
      <c r="O23" s="453"/>
      <c r="P23" s="453"/>
      <c r="Q23" s="453"/>
      <c r="R23" s="453"/>
      <c r="S23" s="453"/>
      <c r="T23" s="453"/>
      <c r="U23" s="453"/>
      <c r="V23" s="453"/>
      <c r="W23" s="453"/>
    </row>
    <row r="24" spans="1:23" s="1" customFormat="1" ht="14.25">
      <c r="A24" s="452" t="s">
        <v>375</v>
      </c>
      <c r="B24" s="363" t="s">
        <v>1182</v>
      </c>
      <c r="C24" s="453"/>
      <c r="D24" s="453"/>
      <c r="E24" s="453"/>
      <c r="F24" s="453"/>
      <c r="G24" s="453"/>
      <c r="H24" s="453"/>
      <c r="I24" s="453"/>
      <c r="J24" s="453"/>
      <c r="K24" s="453"/>
      <c r="L24" s="453"/>
      <c r="M24" s="453"/>
      <c r="N24" s="453"/>
      <c r="O24" s="453"/>
      <c r="P24" s="453"/>
      <c r="Q24" s="453"/>
      <c r="R24" s="453"/>
      <c r="S24" s="453"/>
      <c r="T24" s="453"/>
      <c r="U24" s="453"/>
      <c r="V24" s="453"/>
      <c r="W24" s="453"/>
    </row>
    <row r="25" spans="1:23" s="1" customFormat="1" ht="14.25">
      <c r="A25" s="452" t="s">
        <v>377</v>
      </c>
      <c r="B25" s="453" t="s">
        <v>1183</v>
      </c>
      <c r="C25" s="453"/>
      <c r="D25" s="453"/>
      <c r="E25" s="453"/>
      <c r="F25" s="453"/>
      <c r="G25" s="453"/>
      <c r="H25" s="453"/>
      <c r="I25" s="453"/>
      <c r="J25" s="453"/>
      <c r="K25" s="453"/>
      <c r="L25" s="453"/>
      <c r="M25" s="453"/>
      <c r="N25" s="453"/>
      <c r="O25" s="453"/>
      <c r="P25" s="453"/>
      <c r="Q25" s="453"/>
      <c r="R25" s="453"/>
      <c r="S25" s="453"/>
      <c r="T25" s="453"/>
      <c r="U25" s="453"/>
      <c r="V25" s="453"/>
      <c r="W25" s="453"/>
    </row>
    <row r="26" spans="1:23" s="1" customFormat="1" ht="14.25">
      <c r="A26" s="452" t="s">
        <v>379</v>
      </c>
      <c r="B26" s="453" t="s">
        <v>1184</v>
      </c>
      <c r="C26" s="453"/>
      <c r="D26" s="453"/>
      <c r="E26" s="453"/>
      <c r="F26" s="453"/>
      <c r="G26" s="453"/>
      <c r="H26" s="453"/>
      <c r="I26" s="453"/>
      <c r="J26" s="453"/>
      <c r="K26" s="453"/>
      <c r="L26" s="453"/>
      <c r="M26" s="453"/>
      <c r="N26" s="453"/>
      <c r="O26" s="453"/>
      <c r="P26" s="453"/>
      <c r="Q26" s="453"/>
      <c r="R26" s="453"/>
      <c r="S26" s="453"/>
      <c r="T26" s="453"/>
      <c r="U26" s="453"/>
      <c r="V26" s="453"/>
      <c r="W26" s="453"/>
    </row>
    <row r="27" spans="1:23" s="1" customFormat="1" ht="14.25">
      <c r="A27" s="452" t="s">
        <v>381</v>
      </c>
      <c r="B27" s="374" t="s">
        <v>1185</v>
      </c>
      <c r="C27" s="453"/>
      <c r="D27" s="453"/>
      <c r="E27" s="453"/>
      <c r="F27" s="453"/>
      <c r="G27" s="453"/>
      <c r="H27" s="453"/>
      <c r="I27" s="453"/>
      <c r="J27" s="453"/>
      <c r="K27" s="453"/>
      <c r="L27" s="453"/>
      <c r="M27" s="453"/>
      <c r="N27" s="453"/>
      <c r="O27" s="453"/>
      <c r="P27" s="453"/>
      <c r="Q27" s="453"/>
      <c r="R27" s="453"/>
      <c r="S27" s="453"/>
      <c r="T27" s="453"/>
      <c r="U27" s="453"/>
      <c r="V27" s="453"/>
      <c r="W27" s="453"/>
    </row>
    <row r="28" spans="1:23" s="1" customFormat="1" ht="14.25">
      <c r="A28" s="452" t="s">
        <v>383</v>
      </c>
      <c r="B28" s="374" t="s">
        <v>236</v>
      </c>
      <c r="C28" s="453"/>
      <c r="D28" s="453"/>
      <c r="E28" s="453"/>
      <c r="F28" s="453"/>
      <c r="G28" s="453"/>
      <c r="H28" s="453"/>
      <c r="I28" s="453"/>
      <c r="J28" s="453"/>
      <c r="K28" s="453"/>
      <c r="L28" s="451"/>
      <c r="M28" s="451"/>
      <c r="N28" s="451"/>
      <c r="O28" s="451"/>
      <c r="P28" s="451"/>
      <c r="Q28" s="451"/>
      <c r="R28" s="451"/>
      <c r="S28" s="451"/>
      <c r="T28" s="451"/>
      <c r="U28" s="451"/>
      <c r="V28" s="451"/>
      <c r="W28" s="451"/>
    </row>
    <row r="29" spans="1:23" s="1" customFormat="1" ht="14.25">
      <c r="A29" s="452" t="s">
        <v>384</v>
      </c>
      <c r="B29" s="363" t="s">
        <v>1186</v>
      </c>
      <c r="C29" s="453"/>
      <c r="D29" s="453"/>
      <c r="E29" s="453"/>
      <c r="F29" s="453"/>
      <c r="G29" s="453"/>
      <c r="H29" s="453"/>
      <c r="I29" s="453"/>
      <c r="J29" s="453"/>
      <c r="K29" s="453"/>
      <c r="L29" s="451"/>
      <c r="M29" s="451"/>
      <c r="N29" s="451"/>
      <c r="O29" s="451"/>
      <c r="P29" s="451"/>
      <c r="Q29" s="451"/>
      <c r="R29" s="451"/>
      <c r="S29" s="451"/>
      <c r="T29" s="451"/>
      <c r="U29" s="451"/>
      <c r="V29" s="451"/>
      <c r="W29" s="451"/>
    </row>
    <row r="30" spans="1:23" s="1" customFormat="1" ht="14.25">
      <c r="A30" s="452"/>
      <c r="B30" s="363" t="s">
        <v>1187</v>
      </c>
      <c r="C30" s="453"/>
      <c r="D30" s="453"/>
      <c r="E30" s="453"/>
      <c r="F30" s="453"/>
      <c r="G30" s="453"/>
      <c r="H30" s="453"/>
      <c r="I30" s="453"/>
      <c r="J30" s="453"/>
      <c r="K30" s="453"/>
      <c r="L30" s="451"/>
      <c r="M30" s="451"/>
      <c r="N30" s="451"/>
      <c r="O30" s="451"/>
      <c r="P30" s="451"/>
      <c r="Q30" s="451"/>
      <c r="R30" s="451"/>
      <c r="S30" s="451"/>
      <c r="T30" s="451"/>
      <c r="U30" s="451"/>
      <c r="V30" s="451"/>
      <c r="W30" s="451"/>
    </row>
    <row r="31" spans="1:23" s="1" customFormat="1" ht="14.25">
      <c r="A31" s="452" t="s">
        <v>385</v>
      </c>
      <c r="B31" s="453" t="s">
        <v>1188</v>
      </c>
      <c r="C31" s="453"/>
      <c r="D31" s="453"/>
      <c r="E31" s="453"/>
      <c r="F31" s="453"/>
      <c r="G31" s="453"/>
      <c r="H31" s="453"/>
      <c r="I31" s="453"/>
      <c r="J31" s="453"/>
      <c r="K31" s="453"/>
      <c r="L31" s="451"/>
      <c r="M31" s="451"/>
      <c r="N31" s="451"/>
      <c r="O31" s="451"/>
      <c r="P31" s="451"/>
      <c r="Q31" s="451"/>
      <c r="R31" s="451"/>
      <c r="S31" s="451"/>
      <c r="T31" s="451"/>
      <c r="U31" s="451"/>
      <c r="V31" s="451"/>
      <c r="W31" s="451"/>
    </row>
    <row r="32" spans="1:23" s="1" customFormat="1" ht="14.25">
      <c r="A32" s="452" t="s">
        <v>387</v>
      </c>
      <c r="B32" s="453" t="s">
        <v>1189</v>
      </c>
      <c r="C32" s="453"/>
      <c r="D32" s="453"/>
      <c r="E32" s="453"/>
      <c r="F32" s="453"/>
      <c r="G32" s="453"/>
      <c r="H32" s="453"/>
      <c r="I32" s="453"/>
      <c r="J32" s="453"/>
      <c r="K32" s="453"/>
      <c r="L32" s="451"/>
      <c r="M32" s="451"/>
      <c r="N32" s="451"/>
      <c r="O32" s="451"/>
      <c r="P32" s="451"/>
      <c r="Q32" s="451"/>
      <c r="R32" s="451"/>
      <c r="S32" s="451"/>
      <c r="T32" s="451"/>
      <c r="U32" s="451"/>
      <c r="V32" s="451"/>
      <c r="W32" s="451"/>
    </row>
    <row r="33" spans="1:23" s="1" customFormat="1" ht="14.25">
      <c r="A33" s="452" t="s">
        <v>390</v>
      </c>
      <c r="B33" s="453" t="s">
        <v>1190</v>
      </c>
      <c r="C33" s="453"/>
      <c r="D33" s="453"/>
      <c r="E33" s="453"/>
      <c r="F33" s="453"/>
      <c r="G33" s="453"/>
      <c r="H33" s="453"/>
      <c r="I33" s="453"/>
      <c r="J33" s="453"/>
      <c r="K33" s="453"/>
      <c r="L33" s="451"/>
      <c r="M33" s="451"/>
      <c r="N33" s="451"/>
      <c r="O33" s="451"/>
      <c r="P33" s="451"/>
      <c r="Q33" s="451"/>
      <c r="R33" s="451"/>
      <c r="S33" s="451"/>
      <c r="T33" s="451"/>
      <c r="U33" s="451"/>
      <c r="V33" s="451"/>
      <c r="W33" s="451"/>
    </row>
    <row r="34" spans="1:23" s="1" customFormat="1" ht="14.25"/>
  </sheetData>
  <mergeCells count="20">
    <mergeCell ref="A3:A5"/>
    <mergeCell ref="B3:B4"/>
    <mergeCell ref="C3:C4"/>
    <mergeCell ref="D3:D4"/>
    <mergeCell ref="E3:E4"/>
    <mergeCell ref="W3:W4"/>
    <mergeCell ref="B21:L21"/>
    <mergeCell ref="Q3:Q4"/>
    <mergeCell ref="R3:R4"/>
    <mergeCell ref="S3:S4"/>
    <mergeCell ref="T3:T4"/>
    <mergeCell ref="U3:U4"/>
    <mergeCell ref="V3:V4"/>
    <mergeCell ref="G3:G4"/>
    <mergeCell ref="H3:L3"/>
    <mergeCell ref="M3:M4"/>
    <mergeCell ref="N3:N4"/>
    <mergeCell ref="O3:O4"/>
    <mergeCell ref="P3:P4"/>
    <mergeCell ref="F3:F4"/>
  </mergeCells>
  <phoneticPr fontId="31" type="noConversion"/>
  <printOptions horizontalCentered="1"/>
  <pageMargins left="0.47244094488188981" right="0.47244094488188981" top="0.39370078740157483" bottom="0.39370078740157483" header="0" footer="0"/>
  <pageSetup paperSize="9" scale="66" orientation="landscape" blackAndWhite="1" r:id="rId1"/>
  <headerFooter alignWithMargins="0">
    <oddFooter>&amp;C第 &amp;P 頁，共 &amp;N 頁&amp;R&amp;A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工作表10">
    <pageSetUpPr fitToPage="1"/>
  </sheetPr>
  <dimension ref="A1:AC29"/>
  <sheetViews>
    <sheetView showGridLines="0" zoomScale="120" zoomScaleNormal="120" workbookViewId="0"/>
  </sheetViews>
  <sheetFormatPr defaultColWidth="0" defaultRowHeight="14.25" customHeight="1" zeroHeight="1"/>
  <cols>
    <col min="1" max="1" width="4.5" style="693" customWidth="1"/>
    <col min="2" max="2" width="10.625" style="693" customWidth="1"/>
    <col min="3" max="3" width="12.375" style="693" customWidth="1"/>
    <col min="4" max="4" width="15" style="693" customWidth="1"/>
    <col min="5" max="5" width="8" style="693" customWidth="1"/>
    <col min="6" max="8" width="10.625" style="693" customWidth="1"/>
    <col min="9" max="9" width="8.375" style="693" customWidth="1"/>
    <col min="10" max="28" width="12.625" style="693" customWidth="1"/>
    <col min="29" max="29" width="15.625" style="693" customWidth="1"/>
    <col min="30" max="30" width="2.625" style="693" customWidth="1"/>
    <col min="31" max="16384" width="0" style="693" hidden="1"/>
  </cols>
  <sheetData>
    <row r="1" spans="1:29">
      <c r="A1" s="363" t="s">
        <v>180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row>
    <row r="2" spans="1:29">
      <c r="A2" s="363" t="s">
        <v>1191</v>
      </c>
      <c r="B2" s="363"/>
      <c r="C2" s="363"/>
      <c r="D2" s="363"/>
      <c r="E2" s="363"/>
      <c r="F2" s="363"/>
      <c r="G2" s="363"/>
      <c r="H2" s="363"/>
      <c r="I2" s="363"/>
      <c r="J2" s="363"/>
      <c r="K2" s="363"/>
      <c r="L2" s="363"/>
      <c r="M2" s="363"/>
      <c r="N2" s="363"/>
      <c r="O2" s="363"/>
      <c r="P2" s="363"/>
      <c r="Q2" s="363"/>
      <c r="R2" s="363"/>
      <c r="S2" s="363"/>
      <c r="T2" s="363"/>
      <c r="U2" s="363"/>
      <c r="V2" s="363"/>
      <c r="W2" s="363"/>
      <c r="X2" s="363"/>
      <c r="Y2" s="363" t="s">
        <v>1052</v>
      </c>
      <c r="Z2" s="363"/>
      <c r="AA2" s="363"/>
      <c r="AB2" s="363"/>
      <c r="AC2" s="363"/>
    </row>
    <row r="3" spans="1:29">
      <c r="A3" s="1554" t="s">
        <v>55</v>
      </c>
      <c r="B3" s="1734" t="s">
        <v>1192</v>
      </c>
      <c r="C3" s="1734"/>
      <c r="D3" s="1734"/>
      <c r="E3" s="1763"/>
      <c r="F3" s="1734" t="s">
        <v>1193</v>
      </c>
      <c r="G3" s="1734"/>
      <c r="H3" s="1734"/>
      <c r="I3" s="1763"/>
      <c r="J3" s="1554" t="s">
        <v>2205</v>
      </c>
      <c r="K3" s="1554"/>
      <c r="L3" s="1554"/>
      <c r="M3" s="1554"/>
      <c r="N3" s="1554"/>
      <c r="O3" s="1554"/>
      <c r="P3" s="1554"/>
      <c r="Q3" s="1554"/>
      <c r="R3" s="1554" t="s">
        <v>2206</v>
      </c>
      <c r="S3" s="1554"/>
      <c r="T3" s="1554"/>
      <c r="U3" s="1554"/>
      <c r="V3" s="1554"/>
      <c r="W3" s="1554"/>
      <c r="X3" s="1554"/>
      <c r="Y3" s="1554"/>
      <c r="Z3" s="1554" t="s">
        <v>233</v>
      </c>
      <c r="AA3" s="1763"/>
      <c r="AB3" s="1554" t="s">
        <v>1194</v>
      </c>
      <c r="AC3" s="1554" t="s">
        <v>189</v>
      </c>
    </row>
    <row r="4" spans="1:29" ht="28.5">
      <c r="A4" s="1554"/>
      <c r="B4" s="350" t="s">
        <v>190</v>
      </c>
      <c r="C4" s="350" t="s">
        <v>191</v>
      </c>
      <c r="D4" s="350" t="s">
        <v>192</v>
      </c>
      <c r="E4" s="350" t="s">
        <v>193</v>
      </c>
      <c r="F4" s="350" t="s">
        <v>190</v>
      </c>
      <c r="G4" s="350" t="s">
        <v>191</v>
      </c>
      <c r="H4" s="350" t="s">
        <v>192</v>
      </c>
      <c r="I4" s="350" t="s">
        <v>193</v>
      </c>
      <c r="J4" s="350" t="s">
        <v>1195</v>
      </c>
      <c r="K4" s="350" t="s">
        <v>1196</v>
      </c>
      <c r="L4" s="350" t="s">
        <v>248</v>
      </c>
      <c r="M4" s="350" t="s">
        <v>1073</v>
      </c>
      <c r="N4" s="350" t="s">
        <v>1070</v>
      </c>
      <c r="O4" s="350" t="s">
        <v>1197</v>
      </c>
      <c r="P4" s="350" t="s">
        <v>1198</v>
      </c>
      <c r="Q4" s="373" t="s">
        <v>219</v>
      </c>
      <c r="R4" s="350" t="s">
        <v>1199</v>
      </c>
      <c r="S4" s="350" t="s">
        <v>1196</v>
      </c>
      <c r="T4" s="350" t="s">
        <v>248</v>
      </c>
      <c r="U4" s="350" t="s">
        <v>1073</v>
      </c>
      <c r="V4" s="350" t="s">
        <v>1070</v>
      </c>
      <c r="W4" s="350" t="s">
        <v>1077</v>
      </c>
      <c r="X4" s="350" t="s">
        <v>1198</v>
      </c>
      <c r="Y4" s="373" t="s">
        <v>219</v>
      </c>
      <c r="Z4" s="350" t="s">
        <v>210</v>
      </c>
      <c r="AA4" s="350" t="s">
        <v>211</v>
      </c>
      <c r="AB4" s="1764"/>
      <c r="AC4" s="1764"/>
    </row>
    <row r="5" spans="1:29">
      <c r="A5" s="1554"/>
      <c r="B5" s="365" t="s">
        <v>63</v>
      </c>
      <c r="C5" s="365" t="s">
        <v>64</v>
      </c>
      <c r="D5" s="365" t="s">
        <v>65</v>
      </c>
      <c r="E5" s="365" t="s">
        <v>66</v>
      </c>
      <c r="F5" s="365" t="s">
        <v>67</v>
      </c>
      <c r="G5" s="365" t="s">
        <v>68</v>
      </c>
      <c r="H5" s="365" t="s">
        <v>69</v>
      </c>
      <c r="I5" s="365" t="s">
        <v>70</v>
      </c>
      <c r="J5" s="365" t="s">
        <v>71</v>
      </c>
      <c r="K5" s="365" t="s">
        <v>195</v>
      </c>
      <c r="L5" s="365" t="s">
        <v>196</v>
      </c>
      <c r="M5" s="365" t="s">
        <v>197</v>
      </c>
      <c r="N5" s="365" t="s">
        <v>198</v>
      </c>
      <c r="O5" s="365" t="s">
        <v>199</v>
      </c>
      <c r="P5" s="365" t="s">
        <v>242</v>
      </c>
      <c r="Q5" s="365" t="s">
        <v>243</v>
      </c>
      <c r="R5" s="365" t="s">
        <v>244</v>
      </c>
      <c r="S5" s="365" t="s">
        <v>245</v>
      </c>
      <c r="T5" s="365" t="s">
        <v>234</v>
      </c>
      <c r="U5" s="365" t="s">
        <v>246</v>
      </c>
      <c r="V5" s="365" t="s">
        <v>247</v>
      </c>
      <c r="W5" s="365" t="s">
        <v>279</v>
      </c>
      <c r="X5" s="365" t="s">
        <v>280</v>
      </c>
      <c r="Y5" s="365" t="s">
        <v>281</v>
      </c>
      <c r="Z5" s="365" t="s">
        <v>346</v>
      </c>
      <c r="AA5" s="365" t="s">
        <v>347</v>
      </c>
      <c r="AB5" s="365" t="s">
        <v>348</v>
      </c>
      <c r="AC5" s="365" t="s">
        <v>349</v>
      </c>
    </row>
    <row r="6" spans="1:29">
      <c r="A6" s="695">
        <v>1</v>
      </c>
      <c r="B6" s="439"/>
      <c r="C6" s="696"/>
      <c r="D6" s="696"/>
      <c r="E6" s="696"/>
      <c r="F6" s="439"/>
      <c r="G6" s="696"/>
      <c r="H6" s="696"/>
      <c r="I6" s="696"/>
      <c r="J6" s="697"/>
      <c r="K6" s="697"/>
      <c r="L6" s="697"/>
      <c r="M6" s="697"/>
      <c r="N6" s="697"/>
      <c r="O6" s="697"/>
      <c r="P6" s="697"/>
      <c r="Q6" s="697"/>
      <c r="R6" s="697"/>
      <c r="S6" s="697"/>
      <c r="T6" s="697"/>
      <c r="U6" s="697"/>
      <c r="V6" s="697"/>
      <c r="W6" s="697"/>
      <c r="X6" s="697"/>
      <c r="Y6" s="697"/>
      <c r="Z6" s="697"/>
      <c r="AA6" s="697"/>
      <c r="AB6" s="697"/>
      <c r="AC6" s="698"/>
    </row>
    <row r="7" spans="1:29">
      <c r="A7" s="695">
        <v>2</v>
      </c>
      <c r="B7" s="439"/>
      <c r="C7" s="696"/>
      <c r="D7" s="696"/>
      <c r="E7" s="696"/>
      <c r="F7" s="439"/>
      <c r="G7" s="696"/>
      <c r="H7" s="696"/>
      <c r="I7" s="696"/>
      <c r="J7" s="697"/>
      <c r="K7" s="697"/>
      <c r="L7" s="697"/>
      <c r="M7" s="697"/>
      <c r="N7" s="697"/>
      <c r="O7" s="697"/>
      <c r="P7" s="697"/>
      <c r="Q7" s="697"/>
      <c r="R7" s="697"/>
      <c r="S7" s="697"/>
      <c r="T7" s="697"/>
      <c r="U7" s="697"/>
      <c r="V7" s="697"/>
      <c r="W7" s="697"/>
      <c r="X7" s="697"/>
      <c r="Y7" s="697"/>
      <c r="Z7" s="697"/>
      <c r="AA7" s="697"/>
      <c r="AB7" s="697"/>
      <c r="AC7" s="698"/>
    </row>
    <row r="8" spans="1:29">
      <c r="A8" s="695">
        <v>3</v>
      </c>
      <c r="B8" s="439"/>
      <c r="C8" s="696"/>
      <c r="D8" s="696"/>
      <c r="E8" s="696"/>
      <c r="F8" s="439"/>
      <c r="G8" s="696"/>
      <c r="H8" s="696"/>
      <c r="I8" s="696"/>
      <c r="J8" s="697"/>
      <c r="K8" s="697"/>
      <c r="L8" s="697"/>
      <c r="M8" s="697"/>
      <c r="N8" s="697"/>
      <c r="O8" s="697"/>
      <c r="P8" s="697"/>
      <c r="Q8" s="697"/>
      <c r="R8" s="697"/>
      <c r="S8" s="697"/>
      <c r="T8" s="697"/>
      <c r="U8" s="697"/>
      <c r="V8" s="697"/>
      <c r="W8" s="697"/>
      <c r="X8" s="697"/>
      <c r="Y8" s="697"/>
      <c r="Z8" s="697"/>
      <c r="AA8" s="697"/>
      <c r="AB8" s="697"/>
      <c r="AC8" s="698"/>
    </row>
    <row r="9" spans="1:29">
      <c r="A9" s="695">
        <v>4</v>
      </c>
      <c r="B9" s="439"/>
      <c r="C9" s="696"/>
      <c r="D9" s="696"/>
      <c r="E9" s="696"/>
      <c r="F9" s="439"/>
      <c r="G9" s="696"/>
      <c r="H9" s="696"/>
      <c r="I9" s="696"/>
      <c r="J9" s="697"/>
      <c r="K9" s="697"/>
      <c r="L9" s="697"/>
      <c r="M9" s="697"/>
      <c r="N9" s="697"/>
      <c r="O9" s="697"/>
      <c r="P9" s="697"/>
      <c r="Q9" s="697"/>
      <c r="R9" s="697"/>
      <c r="S9" s="697"/>
      <c r="T9" s="697"/>
      <c r="U9" s="697"/>
      <c r="V9" s="697"/>
      <c r="W9" s="697"/>
      <c r="X9" s="697"/>
      <c r="Y9" s="697"/>
      <c r="Z9" s="697"/>
      <c r="AA9" s="697"/>
      <c r="AB9" s="697"/>
      <c r="AC9" s="698"/>
    </row>
    <row r="10" spans="1:29">
      <c r="A10" s="695">
        <v>5</v>
      </c>
      <c r="B10" s="439"/>
      <c r="C10" s="696"/>
      <c r="D10" s="696"/>
      <c r="E10" s="696"/>
      <c r="F10" s="439"/>
      <c r="G10" s="696"/>
      <c r="H10" s="696"/>
      <c r="I10" s="696"/>
      <c r="J10" s="697"/>
      <c r="K10" s="697"/>
      <c r="L10" s="697"/>
      <c r="M10" s="697"/>
      <c r="N10" s="697"/>
      <c r="O10" s="697"/>
      <c r="P10" s="697"/>
      <c r="Q10" s="697"/>
      <c r="R10" s="697"/>
      <c r="S10" s="697"/>
      <c r="T10" s="697"/>
      <c r="U10" s="697"/>
      <c r="V10" s="697"/>
      <c r="W10" s="697"/>
      <c r="X10" s="697"/>
      <c r="Y10" s="697"/>
      <c r="Z10" s="697"/>
      <c r="AA10" s="697"/>
      <c r="AB10" s="697"/>
      <c r="AC10" s="698"/>
    </row>
    <row r="11" spans="1:29" ht="21">
      <c r="A11" s="695">
        <v>6</v>
      </c>
      <c r="B11" s="439"/>
      <c r="C11" s="696"/>
      <c r="D11" s="696"/>
      <c r="E11" s="870"/>
      <c r="F11" s="439"/>
      <c r="G11" s="696"/>
      <c r="H11" s="696"/>
      <c r="I11" s="696"/>
      <c r="J11" s="697"/>
      <c r="K11" s="697"/>
      <c r="L11" s="697"/>
      <c r="M11" s="697"/>
      <c r="N11" s="697"/>
      <c r="O11" s="697"/>
      <c r="P11" s="697"/>
      <c r="Q11" s="697"/>
      <c r="R11" s="697"/>
      <c r="S11" s="697"/>
      <c r="T11" s="697"/>
      <c r="U11" s="697"/>
      <c r="V11" s="697"/>
      <c r="W11" s="697"/>
      <c r="X11" s="697"/>
      <c r="Y11" s="697"/>
      <c r="Z11" s="697"/>
      <c r="AA11" s="697"/>
      <c r="AB11" s="697"/>
      <c r="AC11" s="698"/>
    </row>
    <row r="12" spans="1:29">
      <c r="A12" s="695">
        <v>7</v>
      </c>
      <c r="B12" s="439"/>
      <c r="C12" s="696"/>
      <c r="D12" s="696"/>
      <c r="E12" s="696"/>
      <c r="F12" s="439"/>
      <c r="G12" s="696"/>
      <c r="H12" s="696"/>
      <c r="I12" s="696"/>
      <c r="J12" s="697"/>
      <c r="K12" s="697"/>
      <c r="L12" s="697"/>
      <c r="M12" s="697"/>
      <c r="N12" s="697"/>
      <c r="O12" s="697"/>
      <c r="P12" s="697"/>
      <c r="Q12" s="697"/>
      <c r="R12" s="697"/>
      <c r="S12" s="697"/>
      <c r="T12" s="697"/>
      <c r="U12" s="697"/>
      <c r="V12" s="697"/>
      <c r="W12" s="697"/>
      <c r="X12" s="697"/>
      <c r="Y12" s="697"/>
      <c r="Z12" s="697"/>
      <c r="AA12" s="697"/>
      <c r="AB12" s="697"/>
      <c r="AC12" s="698"/>
    </row>
    <row r="13" spans="1:29">
      <c r="A13" s="695">
        <v>8</v>
      </c>
      <c r="B13" s="439"/>
      <c r="C13" s="696"/>
      <c r="D13" s="696"/>
      <c r="E13" s="696"/>
      <c r="F13" s="439"/>
      <c r="G13" s="696"/>
      <c r="H13" s="696"/>
      <c r="I13" s="696"/>
      <c r="J13" s="697"/>
      <c r="K13" s="697"/>
      <c r="L13" s="697"/>
      <c r="M13" s="697"/>
      <c r="N13" s="697"/>
      <c r="O13" s="697"/>
      <c r="P13" s="697"/>
      <c r="Q13" s="697"/>
      <c r="R13" s="697"/>
      <c r="S13" s="697"/>
      <c r="T13" s="697"/>
      <c r="U13" s="697"/>
      <c r="V13" s="697"/>
      <c r="W13" s="697"/>
      <c r="X13" s="697"/>
      <c r="Y13" s="697"/>
      <c r="Z13" s="697"/>
      <c r="AA13" s="697"/>
      <c r="AB13" s="697"/>
      <c r="AC13" s="698"/>
    </row>
    <row r="14" spans="1:29">
      <c r="A14" s="695">
        <v>9</v>
      </c>
      <c r="B14" s="439"/>
      <c r="C14" s="696"/>
      <c r="D14" s="696"/>
      <c r="E14" s="696"/>
      <c r="F14" s="439"/>
      <c r="G14" s="696"/>
      <c r="H14" s="696"/>
      <c r="I14" s="696"/>
      <c r="J14" s="697"/>
      <c r="K14" s="697"/>
      <c r="L14" s="697"/>
      <c r="M14" s="697"/>
      <c r="N14" s="697"/>
      <c r="O14" s="697"/>
      <c r="P14" s="697"/>
      <c r="Q14" s="697"/>
      <c r="R14" s="697"/>
      <c r="S14" s="697"/>
      <c r="T14" s="697"/>
      <c r="U14" s="697"/>
      <c r="V14" s="697"/>
      <c r="W14" s="697"/>
      <c r="X14" s="697"/>
      <c r="Y14" s="697"/>
      <c r="Z14" s="697"/>
      <c r="AA14" s="697"/>
      <c r="AB14" s="697"/>
      <c r="AC14" s="698"/>
    </row>
    <row r="15" spans="1:29">
      <c r="A15" s="695">
        <v>10</v>
      </c>
      <c r="B15" s="439"/>
      <c r="C15" s="696"/>
      <c r="D15" s="696"/>
      <c r="E15" s="696"/>
      <c r="F15" s="439"/>
      <c r="G15" s="696"/>
      <c r="H15" s="696"/>
      <c r="I15" s="696"/>
      <c r="J15" s="697"/>
      <c r="K15" s="697"/>
      <c r="L15" s="697"/>
      <c r="M15" s="697"/>
      <c r="N15" s="697"/>
      <c r="O15" s="697"/>
      <c r="P15" s="697"/>
      <c r="Q15" s="697"/>
      <c r="R15" s="697"/>
      <c r="S15" s="697"/>
      <c r="T15" s="697"/>
      <c r="U15" s="697"/>
      <c r="V15" s="697"/>
      <c r="W15" s="697"/>
      <c r="X15" s="697"/>
      <c r="Y15" s="697"/>
      <c r="Z15" s="697"/>
      <c r="AA15" s="697"/>
      <c r="AB15" s="697"/>
      <c r="AC15" s="698"/>
    </row>
    <row r="16" spans="1:29">
      <c r="A16" s="695">
        <v>11</v>
      </c>
      <c r="B16" s="439"/>
      <c r="C16" s="696"/>
      <c r="D16" s="696"/>
      <c r="E16" s="696"/>
      <c r="F16" s="439"/>
      <c r="G16" s="696"/>
      <c r="H16" s="696"/>
      <c r="I16" s="696"/>
      <c r="J16" s="697"/>
      <c r="K16" s="697"/>
      <c r="L16" s="697"/>
      <c r="M16" s="697"/>
      <c r="N16" s="697"/>
      <c r="O16" s="697"/>
      <c r="P16" s="697"/>
      <c r="Q16" s="697"/>
      <c r="R16" s="697"/>
      <c r="S16" s="697"/>
      <c r="T16" s="697"/>
      <c r="U16" s="697"/>
      <c r="V16" s="697"/>
      <c r="W16" s="697"/>
      <c r="X16" s="697"/>
      <c r="Y16" s="697"/>
      <c r="Z16" s="697"/>
      <c r="AA16" s="697"/>
      <c r="AB16" s="697"/>
      <c r="AC16" s="698"/>
    </row>
    <row r="17" spans="1:29">
      <c r="A17" s="695">
        <v>12</v>
      </c>
      <c r="B17" s="439"/>
      <c r="C17" s="696"/>
      <c r="D17" s="696"/>
      <c r="E17" s="696"/>
      <c r="F17" s="439"/>
      <c r="G17" s="696"/>
      <c r="H17" s="696"/>
      <c r="I17" s="696"/>
      <c r="J17" s="697"/>
      <c r="K17" s="697"/>
      <c r="L17" s="697"/>
      <c r="M17" s="697"/>
      <c r="N17" s="697"/>
      <c r="O17" s="697"/>
      <c r="P17" s="697"/>
      <c r="Q17" s="697"/>
      <c r="R17" s="697"/>
      <c r="S17" s="697"/>
      <c r="T17" s="697"/>
      <c r="U17" s="697"/>
      <c r="V17" s="697"/>
      <c r="W17" s="697"/>
      <c r="X17" s="697"/>
      <c r="Y17" s="697"/>
      <c r="Z17" s="697"/>
      <c r="AA17" s="697"/>
      <c r="AB17" s="697"/>
      <c r="AC17" s="698"/>
    </row>
    <row r="18" spans="1:29">
      <c r="A18" s="695">
        <v>13</v>
      </c>
      <c r="B18" s="439"/>
      <c r="C18" s="696"/>
      <c r="D18" s="696"/>
      <c r="E18" s="696"/>
      <c r="F18" s="439"/>
      <c r="G18" s="696"/>
      <c r="H18" s="696"/>
      <c r="I18" s="696"/>
      <c r="J18" s="697"/>
      <c r="K18" s="697"/>
      <c r="L18" s="697"/>
      <c r="M18" s="697"/>
      <c r="N18" s="697"/>
      <c r="O18" s="697"/>
      <c r="P18" s="697"/>
      <c r="Q18" s="697"/>
      <c r="R18" s="697"/>
      <c r="S18" s="697"/>
      <c r="T18" s="697"/>
      <c r="U18" s="697"/>
      <c r="V18" s="697"/>
      <c r="W18" s="697"/>
      <c r="X18" s="697"/>
      <c r="Y18" s="697"/>
      <c r="Z18" s="697"/>
      <c r="AA18" s="697"/>
      <c r="AB18" s="697"/>
      <c r="AC18" s="698"/>
    </row>
    <row r="19" spans="1:29">
      <c r="A19" s="695">
        <v>14</v>
      </c>
      <c r="B19" s="439"/>
      <c r="C19" s="696"/>
      <c r="D19" s="696"/>
      <c r="E19" s="696"/>
      <c r="F19" s="439"/>
      <c r="G19" s="696"/>
      <c r="H19" s="696"/>
      <c r="I19" s="696"/>
      <c r="J19" s="697"/>
      <c r="K19" s="697"/>
      <c r="L19" s="697"/>
      <c r="M19" s="697"/>
      <c r="N19" s="697"/>
      <c r="O19" s="697"/>
      <c r="P19" s="697"/>
      <c r="Q19" s="697"/>
      <c r="R19" s="697"/>
      <c r="S19" s="697"/>
      <c r="T19" s="697"/>
      <c r="U19" s="697"/>
      <c r="V19" s="697"/>
      <c r="W19" s="697"/>
      <c r="X19" s="697"/>
      <c r="Y19" s="697"/>
      <c r="Z19" s="697"/>
      <c r="AA19" s="697"/>
      <c r="AB19" s="697"/>
      <c r="AC19" s="698"/>
    </row>
    <row r="20" spans="1:29">
      <c r="A20" s="695">
        <v>15</v>
      </c>
      <c r="B20" s="439"/>
      <c r="C20" s="696"/>
      <c r="D20" s="696"/>
      <c r="E20" s="696"/>
      <c r="F20" s="439"/>
      <c r="G20" s="696"/>
      <c r="H20" s="696"/>
      <c r="I20" s="696"/>
      <c r="J20" s="697"/>
      <c r="K20" s="697"/>
      <c r="L20" s="697"/>
      <c r="M20" s="697"/>
      <c r="N20" s="697"/>
      <c r="O20" s="697"/>
      <c r="P20" s="697"/>
      <c r="Q20" s="697"/>
      <c r="R20" s="697"/>
      <c r="S20" s="697"/>
      <c r="T20" s="697"/>
      <c r="U20" s="697"/>
      <c r="V20" s="697"/>
      <c r="W20" s="697"/>
      <c r="X20" s="697"/>
      <c r="Y20" s="697"/>
      <c r="Z20" s="697"/>
      <c r="AA20" s="697"/>
      <c r="AB20" s="697"/>
      <c r="AC20" s="698"/>
    </row>
    <row r="21" spans="1:29">
      <c r="A21" s="695">
        <v>16</v>
      </c>
      <c r="B21" s="1624" t="s">
        <v>223</v>
      </c>
      <c r="C21" s="1665"/>
      <c r="D21" s="1665"/>
      <c r="E21" s="1665"/>
      <c r="F21" s="1665"/>
      <c r="G21" s="1665"/>
      <c r="H21" s="1665"/>
      <c r="I21" s="1625"/>
      <c r="J21" s="699"/>
      <c r="K21" s="699"/>
      <c r="L21" s="699"/>
      <c r="M21" s="699"/>
      <c r="N21" s="699"/>
      <c r="O21" s="699"/>
      <c r="P21" s="699"/>
      <c r="Q21" s="699"/>
      <c r="R21" s="699"/>
      <c r="S21" s="699"/>
      <c r="T21" s="699"/>
      <c r="U21" s="699"/>
      <c r="V21" s="699"/>
      <c r="W21" s="699"/>
      <c r="X21" s="699"/>
      <c r="Y21" s="699"/>
      <c r="Z21" s="699"/>
      <c r="AA21" s="699"/>
      <c r="AB21" s="699"/>
      <c r="AC21" s="698"/>
    </row>
    <row r="22" spans="1:29">
      <c r="A22" s="363" t="s">
        <v>83</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row>
    <row r="23" spans="1:29">
      <c r="A23" s="373">
        <v>1</v>
      </c>
      <c r="B23" s="363" t="s">
        <v>1200</v>
      </c>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row>
    <row r="24" spans="1:29">
      <c r="A24" s="373">
        <v>2</v>
      </c>
      <c r="B24" s="374" t="s">
        <v>1185</v>
      </c>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row>
    <row r="25" spans="1:29">
      <c r="A25" s="373">
        <v>3</v>
      </c>
      <c r="B25" s="374" t="s">
        <v>236</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row>
    <row r="26" spans="1:29">
      <c r="A26" s="373">
        <v>4</v>
      </c>
      <c r="B26" s="1553" t="s">
        <v>1201</v>
      </c>
      <c r="C26" s="1553"/>
      <c r="D26" s="1553"/>
      <c r="E26" s="1553"/>
      <c r="F26" s="1553"/>
      <c r="G26" s="1553"/>
      <c r="H26" s="1553"/>
      <c r="I26" s="1553"/>
      <c r="J26" s="1553"/>
      <c r="K26" s="1553"/>
      <c r="L26" s="1553"/>
      <c r="M26" s="1553"/>
      <c r="N26" s="1553"/>
      <c r="O26" s="700"/>
      <c r="P26" s="700"/>
      <c r="Q26" s="700"/>
      <c r="R26" s="700"/>
      <c r="S26" s="700"/>
      <c r="T26" s="700"/>
      <c r="U26" s="700"/>
      <c r="V26" s="700"/>
      <c r="W26" s="700"/>
      <c r="X26" s="700"/>
      <c r="Y26" s="700"/>
      <c r="Z26" s="700"/>
      <c r="AA26" s="700"/>
      <c r="AB26" s="700"/>
      <c r="AC26" s="700"/>
    </row>
    <row r="27" spans="1:29">
      <c r="A27" s="373">
        <v>5</v>
      </c>
      <c r="B27" s="374" t="s">
        <v>2207</v>
      </c>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row>
    <row r="28" spans="1:29">
      <c r="A28" s="373">
        <v>6</v>
      </c>
      <c r="B28" s="1553" t="s">
        <v>2208</v>
      </c>
      <c r="C28" s="1553"/>
      <c r="D28" s="1553"/>
      <c r="E28" s="1553"/>
      <c r="F28" s="1553"/>
      <c r="G28" s="1553"/>
      <c r="H28" s="1553"/>
      <c r="I28" s="1553"/>
      <c r="J28" s="1553"/>
      <c r="K28" s="1553"/>
      <c r="L28" s="1553"/>
      <c r="M28" s="1553"/>
      <c r="N28" s="1553"/>
      <c r="O28" s="1553"/>
      <c r="P28" s="1553"/>
      <c r="Q28" s="1553"/>
      <c r="R28" s="1553"/>
      <c r="S28" s="1553"/>
      <c r="T28" s="1553"/>
      <c r="U28" s="1553"/>
      <c r="V28" s="1553"/>
      <c r="W28" s="1553"/>
      <c r="X28" s="1553"/>
      <c r="Y28" s="1553"/>
      <c r="Z28" s="363"/>
      <c r="AA28" s="363"/>
      <c r="AB28" s="363"/>
      <c r="AC28" s="363"/>
    </row>
    <row r="29" spans="1:29"/>
  </sheetData>
  <mergeCells count="11">
    <mergeCell ref="B28:Y28"/>
    <mergeCell ref="A3:A5"/>
    <mergeCell ref="B3:E3"/>
    <mergeCell ref="F3:I3"/>
    <mergeCell ref="J3:Q3"/>
    <mergeCell ref="R3:Y3"/>
    <mergeCell ref="Z3:AA3"/>
    <mergeCell ref="AB3:AB4"/>
    <mergeCell ref="AC3:AC4"/>
    <mergeCell ref="B21:I21"/>
    <mergeCell ref="B26:N26"/>
  </mergeCells>
  <phoneticPr fontId="31" type="noConversion"/>
  <printOptions horizontalCentered="1"/>
  <pageMargins left="0.47244094488188981" right="0.47244094488188981" top="0.39370078740157483" bottom="0.39370078740157483" header="0" footer="0"/>
  <pageSetup paperSize="9" scale="39" orientation="landscape" blackAndWhite="1" r:id="rId1"/>
  <headerFooter alignWithMargins="0">
    <oddFooter>&amp;C第 &amp;P 頁，共 &amp;N 頁&amp;R&amp;A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工作表11">
    <pageSetUpPr fitToPage="1"/>
  </sheetPr>
  <dimension ref="A1:T46"/>
  <sheetViews>
    <sheetView showGridLines="0" workbookViewId="0">
      <selection activeCell="K26" sqref="K26"/>
    </sheetView>
  </sheetViews>
  <sheetFormatPr defaultRowHeight="16.5"/>
  <cols>
    <col min="1" max="1" width="5.125" style="456" customWidth="1"/>
    <col min="2" max="16384" width="9" style="456"/>
  </cols>
  <sheetData>
    <row r="1" spans="1:19">
      <c r="A1" s="416" t="s">
        <v>1202</v>
      </c>
      <c r="B1" s="455"/>
      <c r="C1" s="455"/>
      <c r="D1" s="455"/>
      <c r="E1" s="455"/>
      <c r="F1" s="455"/>
      <c r="G1" s="455"/>
      <c r="H1" s="455"/>
      <c r="I1" s="455"/>
      <c r="J1" s="455"/>
      <c r="K1" s="455"/>
      <c r="L1" s="455"/>
      <c r="M1" s="455"/>
      <c r="N1" s="455"/>
      <c r="O1" s="455"/>
      <c r="P1" s="455"/>
      <c r="Q1" s="455"/>
      <c r="R1" s="455"/>
      <c r="S1" s="455"/>
    </row>
    <row r="2" spans="1:19">
      <c r="A2" s="457" t="s">
        <v>1203</v>
      </c>
      <c r="B2" s="457"/>
      <c r="C2" s="457"/>
      <c r="D2" s="457"/>
      <c r="E2" s="457"/>
      <c r="F2" s="455"/>
      <c r="G2" s="455"/>
      <c r="H2" s="455"/>
      <c r="I2" s="455"/>
      <c r="J2" s="455"/>
      <c r="K2" s="455"/>
      <c r="L2" s="455"/>
      <c r="M2" s="455"/>
      <c r="N2" s="455"/>
      <c r="O2" s="455"/>
      <c r="P2" s="455"/>
      <c r="Q2" s="458"/>
      <c r="R2" s="458" t="s">
        <v>224</v>
      </c>
      <c r="S2" s="455"/>
    </row>
    <row r="3" spans="1:19">
      <c r="A3" s="1765" t="s">
        <v>800</v>
      </c>
      <c r="B3" s="1768" t="s">
        <v>1204</v>
      </c>
      <c r="C3" s="1768"/>
      <c r="D3" s="1768"/>
      <c r="E3" s="1768"/>
      <c r="F3" s="1765" t="s">
        <v>814</v>
      </c>
      <c r="G3" s="460"/>
      <c r="H3" s="459"/>
      <c r="I3" s="1765" t="s">
        <v>834</v>
      </c>
      <c r="J3" s="1771" t="s">
        <v>1205</v>
      </c>
      <c r="K3" s="1771"/>
      <c r="L3" s="1771"/>
      <c r="M3" s="1771"/>
      <c r="N3" s="1771"/>
      <c r="O3" s="1771"/>
      <c r="P3" s="1771"/>
      <c r="Q3" s="1765" t="s">
        <v>1206</v>
      </c>
      <c r="R3" s="1765" t="s">
        <v>1207</v>
      </c>
      <c r="S3" s="1773" t="s">
        <v>808</v>
      </c>
    </row>
    <row r="4" spans="1:19">
      <c r="A4" s="1766"/>
      <c r="B4" s="1769" t="s">
        <v>1208</v>
      </c>
      <c r="C4" s="1769" t="s">
        <v>1209</v>
      </c>
      <c r="D4" s="1769" t="s">
        <v>1210</v>
      </c>
      <c r="E4" s="1769" t="s">
        <v>1211</v>
      </c>
      <c r="F4" s="1766"/>
      <c r="G4" s="462" t="s">
        <v>1212</v>
      </c>
      <c r="H4" s="463" t="s">
        <v>830</v>
      </c>
      <c r="I4" s="1766"/>
      <c r="J4" s="1765" t="s">
        <v>1213</v>
      </c>
      <c r="K4" s="1765" t="s">
        <v>1214</v>
      </c>
      <c r="L4" s="1765" t="s">
        <v>1215</v>
      </c>
      <c r="M4" s="1765" t="s">
        <v>1216</v>
      </c>
      <c r="N4" s="1765" t="s">
        <v>1217</v>
      </c>
      <c r="O4" s="1765" t="s">
        <v>1218</v>
      </c>
      <c r="P4" s="1765" t="s">
        <v>1219</v>
      </c>
      <c r="Q4" s="1766"/>
      <c r="R4" s="1766"/>
      <c r="S4" s="1774"/>
    </row>
    <row r="5" spans="1:19" ht="36" customHeight="1">
      <c r="A5" s="1766"/>
      <c r="B5" s="1770"/>
      <c r="C5" s="1770"/>
      <c r="D5" s="1770"/>
      <c r="E5" s="1770" t="s">
        <v>1208</v>
      </c>
      <c r="F5" s="1766"/>
      <c r="G5" s="461"/>
      <c r="H5" s="463"/>
      <c r="I5" s="1766"/>
      <c r="J5" s="1766"/>
      <c r="K5" s="1766"/>
      <c r="L5" s="1766"/>
      <c r="M5" s="1766"/>
      <c r="N5" s="1766"/>
      <c r="O5" s="1766"/>
      <c r="P5" s="1766"/>
      <c r="Q5" s="1766"/>
      <c r="R5" s="1766"/>
      <c r="S5" s="1774"/>
    </row>
    <row r="6" spans="1:19">
      <c r="A6" s="1767"/>
      <c r="B6" s="464" t="s">
        <v>63</v>
      </c>
      <c r="C6" s="464" t="s">
        <v>64</v>
      </c>
      <c r="D6" s="464" t="s">
        <v>65</v>
      </c>
      <c r="E6" s="464" t="s">
        <v>66</v>
      </c>
      <c r="F6" s="464" t="s">
        <v>67</v>
      </c>
      <c r="G6" s="464" t="s">
        <v>68</v>
      </c>
      <c r="H6" s="464" t="s">
        <v>69</v>
      </c>
      <c r="I6" s="464" t="s">
        <v>70</v>
      </c>
      <c r="J6" s="464" t="s">
        <v>71</v>
      </c>
      <c r="K6" s="464" t="s">
        <v>195</v>
      </c>
      <c r="L6" s="464" t="s">
        <v>196</v>
      </c>
      <c r="M6" s="464" t="s">
        <v>197</v>
      </c>
      <c r="N6" s="464" t="s">
        <v>198</v>
      </c>
      <c r="O6" s="464" t="s">
        <v>199</v>
      </c>
      <c r="P6" s="464" t="s">
        <v>242</v>
      </c>
      <c r="Q6" s="464" t="s">
        <v>243</v>
      </c>
      <c r="R6" s="464" t="s">
        <v>244</v>
      </c>
      <c r="S6" s="464" t="s">
        <v>245</v>
      </c>
    </row>
    <row r="7" spans="1:19">
      <c r="A7" s="465">
        <v>1</v>
      </c>
      <c r="B7" s="466"/>
      <c r="C7" s="467"/>
      <c r="D7" s="467"/>
      <c r="E7" s="468"/>
      <c r="F7" s="467"/>
      <c r="G7" s="469"/>
      <c r="H7" s="469"/>
      <c r="I7" s="469"/>
      <c r="J7" s="470"/>
      <c r="K7" s="470"/>
      <c r="L7" s="470"/>
      <c r="M7" s="470"/>
      <c r="N7" s="470"/>
      <c r="O7" s="470"/>
      <c r="P7" s="471"/>
      <c r="Q7" s="470"/>
      <c r="R7" s="470"/>
      <c r="S7" s="467"/>
    </row>
    <row r="8" spans="1:19">
      <c r="A8" s="465">
        <v>2</v>
      </c>
      <c r="B8" s="466"/>
      <c r="C8" s="467"/>
      <c r="D8" s="467"/>
      <c r="E8" s="468"/>
      <c r="F8" s="467"/>
      <c r="G8" s="469"/>
      <c r="H8" s="469"/>
      <c r="I8" s="469"/>
      <c r="J8" s="470"/>
      <c r="K8" s="470"/>
      <c r="L8" s="470"/>
      <c r="M8" s="470"/>
      <c r="N8" s="470"/>
      <c r="O8" s="470"/>
      <c r="P8" s="471"/>
      <c r="Q8" s="470"/>
      <c r="R8" s="470"/>
      <c r="S8" s="467" t="s">
        <v>1115</v>
      </c>
    </row>
    <row r="9" spans="1:19">
      <c r="A9" s="465">
        <v>3</v>
      </c>
      <c r="B9" s="466"/>
      <c r="C9" s="467"/>
      <c r="D9" s="467"/>
      <c r="E9" s="468"/>
      <c r="F9" s="467"/>
      <c r="G9" s="469"/>
      <c r="H9" s="469"/>
      <c r="I9" s="469"/>
      <c r="J9" s="470"/>
      <c r="K9" s="470"/>
      <c r="L9" s="470"/>
      <c r="M9" s="470"/>
      <c r="N9" s="470"/>
      <c r="O9" s="470"/>
      <c r="P9" s="471"/>
      <c r="Q9" s="470"/>
      <c r="R9" s="470"/>
      <c r="S9" s="467" t="s">
        <v>1115</v>
      </c>
    </row>
    <row r="10" spans="1:19">
      <c r="A10" s="465">
        <v>4</v>
      </c>
      <c r="B10" s="466"/>
      <c r="C10" s="467"/>
      <c r="D10" s="467"/>
      <c r="E10" s="468"/>
      <c r="F10" s="467"/>
      <c r="G10" s="469"/>
      <c r="H10" s="469"/>
      <c r="I10" s="469"/>
      <c r="J10" s="470"/>
      <c r="K10" s="470"/>
      <c r="L10" s="470"/>
      <c r="M10" s="470"/>
      <c r="N10" s="470"/>
      <c r="O10" s="470"/>
      <c r="P10" s="471"/>
      <c r="Q10" s="470"/>
      <c r="R10" s="470"/>
      <c r="S10" s="467" t="s">
        <v>1115</v>
      </c>
    </row>
    <row r="11" spans="1:19" ht="21">
      <c r="A11" s="465">
        <v>5</v>
      </c>
      <c r="B11" s="466"/>
      <c r="C11" s="467"/>
      <c r="D11" s="467"/>
      <c r="E11" s="869"/>
      <c r="F11" s="467"/>
      <c r="G11" s="469"/>
      <c r="H11" s="469"/>
      <c r="I11" s="469"/>
      <c r="J11" s="470"/>
      <c r="K11" s="470"/>
      <c r="L11" s="470"/>
      <c r="M11" s="470"/>
      <c r="N11" s="470"/>
      <c r="O11" s="470"/>
      <c r="P11" s="471"/>
      <c r="Q11" s="470"/>
      <c r="R11" s="470"/>
      <c r="S11" s="467" t="s">
        <v>1115</v>
      </c>
    </row>
    <row r="12" spans="1:19">
      <c r="A12" s="465">
        <v>6</v>
      </c>
      <c r="B12" s="466"/>
      <c r="C12" s="467"/>
      <c r="D12" s="467"/>
      <c r="E12" s="468"/>
      <c r="F12" s="467"/>
      <c r="G12" s="469"/>
      <c r="H12" s="469"/>
      <c r="I12" s="469"/>
      <c r="J12" s="470"/>
      <c r="K12" s="470"/>
      <c r="L12" s="470"/>
      <c r="M12" s="470"/>
      <c r="N12" s="470"/>
      <c r="O12" s="470"/>
      <c r="P12" s="471"/>
      <c r="Q12" s="470"/>
      <c r="R12" s="470"/>
      <c r="S12" s="467" t="s">
        <v>1115</v>
      </c>
    </row>
    <row r="13" spans="1:19">
      <c r="A13" s="465">
        <v>7</v>
      </c>
      <c r="B13" s="466"/>
      <c r="C13" s="467"/>
      <c r="D13" s="467"/>
      <c r="E13" s="468"/>
      <c r="F13" s="467"/>
      <c r="G13" s="469"/>
      <c r="H13" s="469"/>
      <c r="I13" s="469"/>
      <c r="J13" s="470"/>
      <c r="K13" s="470"/>
      <c r="L13" s="470"/>
      <c r="M13" s="470"/>
      <c r="N13" s="470"/>
      <c r="O13" s="470"/>
      <c r="P13" s="471"/>
      <c r="Q13" s="470"/>
      <c r="R13" s="470"/>
      <c r="S13" s="467" t="s">
        <v>1115</v>
      </c>
    </row>
    <row r="14" spans="1:19">
      <c r="A14" s="465">
        <v>8</v>
      </c>
      <c r="B14" s="466"/>
      <c r="C14" s="467"/>
      <c r="D14" s="467"/>
      <c r="E14" s="468"/>
      <c r="F14" s="467"/>
      <c r="G14" s="469"/>
      <c r="H14" s="469"/>
      <c r="I14" s="469"/>
      <c r="J14" s="470"/>
      <c r="K14" s="470"/>
      <c r="L14" s="470"/>
      <c r="M14" s="470"/>
      <c r="N14" s="470"/>
      <c r="O14" s="470"/>
      <c r="P14" s="471"/>
      <c r="Q14" s="470"/>
      <c r="R14" s="470"/>
      <c r="S14" s="467" t="s">
        <v>1115</v>
      </c>
    </row>
    <row r="15" spans="1:19">
      <c r="A15" s="465">
        <v>9</v>
      </c>
      <c r="B15" s="466"/>
      <c r="C15" s="467"/>
      <c r="D15" s="467"/>
      <c r="E15" s="468"/>
      <c r="F15" s="467"/>
      <c r="G15" s="469"/>
      <c r="H15" s="469"/>
      <c r="I15" s="469"/>
      <c r="J15" s="470"/>
      <c r="K15" s="470"/>
      <c r="L15" s="470"/>
      <c r="M15" s="470"/>
      <c r="N15" s="470"/>
      <c r="O15" s="470"/>
      <c r="P15" s="471"/>
      <c r="Q15" s="470"/>
      <c r="R15" s="470"/>
      <c r="S15" s="467" t="s">
        <v>1115</v>
      </c>
    </row>
    <row r="16" spans="1:19">
      <c r="A16" s="465">
        <v>10</v>
      </c>
      <c r="B16" s="466"/>
      <c r="C16" s="467"/>
      <c r="D16" s="467"/>
      <c r="E16" s="468"/>
      <c r="F16" s="467"/>
      <c r="G16" s="469"/>
      <c r="H16" s="469"/>
      <c r="I16" s="469"/>
      <c r="J16" s="470"/>
      <c r="K16" s="470"/>
      <c r="L16" s="470"/>
      <c r="M16" s="470"/>
      <c r="N16" s="470"/>
      <c r="O16" s="470"/>
      <c r="P16" s="471"/>
      <c r="Q16" s="470"/>
      <c r="R16" s="470"/>
      <c r="S16" s="467" t="s">
        <v>1115</v>
      </c>
    </row>
    <row r="17" spans="1:20">
      <c r="A17" s="465">
        <v>11</v>
      </c>
      <c r="B17" s="466"/>
      <c r="C17" s="467"/>
      <c r="D17" s="467"/>
      <c r="E17" s="468"/>
      <c r="F17" s="467"/>
      <c r="G17" s="469"/>
      <c r="H17" s="469"/>
      <c r="I17" s="469"/>
      <c r="J17" s="470"/>
      <c r="K17" s="470"/>
      <c r="L17" s="470"/>
      <c r="M17" s="470"/>
      <c r="N17" s="470"/>
      <c r="O17" s="470"/>
      <c r="P17" s="471"/>
      <c r="Q17" s="470"/>
      <c r="R17" s="470"/>
      <c r="S17" s="467" t="s">
        <v>1115</v>
      </c>
      <c r="T17" s="455"/>
    </row>
    <row r="18" spans="1:20">
      <c r="A18" s="465">
        <v>12</v>
      </c>
      <c r="B18" s="466"/>
      <c r="C18" s="467"/>
      <c r="D18" s="467"/>
      <c r="E18" s="468"/>
      <c r="F18" s="467"/>
      <c r="G18" s="469"/>
      <c r="H18" s="469"/>
      <c r="I18" s="469"/>
      <c r="J18" s="470"/>
      <c r="K18" s="470"/>
      <c r="L18" s="470"/>
      <c r="M18" s="470"/>
      <c r="N18" s="470"/>
      <c r="O18" s="470"/>
      <c r="P18" s="471"/>
      <c r="Q18" s="470"/>
      <c r="R18" s="470"/>
      <c r="S18" s="467" t="s">
        <v>1115</v>
      </c>
      <c r="T18" s="455"/>
    </row>
    <row r="19" spans="1:20">
      <c r="A19" s="465">
        <v>13</v>
      </c>
      <c r="B19" s="466"/>
      <c r="C19" s="467"/>
      <c r="D19" s="467"/>
      <c r="E19" s="468"/>
      <c r="F19" s="467"/>
      <c r="G19" s="469"/>
      <c r="H19" s="469"/>
      <c r="I19" s="469"/>
      <c r="J19" s="470"/>
      <c r="K19" s="470"/>
      <c r="L19" s="470"/>
      <c r="M19" s="470"/>
      <c r="N19" s="470"/>
      <c r="O19" s="470"/>
      <c r="P19" s="471"/>
      <c r="Q19" s="470"/>
      <c r="R19" s="470"/>
      <c r="S19" s="467" t="s">
        <v>1115</v>
      </c>
      <c r="T19" s="455"/>
    </row>
    <row r="20" spans="1:20">
      <c r="A20" s="465">
        <v>14</v>
      </c>
      <c r="B20" s="466"/>
      <c r="C20" s="467"/>
      <c r="D20" s="467"/>
      <c r="E20" s="468"/>
      <c r="F20" s="467"/>
      <c r="G20" s="469"/>
      <c r="H20" s="469"/>
      <c r="I20" s="469"/>
      <c r="J20" s="470"/>
      <c r="K20" s="470"/>
      <c r="L20" s="470"/>
      <c r="M20" s="470"/>
      <c r="N20" s="470"/>
      <c r="O20" s="470"/>
      <c r="P20" s="471"/>
      <c r="Q20" s="470"/>
      <c r="R20" s="470"/>
      <c r="S20" s="467" t="s">
        <v>1115</v>
      </c>
      <c r="T20" s="455"/>
    </row>
    <row r="21" spans="1:20">
      <c r="A21" s="465">
        <v>15</v>
      </c>
      <c r="B21" s="466"/>
      <c r="C21" s="467"/>
      <c r="D21" s="467"/>
      <c r="E21" s="468"/>
      <c r="F21" s="467"/>
      <c r="G21" s="469"/>
      <c r="H21" s="469"/>
      <c r="I21" s="469"/>
      <c r="J21" s="470"/>
      <c r="K21" s="470"/>
      <c r="L21" s="470"/>
      <c r="M21" s="470"/>
      <c r="N21" s="470"/>
      <c r="O21" s="470"/>
      <c r="P21" s="471"/>
      <c r="Q21" s="470"/>
      <c r="R21" s="470"/>
      <c r="S21" s="467" t="s">
        <v>1115</v>
      </c>
      <c r="T21" s="455"/>
    </row>
    <row r="22" spans="1:20">
      <c r="A22" s="465">
        <v>16</v>
      </c>
      <c r="B22" s="466"/>
      <c r="C22" s="467"/>
      <c r="D22" s="467"/>
      <c r="E22" s="468"/>
      <c r="F22" s="467"/>
      <c r="G22" s="469"/>
      <c r="H22" s="469"/>
      <c r="I22" s="469"/>
      <c r="J22" s="470"/>
      <c r="K22" s="470"/>
      <c r="L22" s="470"/>
      <c r="M22" s="470"/>
      <c r="N22" s="470"/>
      <c r="O22" s="470"/>
      <c r="P22" s="471"/>
      <c r="Q22" s="470"/>
      <c r="R22" s="470"/>
      <c r="S22" s="467" t="s">
        <v>1115</v>
      </c>
      <c r="T22" s="455"/>
    </row>
    <row r="23" spans="1:20">
      <c r="A23" s="465">
        <v>17</v>
      </c>
      <c r="B23" s="466"/>
      <c r="C23" s="467"/>
      <c r="D23" s="467"/>
      <c r="E23" s="468"/>
      <c r="F23" s="467"/>
      <c r="G23" s="469"/>
      <c r="H23" s="469"/>
      <c r="I23" s="469"/>
      <c r="J23" s="470"/>
      <c r="K23" s="470"/>
      <c r="L23" s="470"/>
      <c r="M23" s="470"/>
      <c r="N23" s="470"/>
      <c r="O23" s="470"/>
      <c r="P23" s="471"/>
      <c r="Q23" s="470"/>
      <c r="R23" s="470"/>
      <c r="S23" s="467" t="s">
        <v>1115</v>
      </c>
      <c r="T23" s="455"/>
    </row>
    <row r="24" spans="1:20">
      <c r="A24" s="465">
        <v>18</v>
      </c>
      <c r="B24" s="466"/>
      <c r="C24" s="467"/>
      <c r="D24" s="467"/>
      <c r="E24" s="468"/>
      <c r="F24" s="467"/>
      <c r="G24" s="469"/>
      <c r="H24" s="469"/>
      <c r="I24" s="469"/>
      <c r="J24" s="470"/>
      <c r="K24" s="470"/>
      <c r="L24" s="470"/>
      <c r="M24" s="470"/>
      <c r="N24" s="470"/>
      <c r="O24" s="470"/>
      <c r="P24" s="471"/>
      <c r="Q24" s="470"/>
      <c r="R24" s="470"/>
      <c r="S24" s="467" t="s">
        <v>1115</v>
      </c>
      <c r="T24" s="455"/>
    </row>
    <row r="25" spans="1:20">
      <c r="A25" s="465">
        <v>19</v>
      </c>
      <c r="B25" s="466"/>
      <c r="C25" s="467"/>
      <c r="D25" s="467"/>
      <c r="E25" s="468"/>
      <c r="F25" s="467"/>
      <c r="G25" s="469"/>
      <c r="H25" s="469"/>
      <c r="I25" s="469"/>
      <c r="J25" s="470"/>
      <c r="K25" s="470"/>
      <c r="L25" s="470"/>
      <c r="M25" s="470"/>
      <c r="N25" s="470"/>
      <c r="O25" s="470"/>
      <c r="P25" s="471"/>
      <c r="Q25" s="470"/>
      <c r="R25" s="470"/>
      <c r="S25" s="467" t="s">
        <v>1115</v>
      </c>
      <c r="T25" s="455"/>
    </row>
    <row r="26" spans="1:20">
      <c r="A26" s="465">
        <v>20</v>
      </c>
      <c r="B26" s="466"/>
      <c r="C26" s="467"/>
      <c r="D26" s="467"/>
      <c r="E26" s="468"/>
      <c r="F26" s="467"/>
      <c r="G26" s="469"/>
      <c r="H26" s="469"/>
      <c r="I26" s="469"/>
      <c r="J26" s="470"/>
      <c r="K26" s="470"/>
      <c r="L26" s="470"/>
      <c r="M26" s="470"/>
      <c r="N26" s="470"/>
      <c r="O26" s="470"/>
      <c r="P26" s="471"/>
      <c r="Q26" s="470"/>
      <c r="R26" s="470"/>
      <c r="S26" s="467"/>
      <c r="T26" s="472"/>
    </row>
    <row r="27" spans="1:20">
      <c r="A27" s="344">
        <v>21</v>
      </c>
      <c r="B27" s="1768" t="s">
        <v>1220</v>
      </c>
      <c r="C27" s="1768"/>
      <c r="D27" s="1768"/>
      <c r="E27" s="1768"/>
      <c r="F27" s="1768"/>
      <c r="G27" s="1768"/>
      <c r="H27" s="1768"/>
      <c r="I27" s="1768"/>
      <c r="J27" s="470"/>
      <c r="K27" s="470"/>
      <c r="L27" s="470"/>
      <c r="M27" s="470"/>
      <c r="N27" s="470"/>
      <c r="O27" s="470"/>
      <c r="P27" s="470"/>
      <c r="Q27" s="470"/>
      <c r="R27" s="470"/>
      <c r="S27" s="467"/>
      <c r="T27" s="455"/>
    </row>
    <row r="28" spans="1:20">
      <c r="A28" s="473" t="s">
        <v>1221</v>
      </c>
      <c r="B28" s="458"/>
      <c r="C28" s="458"/>
      <c r="D28" s="458"/>
      <c r="E28" s="455"/>
      <c r="F28" s="455"/>
      <c r="G28" s="455"/>
      <c r="H28" s="455"/>
      <c r="I28" s="455"/>
      <c r="J28" s="455"/>
      <c r="K28" s="455"/>
      <c r="L28" s="455"/>
      <c r="M28" s="455"/>
      <c r="N28" s="455"/>
      <c r="O28" s="455"/>
      <c r="P28" s="455"/>
      <c r="Q28" s="455"/>
      <c r="R28" s="455"/>
      <c r="S28" s="455"/>
      <c r="T28" s="455"/>
    </row>
    <row r="29" spans="1:20">
      <c r="A29" s="474">
        <v>1</v>
      </c>
      <c r="B29" s="473" t="s">
        <v>1222</v>
      </c>
      <c r="C29" s="473"/>
      <c r="D29" s="473"/>
      <c r="E29" s="473"/>
      <c r="F29" s="473"/>
      <c r="G29" s="473"/>
      <c r="H29" s="473"/>
      <c r="I29" s="473"/>
      <c r="J29" s="473"/>
      <c r="K29" s="473"/>
      <c r="L29" s="473"/>
      <c r="M29" s="473"/>
      <c r="N29" s="473"/>
      <c r="O29" s="473"/>
      <c r="P29" s="473"/>
      <c r="Q29" s="473"/>
      <c r="R29" s="473"/>
      <c r="S29" s="473"/>
      <c r="T29" s="455"/>
    </row>
    <row r="30" spans="1:20">
      <c r="A30" s="474">
        <v>2</v>
      </c>
      <c r="B30" s="1772" t="s">
        <v>1223</v>
      </c>
      <c r="C30" s="1772"/>
      <c r="D30" s="1772"/>
      <c r="E30" s="1772"/>
      <c r="F30" s="1772"/>
      <c r="G30" s="1772"/>
      <c r="H30" s="1772"/>
      <c r="I30" s="1772"/>
      <c r="J30" s="1772"/>
      <c r="K30" s="1772"/>
      <c r="L30" s="1772"/>
      <c r="M30" s="1772"/>
      <c r="N30" s="1772"/>
      <c r="O30" s="1772"/>
      <c r="P30" s="1772"/>
      <c r="Q30" s="1772"/>
      <c r="R30" s="1772"/>
      <c r="S30" s="1772"/>
      <c r="T30" s="455"/>
    </row>
    <row r="31" spans="1:20">
      <c r="A31" s="474">
        <v>3</v>
      </c>
      <c r="B31" s="473" t="s">
        <v>1224</v>
      </c>
      <c r="C31" s="473"/>
      <c r="D31" s="473"/>
      <c r="E31" s="473"/>
      <c r="F31" s="473"/>
      <c r="G31" s="473"/>
      <c r="H31" s="473"/>
      <c r="I31" s="473"/>
      <c r="J31" s="473"/>
      <c r="K31" s="473"/>
      <c r="L31" s="473"/>
      <c r="M31" s="473"/>
      <c r="N31" s="473"/>
      <c r="O31" s="473"/>
      <c r="P31" s="473"/>
      <c r="Q31" s="473"/>
      <c r="R31" s="473"/>
      <c r="S31" s="473"/>
      <c r="T31" s="455"/>
    </row>
    <row r="32" spans="1:20">
      <c r="A32" s="474">
        <v>4</v>
      </c>
      <c r="B32" s="473" t="s">
        <v>1225</v>
      </c>
      <c r="C32" s="473"/>
      <c r="D32" s="473"/>
      <c r="E32" s="473"/>
      <c r="F32" s="473"/>
      <c r="G32" s="473"/>
      <c r="H32" s="473"/>
      <c r="I32" s="473"/>
      <c r="J32" s="473"/>
      <c r="K32" s="473"/>
      <c r="L32" s="473"/>
      <c r="M32" s="473"/>
      <c r="N32" s="473"/>
      <c r="O32" s="473"/>
      <c r="P32" s="473"/>
      <c r="Q32" s="473"/>
      <c r="R32" s="473"/>
      <c r="S32" s="473"/>
    </row>
    <row r="33" spans="1:19">
      <c r="A33" s="474">
        <v>5</v>
      </c>
      <c r="B33" s="473" t="s">
        <v>2297</v>
      </c>
      <c r="C33" s="473"/>
      <c r="D33" s="473"/>
      <c r="E33" s="473"/>
      <c r="F33" s="473"/>
      <c r="G33" s="473"/>
      <c r="H33" s="473"/>
      <c r="I33" s="473"/>
      <c r="J33" s="473"/>
      <c r="K33" s="473"/>
      <c r="L33" s="473"/>
      <c r="M33" s="473"/>
      <c r="N33" s="473"/>
      <c r="O33" s="473"/>
      <c r="P33" s="473"/>
      <c r="Q33" s="473"/>
      <c r="R33" s="473"/>
      <c r="S33" s="455"/>
    </row>
    <row r="34" spans="1:19">
      <c r="A34" s="475" t="s">
        <v>1226</v>
      </c>
      <c r="B34" s="473" t="s">
        <v>1227</v>
      </c>
      <c r="C34" s="473"/>
      <c r="D34" s="473"/>
      <c r="E34" s="473"/>
      <c r="F34" s="473"/>
      <c r="G34" s="473"/>
      <c r="H34" s="473"/>
      <c r="I34" s="473"/>
      <c r="J34" s="473"/>
      <c r="K34" s="473"/>
      <c r="L34" s="473"/>
      <c r="M34" s="473"/>
      <c r="N34" s="473"/>
      <c r="O34" s="473"/>
      <c r="P34" s="473"/>
      <c r="Q34" s="473"/>
      <c r="R34" s="473"/>
      <c r="S34" s="455"/>
    </row>
    <row r="35" spans="1:19">
      <c r="A35" s="475" t="s">
        <v>1228</v>
      </c>
      <c r="B35" s="473" t="s">
        <v>1229</v>
      </c>
      <c r="C35" s="473"/>
      <c r="D35" s="473"/>
      <c r="E35" s="473"/>
      <c r="F35" s="473"/>
      <c r="G35" s="473"/>
      <c r="H35" s="473"/>
      <c r="I35" s="473"/>
      <c r="J35" s="473"/>
      <c r="K35" s="473"/>
      <c r="L35" s="473"/>
      <c r="M35" s="473"/>
      <c r="N35" s="473"/>
      <c r="O35" s="473"/>
      <c r="P35" s="473"/>
      <c r="Q35" s="473"/>
      <c r="R35" s="473"/>
      <c r="S35" s="455"/>
    </row>
    <row r="36" spans="1:19">
      <c r="A36" s="455"/>
      <c r="B36" s="455" t="s">
        <v>1230</v>
      </c>
      <c r="C36" s="455"/>
      <c r="D36" s="455"/>
      <c r="E36" s="455"/>
      <c r="F36" s="455"/>
      <c r="G36" s="455"/>
      <c r="H36" s="455"/>
      <c r="I36" s="455"/>
      <c r="J36" s="455"/>
      <c r="K36" s="455"/>
      <c r="L36" s="455"/>
      <c r="M36" s="455"/>
      <c r="N36" s="455"/>
      <c r="O36" s="455"/>
      <c r="P36" s="455"/>
      <c r="Q36" s="455"/>
      <c r="R36" s="455"/>
      <c r="S36" s="455"/>
    </row>
    <row r="37" spans="1:19">
      <c r="A37" s="455"/>
      <c r="B37" s="455"/>
      <c r="C37" s="455"/>
      <c r="D37" s="455"/>
      <c r="E37" s="455"/>
      <c r="F37" s="455"/>
      <c r="G37" s="455"/>
      <c r="H37" s="455"/>
      <c r="I37" s="455"/>
      <c r="J37" s="455"/>
      <c r="K37" s="455"/>
      <c r="L37" s="455"/>
      <c r="M37" s="455"/>
      <c r="N37" s="455"/>
      <c r="O37" s="455"/>
      <c r="P37" s="455"/>
      <c r="Q37" s="455"/>
      <c r="R37" s="455"/>
      <c r="S37" s="455"/>
    </row>
    <row r="38" spans="1:19">
      <c r="A38" s="455"/>
      <c r="B38" s="455"/>
      <c r="C38" s="455"/>
      <c r="D38" s="455"/>
      <c r="E38" s="455"/>
      <c r="F38" s="455"/>
      <c r="G38" s="455"/>
      <c r="H38" s="455"/>
      <c r="I38" s="455"/>
      <c r="J38" s="455"/>
      <c r="K38" s="455"/>
      <c r="L38" s="455"/>
      <c r="M38" s="455"/>
      <c r="N38" s="455"/>
      <c r="O38" s="455"/>
      <c r="P38" s="455"/>
      <c r="Q38" s="455"/>
      <c r="R38" s="455"/>
      <c r="S38" s="455"/>
    </row>
    <row r="39" spans="1:19">
      <c r="A39" s="455"/>
      <c r="B39" s="455"/>
      <c r="C39" s="455"/>
      <c r="D39" s="455"/>
      <c r="E39" s="455"/>
      <c r="F39" s="455"/>
      <c r="G39" s="455"/>
      <c r="H39" s="455"/>
      <c r="I39" s="455"/>
      <c r="J39" s="455"/>
      <c r="K39" s="455"/>
      <c r="L39" s="455"/>
      <c r="M39" s="455"/>
      <c r="N39" s="455"/>
      <c r="O39" s="455"/>
      <c r="P39" s="455"/>
      <c r="Q39" s="455"/>
      <c r="R39" s="455"/>
      <c r="S39" s="455"/>
    </row>
    <row r="40" spans="1:19">
      <c r="A40" s="455"/>
      <c r="B40" s="455"/>
      <c r="C40" s="455"/>
      <c r="D40" s="455"/>
      <c r="E40" s="455"/>
      <c r="F40" s="455"/>
      <c r="G40" s="455"/>
      <c r="H40" s="455"/>
      <c r="I40" s="455"/>
      <c r="J40" s="455"/>
      <c r="K40" s="455"/>
      <c r="L40" s="455"/>
      <c r="M40" s="455"/>
      <c r="N40" s="455"/>
      <c r="O40" s="455"/>
      <c r="P40" s="455"/>
      <c r="Q40" s="455"/>
      <c r="R40" s="455"/>
      <c r="S40" s="455"/>
    </row>
    <row r="41" spans="1:19">
      <c r="A41" s="455"/>
      <c r="B41" s="455"/>
      <c r="C41" s="455"/>
      <c r="D41" s="455"/>
      <c r="E41" s="455"/>
      <c r="F41" s="455"/>
      <c r="G41" s="455"/>
      <c r="H41" s="455"/>
      <c r="I41" s="455"/>
      <c r="J41" s="455"/>
      <c r="K41" s="455"/>
      <c r="L41" s="455"/>
      <c r="M41" s="455"/>
      <c r="N41" s="455"/>
      <c r="O41" s="455"/>
      <c r="P41" s="455"/>
      <c r="Q41" s="455"/>
      <c r="R41" s="455"/>
      <c r="S41" s="455"/>
    </row>
    <row r="42" spans="1:19">
      <c r="A42" s="455"/>
      <c r="B42" s="455"/>
      <c r="C42" s="455"/>
      <c r="D42" s="455"/>
      <c r="E42" s="455"/>
      <c r="F42" s="455"/>
      <c r="G42" s="455"/>
      <c r="H42" s="455"/>
      <c r="I42" s="455"/>
      <c r="J42" s="455"/>
      <c r="K42" s="455"/>
      <c r="L42" s="455"/>
      <c r="M42" s="455"/>
      <c r="N42" s="455"/>
      <c r="O42" s="455"/>
      <c r="P42" s="455"/>
      <c r="Q42" s="455"/>
      <c r="R42" s="455"/>
      <c r="S42" s="455"/>
    </row>
    <row r="43" spans="1:19">
      <c r="A43" s="455"/>
      <c r="B43" s="455"/>
      <c r="C43" s="455"/>
      <c r="D43" s="455"/>
      <c r="E43" s="455"/>
      <c r="F43" s="455"/>
      <c r="G43" s="455"/>
      <c r="H43" s="455"/>
      <c r="I43" s="455"/>
      <c r="J43" s="455"/>
      <c r="K43" s="455"/>
      <c r="L43" s="455"/>
      <c r="M43" s="455"/>
      <c r="N43" s="455"/>
      <c r="O43" s="455"/>
      <c r="P43" s="455"/>
      <c r="Q43" s="455"/>
      <c r="R43" s="455"/>
      <c r="S43" s="455"/>
    </row>
    <row r="44" spans="1:19">
      <c r="A44" s="455"/>
      <c r="B44" s="455"/>
      <c r="C44" s="455"/>
      <c r="D44" s="455"/>
      <c r="E44" s="455"/>
      <c r="F44" s="455"/>
      <c r="G44" s="455"/>
      <c r="H44" s="455"/>
      <c r="I44" s="455"/>
      <c r="J44" s="455"/>
      <c r="K44" s="455"/>
      <c r="L44" s="455"/>
      <c r="M44" s="455"/>
      <c r="N44" s="455"/>
      <c r="O44" s="455"/>
      <c r="P44" s="455"/>
      <c r="Q44" s="455"/>
      <c r="R44" s="455"/>
      <c r="S44" s="455"/>
    </row>
    <row r="45" spans="1:19">
      <c r="A45" s="455"/>
      <c r="B45" s="455"/>
      <c r="C45" s="455"/>
      <c r="D45" s="455"/>
      <c r="E45" s="455"/>
      <c r="F45" s="455"/>
      <c r="G45" s="455"/>
      <c r="H45" s="455"/>
      <c r="I45" s="455"/>
      <c r="J45" s="455"/>
      <c r="K45" s="455"/>
      <c r="L45" s="455"/>
      <c r="M45" s="455"/>
      <c r="N45" s="455"/>
      <c r="O45" s="455"/>
      <c r="P45" s="455"/>
      <c r="Q45" s="455"/>
      <c r="R45" s="455"/>
      <c r="S45" s="455"/>
    </row>
    <row r="46" spans="1:19">
      <c r="A46" s="455"/>
      <c r="B46" s="455"/>
      <c r="C46" s="455"/>
      <c r="D46" s="455"/>
      <c r="E46" s="455"/>
      <c r="F46" s="455"/>
      <c r="G46" s="455"/>
      <c r="H46" s="455"/>
      <c r="I46" s="455"/>
      <c r="J46" s="455"/>
      <c r="K46" s="455"/>
      <c r="L46" s="455"/>
      <c r="M46" s="455"/>
      <c r="N46" s="455"/>
      <c r="O46" s="455"/>
      <c r="P46" s="455"/>
      <c r="Q46" s="455"/>
      <c r="R46" s="455"/>
      <c r="S46" s="455"/>
    </row>
  </sheetData>
  <mergeCells count="21">
    <mergeCell ref="B30:S30"/>
    <mergeCell ref="R3:R5"/>
    <mergeCell ref="S3:S5"/>
    <mergeCell ref="B4:B5"/>
    <mergeCell ref="C4:C5"/>
    <mergeCell ref="B27:I27"/>
    <mergeCell ref="K4:K5"/>
    <mergeCell ref="N4:N5"/>
    <mergeCell ref="O4:O5"/>
    <mergeCell ref="M4:M5"/>
    <mergeCell ref="Q3:Q5"/>
    <mergeCell ref="L4:L5"/>
    <mergeCell ref="A3:A6"/>
    <mergeCell ref="B3:E3"/>
    <mergeCell ref="F3:F5"/>
    <mergeCell ref="I3:I5"/>
    <mergeCell ref="J4:J5"/>
    <mergeCell ref="D4:D5"/>
    <mergeCell ref="E4:E5"/>
    <mergeCell ref="J3:P3"/>
    <mergeCell ref="P4:P5"/>
  </mergeCells>
  <phoneticPr fontId="31" type="noConversion"/>
  <printOptions horizontalCentered="1"/>
  <pageMargins left="0.47244094488188981" right="0.47244094488188981" top="0.39370078740157483" bottom="0.39370078740157483" header="0" footer="0"/>
  <pageSetup paperSize="9" scale="81" orientation="landscape" blackAndWhite="1" r:id="rId1"/>
  <headerFooter alignWithMargins="0">
    <oddFooter>&amp;C第 &amp;P 頁，共 &amp;N 頁&amp;R&amp;A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98D5-625F-42AB-B601-DEAC4BB3F434}">
  <sheetPr>
    <tabColor rgb="FFFFFF00"/>
    <pageSetUpPr fitToPage="1"/>
  </sheetPr>
  <dimension ref="A1:R45"/>
  <sheetViews>
    <sheetView tabSelected="1" workbookViewId="0">
      <selection activeCell="D28" sqref="D28"/>
    </sheetView>
  </sheetViews>
  <sheetFormatPr defaultRowHeight="16.5"/>
  <cols>
    <col min="1" max="1" width="5.125" style="1505" customWidth="1"/>
    <col min="2" max="10" width="9" style="1505"/>
    <col min="11" max="11" width="13.625" style="1505" customWidth="1"/>
    <col min="12" max="12" width="19.875" style="1505" customWidth="1"/>
    <col min="13" max="13" width="12.375" style="1505" customWidth="1"/>
    <col min="14" max="14" width="12.875" style="1505" customWidth="1"/>
    <col min="15" max="18" width="9" style="1505"/>
  </cols>
  <sheetData>
    <row r="1" spans="1:18">
      <c r="A1" s="1506" t="s">
        <v>1202</v>
      </c>
      <c r="B1" s="1507"/>
      <c r="C1" s="1507"/>
      <c r="D1" s="1507"/>
      <c r="E1" s="1507"/>
      <c r="F1" s="1507"/>
      <c r="G1" s="1507"/>
      <c r="H1" s="1507"/>
      <c r="I1" s="1507"/>
      <c r="J1" s="1507"/>
      <c r="K1" s="1507"/>
      <c r="L1" s="1507"/>
      <c r="M1" s="1507"/>
      <c r="N1" s="1507"/>
      <c r="O1" s="1507"/>
      <c r="P1" s="1507"/>
      <c r="Q1" s="1507"/>
      <c r="R1" s="1507"/>
    </row>
    <row r="2" spans="1:18">
      <c r="A2" s="1508" t="s">
        <v>2615</v>
      </c>
      <c r="B2" s="1508"/>
      <c r="C2" s="1508"/>
      <c r="D2" s="1508"/>
      <c r="E2" s="1507"/>
      <c r="F2" s="1507"/>
      <c r="G2" s="1507"/>
      <c r="H2" s="1507"/>
      <c r="I2" s="1507"/>
      <c r="J2" s="1507"/>
      <c r="K2" s="1507"/>
      <c r="L2" s="1507"/>
      <c r="M2" s="1507"/>
      <c r="N2" s="1507"/>
      <c r="O2" s="1507"/>
      <c r="P2" s="1507"/>
      <c r="Q2" s="1509" t="s">
        <v>224</v>
      </c>
      <c r="R2" s="1507"/>
    </row>
    <row r="3" spans="1:18">
      <c r="A3" s="1775" t="s">
        <v>115</v>
      </c>
      <c r="B3" s="1778" t="s">
        <v>2591</v>
      </c>
      <c r="C3" s="1778"/>
      <c r="D3" s="1778"/>
      <c r="E3" s="1775" t="s">
        <v>2592</v>
      </c>
      <c r="F3" s="1775" t="s">
        <v>2593</v>
      </c>
      <c r="G3" s="1775" t="s">
        <v>2594</v>
      </c>
      <c r="H3" s="1775" t="s">
        <v>833</v>
      </c>
      <c r="I3" s="1779" t="s">
        <v>1205</v>
      </c>
      <c r="J3" s="1779"/>
      <c r="K3" s="1779"/>
      <c r="L3" s="1779"/>
      <c r="M3" s="1779"/>
      <c r="N3" s="1779"/>
      <c r="O3" s="1779"/>
      <c r="P3" s="1779"/>
      <c r="Q3" s="1775" t="s">
        <v>2595</v>
      </c>
      <c r="R3" s="1780" t="s">
        <v>557</v>
      </c>
    </row>
    <row r="4" spans="1:18">
      <c r="A4" s="1776"/>
      <c r="B4" s="1782" t="s">
        <v>941</v>
      </c>
      <c r="C4" s="1782" t="s">
        <v>942</v>
      </c>
      <c r="D4" s="1782" t="s">
        <v>1211</v>
      </c>
      <c r="E4" s="1776"/>
      <c r="F4" s="1776"/>
      <c r="G4" s="1776"/>
      <c r="H4" s="1776"/>
      <c r="I4" s="1775" t="s">
        <v>2596</v>
      </c>
      <c r="J4" s="1775" t="s">
        <v>2597</v>
      </c>
      <c r="K4" s="1775" t="s">
        <v>2598</v>
      </c>
      <c r="L4" s="1775" t="s">
        <v>2599</v>
      </c>
      <c r="M4" s="1775" t="s">
        <v>2600</v>
      </c>
      <c r="N4" s="1775" t="s">
        <v>2601</v>
      </c>
      <c r="O4" s="1775" t="s">
        <v>313</v>
      </c>
      <c r="P4" s="1775" t="s">
        <v>179</v>
      </c>
      <c r="Q4" s="1776"/>
      <c r="R4" s="1781"/>
    </row>
    <row r="5" spans="1:18" ht="28.5" customHeight="1">
      <c r="A5" s="1776"/>
      <c r="B5" s="1783"/>
      <c r="C5" s="1783"/>
      <c r="D5" s="1783" t="s">
        <v>941</v>
      </c>
      <c r="E5" s="1776"/>
      <c r="F5" s="1776"/>
      <c r="G5" s="1776"/>
      <c r="H5" s="1776"/>
      <c r="I5" s="1776"/>
      <c r="J5" s="1784"/>
      <c r="K5" s="1784"/>
      <c r="L5" s="1784"/>
      <c r="M5" s="1776"/>
      <c r="N5" s="1776"/>
      <c r="O5" s="1776"/>
      <c r="P5" s="1776"/>
      <c r="Q5" s="1776"/>
      <c r="R5" s="1781"/>
    </row>
    <row r="6" spans="1:18">
      <c r="A6" s="1777"/>
      <c r="B6" s="1510" t="s">
        <v>63</v>
      </c>
      <c r="C6" s="1510" t="s">
        <v>64</v>
      </c>
      <c r="D6" s="1510" t="s">
        <v>2602</v>
      </c>
      <c r="E6" s="1510" t="s">
        <v>2603</v>
      </c>
      <c r="F6" s="1510" t="s">
        <v>2604</v>
      </c>
      <c r="G6" s="1510" t="s">
        <v>2605</v>
      </c>
      <c r="H6" s="1510" t="s">
        <v>69</v>
      </c>
      <c r="I6" s="1510" t="s">
        <v>70</v>
      </c>
      <c r="J6" s="1510" t="s">
        <v>2606</v>
      </c>
      <c r="K6" s="1510" t="s">
        <v>2607</v>
      </c>
      <c r="L6" s="1510" t="s">
        <v>2608</v>
      </c>
      <c r="M6" s="1510" t="s">
        <v>2609</v>
      </c>
      <c r="N6" s="1510" t="s">
        <v>2610</v>
      </c>
      <c r="O6" s="1510" t="s">
        <v>2611</v>
      </c>
      <c r="P6" s="1510" t="s">
        <v>2612</v>
      </c>
      <c r="Q6" s="1510" t="s">
        <v>2613</v>
      </c>
      <c r="R6" s="1510" t="s">
        <v>2614</v>
      </c>
    </row>
    <row r="7" spans="1:18">
      <c r="A7" s="1511">
        <v>1</v>
      </c>
      <c r="B7" s="1512"/>
      <c r="C7" s="1513"/>
      <c r="D7" s="1514"/>
      <c r="E7" s="1513"/>
      <c r="F7" s="1515"/>
      <c r="G7" s="1515"/>
      <c r="H7" s="1515"/>
      <c r="I7" s="1516"/>
      <c r="J7" s="1516"/>
      <c r="K7" s="1516"/>
      <c r="L7" s="1516"/>
      <c r="M7" s="1516"/>
      <c r="N7" s="1516"/>
      <c r="O7" s="1516"/>
      <c r="P7" s="1517"/>
      <c r="Q7" s="1516"/>
      <c r="R7" s="1513"/>
    </row>
    <row r="8" spans="1:18">
      <c r="A8" s="1511">
        <v>2</v>
      </c>
      <c r="B8" s="1512"/>
      <c r="C8" s="1513"/>
      <c r="D8" s="1514"/>
      <c r="E8" s="1513"/>
      <c r="F8" s="1515"/>
      <c r="G8" s="1515"/>
      <c r="H8" s="1515"/>
      <c r="I8" s="1516"/>
      <c r="J8" s="1516"/>
      <c r="K8" s="1516"/>
      <c r="L8" s="1516"/>
      <c r="M8" s="1516"/>
      <c r="N8" s="1516"/>
      <c r="O8" s="1516"/>
      <c r="P8" s="1517"/>
      <c r="Q8" s="1516"/>
      <c r="R8" s="1513" t="s">
        <v>1115</v>
      </c>
    </row>
    <row r="9" spans="1:18">
      <c r="A9" s="1511">
        <v>3</v>
      </c>
      <c r="B9" s="1512"/>
      <c r="C9" s="1513"/>
      <c r="D9" s="1514"/>
      <c r="E9" s="1513"/>
      <c r="F9" s="1515"/>
      <c r="G9" s="1515"/>
      <c r="H9" s="1515"/>
      <c r="I9" s="1516"/>
      <c r="J9" s="1516"/>
      <c r="K9" s="1516"/>
      <c r="L9" s="1516"/>
      <c r="M9" s="1516"/>
      <c r="N9" s="1516"/>
      <c r="O9" s="1516"/>
      <c r="P9" s="1517"/>
      <c r="Q9" s="1516"/>
      <c r="R9" s="1513" t="s">
        <v>1115</v>
      </c>
    </row>
    <row r="10" spans="1:18">
      <c r="A10" s="1511">
        <v>4</v>
      </c>
      <c r="B10" s="1512"/>
      <c r="C10" s="1513"/>
      <c r="D10" s="1514"/>
      <c r="E10" s="1513"/>
      <c r="F10" s="1515"/>
      <c r="G10" s="1515"/>
      <c r="H10" s="1515"/>
      <c r="I10" s="1516"/>
      <c r="J10" s="1516"/>
      <c r="K10" s="1516"/>
      <c r="L10" s="1516"/>
      <c r="M10" s="1516"/>
      <c r="N10" s="1516"/>
      <c r="O10" s="1516"/>
      <c r="P10" s="1517"/>
      <c r="Q10" s="1516"/>
      <c r="R10" s="1513" t="s">
        <v>1115</v>
      </c>
    </row>
    <row r="11" spans="1:18" ht="21">
      <c r="A11" s="1511">
        <v>5</v>
      </c>
      <c r="B11" s="1512"/>
      <c r="C11" s="1513"/>
      <c r="D11" s="1518"/>
      <c r="E11" s="1513"/>
      <c r="F11" s="1515"/>
      <c r="G11" s="1515"/>
      <c r="H11" s="1515"/>
      <c r="I11" s="1516"/>
      <c r="J11" s="1516"/>
      <c r="K11" s="1516"/>
      <c r="L11" s="1516"/>
      <c r="M11" s="1516"/>
      <c r="N11" s="1516"/>
      <c r="O11" s="1516"/>
      <c r="P11" s="1517"/>
      <c r="Q11" s="1516"/>
      <c r="R11" s="1513" t="s">
        <v>1115</v>
      </c>
    </row>
    <row r="12" spans="1:18">
      <c r="A12" s="1511">
        <v>6</v>
      </c>
      <c r="B12" s="1512"/>
      <c r="C12" s="1513"/>
      <c r="D12" s="1514"/>
      <c r="E12" s="1513"/>
      <c r="F12" s="1515"/>
      <c r="G12" s="1515"/>
      <c r="H12" s="1515"/>
      <c r="I12" s="1516"/>
      <c r="J12" s="1516"/>
      <c r="K12" s="1516"/>
      <c r="L12" s="1516"/>
      <c r="M12" s="1516"/>
      <c r="N12" s="1516"/>
      <c r="O12" s="1516"/>
      <c r="P12" s="1517"/>
      <c r="Q12" s="1516"/>
      <c r="R12" s="1513" t="s">
        <v>1115</v>
      </c>
    </row>
    <row r="13" spans="1:18">
      <c r="A13" s="1511">
        <v>7</v>
      </c>
      <c r="B13" s="1512"/>
      <c r="C13" s="1513"/>
      <c r="D13" s="1514"/>
      <c r="E13" s="1513"/>
      <c r="F13" s="1515"/>
      <c r="G13" s="1515"/>
      <c r="H13" s="1515"/>
      <c r="I13" s="1516"/>
      <c r="J13" s="1516"/>
      <c r="K13" s="1516"/>
      <c r="L13" s="1516"/>
      <c r="M13" s="1516"/>
      <c r="N13" s="1516"/>
      <c r="O13" s="1516"/>
      <c r="P13" s="1517"/>
      <c r="Q13" s="1516"/>
      <c r="R13" s="1513" t="s">
        <v>1115</v>
      </c>
    </row>
    <row r="14" spans="1:18">
      <c r="A14" s="1511">
        <v>8</v>
      </c>
      <c r="B14" s="1512"/>
      <c r="C14" s="1513"/>
      <c r="D14" s="1514"/>
      <c r="E14" s="1513"/>
      <c r="F14" s="1515"/>
      <c r="G14" s="1515"/>
      <c r="H14" s="1515"/>
      <c r="I14" s="1516"/>
      <c r="J14" s="1516"/>
      <c r="K14" s="1516"/>
      <c r="L14" s="1516"/>
      <c r="M14" s="1516"/>
      <c r="N14" s="1516"/>
      <c r="O14" s="1516"/>
      <c r="P14" s="1517"/>
      <c r="Q14" s="1516"/>
      <c r="R14" s="1513" t="s">
        <v>1115</v>
      </c>
    </row>
    <row r="15" spans="1:18">
      <c r="A15" s="1511">
        <v>9</v>
      </c>
      <c r="B15" s="1512"/>
      <c r="C15" s="1513"/>
      <c r="D15" s="1514"/>
      <c r="E15" s="1513"/>
      <c r="F15" s="1515"/>
      <c r="G15" s="1515"/>
      <c r="H15" s="1515"/>
      <c r="I15" s="1516"/>
      <c r="J15" s="1516"/>
      <c r="K15" s="1516"/>
      <c r="L15" s="1516"/>
      <c r="M15" s="1516"/>
      <c r="N15" s="1516"/>
      <c r="O15" s="1516"/>
      <c r="P15" s="1517"/>
      <c r="Q15" s="1516"/>
      <c r="R15" s="1513" t="s">
        <v>1115</v>
      </c>
    </row>
    <row r="16" spans="1:18">
      <c r="A16" s="1511">
        <v>10</v>
      </c>
      <c r="B16" s="1512"/>
      <c r="C16" s="1513"/>
      <c r="D16" s="1514"/>
      <c r="E16" s="1513"/>
      <c r="F16" s="1515"/>
      <c r="G16" s="1515"/>
      <c r="H16" s="1515"/>
      <c r="I16" s="1516"/>
      <c r="J16" s="1516"/>
      <c r="K16" s="1516"/>
      <c r="L16" s="1516"/>
      <c r="M16" s="1516"/>
      <c r="N16" s="1516"/>
      <c r="O16" s="1516"/>
      <c r="P16" s="1517"/>
      <c r="Q16" s="1516"/>
      <c r="R16" s="1513" t="s">
        <v>1115</v>
      </c>
    </row>
    <row r="17" spans="1:18">
      <c r="A17" s="1511">
        <v>11</v>
      </c>
      <c r="B17" s="1512"/>
      <c r="C17" s="1513"/>
      <c r="D17" s="1514"/>
      <c r="E17" s="1513"/>
      <c r="F17" s="1515"/>
      <c r="G17" s="1515"/>
      <c r="H17" s="1515"/>
      <c r="I17" s="1516"/>
      <c r="J17" s="1516"/>
      <c r="K17" s="1516"/>
      <c r="L17" s="1516"/>
      <c r="M17" s="1516"/>
      <c r="N17" s="1516"/>
      <c r="O17" s="1516"/>
      <c r="P17" s="1517"/>
      <c r="Q17" s="1516"/>
      <c r="R17" s="1513" t="s">
        <v>1115</v>
      </c>
    </row>
    <row r="18" spans="1:18">
      <c r="A18" s="1511">
        <v>12</v>
      </c>
      <c r="B18" s="1512"/>
      <c r="C18" s="1513"/>
      <c r="D18" s="1514"/>
      <c r="E18" s="1513"/>
      <c r="F18" s="1515"/>
      <c r="G18" s="1515"/>
      <c r="H18" s="1515"/>
      <c r="I18" s="1516"/>
      <c r="J18" s="1516"/>
      <c r="K18" s="1516"/>
      <c r="L18" s="1516"/>
      <c r="M18" s="1516"/>
      <c r="N18" s="1516"/>
      <c r="O18" s="1516"/>
      <c r="P18" s="1517"/>
      <c r="Q18" s="1516"/>
      <c r="R18" s="1513" t="s">
        <v>1115</v>
      </c>
    </row>
    <row r="19" spans="1:18">
      <c r="A19" s="1511">
        <v>13</v>
      </c>
      <c r="B19" s="1512"/>
      <c r="C19" s="1513"/>
      <c r="D19" s="1514"/>
      <c r="E19" s="1513"/>
      <c r="F19" s="1515"/>
      <c r="G19" s="1515"/>
      <c r="H19" s="1515"/>
      <c r="I19" s="1516"/>
      <c r="J19" s="1516"/>
      <c r="K19" s="1516"/>
      <c r="L19" s="1516"/>
      <c r="M19" s="1516"/>
      <c r="N19" s="1516"/>
      <c r="O19" s="1516"/>
      <c r="P19" s="1517"/>
      <c r="Q19" s="1516"/>
      <c r="R19" s="1513" t="s">
        <v>1115</v>
      </c>
    </row>
    <row r="20" spans="1:18">
      <c r="A20" s="1511">
        <v>14</v>
      </c>
      <c r="B20" s="1512"/>
      <c r="C20" s="1513"/>
      <c r="D20" s="1514"/>
      <c r="E20" s="1513"/>
      <c r="F20" s="1515"/>
      <c r="G20" s="1515"/>
      <c r="H20" s="1515"/>
      <c r="I20" s="1516"/>
      <c r="J20" s="1516"/>
      <c r="K20" s="1516"/>
      <c r="L20" s="1516"/>
      <c r="M20" s="1516"/>
      <c r="N20" s="1516"/>
      <c r="O20" s="1516"/>
      <c r="P20" s="1517"/>
      <c r="Q20" s="1516"/>
      <c r="R20" s="1513" t="s">
        <v>1115</v>
      </c>
    </row>
    <row r="21" spans="1:18">
      <c r="A21" s="1511">
        <v>15</v>
      </c>
      <c r="B21" s="1512"/>
      <c r="C21" s="1513"/>
      <c r="D21" s="1514"/>
      <c r="E21" s="1513"/>
      <c r="F21" s="1515"/>
      <c r="G21" s="1515"/>
      <c r="H21" s="1515"/>
      <c r="I21" s="1516"/>
      <c r="J21" s="1516"/>
      <c r="K21" s="1516"/>
      <c r="L21" s="1516"/>
      <c r="M21" s="1516"/>
      <c r="N21" s="1516"/>
      <c r="O21" s="1516"/>
      <c r="P21" s="1517"/>
      <c r="Q21" s="1516"/>
      <c r="R21" s="1513" t="s">
        <v>1115</v>
      </c>
    </row>
    <row r="22" spans="1:18">
      <c r="A22" s="1511">
        <v>16</v>
      </c>
      <c r="B22" s="1512"/>
      <c r="C22" s="1513"/>
      <c r="D22" s="1514"/>
      <c r="E22" s="1513"/>
      <c r="F22" s="1515"/>
      <c r="G22" s="1515"/>
      <c r="H22" s="1515"/>
      <c r="I22" s="1516"/>
      <c r="J22" s="1516"/>
      <c r="K22" s="1516"/>
      <c r="L22" s="1516"/>
      <c r="M22" s="1516"/>
      <c r="N22" s="1516"/>
      <c r="O22" s="1516"/>
      <c r="P22" s="1517"/>
      <c r="Q22" s="1516"/>
      <c r="R22" s="1513" t="s">
        <v>1115</v>
      </c>
    </row>
    <row r="23" spans="1:18">
      <c r="A23" s="1511">
        <v>17</v>
      </c>
      <c r="B23" s="1512"/>
      <c r="C23" s="1513"/>
      <c r="D23" s="1514"/>
      <c r="E23" s="1513"/>
      <c r="F23" s="1515"/>
      <c r="G23" s="1515"/>
      <c r="H23" s="1515"/>
      <c r="I23" s="1516"/>
      <c r="J23" s="1516"/>
      <c r="K23" s="1516"/>
      <c r="L23" s="1516"/>
      <c r="M23" s="1516"/>
      <c r="N23" s="1516"/>
      <c r="O23" s="1516"/>
      <c r="P23" s="1517"/>
      <c r="Q23" s="1516"/>
      <c r="R23" s="1513" t="s">
        <v>1115</v>
      </c>
    </row>
    <row r="24" spans="1:18">
      <c r="A24" s="1511">
        <v>18</v>
      </c>
      <c r="B24" s="1512"/>
      <c r="C24" s="1513"/>
      <c r="D24" s="1514"/>
      <c r="E24" s="1513"/>
      <c r="F24" s="1515"/>
      <c r="G24" s="1515"/>
      <c r="H24" s="1515"/>
      <c r="I24" s="1516"/>
      <c r="J24" s="1516"/>
      <c r="K24" s="1516"/>
      <c r="L24" s="1516"/>
      <c r="M24" s="1516"/>
      <c r="N24" s="1516"/>
      <c r="O24" s="1516"/>
      <c r="P24" s="1517"/>
      <c r="Q24" s="1516"/>
      <c r="R24" s="1513" t="s">
        <v>1115</v>
      </c>
    </row>
    <row r="25" spans="1:18">
      <c r="A25" s="1511">
        <v>19</v>
      </c>
      <c r="B25" s="1512"/>
      <c r="C25" s="1513"/>
      <c r="D25" s="1514"/>
      <c r="E25" s="1513"/>
      <c r="F25" s="1515"/>
      <c r="G25" s="1515"/>
      <c r="H25" s="1515"/>
      <c r="I25" s="1516"/>
      <c r="J25" s="1516"/>
      <c r="K25" s="1516"/>
      <c r="L25" s="1516"/>
      <c r="M25" s="1516"/>
      <c r="N25" s="1516"/>
      <c r="O25" s="1516"/>
      <c r="P25" s="1517"/>
      <c r="Q25" s="1516"/>
      <c r="R25" s="1513" t="s">
        <v>1115</v>
      </c>
    </row>
    <row r="26" spans="1:18">
      <c r="A26" s="1511">
        <v>20</v>
      </c>
      <c r="B26" s="1512"/>
      <c r="C26" s="1513"/>
      <c r="D26" s="1514"/>
      <c r="E26" s="1513"/>
      <c r="F26" s="1515"/>
      <c r="G26" s="1515"/>
      <c r="H26" s="1515"/>
      <c r="I26" s="1516"/>
      <c r="J26" s="1516"/>
      <c r="K26" s="1516"/>
      <c r="L26" s="1516"/>
      <c r="M26" s="1516"/>
      <c r="N26" s="1516"/>
      <c r="O26" s="1516"/>
      <c r="P26" s="1517"/>
      <c r="Q26" s="1516"/>
      <c r="R26" s="1513"/>
    </row>
    <row r="27" spans="1:18">
      <c r="A27" s="1519">
        <v>21</v>
      </c>
      <c r="B27" s="1778" t="s">
        <v>1220</v>
      </c>
      <c r="C27" s="1778"/>
      <c r="D27" s="1778"/>
      <c r="E27" s="1778"/>
      <c r="F27" s="1778"/>
      <c r="G27" s="1778"/>
      <c r="H27" s="1778"/>
      <c r="I27" s="1516"/>
      <c r="J27" s="1516"/>
      <c r="K27" s="1516"/>
      <c r="L27" s="1516"/>
      <c r="M27" s="1516"/>
      <c r="N27" s="1516"/>
      <c r="O27" s="1516"/>
      <c r="P27" s="1516"/>
      <c r="Q27" s="1516"/>
      <c r="R27" s="1513"/>
    </row>
    <row r="28" spans="1:18">
      <c r="A28" s="1520" t="s">
        <v>572</v>
      </c>
      <c r="B28" s="1509"/>
      <c r="C28" s="1509"/>
      <c r="D28" s="1507"/>
      <c r="E28" s="1507"/>
      <c r="F28" s="1507"/>
      <c r="G28" s="1507"/>
      <c r="H28" s="1507"/>
      <c r="I28" s="1507"/>
      <c r="J28" s="1507"/>
      <c r="K28" s="1507"/>
      <c r="L28" s="1507"/>
      <c r="M28" s="1507"/>
      <c r="N28" s="1507"/>
      <c r="O28" s="1507"/>
      <c r="P28" s="1507"/>
      <c r="Q28" s="1507"/>
      <c r="R28" s="1507"/>
    </row>
    <row r="29" spans="1:18">
      <c r="A29" s="1521">
        <v>1</v>
      </c>
      <c r="B29" s="1520" t="s">
        <v>2616</v>
      </c>
      <c r="C29" s="1520"/>
      <c r="D29" s="1520"/>
      <c r="E29" s="1520"/>
      <c r="F29" s="1520"/>
      <c r="G29" s="1520"/>
      <c r="H29" s="1520"/>
      <c r="I29" s="1520"/>
      <c r="J29" s="1520"/>
      <c r="K29" s="1520"/>
      <c r="L29" s="1520"/>
      <c r="M29" s="1520"/>
      <c r="N29" s="1520"/>
      <c r="O29" s="1520"/>
      <c r="P29" s="1520"/>
      <c r="Q29" s="1520"/>
      <c r="R29" s="1520"/>
    </row>
    <row r="30" spans="1:18">
      <c r="A30" s="1521">
        <v>2</v>
      </c>
      <c r="B30" s="1520" t="s">
        <v>2617</v>
      </c>
      <c r="C30" s="1522"/>
      <c r="D30" s="1522"/>
      <c r="E30" s="1522"/>
      <c r="F30" s="1522"/>
      <c r="G30" s="1522"/>
      <c r="H30" s="1522"/>
      <c r="I30" s="1522"/>
      <c r="J30" s="1522"/>
      <c r="K30" s="1522"/>
      <c r="L30" s="1522"/>
      <c r="M30" s="1522"/>
      <c r="N30" s="1522"/>
      <c r="O30" s="1522"/>
      <c r="P30" s="1522"/>
      <c r="Q30" s="1522"/>
      <c r="R30" s="1522"/>
    </row>
    <row r="31" spans="1:18">
      <c r="A31" s="1521">
        <v>3</v>
      </c>
      <c r="B31" s="1520" t="s">
        <v>2618</v>
      </c>
      <c r="C31" s="1520"/>
      <c r="D31" s="1520"/>
      <c r="E31" s="1520"/>
      <c r="F31" s="1520"/>
      <c r="G31" s="1520"/>
      <c r="H31" s="1520"/>
      <c r="I31" s="1520"/>
      <c r="J31" s="1520"/>
      <c r="K31" s="1520"/>
      <c r="L31" s="1520"/>
      <c r="M31" s="1520"/>
      <c r="N31" s="1520"/>
      <c r="O31" s="1520"/>
      <c r="P31" s="1520"/>
      <c r="Q31" s="1520"/>
      <c r="R31" s="1520"/>
    </row>
    <row r="32" spans="1:18">
      <c r="A32" s="1503"/>
      <c r="B32" s="1501"/>
      <c r="C32" s="1501"/>
      <c r="D32" s="1501"/>
      <c r="E32" s="1501"/>
      <c r="F32" s="1501"/>
      <c r="G32" s="1501"/>
      <c r="H32" s="1501"/>
      <c r="I32" s="1501"/>
      <c r="J32" s="1501"/>
      <c r="K32" s="1501"/>
      <c r="L32" s="1501"/>
      <c r="M32" s="1501"/>
      <c r="N32" s="1501"/>
      <c r="O32" s="1501"/>
      <c r="P32" s="1501"/>
      <c r="Q32" s="1501"/>
      <c r="R32" s="1501"/>
    </row>
    <row r="33" spans="1:18">
      <c r="A33" s="1504"/>
      <c r="B33" s="1502"/>
      <c r="C33" s="1501"/>
      <c r="D33" s="1501"/>
      <c r="E33" s="1501"/>
      <c r="F33" s="1501"/>
      <c r="G33" s="1501"/>
      <c r="H33" s="1501"/>
      <c r="I33" s="1501"/>
      <c r="J33" s="1501"/>
      <c r="K33" s="1501"/>
      <c r="L33" s="1501"/>
      <c r="M33" s="1501"/>
      <c r="N33" s="1501"/>
      <c r="O33" s="1501"/>
      <c r="P33" s="1501"/>
      <c r="Q33" s="1501"/>
      <c r="R33" s="1502"/>
    </row>
    <row r="34" spans="1:18">
      <c r="A34" s="1504"/>
      <c r="C34" s="1501"/>
      <c r="D34" s="1501"/>
      <c r="E34" s="1501"/>
      <c r="F34" s="1501"/>
      <c r="G34" s="1501"/>
      <c r="H34" s="1501"/>
      <c r="I34" s="1501"/>
      <c r="J34" s="1501"/>
      <c r="K34" s="1501"/>
      <c r="L34" s="1501"/>
      <c r="M34" s="1501"/>
      <c r="N34" s="1501"/>
      <c r="O34" s="1501"/>
      <c r="P34" s="1501"/>
      <c r="Q34" s="1501"/>
      <c r="R34" s="1502"/>
    </row>
    <row r="35" spans="1:18">
      <c r="A35" s="1502"/>
      <c r="C35" s="1502"/>
      <c r="D35" s="1502"/>
      <c r="E35" s="1502"/>
      <c r="F35" s="1502"/>
      <c r="G35" s="1502"/>
      <c r="H35" s="1502"/>
      <c r="I35" s="1502"/>
      <c r="J35" s="1502"/>
      <c r="K35" s="1502"/>
      <c r="L35" s="1502"/>
      <c r="M35" s="1502"/>
      <c r="N35" s="1502"/>
      <c r="O35" s="1502"/>
      <c r="P35" s="1502"/>
      <c r="Q35" s="1502"/>
      <c r="R35" s="1502"/>
    </row>
    <row r="36" spans="1:18">
      <c r="A36" s="1502"/>
      <c r="B36" s="1502"/>
      <c r="C36" s="1502"/>
      <c r="D36" s="1502"/>
      <c r="E36" s="1502"/>
      <c r="F36" s="1502"/>
      <c r="G36" s="1502"/>
      <c r="H36" s="1502"/>
      <c r="I36" s="1502"/>
      <c r="J36" s="1502"/>
      <c r="K36" s="1502"/>
      <c r="L36" s="1502"/>
      <c r="M36" s="1502"/>
      <c r="N36" s="1502"/>
      <c r="O36" s="1502"/>
      <c r="P36" s="1502"/>
      <c r="Q36" s="1502"/>
      <c r="R36" s="1502"/>
    </row>
    <row r="37" spans="1:18">
      <c r="A37" s="1502"/>
      <c r="B37" s="1502"/>
      <c r="C37" s="1502"/>
      <c r="D37" s="1502"/>
      <c r="E37" s="1502"/>
      <c r="F37" s="1502"/>
      <c r="G37" s="1502"/>
      <c r="H37" s="1502"/>
      <c r="I37" s="1502"/>
      <c r="J37" s="1502"/>
      <c r="K37" s="1502"/>
      <c r="L37" s="1502"/>
      <c r="M37" s="1502"/>
      <c r="N37" s="1502"/>
      <c r="O37" s="1502"/>
      <c r="P37" s="1502"/>
      <c r="Q37" s="1502"/>
      <c r="R37" s="1502"/>
    </row>
    <row r="38" spans="1:18">
      <c r="A38" s="1502"/>
      <c r="B38" s="1502"/>
      <c r="C38" s="1502"/>
      <c r="D38" s="1502"/>
      <c r="E38" s="1502"/>
      <c r="F38" s="1502"/>
      <c r="G38" s="1502"/>
      <c r="H38" s="1502"/>
      <c r="I38" s="1502"/>
      <c r="J38" s="1502"/>
      <c r="K38" s="1502"/>
      <c r="L38" s="1502"/>
      <c r="M38" s="1502"/>
      <c r="N38" s="1502"/>
      <c r="O38" s="1502"/>
      <c r="P38" s="1502"/>
      <c r="Q38" s="1502"/>
      <c r="R38" s="1502"/>
    </row>
    <row r="39" spans="1:18">
      <c r="A39" s="1502"/>
      <c r="B39" s="1502"/>
      <c r="C39" s="1502"/>
      <c r="D39" s="1502"/>
      <c r="E39" s="1502"/>
      <c r="F39" s="1502"/>
      <c r="G39" s="1502"/>
      <c r="H39" s="1502"/>
      <c r="I39" s="1502"/>
      <c r="J39" s="1502"/>
      <c r="K39" s="1502"/>
      <c r="L39" s="1502"/>
      <c r="M39" s="1502"/>
      <c r="N39" s="1502"/>
      <c r="O39" s="1502"/>
      <c r="P39" s="1502"/>
      <c r="Q39" s="1502"/>
      <c r="R39" s="1502"/>
    </row>
    <row r="40" spans="1:18">
      <c r="A40" s="1502"/>
      <c r="B40" s="1502"/>
      <c r="C40" s="1502"/>
      <c r="D40" s="1502"/>
      <c r="E40" s="1502"/>
      <c r="F40" s="1502"/>
      <c r="G40" s="1502"/>
      <c r="H40" s="1502"/>
      <c r="I40" s="1502"/>
      <c r="J40" s="1502"/>
      <c r="K40" s="1502"/>
      <c r="L40" s="1502"/>
      <c r="M40" s="1502"/>
      <c r="N40" s="1502"/>
      <c r="O40" s="1502"/>
      <c r="P40" s="1502"/>
      <c r="Q40" s="1502"/>
      <c r="R40" s="1502"/>
    </row>
    <row r="41" spans="1:18">
      <c r="A41" s="1502"/>
      <c r="B41" s="1502"/>
      <c r="C41" s="1502"/>
      <c r="D41" s="1502"/>
      <c r="E41" s="1502"/>
      <c r="F41" s="1502"/>
      <c r="G41" s="1502"/>
      <c r="H41" s="1502"/>
      <c r="I41" s="1502"/>
      <c r="J41" s="1502"/>
      <c r="K41" s="1502"/>
      <c r="L41" s="1502"/>
      <c r="M41" s="1502"/>
      <c r="N41" s="1502"/>
      <c r="O41" s="1502"/>
      <c r="P41" s="1502"/>
      <c r="Q41" s="1502"/>
      <c r="R41" s="1502"/>
    </row>
    <row r="42" spans="1:18">
      <c r="A42" s="1502"/>
      <c r="B42" s="1502"/>
      <c r="C42" s="1502"/>
      <c r="D42" s="1502"/>
      <c r="E42" s="1502"/>
      <c r="F42" s="1502"/>
      <c r="G42" s="1502"/>
      <c r="H42" s="1502"/>
      <c r="I42" s="1502"/>
      <c r="J42" s="1502"/>
      <c r="K42" s="1502"/>
      <c r="L42" s="1502"/>
      <c r="M42" s="1502"/>
      <c r="N42" s="1502"/>
      <c r="O42" s="1502"/>
      <c r="P42" s="1502"/>
      <c r="Q42" s="1502"/>
      <c r="R42" s="1502"/>
    </row>
    <row r="43" spans="1:18">
      <c r="A43" s="1502"/>
      <c r="B43" s="1502"/>
      <c r="C43" s="1502"/>
      <c r="D43" s="1502"/>
      <c r="E43" s="1502"/>
      <c r="F43" s="1502"/>
      <c r="G43" s="1502"/>
      <c r="H43" s="1502"/>
      <c r="I43" s="1502"/>
      <c r="J43" s="1502"/>
      <c r="K43" s="1502"/>
      <c r="L43" s="1502"/>
      <c r="M43" s="1502"/>
      <c r="N43" s="1502"/>
      <c r="O43" s="1502"/>
      <c r="P43" s="1502"/>
      <c r="Q43" s="1502"/>
      <c r="R43" s="1502"/>
    </row>
    <row r="44" spans="1:18">
      <c r="A44" s="1502"/>
      <c r="B44" s="1502"/>
      <c r="C44" s="1502"/>
      <c r="D44" s="1502"/>
      <c r="E44" s="1502"/>
      <c r="F44" s="1502"/>
      <c r="G44" s="1502"/>
      <c r="H44" s="1502"/>
      <c r="I44" s="1502"/>
      <c r="J44" s="1502"/>
      <c r="K44" s="1502"/>
      <c r="L44" s="1502"/>
      <c r="M44" s="1502"/>
      <c r="N44" s="1502"/>
      <c r="O44" s="1502"/>
      <c r="P44" s="1502"/>
      <c r="Q44" s="1502"/>
      <c r="R44" s="1502"/>
    </row>
    <row r="45" spans="1:18">
      <c r="A45" s="1502"/>
      <c r="B45" s="1502"/>
      <c r="C45" s="1502"/>
      <c r="D45" s="1502"/>
      <c r="E45" s="1502"/>
      <c r="F45" s="1502"/>
      <c r="G45" s="1502"/>
      <c r="H45" s="1502"/>
      <c r="I45" s="1502"/>
      <c r="J45" s="1502"/>
      <c r="K45" s="1502"/>
      <c r="L45" s="1502"/>
      <c r="M45" s="1502"/>
      <c r="N45" s="1502"/>
      <c r="O45" s="1502"/>
      <c r="P45" s="1502"/>
      <c r="Q45" s="1502"/>
      <c r="R45" s="1502"/>
    </row>
  </sheetData>
  <mergeCells count="21">
    <mergeCell ref="B27:H27"/>
    <mergeCell ref="I3:P3"/>
    <mergeCell ref="Q3:Q5"/>
    <mergeCell ref="R3:R5"/>
    <mergeCell ref="B4:B5"/>
    <mergeCell ref="C4:C5"/>
    <mergeCell ref="D4:D5"/>
    <mergeCell ref="I4:I5"/>
    <mergeCell ref="J4:J5"/>
    <mergeCell ref="K4:K5"/>
    <mergeCell ref="L4:L5"/>
    <mergeCell ref="H3:H5"/>
    <mergeCell ref="M4:M5"/>
    <mergeCell ref="N4:N5"/>
    <mergeCell ref="O4:O5"/>
    <mergeCell ref="P4:P5"/>
    <mergeCell ref="A3:A6"/>
    <mergeCell ref="B3:D3"/>
    <mergeCell ref="E3:E5"/>
    <mergeCell ref="F3:F5"/>
    <mergeCell ref="G3:G5"/>
  </mergeCells>
  <phoneticPr fontId="31" type="noConversion"/>
  <pageMargins left="0.7" right="0.7" top="0.75" bottom="0.75" header="0.3" footer="0.3"/>
  <pageSetup paperSize="9" scale="72"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工作表12">
    <pageSetUpPr fitToPage="1"/>
  </sheetPr>
  <dimension ref="A1:AD45"/>
  <sheetViews>
    <sheetView showGridLines="0" workbookViewId="0">
      <selection activeCell="A2" sqref="A2"/>
    </sheetView>
  </sheetViews>
  <sheetFormatPr defaultRowHeight="16.5"/>
  <cols>
    <col min="1" max="1" width="4.375" style="270" customWidth="1"/>
    <col min="2" max="16384" width="9" style="270"/>
  </cols>
  <sheetData>
    <row r="1" spans="1:21">
      <c r="A1" s="70" t="s">
        <v>85</v>
      </c>
      <c r="B1" s="71"/>
      <c r="D1" s="72"/>
      <c r="E1" s="72"/>
      <c r="F1" s="72"/>
      <c r="G1" s="72"/>
      <c r="H1" s="73"/>
      <c r="I1" s="73"/>
      <c r="J1" s="73"/>
      <c r="K1" s="73"/>
      <c r="L1" s="73"/>
      <c r="M1" s="73"/>
      <c r="N1" s="73"/>
      <c r="O1" s="73"/>
      <c r="P1" s="73"/>
      <c r="Q1" s="73"/>
      <c r="R1" s="73"/>
      <c r="S1" s="73"/>
      <c r="T1" s="73"/>
      <c r="U1" s="73"/>
    </row>
    <row r="2" spans="1:21">
      <c r="A2" s="74" t="s">
        <v>488</v>
      </c>
      <c r="B2" s="75"/>
      <c r="C2" s="75"/>
      <c r="D2" s="75"/>
      <c r="E2" s="75"/>
      <c r="F2" s="75"/>
      <c r="G2" s="75"/>
      <c r="H2" s="73"/>
      <c r="I2" s="73"/>
      <c r="J2" s="73"/>
      <c r="K2" s="73"/>
      <c r="L2" s="73"/>
      <c r="M2" s="73"/>
      <c r="N2" s="73"/>
      <c r="O2" s="73"/>
      <c r="P2" s="73"/>
      <c r="Q2" s="73"/>
      <c r="R2" s="73"/>
      <c r="S2" s="73"/>
      <c r="T2" s="73"/>
      <c r="U2" s="76" t="s">
        <v>489</v>
      </c>
    </row>
    <row r="3" spans="1:21">
      <c r="A3" s="1789" t="s">
        <v>55</v>
      </c>
      <c r="B3" s="1792" t="s">
        <v>476</v>
      </c>
      <c r="C3" s="1793"/>
      <c r="D3" s="1793"/>
      <c r="E3" s="1793"/>
      <c r="F3" s="1793"/>
      <c r="G3" s="1794"/>
      <c r="H3" s="1795" t="s">
        <v>490</v>
      </c>
      <c r="I3" s="1796"/>
      <c r="J3" s="1796"/>
      <c r="K3" s="1796"/>
      <c r="L3" s="1796"/>
      <c r="M3" s="1797"/>
      <c r="N3" s="1795" t="s">
        <v>491</v>
      </c>
      <c r="O3" s="1796"/>
      <c r="P3" s="1796"/>
      <c r="Q3" s="1796"/>
      <c r="R3" s="1796"/>
      <c r="S3" s="1797"/>
      <c r="T3" s="1785" t="s">
        <v>492</v>
      </c>
      <c r="U3" s="78"/>
    </row>
    <row r="4" spans="1:21" ht="28.5">
      <c r="A4" s="1790"/>
      <c r="B4" s="79" t="s">
        <v>190</v>
      </c>
      <c r="C4" s="79" t="s">
        <v>191</v>
      </c>
      <c r="D4" s="79" t="s">
        <v>192</v>
      </c>
      <c r="E4" s="79" t="s">
        <v>193</v>
      </c>
      <c r="F4" s="77" t="s">
        <v>477</v>
      </c>
      <c r="G4" s="77" t="s">
        <v>194</v>
      </c>
      <c r="H4" s="80" t="s">
        <v>493</v>
      </c>
      <c r="I4" s="80" t="s">
        <v>478</v>
      </c>
      <c r="J4" s="80" t="s">
        <v>494</v>
      </c>
      <c r="K4" s="80" t="s">
        <v>495</v>
      </c>
      <c r="L4" s="80" t="s">
        <v>496</v>
      </c>
      <c r="M4" s="80" t="s">
        <v>479</v>
      </c>
      <c r="N4" s="80" t="s">
        <v>480</v>
      </c>
      <c r="O4" s="80" t="s">
        <v>481</v>
      </c>
      <c r="P4" s="80" t="s">
        <v>497</v>
      </c>
      <c r="Q4" s="80" t="s">
        <v>482</v>
      </c>
      <c r="R4" s="80" t="s">
        <v>496</v>
      </c>
      <c r="S4" s="80" t="s">
        <v>479</v>
      </c>
      <c r="T4" s="1786"/>
      <c r="U4" s="81" t="s">
        <v>189</v>
      </c>
    </row>
    <row r="5" spans="1:21">
      <c r="A5" s="1791"/>
      <c r="B5" s="82" t="s">
        <v>498</v>
      </c>
      <c r="C5" s="82" t="s">
        <v>499</v>
      </c>
      <c r="D5" s="82" t="s">
        <v>500</v>
      </c>
      <c r="E5" s="82" t="s">
        <v>501</v>
      </c>
      <c r="F5" s="82" t="s">
        <v>502</v>
      </c>
      <c r="G5" s="82" t="s">
        <v>503</v>
      </c>
      <c r="H5" s="82" t="s">
        <v>69</v>
      </c>
      <c r="I5" s="82" t="s">
        <v>70</v>
      </c>
      <c r="J5" s="82" t="s">
        <v>71</v>
      </c>
      <c r="K5" s="82" t="s">
        <v>195</v>
      </c>
      <c r="L5" s="82" t="s">
        <v>196</v>
      </c>
      <c r="M5" s="83" t="s">
        <v>504</v>
      </c>
      <c r="N5" s="82" t="s">
        <v>198</v>
      </c>
      <c r="O5" s="82" t="s">
        <v>199</v>
      </c>
      <c r="P5" s="82" t="s">
        <v>242</v>
      </c>
      <c r="Q5" s="82" t="s">
        <v>243</v>
      </c>
      <c r="R5" s="82" t="s">
        <v>244</v>
      </c>
      <c r="S5" s="82" t="s">
        <v>245</v>
      </c>
      <c r="T5" s="82" t="s">
        <v>234</v>
      </c>
      <c r="U5" s="82" t="s">
        <v>246</v>
      </c>
    </row>
    <row r="6" spans="1:21">
      <c r="A6" s="84">
        <v>1</v>
      </c>
      <c r="B6" s="85"/>
      <c r="C6" s="85"/>
      <c r="D6" s="85"/>
      <c r="E6" s="85"/>
      <c r="F6" s="85"/>
      <c r="G6" s="86"/>
      <c r="H6" s="87"/>
      <c r="I6" s="87"/>
      <c r="J6" s="87"/>
      <c r="K6" s="87"/>
      <c r="L6" s="87"/>
      <c r="M6" s="87"/>
      <c r="N6" s="87"/>
      <c r="O6" s="87"/>
      <c r="P6" s="87"/>
      <c r="Q6" s="87"/>
      <c r="R6" s="87"/>
      <c r="S6" s="88"/>
      <c r="T6" s="88"/>
      <c r="U6" s="89"/>
    </row>
    <row r="7" spans="1:21">
      <c r="A7" s="84">
        <v>2</v>
      </c>
      <c r="B7" s="85"/>
      <c r="C7" s="85"/>
      <c r="D7" s="85"/>
      <c r="E7" s="85"/>
      <c r="F7" s="85"/>
      <c r="G7" s="86"/>
      <c r="H7" s="87"/>
      <c r="I7" s="87"/>
      <c r="J7" s="87"/>
      <c r="K7" s="87"/>
      <c r="L7" s="87"/>
      <c r="M7" s="87"/>
      <c r="N7" s="87"/>
      <c r="O7" s="87"/>
      <c r="P7" s="87"/>
      <c r="Q7" s="87"/>
      <c r="R7" s="87"/>
      <c r="S7" s="88"/>
      <c r="T7" s="88"/>
      <c r="U7" s="89"/>
    </row>
    <row r="8" spans="1:21">
      <c r="A8" s="84">
        <v>3</v>
      </c>
      <c r="B8" s="85"/>
      <c r="C8" s="85"/>
      <c r="D8" s="85"/>
      <c r="E8" s="85"/>
      <c r="F8" s="85"/>
      <c r="G8" s="86"/>
      <c r="H8" s="87"/>
      <c r="I8" s="87"/>
      <c r="J8" s="87"/>
      <c r="K8" s="87"/>
      <c r="L8" s="87"/>
      <c r="M8" s="87"/>
      <c r="N8" s="87"/>
      <c r="O8" s="87"/>
      <c r="P8" s="87"/>
      <c r="Q8" s="87"/>
      <c r="R8" s="87"/>
      <c r="S8" s="88"/>
      <c r="T8" s="88"/>
      <c r="U8" s="89"/>
    </row>
    <row r="9" spans="1:21">
      <c r="A9" s="84">
        <v>4</v>
      </c>
      <c r="B9" s="85"/>
      <c r="C9" s="85"/>
      <c r="D9" s="85"/>
      <c r="E9" s="85"/>
      <c r="F9" s="85"/>
      <c r="G9" s="86"/>
      <c r="H9" s="87"/>
      <c r="I9" s="87"/>
      <c r="J9" s="87"/>
      <c r="K9" s="87"/>
      <c r="L9" s="87"/>
      <c r="M9" s="87"/>
      <c r="N9" s="87"/>
      <c r="O9" s="87"/>
      <c r="P9" s="87"/>
      <c r="Q9" s="87"/>
      <c r="R9" s="87"/>
      <c r="S9" s="88"/>
      <c r="T9" s="88"/>
      <c r="U9" s="89"/>
    </row>
    <row r="10" spans="1:21">
      <c r="A10" s="84">
        <v>5</v>
      </c>
      <c r="B10" s="85"/>
      <c r="C10" s="85"/>
      <c r="D10" s="85"/>
      <c r="E10" s="85"/>
      <c r="F10" s="85"/>
      <c r="G10" s="86"/>
      <c r="H10" s="87"/>
      <c r="I10" s="87"/>
      <c r="J10" s="87"/>
      <c r="K10" s="87"/>
      <c r="L10" s="87"/>
      <c r="M10" s="87"/>
      <c r="N10" s="87"/>
      <c r="O10" s="87"/>
      <c r="P10" s="87"/>
      <c r="Q10" s="87"/>
      <c r="R10" s="87"/>
      <c r="S10" s="88"/>
      <c r="T10" s="88"/>
      <c r="U10" s="89"/>
    </row>
    <row r="11" spans="1:21" ht="21">
      <c r="A11" s="84">
        <v>6</v>
      </c>
      <c r="B11" s="85"/>
      <c r="C11" s="85"/>
      <c r="D11" s="85"/>
      <c r="E11" s="868"/>
      <c r="F11" s="85"/>
      <c r="G11" s="86"/>
      <c r="H11" s="87"/>
      <c r="I11" s="87"/>
      <c r="J11" s="87"/>
      <c r="K11" s="87"/>
      <c r="L11" s="87"/>
      <c r="M11" s="87"/>
      <c r="N11" s="87"/>
      <c r="O11" s="87"/>
      <c r="P11" s="87"/>
      <c r="Q11" s="87"/>
      <c r="R11" s="87"/>
      <c r="S11" s="88"/>
      <c r="T11" s="88"/>
      <c r="U11" s="89"/>
    </row>
    <row r="12" spans="1:21">
      <c r="A12" s="84">
        <v>7</v>
      </c>
      <c r="B12" s="85"/>
      <c r="C12" s="85"/>
      <c r="D12" s="85"/>
      <c r="E12" s="85"/>
      <c r="F12" s="85"/>
      <c r="G12" s="86"/>
      <c r="H12" s="87"/>
      <c r="I12" s="87"/>
      <c r="J12" s="87"/>
      <c r="K12" s="87"/>
      <c r="L12" s="87"/>
      <c r="M12" s="87"/>
      <c r="N12" s="87"/>
      <c r="O12" s="87"/>
      <c r="P12" s="87"/>
      <c r="Q12" s="87"/>
      <c r="R12" s="87"/>
      <c r="S12" s="88"/>
      <c r="T12" s="88"/>
      <c r="U12" s="89"/>
    </row>
    <row r="13" spans="1:21">
      <c r="A13" s="84">
        <v>8</v>
      </c>
      <c r="B13" s="85"/>
      <c r="C13" s="85"/>
      <c r="D13" s="85"/>
      <c r="E13" s="85"/>
      <c r="F13" s="85"/>
      <c r="G13" s="86"/>
      <c r="H13" s="87"/>
      <c r="I13" s="87"/>
      <c r="J13" s="87"/>
      <c r="K13" s="87"/>
      <c r="L13" s="87"/>
      <c r="M13" s="87"/>
      <c r="N13" s="87"/>
      <c r="O13" s="87"/>
      <c r="P13" s="87"/>
      <c r="Q13" s="87"/>
      <c r="R13" s="87"/>
      <c r="S13" s="88"/>
      <c r="T13" s="88"/>
      <c r="U13" s="89"/>
    </row>
    <row r="14" spans="1:21">
      <c r="A14" s="84">
        <v>9</v>
      </c>
      <c r="B14" s="85"/>
      <c r="C14" s="85"/>
      <c r="D14" s="85"/>
      <c r="E14" s="85"/>
      <c r="F14" s="85"/>
      <c r="G14" s="86"/>
      <c r="H14" s="87"/>
      <c r="I14" s="87"/>
      <c r="J14" s="87"/>
      <c r="K14" s="87"/>
      <c r="L14" s="87"/>
      <c r="M14" s="87"/>
      <c r="N14" s="87"/>
      <c r="O14" s="87"/>
      <c r="P14" s="87"/>
      <c r="Q14" s="87"/>
      <c r="R14" s="87"/>
      <c r="S14" s="88"/>
      <c r="T14" s="88"/>
      <c r="U14" s="89"/>
    </row>
    <row r="15" spans="1:21">
      <c r="A15" s="84">
        <v>10</v>
      </c>
      <c r="B15" s="85"/>
      <c r="C15" s="85"/>
      <c r="D15" s="85"/>
      <c r="E15" s="85"/>
      <c r="F15" s="85"/>
      <c r="G15" s="86"/>
      <c r="H15" s="87"/>
      <c r="I15" s="87"/>
      <c r="J15" s="87"/>
      <c r="K15" s="87"/>
      <c r="L15" s="87"/>
      <c r="M15" s="87"/>
      <c r="N15" s="87"/>
      <c r="O15" s="87"/>
      <c r="P15" s="87"/>
      <c r="Q15" s="87"/>
      <c r="R15" s="87"/>
      <c r="S15" s="88"/>
      <c r="T15" s="88"/>
      <c r="U15" s="89"/>
    </row>
    <row r="16" spans="1:21">
      <c r="A16" s="84">
        <v>11</v>
      </c>
      <c r="B16" s="85"/>
      <c r="C16" s="85"/>
      <c r="D16" s="85"/>
      <c r="E16" s="85"/>
      <c r="F16" s="85"/>
      <c r="G16" s="86"/>
      <c r="H16" s="87"/>
      <c r="I16" s="87"/>
      <c r="J16" s="87"/>
      <c r="K16" s="87"/>
      <c r="L16" s="87"/>
      <c r="M16" s="87"/>
      <c r="N16" s="87"/>
      <c r="O16" s="87"/>
      <c r="P16" s="87"/>
      <c r="Q16" s="87"/>
      <c r="R16" s="87"/>
      <c r="S16" s="88"/>
      <c r="T16" s="88"/>
      <c r="U16" s="89"/>
    </row>
    <row r="17" spans="1:21">
      <c r="A17" s="84">
        <v>12</v>
      </c>
      <c r="B17" s="85"/>
      <c r="C17" s="85"/>
      <c r="D17" s="85"/>
      <c r="E17" s="85"/>
      <c r="F17" s="85"/>
      <c r="G17" s="86"/>
      <c r="H17" s="87"/>
      <c r="I17" s="87"/>
      <c r="J17" s="87"/>
      <c r="K17" s="87"/>
      <c r="L17" s="87"/>
      <c r="M17" s="87"/>
      <c r="N17" s="87"/>
      <c r="O17" s="87"/>
      <c r="P17" s="87"/>
      <c r="Q17" s="87"/>
      <c r="R17" s="87"/>
      <c r="S17" s="88"/>
      <c r="T17" s="88"/>
      <c r="U17" s="89"/>
    </row>
    <row r="18" spans="1:21">
      <c r="A18" s="84">
        <v>13</v>
      </c>
      <c r="B18" s="85"/>
      <c r="C18" s="85"/>
      <c r="D18" s="85"/>
      <c r="E18" s="85"/>
      <c r="F18" s="85"/>
      <c r="G18" s="86"/>
      <c r="H18" s="87"/>
      <c r="I18" s="87"/>
      <c r="J18" s="87"/>
      <c r="K18" s="87"/>
      <c r="L18" s="87"/>
      <c r="M18" s="87"/>
      <c r="N18" s="87"/>
      <c r="O18" s="87"/>
      <c r="P18" s="87"/>
      <c r="Q18" s="87"/>
      <c r="R18" s="87"/>
      <c r="S18" s="88"/>
      <c r="T18" s="88"/>
      <c r="U18" s="89"/>
    </row>
    <row r="19" spans="1:21">
      <c r="A19" s="84">
        <v>14</v>
      </c>
      <c r="B19" s="85"/>
      <c r="C19" s="85"/>
      <c r="D19" s="85"/>
      <c r="E19" s="85"/>
      <c r="F19" s="85"/>
      <c r="G19" s="86"/>
      <c r="H19" s="87"/>
      <c r="I19" s="87"/>
      <c r="J19" s="87"/>
      <c r="K19" s="87"/>
      <c r="L19" s="87"/>
      <c r="M19" s="87"/>
      <c r="N19" s="87"/>
      <c r="O19" s="87"/>
      <c r="P19" s="87"/>
      <c r="Q19" s="87"/>
      <c r="R19" s="87"/>
      <c r="S19" s="88"/>
      <c r="T19" s="88"/>
      <c r="U19" s="89"/>
    </row>
    <row r="20" spans="1:21">
      <c r="A20" s="84">
        <v>15</v>
      </c>
      <c r="B20" s="85"/>
      <c r="C20" s="85"/>
      <c r="D20" s="85"/>
      <c r="E20" s="85"/>
      <c r="F20" s="85"/>
      <c r="G20" s="86"/>
      <c r="H20" s="87"/>
      <c r="I20" s="87"/>
      <c r="J20" s="87"/>
      <c r="K20" s="87"/>
      <c r="L20" s="87"/>
      <c r="M20" s="87"/>
      <c r="N20" s="87"/>
      <c r="O20" s="87"/>
      <c r="P20" s="87"/>
      <c r="Q20" s="87"/>
      <c r="R20" s="87"/>
      <c r="S20" s="88"/>
      <c r="T20" s="88"/>
      <c r="U20" s="89"/>
    </row>
    <row r="21" spans="1:21">
      <c r="A21" s="84">
        <v>16</v>
      </c>
      <c r="B21" s="85"/>
      <c r="C21" s="85"/>
      <c r="D21" s="85"/>
      <c r="E21" s="85"/>
      <c r="F21" s="85"/>
      <c r="G21" s="86"/>
      <c r="H21" s="87"/>
      <c r="I21" s="87"/>
      <c r="J21" s="87"/>
      <c r="K21" s="87"/>
      <c r="L21" s="87"/>
      <c r="M21" s="87"/>
      <c r="N21" s="87"/>
      <c r="O21" s="87"/>
      <c r="P21" s="87"/>
      <c r="Q21" s="87"/>
      <c r="R21" s="87"/>
      <c r="S21" s="88"/>
      <c r="T21" s="88"/>
      <c r="U21" s="89"/>
    </row>
    <row r="22" spans="1:21">
      <c r="A22" s="84">
        <v>17</v>
      </c>
      <c r="B22" s="85"/>
      <c r="C22" s="85"/>
      <c r="D22" s="85"/>
      <c r="E22" s="85"/>
      <c r="F22" s="85"/>
      <c r="G22" s="86"/>
      <c r="H22" s="87"/>
      <c r="I22" s="87"/>
      <c r="J22" s="87"/>
      <c r="K22" s="87"/>
      <c r="L22" s="87"/>
      <c r="M22" s="87"/>
      <c r="N22" s="87"/>
      <c r="O22" s="87"/>
      <c r="P22" s="87"/>
      <c r="Q22" s="87"/>
      <c r="R22" s="87"/>
      <c r="S22" s="88"/>
      <c r="T22" s="88"/>
      <c r="U22" s="89"/>
    </row>
    <row r="23" spans="1:21">
      <c r="A23" s="84">
        <v>18</v>
      </c>
      <c r="B23" s="85"/>
      <c r="C23" s="85"/>
      <c r="D23" s="85"/>
      <c r="E23" s="85"/>
      <c r="F23" s="85"/>
      <c r="G23" s="86"/>
      <c r="H23" s="87"/>
      <c r="I23" s="87"/>
      <c r="J23" s="87"/>
      <c r="K23" s="87"/>
      <c r="L23" s="87"/>
      <c r="M23" s="87"/>
      <c r="N23" s="87"/>
      <c r="O23" s="87"/>
      <c r="P23" s="87"/>
      <c r="Q23" s="87"/>
      <c r="R23" s="87"/>
      <c r="S23" s="88"/>
      <c r="T23" s="88"/>
      <c r="U23" s="89"/>
    </row>
    <row r="24" spans="1:21">
      <c r="A24" s="84">
        <v>19</v>
      </c>
      <c r="B24" s="85"/>
      <c r="C24" s="85"/>
      <c r="D24" s="85"/>
      <c r="E24" s="85"/>
      <c r="F24" s="85"/>
      <c r="G24" s="86"/>
      <c r="H24" s="87"/>
      <c r="I24" s="87"/>
      <c r="J24" s="87"/>
      <c r="K24" s="87"/>
      <c r="L24" s="87"/>
      <c r="M24" s="87"/>
      <c r="N24" s="87"/>
      <c r="O24" s="87"/>
      <c r="P24" s="87"/>
      <c r="Q24" s="87"/>
      <c r="R24" s="87"/>
      <c r="S24" s="88"/>
      <c r="T24" s="88"/>
      <c r="U24" s="89"/>
    </row>
    <row r="25" spans="1:21">
      <c r="A25" s="84">
        <v>20</v>
      </c>
      <c r="B25" s="85"/>
      <c r="C25" s="85"/>
      <c r="D25" s="85"/>
      <c r="E25" s="85"/>
      <c r="F25" s="85"/>
      <c r="G25" s="86"/>
      <c r="H25" s="87"/>
      <c r="I25" s="87"/>
      <c r="J25" s="87"/>
      <c r="K25" s="87"/>
      <c r="L25" s="87"/>
      <c r="M25" s="87"/>
      <c r="N25" s="87"/>
      <c r="O25" s="87"/>
      <c r="P25" s="87"/>
      <c r="Q25" s="87"/>
      <c r="R25" s="87"/>
      <c r="S25" s="88"/>
      <c r="T25" s="88"/>
      <c r="U25" s="89"/>
    </row>
    <row r="26" spans="1:21">
      <c r="A26" s="84">
        <v>21</v>
      </c>
      <c r="B26" s="85"/>
      <c r="C26" s="85"/>
      <c r="D26" s="85"/>
      <c r="E26" s="85"/>
      <c r="F26" s="85"/>
      <c r="G26" s="86"/>
      <c r="H26" s="87"/>
      <c r="I26" s="87"/>
      <c r="J26" s="87"/>
      <c r="K26" s="87"/>
      <c r="L26" s="87"/>
      <c r="M26" s="87"/>
      <c r="N26" s="87"/>
      <c r="O26" s="87"/>
      <c r="P26" s="87"/>
      <c r="Q26" s="87"/>
      <c r="R26" s="87"/>
      <c r="S26" s="88"/>
      <c r="T26" s="88"/>
      <c r="U26" s="89"/>
    </row>
    <row r="27" spans="1:21">
      <c r="A27" s="84">
        <v>22</v>
      </c>
      <c r="B27" s="85"/>
      <c r="C27" s="85"/>
      <c r="D27" s="85"/>
      <c r="E27" s="85"/>
      <c r="F27" s="85"/>
      <c r="G27" s="86"/>
      <c r="H27" s="87"/>
      <c r="I27" s="87"/>
      <c r="J27" s="87"/>
      <c r="K27" s="87"/>
      <c r="L27" s="87"/>
      <c r="M27" s="87"/>
      <c r="N27" s="87"/>
      <c r="O27" s="87"/>
      <c r="P27" s="87"/>
      <c r="Q27" s="87"/>
      <c r="R27" s="87"/>
      <c r="S27" s="88"/>
      <c r="T27" s="88"/>
      <c r="U27" s="89"/>
    </row>
    <row r="28" spans="1:21">
      <c r="A28" s="84">
        <v>23</v>
      </c>
      <c r="B28" s="85"/>
      <c r="C28" s="85"/>
      <c r="D28" s="85"/>
      <c r="E28" s="85"/>
      <c r="F28" s="85"/>
      <c r="G28" s="86"/>
      <c r="H28" s="87"/>
      <c r="I28" s="87"/>
      <c r="J28" s="87"/>
      <c r="K28" s="87"/>
      <c r="L28" s="87"/>
      <c r="M28" s="87"/>
      <c r="N28" s="87"/>
      <c r="O28" s="87"/>
      <c r="P28" s="87"/>
      <c r="Q28" s="87"/>
      <c r="R28" s="87"/>
      <c r="S28" s="88"/>
      <c r="T28" s="88"/>
      <c r="U28" s="89"/>
    </row>
    <row r="29" spans="1:21">
      <c r="A29" s="84">
        <v>24</v>
      </c>
      <c r="B29" s="85"/>
      <c r="C29" s="85"/>
      <c r="D29" s="85"/>
      <c r="E29" s="85"/>
      <c r="F29" s="85"/>
      <c r="G29" s="86"/>
      <c r="H29" s="87"/>
      <c r="I29" s="87"/>
      <c r="J29" s="87"/>
      <c r="K29" s="87"/>
      <c r="L29" s="87"/>
      <c r="M29" s="87"/>
      <c r="N29" s="87"/>
      <c r="O29" s="87"/>
      <c r="P29" s="87"/>
      <c r="Q29" s="87"/>
      <c r="R29" s="87"/>
      <c r="S29" s="88"/>
      <c r="T29" s="88"/>
      <c r="U29" s="89"/>
    </row>
    <row r="30" spans="1:21">
      <c r="A30" s="84">
        <v>25</v>
      </c>
      <c r="B30" s="85"/>
      <c r="C30" s="85"/>
      <c r="D30" s="85"/>
      <c r="E30" s="85"/>
      <c r="F30" s="85"/>
      <c r="G30" s="86"/>
      <c r="H30" s="87"/>
      <c r="I30" s="87"/>
      <c r="J30" s="87"/>
      <c r="K30" s="87"/>
      <c r="L30" s="87"/>
      <c r="M30" s="87"/>
      <c r="N30" s="87"/>
      <c r="O30" s="87"/>
      <c r="P30" s="87"/>
      <c r="Q30" s="87"/>
      <c r="R30" s="87"/>
      <c r="S30" s="88"/>
      <c r="T30" s="88"/>
      <c r="U30" s="89"/>
    </row>
    <row r="31" spans="1:21">
      <c r="A31" s="84">
        <v>26</v>
      </c>
      <c r="B31" s="85"/>
      <c r="C31" s="85"/>
      <c r="D31" s="85"/>
      <c r="E31" s="85"/>
      <c r="F31" s="85"/>
      <c r="G31" s="86"/>
      <c r="H31" s="87"/>
      <c r="I31" s="87"/>
      <c r="J31" s="87"/>
      <c r="K31" s="87"/>
      <c r="L31" s="87"/>
      <c r="M31" s="87"/>
      <c r="N31" s="87"/>
      <c r="O31" s="87"/>
      <c r="P31" s="87"/>
      <c r="Q31" s="87"/>
      <c r="R31" s="87"/>
      <c r="S31" s="88"/>
      <c r="T31" s="88"/>
      <c r="U31" s="89"/>
    </row>
    <row r="32" spans="1:21">
      <c r="A32" s="84">
        <v>27</v>
      </c>
      <c r="B32" s="85"/>
      <c r="C32" s="85"/>
      <c r="D32" s="85"/>
      <c r="E32" s="85"/>
      <c r="F32" s="85"/>
      <c r="G32" s="86"/>
      <c r="H32" s="87"/>
      <c r="I32" s="87"/>
      <c r="J32" s="87"/>
      <c r="K32" s="87"/>
      <c r="L32" s="87"/>
      <c r="M32" s="87"/>
      <c r="N32" s="87"/>
      <c r="O32" s="87"/>
      <c r="P32" s="87"/>
      <c r="Q32" s="87"/>
      <c r="R32" s="87"/>
      <c r="S32" s="88"/>
      <c r="T32" s="88"/>
      <c r="U32" s="89"/>
    </row>
    <row r="33" spans="1:30">
      <c r="A33" s="84">
        <v>28</v>
      </c>
      <c r="B33" s="85"/>
      <c r="C33" s="85"/>
      <c r="D33" s="85"/>
      <c r="E33" s="85"/>
      <c r="F33" s="85"/>
      <c r="G33" s="86"/>
      <c r="H33" s="87"/>
      <c r="I33" s="87"/>
      <c r="J33" s="87"/>
      <c r="K33" s="87"/>
      <c r="L33" s="87"/>
      <c r="M33" s="87"/>
      <c r="N33" s="87"/>
      <c r="O33" s="87"/>
      <c r="P33" s="87"/>
      <c r="Q33" s="87"/>
      <c r="R33" s="87"/>
      <c r="S33" s="88"/>
      <c r="T33" s="88"/>
      <c r="U33" s="89"/>
      <c r="V33" s="73"/>
      <c r="W33" s="73"/>
      <c r="X33" s="73"/>
      <c r="Y33" s="73"/>
      <c r="Z33" s="73"/>
      <c r="AA33" s="73"/>
      <c r="AB33" s="73"/>
      <c r="AC33" s="73"/>
      <c r="AD33" s="73"/>
    </row>
    <row r="34" spans="1:30">
      <c r="A34" s="84">
        <v>29</v>
      </c>
      <c r="B34" s="85"/>
      <c r="C34" s="85"/>
      <c r="D34" s="85"/>
      <c r="E34" s="85"/>
      <c r="F34" s="85"/>
      <c r="G34" s="86"/>
      <c r="H34" s="87"/>
      <c r="I34" s="87"/>
      <c r="J34" s="87"/>
      <c r="K34" s="87"/>
      <c r="L34" s="87"/>
      <c r="M34" s="87"/>
      <c r="N34" s="87"/>
      <c r="O34" s="87"/>
      <c r="P34" s="87"/>
      <c r="Q34" s="87"/>
      <c r="R34" s="87"/>
      <c r="S34" s="88"/>
      <c r="T34" s="88"/>
      <c r="U34" s="89"/>
      <c r="V34" s="73"/>
      <c r="W34" s="73"/>
      <c r="X34" s="73"/>
      <c r="Y34" s="73"/>
      <c r="Z34" s="73"/>
      <c r="AA34" s="73"/>
      <c r="AB34" s="73"/>
      <c r="AC34" s="73"/>
      <c r="AD34" s="73"/>
    </row>
    <row r="35" spans="1:30">
      <c r="A35" s="84">
        <v>30</v>
      </c>
      <c r="B35" s="85"/>
      <c r="C35" s="85"/>
      <c r="D35" s="85"/>
      <c r="E35" s="85"/>
      <c r="F35" s="85"/>
      <c r="G35" s="86"/>
      <c r="H35" s="87"/>
      <c r="I35" s="87"/>
      <c r="J35" s="87"/>
      <c r="K35" s="87"/>
      <c r="L35" s="87"/>
      <c r="M35" s="87"/>
      <c r="N35" s="87"/>
      <c r="O35" s="87"/>
      <c r="P35" s="87"/>
      <c r="Q35" s="87"/>
      <c r="R35" s="87"/>
      <c r="S35" s="88"/>
      <c r="T35" s="88"/>
      <c r="U35" s="89"/>
      <c r="V35" s="90"/>
      <c r="W35" s="73"/>
      <c r="X35" s="73"/>
      <c r="Y35" s="73"/>
      <c r="Z35" s="73"/>
      <c r="AA35" s="73"/>
      <c r="AB35" s="73"/>
      <c r="AC35" s="73"/>
      <c r="AD35" s="73"/>
    </row>
    <row r="36" spans="1:30">
      <c r="A36" s="84">
        <v>31</v>
      </c>
      <c r="B36" s="91" t="s">
        <v>505</v>
      </c>
      <c r="C36" s="92"/>
      <c r="D36" s="92"/>
      <c r="E36" s="92"/>
      <c r="F36" s="92"/>
      <c r="G36" s="92"/>
      <c r="H36" s="87"/>
      <c r="I36" s="87"/>
      <c r="J36" s="87"/>
      <c r="K36" s="87"/>
      <c r="L36" s="87"/>
      <c r="M36" s="87"/>
      <c r="N36" s="87"/>
      <c r="O36" s="87"/>
      <c r="P36" s="87"/>
      <c r="Q36" s="87"/>
      <c r="R36" s="87"/>
      <c r="S36" s="88"/>
      <c r="T36" s="88"/>
      <c r="U36" s="89"/>
      <c r="V36" s="73"/>
      <c r="W36" s="73"/>
      <c r="X36" s="73"/>
      <c r="Y36" s="73"/>
      <c r="Z36" s="73"/>
      <c r="AA36" s="73"/>
      <c r="AB36" s="73"/>
      <c r="AC36" s="73"/>
      <c r="AD36" s="73"/>
    </row>
    <row r="37" spans="1:30">
      <c r="A37" s="93" t="s">
        <v>200</v>
      </c>
      <c r="B37" s="93"/>
      <c r="C37" s="93"/>
      <c r="D37" s="93"/>
      <c r="E37" s="93"/>
      <c r="F37" s="93"/>
      <c r="G37" s="93"/>
      <c r="H37" s="94"/>
      <c r="I37" s="94"/>
      <c r="J37" s="94"/>
      <c r="K37" s="94"/>
      <c r="L37" s="94"/>
      <c r="M37" s="94"/>
      <c r="N37" s="94"/>
      <c r="O37" s="94"/>
      <c r="P37" s="94"/>
      <c r="Q37" s="94"/>
      <c r="R37" s="94"/>
      <c r="S37" s="94"/>
      <c r="T37" s="94"/>
      <c r="U37" s="94"/>
      <c r="V37" s="94"/>
      <c r="W37" s="94"/>
      <c r="X37" s="94"/>
      <c r="Y37" s="94"/>
      <c r="Z37" s="94"/>
      <c r="AA37" s="94"/>
      <c r="AB37" s="94"/>
      <c r="AC37" s="94"/>
      <c r="AD37" s="94"/>
    </row>
    <row r="38" spans="1:30" ht="33.75" customHeight="1">
      <c r="A38" s="95">
        <v>1</v>
      </c>
      <c r="B38" s="1787" t="s">
        <v>508</v>
      </c>
      <c r="C38" s="1787"/>
      <c r="D38" s="1787"/>
      <c r="E38" s="1787"/>
      <c r="F38" s="1787"/>
      <c r="G38" s="1787"/>
      <c r="H38" s="1787"/>
      <c r="I38" s="1787"/>
      <c r="J38" s="1787"/>
      <c r="K38" s="1787"/>
      <c r="L38" s="1787"/>
      <c r="M38" s="1787"/>
      <c r="N38" s="1787"/>
      <c r="O38" s="1787"/>
      <c r="P38" s="1787"/>
      <c r="Q38" s="1787"/>
      <c r="R38" s="1787"/>
      <c r="S38" s="1787"/>
      <c r="T38" s="1787"/>
      <c r="U38" s="1788"/>
      <c r="V38" s="74"/>
      <c r="W38" s="74"/>
      <c r="X38" s="74"/>
      <c r="Y38" s="74"/>
      <c r="Z38" s="74"/>
      <c r="AA38" s="74"/>
      <c r="AB38" s="74"/>
      <c r="AC38" s="74"/>
      <c r="AD38" s="74"/>
    </row>
    <row r="39" spans="1:30">
      <c r="A39" s="95">
        <v>2</v>
      </c>
      <c r="B39" s="96" t="s">
        <v>509</v>
      </c>
      <c r="C39" s="94"/>
      <c r="D39" s="94"/>
      <c r="E39" s="94"/>
      <c r="F39" s="94"/>
      <c r="G39" s="94"/>
      <c r="H39" s="94"/>
      <c r="I39" s="94"/>
      <c r="J39" s="94"/>
      <c r="K39" s="94"/>
      <c r="L39" s="94"/>
      <c r="M39" s="94"/>
      <c r="N39" s="94"/>
      <c r="O39" s="94"/>
      <c r="P39" s="94"/>
      <c r="Q39" s="94"/>
      <c r="R39" s="94"/>
      <c r="S39" s="94"/>
      <c r="T39" s="94"/>
      <c r="U39" s="94"/>
      <c r="V39" s="94"/>
      <c r="W39" s="94"/>
      <c r="X39" s="74"/>
      <c r="Y39" s="97"/>
      <c r="Z39" s="97"/>
      <c r="AA39" s="97"/>
      <c r="AB39" s="97"/>
      <c r="AC39" s="97"/>
      <c r="AD39" s="97"/>
    </row>
    <row r="40" spans="1:30">
      <c r="A40" s="95">
        <v>3</v>
      </c>
      <c r="B40" s="1452" t="s">
        <v>2533</v>
      </c>
      <c r="C40" s="74"/>
      <c r="D40" s="74"/>
      <c r="E40" s="74"/>
      <c r="F40" s="74"/>
      <c r="G40" s="74"/>
      <c r="H40" s="74"/>
      <c r="I40" s="74"/>
      <c r="J40" s="74"/>
      <c r="K40" s="74"/>
      <c r="L40" s="74"/>
      <c r="M40" s="74"/>
      <c r="N40" s="74"/>
      <c r="O40" s="74"/>
      <c r="P40" s="74"/>
      <c r="Q40" s="74"/>
      <c r="R40" s="74"/>
      <c r="S40" s="74"/>
      <c r="T40" s="74"/>
      <c r="U40" s="74"/>
      <c r="V40" s="74"/>
      <c r="W40" s="74"/>
      <c r="X40" s="74"/>
      <c r="Y40" s="96"/>
      <c r="Z40" s="96"/>
      <c r="AA40" s="96"/>
      <c r="AB40" s="96"/>
      <c r="AC40" s="96"/>
      <c r="AD40" s="96"/>
    </row>
    <row r="41" spans="1:30">
      <c r="A41" s="95">
        <v>4</v>
      </c>
      <c r="B41" s="96" t="s">
        <v>510</v>
      </c>
      <c r="C41" s="74"/>
      <c r="D41" s="74"/>
      <c r="E41" s="74"/>
      <c r="F41" s="74"/>
      <c r="G41" s="74"/>
      <c r="H41" s="74"/>
      <c r="I41" s="74"/>
      <c r="J41" s="74"/>
      <c r="K41" s="74"/>
      <c r="L41" s="74"/>
      <c r="M41" s="74"/>
      <c r="N41" s="74"/>
      <c r="O41" s="74"/>
      <c r="P41" s="74"/>
      <c r="Q41" s="74"/>
      <c r="R41" s="74"/>
      <c r="S41" s="74"/>
      <c r="T41" s="74"/>
      <c r="U41" s="74"/>
      <c r="V41" s="74"/>
      <c r="W41" s="74"/>
      <c r="X41" s="74"/>
      <c r="Y41" s="96"/>
      <c r="Z41" s="96"/>
      <c r="AA41" s="96"/>
      <c r="AB41" s="96"/>
      <c r="AC41" s="96"/>
      <c r="AD41" s="96"/>
    </row>
    <row r="42" spans="1:30">
      <c r="A42" s="95">
        <v>5</v>
      </c>
      <c r="B42" s="74" t="s">
        <v>33</v>
      </c>
      <c r="C42" s="98"/>
      <c r="D42" s="98"/>
      <c r="E42" s="98"/>
      <c r="F42" s="98"/>
      <c r="G42" s="98"/>
      <c r="H42" s="98"/>
      <c r="I42" s="98"/>
      <c r="J42" s="98"/>
      <c r="K42" s="98"/>
      <c r="L42" s="98"/>
      <c r="M42" s="98"/>
      <c r="N42" s="98"/>
      <c r="O42" s="98"/>
      <c r="P42" s="98"/>
      <c r="Q42" s="98"/>
      <c r="R42" s="98"/>
      <c r="S42" s="98"/>
      <c r="T42" s="98"/>
      <c r="U42" s="98"/>
      <c r="V42" s="74"/>
      <c r="W42" s="74"/>
      <c r="X42" s="74"/>
      <c r="Y42" s="96"/>
      <c r="Z42" s="96"/>
      <c r="AA42" s="96"/>
      <c r="AB42" s="96"/>
      <c r="AC42" s="96"/>
      <c r="AD42" s="96"/>
    </row>
    <row r="43" spans="1:30">
      <c r="A43" s="95">
        <v>6</v>
      </c>
      <c r="B43" s="99" t="s">
        <v>511</v>
      </c>
      <c r="C43" s="100"/>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row>
    <row r="44" spans="1:30">
      <c r="A44" s="73"/>
      <c r="B44" s="101"/>
      <c r="C44" s="101"/>
      <c r="D44" s="101"/>
      <c r="E44" s="101"/>
      <c r="F44" s="101"/>
      <c r="G44" s="101"/>
      <c r="H44" s="73"/>
      <c r="I44" s="73"/>
      <c r="J44" s="73"/>
      <c r="K44" s="73"/>
      <c r="L44" s="73"/>
      <c r="M44" s="73"/>
      <c r="N44" s="73"/>
      <c r="O44" s="73"/>
      <c r="P44" s="73"/>
      <c r="Q44" s="73"/>
      <c r="R44" s="73"/>
      <c r="S44" s="73"/>
      <c r="T44" s="73"/>
      <c r="U44" s="73"/>
      <c r="V44" s="73"/>
      <c r="W44" s="73"/>
      <c r="X44" s="73"/>
      <c r="Y44" s="73"/>
      <c r="Z44" s="73"/>
      <c r="AA44" s="73"/>
      <c r="AB44" s="73"/>
      <c r="AC44" s="73"/>
      <c r="AD44" s="73"/>
    </row>
    <row r="45" spans="1:30">
      <c r="A45" s="73"/>
      <c r="B45" s="101"/>
      <c r="C45" s="101"/>
      <c r="D45" s="101"/>
      <c r="E45" s="101"/>
      <c r="F45" s="101"/>
      <c r="G45" s="101"/>
      <c r="H45" s="73"/>
      <c r="I45" s="73"/>
      <c r="J45" s="73"/>
      <c r="K45" s="73"/>
      <c r="L45" s="73"/>
      <c r="M45" s="73"/>
      <c r="N45" s="73"/>
      <c r="O45" s="73"/>
      <c r="P45" s="73"/>
      <c r="Q45" s="73"/>
      <c r="R45" s="73"/>
      <c r="S45" s="73"/>
      <c r="T45" s="73"/>
      <c r="U45" s="73"/>
      <c r="V45" s="73"/>
      <c r="W45" s="73"/>
      <c r="X45" s="73"/>
      <c r="Y45" s="73"/>
      <c r="Z45" s="73"/>
      <c r="AA45" s="73"/>
      <c r="AB45" s="73"/>
      <c r="AC45" s="73"/>
      <c r="AD45" s="73"/>
    </row>
  </sheetData>
  <mergeCells count="6">
    <mergeCell ref="T3:T4"/>
    <mergeCell ref="B38:U38"/>
    <mergeCell ref="A3:A5"/>
    <mergeCell ref="B3:G3"/>
    <mergeCell ref="H3:M3"/>
    <mergeCell ref="N3:S3"/>
  </mergeCells>
  <phoneticPr fontId="31" type="noConversion"/>
  <printOptions horizontalCentered="1"/>
  <pageMargins left="0.47244094488188981" right="0.47244094488188981" top="0.39370078740157483" bottom="0.39370078740157483" header="0" footer="0"/>
  <pageSetup paperSize="9" scale="70" orientation="landscape" blackAndWhite="1" r:id="rId1"/>
  <headerFooter alignWithMargins="0">
    <oddFooter>&amp;C第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工作表13">
    <pageSetUpPr fitToPage="1"/>
  </sheetPr>
  <dimension ref="A1:L30"/>
  <sheetViews>
    <sheetView showGridLines="0" zoomScaleNormal="100" workbookViewId="0"/>
  </sheetViews>
  <sheetFormatPr defaultRowHeight="16.5"/>
  <cols>
    <col min="1" max="1" width="4.625" style="104" customWidth="1"/>
    <col min="2" max="10" width="12.75" style="104" customWidth="1"/>
    <col min="11" max="16384" width="9" style="104"/>
  </cols>
  <sheetData>
    <row r="1" spans="1:10">
      <c r="A1" s="99" t="s">
        <v>208</v>
      </c>
      <c r="B1" s="102"/>
      <c r="C1" s="102"/>
      <c r="D1" s="102"/>
      <c r="E1" s="103"/>
      <c r="F1" s="103"/>
      <c r="G1" s="103"/>
      <c r="H1" s="103"/>
      <c r="I1" s="103"/>
      <c r="J1" s="103"/>
    </row>
    <row r="2" spans="1:10">
      <c r="A2" s="74" t="s">
        <v>512</v>
      </c>
      <c r="B2" s="105"/>
      <c r="C2" s="105"/>
      <c r="D2" s="105"/>
      <c r="E2" s="103"/>
      <c r="F2" s="103"/>
      <c r="G2" s="103"/>
      <c r="H2" s="106"/>
      <c r="I2" s="106" t="s">
        <v>513</v>
      </c>
      <c r="J2" s="103"/>
    </row>
    <row r="3" spans="1:10">
      <c r="A3" s="1803" t="s">
        <v>55</v>
      </c>
      <c r="B3" s="1806" t="s">
        <v>483</v>
      </c>
      <c r="C3" s="1807"/>
      <c r="D3" s="1808"/>
      <c r="E3" s="1799" t="s">
        <v>484</v>
      </c>
      <c r="F3" s="1799" t="s">
        <v>480</v>
      </c>
      <c r="G3" s="1799" t="s">
        <v>485</v>
      </c>
      <c r="H3" s="1799" t="s">
        <v>486</v>
      </c>
      <c r="I3" s="1799" t="s">
        <v>487</v>
      </c>
      <c r="J3" s="1801" t="s">
        <v>189</v>
      </c>
    </row>
    <row r="4" spans="1:10">
      <c r="A4" s="1804"/>
      <c r="B4" s="1809" t="s">
        <v>190</v>
      </c>
      <c r="C4" s="1809" t="s">
        <v>191</v>
      </c>
      <c r="D4" s="1809" t="s">
        <v>477</v>
      </c>
      <c r="E4" s="1800"/>
      <c r="F4" s="1800"/>
      <c r="G4" s="1800"/>
      <c r="H4" s="1800"/>
      <c r="I4" s="1800"/>
      <c r="J4" s="1802"/>
    </row>
    <row r="5" spans="1:10">
      <c r="A5" s="1804"/>
      <c r="B5" s="1810"/>
      <c r="C5" s="1810"/>
      <c r="D5" s="1810"/>
      <c r="E5" s="1800"/>
      <c r="F5" s="1800"/>
      <c r="G5" s="1800"/>
      <c r="H5" s="1800"/>
      <c r="I5" s="1800"/>
      <c r="J5" s="1802"/>
    </row>
    <row r="6" spans="1:10">
      <c r="A6" s="1805"/>
      <c r="B6" s="107" t="s">
        <v>63</v>
      </c>
      <c r="C6" s="107" t="s">
        <v>64</v>
      </c>
      <c r="D6" s="107" t="s">
        <v>65</v>
      </c>
      <c r="E6" s="108" t="s">
        <v>66</v>
      </c>
      <c r="F6" s="108" t="s">
        <v>67</v>
      </c>
      <c r="G6" s="108" t="s">
        <v>68</v>
      </c>
      <c r="H6" s="108" t="s">
        <v>69</v>
      </c>
      <c r="I6" s="108" t="s">
        <v>70</v>
      </c>
      <c r="J6" s="108" t="s">
        <v>71</v>
      </c>
    </row>
    <row r="7" spans="1:10">
      <c r="A7" s="109">
        <v>1</v>
      </c>
      <c r="B7" s="110"/>
      <c r="C7" s="111"/>
      <c r="D7" s="111"/>
      <c r="E7" s="112"/>
      <c r="F7" s="112"/>
      <c r="G7" s="112"/>
      <c r="H7" s="112"/>
      <c r="I7" s="112"/>
      <c r="J7" s="113"/>
    </row>
    <row r="8" spans="1:10">
      <c r="A8" s="109">
        <v>2</v>
      </c>
      <c r="B8" s="110"/>
      <c r="C8" s="111"/>
      <c r="D8" s="111"/>
      <c r="E8" s="112"/>
      <c r="F8" s="112"/>
      <c r="G8" s="112"/>
      <c r="H8" s="112"/>
      <c r="I8" s="112"/>
      <c r="J8" s="113"/>
    </row>
    <row r="9" spans="1:10">
      <c r="A9" s="109">
        <v>3</v>
      </c>
      <c r="B9" s="110"/>
      <c r="C9" s="111"/>
      <c r="D9" s="111"/>
      <c r="E9" s="112"/>
      <c r="F9" s="112"/>
      <c r="G9" s="112"/>
      <c r="H9" s="112"/>
      <c r="I9" s="112"/>
      <c r="J9" s="113"/>
    </row>
    <row r="10" spans="1:10">
      <c r="A10" s="109">
        <v>4</v>
      </c>
      <c r="B10" s="110"/>
      <c r="C10" s="111"/>
      <c r="D10" s="111"/>
      <c r="E10" s="112"/>
      <c r="F10" s="112"/>
      <c r="G10" s="112"/>
      <c r="H10" s="112"/>
      <c r="I10" s="112"/>
      <c r="J10" s="113"/>
    </row>
    <row r="11" spans="1:10" ht="21">
      <c r="A11" s="109">
        <v>5</v>
      </c>
      <c r="B11" s="110"/>
      <c r="C11" s="111"/>
      <c r="D11" s="111"/>
      <c r="E11" s="867"/>
      <c r="F11" s="112"/>
      <c r="G11" s="112"/>
      <c r="H11" s="112"/>
      <c r="I11" s="112"/>
      <c r="J11" s="113"/>
    </row>
    <row r="12" spans="1:10">
      <c r="A12" s="109">
        <v>6</v>
      </c>
      <c r="B12" s="110"/>
      <c r="C12" s="111"/>
      <c r="D12" s="111"/>
      <c r="E12" s="112"/>
      <c r="F12" s="112"/>
      <c r="G12" s="112"/>
      <c r="H12" s="112"/>
      <c r="I12" s="112"/>
      <c r="J12" s="113"/>
    </row>
    <row r="13" spans="1:10">
      <c r="A13" s="109">
        <v>7</v>
      </c>
      <c r="B13" s="110"/>
      <c r="C13" s="111"/>
      <c r="D13" s="111"/>
      <c r="E13" s="112"/>
      <c r="F13" s="112"/>
      <c r="G13" s="112"/>
      <c r="H13" s="112"/>
      <c r="I13" s="112"/>
      <c r="J13" s="113"/>
    </row>
    <row r="14" spans="1:10">
      <c r="A14" s="109">
        <v>8</v>
      </c>
      <c r="B14" s="110"/>
      <c r="C14" s="111"/>
      <c r="D14" s="111"/>
      <c r="E14" s="112"/>
      <c r="F14" s="112"/>
      <c r="G14" s="112"/>
      <c r="H14" s="112"/>
      <c r="I14" s="112"/>
      <c r="J14" s="113"/>
    </row>
    <row r="15" spans="1:10">
      <c r="A15" s="109">
        <v>9</v>
      </c>
      <c r="B15" s="110"/>
      <c r="C15" s="111"/>
      <c r="D15" s="111"/>
      <c r="E15" s="112"/>
      <c r="F15" s="112"/>
      <c r="G15" s="112"/>
      <c r="H15" s="112"/>
      <c r="I15" s="112"/>
      <c r="J15" s="113"/>
    </row>
    <row r="16" spans="1:10">
      <c r="A16" s="109">
        <v>10</v>
      </c>
      <c r="B16" s="110"/>
      <c r="C16" s="111"/>
      <c r="D16" s="111"/>
      <c r="E16" s="112"/>
      <c r="F16" s="112"/>
      <c r="G16" s="112"/>
      <c r="H16" s="112"/>
      <c r="I16" s="112"/>
      <c r="J16" s="113"/>
    </row>
    <row r="17" spans="1:12">
      <c r="A17" s="109">
        <v>11</v>
      </c>
      <c r="B17" s="110"/>
      <c r="C17" s="111"/>
      <c r="D17" s="111"/>
      <c r="E17" s="112"/>
      <c r="F17" s="112"/>
      <c r="G17" s="112"/>
      <c r="H17" s="112"/>
      <c r="I17" s="112"/>
      <c r="J17" s="113"/>
      <c r="K17" s="102"/>
      <c r="L17" s="102"/>
    </row>
    <row r="18" spans="1:12">
      <c r="A18" s="109">
        <v>12</v>
      </c>
      <c r="B18" s="110"/>
      <c r="C18" s="111"/>
      <c r="D18" s="111"/>
      <c r="E18" s="112"/>
      <c r="F18" s="112"/>
      <c r="G18" s="112"/>
      <c r="H18" s="112"/>
      <c r="I18" s="112"/>
      <c r="J18" s="113"/>
      <c r="K18" s="102"/>
      <c r="L18" s="102"/>
    </row>
    <row r="19" spans="1:12">
      <c r="A19" s="109">
        <v>13</v>
      </c>
      <c r="B19" s="110"/>
      <c r="C19" s="111"/>
      <c r="D19" s="111"/>
      <c r="E19" s="112"/>
      <c r="F19" s="112"/>
      <c r="G19" s="112"/>
      <c r="H19" s="112"/>
      <c r="I19" s="112"/>
      <c r="J19" s="113"/>
      <c r="K19" s="102"/>
      <c r="L19" s="102"/>
    </row>
    <row r="20" spans="1:12">
      <c r="A20" s="109">
        <v>14</v>
      </c>
      <c r="B20" s="110"/>
      <c r="C20" s="111"/>
      <c r="D20" s="111"/>
      <c r="E20" s="112"/>
      <c r="F20" s="112"/>
      <c r="G20" s="112"/>
      <c r="H20" s="112"/>
      <c r="I20" s="112"/>
      <c r="J20" s="113"/>
      <c r="K20" s="102"/>
      <c r="L20" s="102"/>
    </row>
    <row r="21" spans="1:12">
      <c r="A21" s="109">
        <v>15</v>
      </c>
      <c r="B21" s="110"/>
      <c r="C21" s="111"/>
      <c r="D21" s="111"/>
      <c r="E21" s="112"/>
      <c r="F21" s="112"/>
      <c r="G21" s="112"/>
      <c r="H21" s="112"/>
      <c r="I21" s="112"/>
      <c r="J21" s="113"/>
      <c r="K21" s="114"/>
      <c r="L21" s="102"/>
    </row>
    <row r="22" spans="1:12">
      <c r="A22" s="115" t="s">
        <v>83</v>
      </c>
      <c r="B22" s="116"/>
      <c r="C22" s="116"/>
      <c r="D22" s="116"/>
      <c r="E22" s="117"/>
      <c r="F22" s="117"/>
      <c r="G22" s="117"/>
      <c r="H22" s="117"/>
      <c r="I22" s="117"/>
      <c r="J22" s="117"/>
      <c r="K22" s="102"/>
      <c r="L22" s="102"/>
    </row>
    <row r="23" spans="1:12" ht="36.75" customHeight="1">
      <c r="A23" s="118">
        <v>1</v>
      </c>
      <c r="B23" s="1798" t="s">
        <v>514</v>
      </c>
      <c r="C23" s="1798"/>
      <c r="D23" s="1798"/>
      <c r="E23" s="1798"/>
      <c r="F23" s="1798"/>
      <c r="G23" s="1798"/>
      <c r="H23" s="1798"/>
      <c r="I23" s="1798"/>
      <c r="J23" s="1798"/>
      <c r="K23" s="119"/>
      <c r="L23" s="119"/>
    </row>
    <row r="24" spans="1:12">
      <c r="A24" s="118">
        <v>2</v>
      </c>
      <c r="B24" s="120" t="s">
        <v>515</v>
      </c>
      <c r="C24" s="120"/>
      <c r="D24" s="120"/>
      <c r="E24" s="121"/>
      <c r="F24" s="121"/>
      <c r="G24" s="121"/>
      <c r="H24" s="121"/>
      <c r="I24" s="121"/>
      <c r="J24" s="121"/>
      <c r="K24" s="102"/>
      <c r="L24" s="102"/>
    </row>
    <row r="25" spans="1:12">
      <c r="A25" s="118">
        <v>3</v>
      </c>
      <c r="B25" s="120" t="s">
        <v>516</v>
      </c>
      <c r="C25" s="102"/>
      <c r="D25" s="102"/>
      <c r="E25" s="103"/>
      <c r="F25" s="103"/>
      <c r="G25" s="103"/>
      <c r="H25" s="103"/>
      <c r="I25" s="103"/>
      <c r="J25" s="103"/>
      <c r="K25" s="102"/>
      <c r="L25" s="102"/>
    </row>
    <row r="26" spans="1:12">
      <c r="A26" s="115">
        <v>4</v>
      </c>
      <c r="B26" s="120" t="s">
        <v>517</v>
      </c>
      <c r="C26" s="120"/>
      <c r="D26" s="120"/>
      <c r="E26" s="120"/>
      <c r="F26" s="120"/>
      <c r="G26" s="120"/>
      <c r="H26" s="102"/>
      <c r="I26" s="102"/>
      <c r="J26" s="102"/>
      <c r="K26" s="120"/>
      <c r="L26" s="120"/>
    </row>
    <row r="27" spans="1:12">
      <c r="A27" s="118">
        <v>5</v>
      </c>
      <c r="B27" s="120" t="s">
        <v>2296</v>
      </c>
      <c r="C27" s="120"/>
      <c r="D27" s="120"/>
      <c r="E27" s="121"/>
      <c r="F27" s="121"/>
      <c r="G27" s="121"/>
      <c r="H27" s="121"/>
      <c r="I27" s="121"/>
      <c r="J27" s="121"/>
      <c r="K27" s="102"/>
      <c r="L27" s="102"/>
    </row>
    <row r="28" spans="1:12">
      <c r="A28" s="115"/>
      <c r="B28" s="102"/>
      <c r="C28" s="102"/>
      <c r="D28" s="102"/>
      <c r="E28" s="103"/>
      <c r="F28" s="103"/>
      <c r="G28" s="103"/>
      <c r="H28" s="103"/>
      <c r="I28" s="103"/>
      <c r="J28" s="103"/>
      <c r="K28" s="102"/>
      <c r="L28" s="102"/>
    </row>
    <row r="29" spans="1:12">
      <c r="A29" s="115"/>
      <c r="B29" s="102"/>
      <c r="C29" s="120"/>
      <c r="D29" s="120"/>
      <c r="E29" s="121"/>
      <c r="F29" s="121"/>
      <c r="G29" s="121"/>
      <c r="H29" s="121"/>
      <c r="I29" s="121"/>
      <c r="J29" s="121"/>
      <c r="K29" s="102"/>
      <c r="L29" s="102"/>
    </row>
    <row r="30" spans="1:12">
      <c r="A30" s="120"/>
      <c r="B30" s="120"/>
      <c r="C30" s="120"/>
      <c r="D30" s="120"/>
      <c r="E30" s="121"/>
      <c r="F30" s="121"/>
      <c r="G30" s="121"/>
      <c r="H30" s="121"/>
      <c r="I30" s="121"/>
      <c r="J30" s="121"/>
      <c r="K30" s="102"/>
      <c r="L30" s="102"/>
    </row>
  </sheetData>
  <mergeCells count="12">
    <mergeCell ref="A3:A6"/>
    <mergeCell ref="B3:D3"/>
    <mergeCell ref="E3:E5"/>
    <mergeCell ref="F3:F5"/>
    <mergeCell ref="B4:B5"/>
    <mergeCell ref="C4:C5"/>
    <mergeCell ref="D4:D5"/>
    <mergeCell ref="B23:J23"/>
    <mergeCell ref="G3:G5"/>
    <mergeCell ref="H3:H5"/>
    <mergeCell ref="I3:I5"/>
    <mergeCell ref="J3:J5"/>
  </mergeCells>
  <phoneticPr fontId="31" type="noConversion"/>
  <printOptions horizontalCentered="1"/>
  <pageMargins left="0.47244094488188981" right="0.47244094488188981" top="0.39370078740157483" bottom="0.39370078740157483" header="0" footer="0"/>
  <pageSetup paperSize="9" orientation="landscape" blackAndWhite="1" r:id="rId1"/>
  <headerFooter alignWithMargins="0">
    <oddFooter>&amp;C第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工作表14">
    <pageSetUpPr fitToPage="1"/>
  </sheetPr>
  <dimension ref="A1:T94"/>
  <sheetViews>
    <sheetView showGridLines="0" workbookViewId="0"/>
  </sheetViews>
  <sheetFormatPr defaultRowHeight="13.5"/>
  <cols>
    <col min="1" max="1" width="9" style="542"/>
    <col min="2" max="7" width="16.375" style="542" customWidth="1"/>
    <col min="8" max="18" width="8.5" style="542" customWidth="1"/>
    <col min="19" max="19" width="16.375" style="542" customWidth="1"/>
    <col min="20" max="16384" width="9" style="542"/>
  </cols>
  <sheetData>
    <row r="1" spans="1:20" ht="14.25">
      <c r="A1" s="542" t="s">
        <v>1901</v>
      </c>
    </row>
    <row r="2" spans="1:20" ht="14.25">
      <c r="A2" s="542" t="s">
        <v>1950</v>
      </c>
    </row>
    <row r="3" spans="1:20" ht="14.25">
      <c r="A3" s="542" t="s">
        <v>1902</v>
      </c>
      <c r="S3" s="542" t="s">
        <v>1903</v>
      </c>
    </row>
    <row r="4" spans="1:20" ht="14.25">
      <c r="A4" s="1813" t="s">
        <v>1904</v>
      </c>
      <c r="B4" s="1814" t="s">
        <v>1905</v>
      </c>
      <c r="C4" s="1813" t="s">
        <v>1906</v>
      </c>
      <c r="D4" s="1813" t="s">
        <v>1951</v>
      </c>
      <c r="E4" s="1813" t="s">
        <v>1952</v>
      </c>
      <c r="F4" s="1813" t="s">
        <v>1907</v>
      </c>
      <c r="G4" s="1813" t="s">
        <v>1953</v>
      </c>
      <c r="H4" s="1813"/>
      <c r="I4" s="1813" t="s">
        <v>1908</v>
      </c>
      <c r="J4" s="1813"/>
      <c r="K4" s="1817" t="s">
        <v>1909</v>
      </c>
      <c r="L4" s="1817"/>
      <c r="M4" s="1814" t="s">
        <v>1910</v>
      </c>
      <c r="N4" s="1814"/>
      <c r="O4" s="1817" t="s">
        <v>1954</v>
      </c>
      <c r="P4" s="1817"/>
      <c r="Q4" s="1817" t="s">
        <v>1955</v>
      </c>
      <c r="R4" s="1817"/>
      <c r="S4" s="1815" t="s">
        <v>1911</v>
      </c>
      <c r="T4" s="544"/>
    </row>
    <row r="5" spans="1:20" ht="14.25">
      <c r="A5" s="1813"/>
      <c r="B5" s="1814"/>
      <c r="C5" s="1813"/>
      <c r="D5" s="1813"/>
      <c r="E5" s="1813"/>
      <c r="F5" s="1813"/>
      <c r="G5" s="543" t="s">
        <v>1912</v>
      </c>
      <c r="H5" s="543" t="s">
        <v>1913</v>
      </c>
      <c r="I5" s="543" t="s">
        <v>1912</v>
      </c>
      <c r="J5" s="543" t="s">
        <v>1913</v>
      </c>
      <c r="K5" s="543" t="s">
        <v>1912</v>
      </c>
      <c r="L5" s="543" t="s">
        <v>1913</v>
      </c>
      <c r="M5" s="543" t="s">
        <v>1912</v>
      </c>
      <c r="N5" s="543" t="s">
        <v>1913</v>
      </c>
      <c r="O5" s="543" t="s">
        <v>1912</v>
      </c>
      <c r="P5" s="543" t="s">
        <v>1913</v>
      </c>
      <c r="Q5" s="543" t="s">
        <v>1912</v>
      </c>
      <c r="R5" s="543" t="s">
        <v>1913</v>
      </c>
      <c r="S5" s="1816"/>
      <c r="T5" s="544"/>
    </row>
    <row r="6" spans="1:20">
      <c r="A6" s="545">
        <v>1</v>
      </c>
      <c r="B6" s="546"/>
      <c r="C6" s="546"/>
      <c r="D6" s="546"/>
      <c r="E6" s="546"/>
      <c r="F6" s="546"/>
      <c r="G6" s="546"/>
      <c r="H6" s="546"/>
      <c r="I6" s="546"/>
      <c r="J6" s="546"/>
      <c r="K6" s="546"/>
      <c r="L6" s="546"/>
      <c r="M6" s="546"/>
      <c r="N6" s="546"/>
      <c r="O6" s="546"/>
      <c r="P6" s="546"/>
      <c r="Q6" s="546"/>
      <c r="R6" s="546"/>
      <c r="S6" s="546"/>
    </row>
    <row r="7" spans="1:20">
      <c r="A7" s="545">
        <v>2</v>
      </c>
      <c r="B7" s="546"/>
      <c r="C7" s="546"/>
      <c r="D7" s="546"/>
      <c r="E7" s="546"/>
      <c r="F7" s="546"/>
      <c r="G7" s="546"/>
      <c r="H7" s="546"/>
      <c r="I7" s="546"/>
      <c r="J7" s="546"/>
      <c r="K7" s="546"/>
      <c r="L7" s="546"/>
      <c r="M7" s="546"/>
      <c r="N7" s="546"/>
      <c r="O7" s="546"/>
      <c r="P7" s="546"/>
      <c r="Q7" s="546"/>
      <c r="R7" s="546"/>
      <c r="S7" s="546"/>
    </row>
    <row r="8" spans="1:20">
      <c r="A8" s="545">
        <v>3</v>
      </c>
      <c r="B8" s="546"/>
      <c r="C8" s="546"/>
      <c r="D8" s="546"/>
      <c r="E8" s="546"/>
      <c r="F8" s="546"/>
      <c r="G8" s="546"/>
      <c r="H8" s="546"/>
      <c r="I8" s="546"/>
      <c r="J8" s="546"/>
      <c r="K8" s="546"/>
      <c r="L8" s="546"/>
      <c r="M8" s="546"/>
      <c r="N8" s="546"/>
      <c r="O8" s="546"/>
      <c r="P8" s="546"/>
      <c r="Q8" s="546"/>
      <c r="R8" s="546"/>
      <c r="S8" s="546"/>
    </row>
    <row r="9" spans="1:20">
      <c r="A9" s="545">
        <v>4</v>
      </c>
      <c r="B9" s="546"/>
      <c r="C9" s="546"/>
      <c r="D9" s="546"/>
      <c r="E9" s="546"/>
      <c r="F9" s="546"/>
      <c r="G9" s="546"/>
      <c r="H9" s="546"/>
      <c r="I9" s="546"/>
      <c r="J9" s="546"/>
      <c r="K9" s="546"/>
      <c r="L9" s="546"/>
      <c r="M9" s="546"/>
      <c r="N9" s="546"/>
      <c r="O9" s="546"/>
      <c r="P9" s="546"/>
      <c r="Q9" s="546"/>
      <c r="R9" s="546"/>
      <c r="S9" s="546"/>
    </row>
    <row r="10" spans="1:20">
      <c r="A10" s="545">
        <v>5</v>
      </c>
      <c r="B10" s="546"/>
      <c r="C10" s="546"/>
      <c r="D10" s="546"/>
      <c r="E10" s="546"/>
      <c r="F10" s="546"/>
      <c r="G10" s="546"/>
      <c r="H10" s="546"/>
      <c r="I10" s="546"/>
      <c r="J10" s="546"/>
      <c r="K10" s="546"/>
      <c r="L10" s="546"/>
      <c r="M10" s="546"/>
      <c r="N10" s="546"/>
      <c r="O10" s="546"/>
      <c r="P10" s="546"/>
      <c r="Q10" s="546"/>
      <c r="R10" s="546"/>
      <c r="S10" s="546"/>
    </row>
    <row r="11" spans="1:20" ht="21">
      <c r="A11" s="545">
        <v>6</v>
      </c>
      <c r="B11" s="546"/>
      <c r="C11" s="546"/>
      <c r="D11" s="546"/>
      <c r="E11" s="866"/>
      <c r="F11" s="546"/>
      <c r="G11" s="546"/>
      <c r="H11" s="546"/>
      <c r="I11" s="546"/>
      <c r="J11" s="546"/>
      <c r="K11" s="546"/>
      <c r="L11" s="546"/>
      <c r="M11" s="546"/>
      <c r="N11" s="546"/>
      <c r="O11" s="546"/>
      <c r="P11" s="546"/>
      <c r="Q11" s="546"/>
      <c r="R11" s="546"/>
      <c r="S11" s="546"/>
    </row>
    <row r="12" spans="1:20">
      <c r="A12" s="545">
        <v>7</v>
      </c>
      <c r="B12" s="546"/>
      <c r="C12" s="546"/>
      <c r="D12" s="546"/>
      <c r="E12" s="546"/>
      <c r="F12" s="546"/>
      <c r="G12" s="546"/>
      <c r="H12" s="546"/>
      <c r="I12" s="546"/>
      <c r="J12" s="546"/>
      <c r="K12" s="546"/>
      <c r="L12" s="546"/>
      <c r="M12" s="546"/>
      <c r="N12" s="546"/>
      <c r="O12" s="546"/>
      <c r="P12" s="546"/>
      <c r="Q12" s="546"/>
      <c r="R12" s="546"/>
      <c r="S12" s="546"/>
    </row>
    <row r="13" spans="1:20">
      <c r="A13" s="545">
        <v>8</v>
      </c>
      <c r="B13" s="546"/>
      <c r="C13" s="546"/>
      <c r="D13" s="546"/>
      <c r="E13" s="546"/>
      <c r="F13" s="546"/>
      <c r="G13" s="546"/>
      <c r="H13" s="546"/>
      <c r="I13" s="546"/>
      <c r="J13" s="546"/>
      <c r="K13" s="546"/>
      <c r="L13" s="546"/>
      <c r="M13" s="546"/>
      <c r="N13" s="546"/>
      <c r="O13" s="546"/>
      <c r="P13" s="546"/>
      <c r="Q13" s="546"/>
      <c r="R13" s="546"/>
      <c r="S13" s="546"/>
    </row>
    <row r="14" spans="1:20">
      <c r="A14" s="545">
        <v>9</v>
      </c>
      <c r="B14" s="546"/>
      <c r="C14" s="546"/>
      <c r="D14" s="546"/>
      <c r="E14" s="546"/>
      <c r="F14" s="546"/>
      <c r="G14" s="546"/>
      <c r="H14" s="546"/>
      <c r="I14" s="546"/>
      <c r="J14" s="546"/>
      <c r="K14" s="546"/>
      <c r="L14" s="546"/>
      <c r="M14" s="546"/>
      <c r="N14" s="546"/>
      <c r="O14" s="546"/>
      <c r="P14" s="546"/>
      <c r="Q14" s="546"/>
      <c r="R14" s="546"/>
      <c r="S14" s="546"/>
    </row>
    <row r="15" spans="1:20">
      <c r="A15" s="545">
        <v>10</v>
      </c>
      <c r="B15" s="546"/>
      <c r="C15" s="546"/>
      <c r="D15" s="546"/>
      <c r="E15" s="546"/>
      <c r="F15" s="546"/>
      <c r="G15" s="546"/>
      <c r="H15" s="546"/>
      <c r="I15" s="546"/>
      <c r="J15" s="546"/>
      <c r="K15" s="546"/>
      <c r="L15" s="546"/>
      <c r="M15" s="546"/>
      <c r="N15" s="546"/>
      <c r="O15" s="546"/>
      <c r="P15" s="546"/>
      <c r="Q15" s="546"/>
      <c r="R15" s="546"/>
      <c r="S15" s="546"/>
    </row>
    <row r="16" spans="1:20">
      <c r="A16" s="545">
        <v>11</v>
      </c>
      <c r="B16" s="546"/>
      <c r="C16" s="546"/>
      <c r="D16" s="546"/>
      <c r="E16" s="546"/>
      <c r="F16" s="546"/>
      <c r="G16" s="546"/>
      <c r="H16" s="546"/>
      <c r="I16" s="546"/>
      <c r="J16" s="546"/>
      <c r="K16" s="546"/>
      <c r="L16" s="546"/>
      <c r="M16" s="546"/>
      <c r="N16" s="546"/>
      <c r="O16" s="546"/>
      <c r="P16" s="546"/>
      <c r="Q16" s="546"/>
      <c r="R16" s="546"/>
      <c r="S16" s="546"/>
    </row>
    <row r="17" spans="1:19">
      <c r="A17" s="545">
        <v>12</v>
      </c>
      <c r="B17" s="546"/>
      <c r="C17" s="546"/>
      <c r="D17" s="546"/>
      <c r="E17" s="546"/>
      <c r="F17" s="546"/>
      <c r="G17" s="546"/>
      <c r="H17" s="546"/>
      <c r="I17" s="546"/>
      <c r="J17" s="546"/>
      <c r="K17" s="546"/>
      <c r="L17" s="546"/>
      <c r="M17" s="546"/>
      <c r="N17" s="546"/>
      <c r="O17" s="546"/>
      <c r="P17" s="546"/>
      <c r="Q17" s="546"/>
      <c r="R17" s="546"/>
      <c r="S17" s="546"/>
    </row>
    <row r="18" spans="1:19">
      <c r="A18" s="545">
        <v>13</v>
      </c>
      <c r="B18" s="546"/>
      <c r="C18" s="546"/>
      <c r="D18" s="546"/>
      <c r="E18" s="546"/>
      <c r="F18" s="546"/>
      <c r="G18" s="546"/>
      <c r="H18" s="546"/>
      <c r="I18" s="546"/>
      <c r="J18" s="546"/>
      <c r="K18" s="546"/>
      <c r="L18" s="546"/>
      <c r="M18" s="546"/>
      <c r="N18" s="546"/>
      <c r="O18" s="546"/>
      <c r="P18" s="546"/>
      <c r="Q18" s="546"/>
      <c r="R18" s="546"/>
      <c r="S18" s="546"/>
    </row>
    <row r="19" spans="1:19">
      <c r="A19" s="545">
        <v>14</v>
      </c>
      <c r="B19" s="546"/>
      <c r="C19" s="546"/>
      <c r="D19" s="546"/>
      <c r="E19" s="546"/>
      <c r="F19" s="546"/>
      <c r="G19" s="546"/>
      <c r="H19" s="546"/>
      <c r="I19" s="546"/>
      <c r="J19" s="546"/>
      <c r="K19" s="546"/>
      <c r="L19" s="546"/>
      <c r="M19" s="546"/>
      <c r="N19" s="546"/>
      <c r="O19" s="546"/>
      <c r="P19" s="546"/>
      <c r="Q19" s="546"/>
      <c r="R19" s="546"/>
      <c r="S19" s="546"/>
    </row>
    <row r="20" spans="1:19">
      <c r="A20" s="545">
        <v>15</v>
      </c>
      <c r="B20" s="546"/>
      <c r="C20" s="546"/>
      <c r="D20" s="546"/>
      <c r="E20" s="546"/>
      <c r="F20" s="546"/>
      <c r="G20" s="546"/>
      <c r="H20" s="546"/>
      <c r="I20" s="546"/>
      <c r="J20" s="546"/>
      <c r="K20" s="546"/>
      <c r="L20" s="546"/>
      <c r="M20" s="546"/>
      <c r="N20" s="546"/>
      <c r="O20" s="546"/>
      <c r="P20" s="546"/>
      <c r="Q20" s="546"/>
      <c r="R20" s="546"/>
      <c r="S20" s="546"/>
    </row>
    <row r="21" spans="1:19" ht="14.25">
      <c r="A21" s="545" t="s">
        <v>1914</v>
      </c>
      <c r="B21" s="546"/>
      <c r="C21" s="546"/>
      <c r="D21" s="546"/>
      <c r="E21" s="546"/>
      <c r="F21" s="546"/>
      <c r="G21" s="546"/>
      <c r="H21" s="546"/>
      <c r="I21" s="546"/>
      <c r="J21" s="546"/>
      <c r="K21" s="546"/>
      <c r="L21" s="546"/>
      <c r="M21" s="546"/>
      <c r="N21" s="546"/>
      <c r="O21" s="546"/>
      <c r="P21" s="546"/>
      <c r="Q21" s="546"/>
      <c r="R21" s="546"/>
      <c r="S21" s="546"/>
    </row>
    <row r="22" spans="1:19" ht="14.25">
      <c r="A22" s="547" t="s">
        <v>1894</v>
      </c>
    </row>
    <row r="23" spans="1:19" ht="14.25">
      <c r="A23" s="547">
        <v>1</v>
      </c>
      <c r="B23" s="542" t="s">
        <v>1956</v>
      </c>
    </row>
    <row r="24" spans="1:19" ht="14.25">
      <c r="A24" s="547">
        <v>2</v>
      </c>
      <c r="B24" s="542" t="s">
        <v>1957</v>
      </c>
    </row>
    <row r="25" spans="1:19" ht="14.25">
      <c r="A25" s="552">
        <v>3</v>
      </c>
      <c r="B25" s="239" t="s">
        <v>1949</v>
      </c>
    </row>
    <row r="26" spans="1:19" ht="14.25">
      <c r="A26" s="552"/>
      <c r="B26" s="239"/>
    </row>
    <row r="28" spans="1:19" ht="14.25">
      <c r="A28" s="542" t="s">
        <v>1958</v>
      </c>
      <c r="G28" s="542" t="s">
        <v>1903</v>
      </c>
    </row>
    <row r="29" spans="1:19" ht="14.25" customHeight="1">
      <c r="A29" s="1813" t="s">
        <v>1904</v>
      </c>
      <c r="B29" s="1814" t="s">
        <v>1905</v>
      </c>
      <c r="C29" s="1813" t="s">
        <v>1915</v>
      </c>
      <c r="D29" s="1813" t="s">
        <v>1916</v>
      </c>
      <c r="E29" s="1813" t="s">
        <v>1959</v>
      </c>
      <c r="F29" s="1813"/>
      <c r="G29" s="1813" t="s">
        <v>1911</v>
      </c>
      <c r="H29" s="1813"/>
    </row>
    <row r="30" spans="1:19" ht="14.25" customHeight="1">
      <c r="A30" s="1813"/>
      <c r="B30" s="1814"/>
      <c r="C30" s="1813"/>
      <c r="D30" s="1813"/>
      <c r="E30" s="543" t="s">
        <v>1912</v>
      </c>
      <c r="F30" s="543" t="s">
        <v>1913</v>
      </c>
      <c r="G30" s="1813"/>
      <c r="H30" s="1813"/>
    </row>
    <row r="31" spans="1:19">
      <c r="A31" s="545">
        <v>1</v>
      </c>
      <c r="B31" s="546"/>
      <c r="C31" s="546"/>
      <c r="D31" s="546"/>
      <c r="E31" s="546"/>
      <c r="F31" s="546"/>
      <c r="G31" s="1811"/>
      <c r="H31" s="1812"/>
    </row>
    <row r="32" spans="1:19">
      <c r="A32" s="545">
        <v>2</v>
      </c>
      <c r="B32" s="546"/>
      <c r="C32" s="546"/>
      <c r="D32" s="546"/>
      <c r="E32" s="546"/>
      <c r="F32" s="546"/>
      <c r="G32" s="1811"/>
      <c r="H32" s="1812"/>
    </row>
    <row r="33" spans="1:8">
      <c r="A33" s="545">
        <v>3</v>
      </c>
      <c r="B33" s="546"/>
      <c r="C33" s="546"/>
      <c r="D33" s="546"/>
      <c r="E33" s="546"/>
      <c r="F33" s="546"/>
      <c r="G33" s="1811"/>
      <c r="H33" s="1812"/>
    </row>
    <row r="34" spans="1:8">
      <c r="A34" s="545">
        <v>4</v>
      </c>
      <c r="B34" s="546"/>
      <c r="C34" s="546"/>
      <c r="D34" s="546"/>
      <c r="E34" s="546"/>
      <c r="F34" s="546"/>
      <c r="G34" s="1811"/>
      <c r="H34" s="1812"/>
    </row>
    <row r="35" spans="1:8">
      <c r="A35" s="545">
        <v>5</v>
      </c>
      <c r="B35" s="546"/>
      <c r="C35" s="546"/>
      <c r="D35" s="546"/>
      <c r="E35" s="546"/>
      <c r="F35" s="546"/>
      <c r="G35" s="1811"/>
      <c r="H35" s="1812"/>
    </row>
    <row r="36" spans="1:8">
      <c r="A36" s="545">
        <v>6</v>
      </c>
      <c r="B36" s="546"/>
      <c r="C36" s="546"/>
      <c r="D36" s="546"/>
      <c r="E36" s="546"/>
      <c r="F36" s="546"/>
      <c r="G36" s="1811"/>
      <c r="H36" s="1812"/>
    </row>
    <row r="37" spans="1:8">
      <c r="A37" s="545">
        <v>7</v>
      </c>
      <c r="B37" s="546"/>
      <c r="C37" s="546"/>
      <c r="D37" s="546"/>
      <c r="E37" s="546"/>
      <c r="F37" s="546"/>
      <c r="G37" s="1811"/>
      <c r="H37" s="1812"/>
    </row>
    <row r="38" spans="1:8">
      <c r="A38" s="545">
        <v>8</v>
      </c>
      <c r="B38" s="546"/>
      <c r="C38" s="546"/>
      <c r="D38" s="546"/>
      <c r="E38" s="546"/>
      <c r="F38" s="546"/>
      <c r="G38" s="1811"/>
      <c r="H38" s="1812"/>
    </row>
    <row r="39" spans="1:8">
      <c r="A39" s="545">
        <v>9</v>
      </c>
      <c r="B39" s="546"/>
      <c r="C39" s="546"/>
      <c r="D39" s="546"/>
      <c r="E39" s="546"/>
      <c r="F39" s="546"/>
      <c r="G39" s="1811"/>
      <c r="H39" s="1812"/>
    </row>
    <row r="40" spans="1:8">
      <c r="A40" s="545">
        <v>10</v>
      </c>
      <c r="B40" s="546"/>
      <c r="C40" s="546"/>
      <c r="D40" s="546"/>
      <c r="E40" s="546"/>
      <c r="F40" s="546"/>
      <c r="G40" s="1811"/>
      <c r="H40" s="1812"/>
    </row>
    <row r="41" spans="1:8">
      <c r="A41" s="545">
        <v>11</v>
      </c>
      <c r="B41" s="546"/>
      <c r="C41" s="546"/>
      <c r="D41" s="546"/>
      <c r="E41" s="546"/>
      <c r="F41" s="546"/>
      <c r="G41" s="1811"/>
      <c r="H41" s="1812"/>
    </row>
    <row r="42" spans="1:8">
      <c r="A42" s="545">
        <v>12</v>
      </c>
      <c r="B42" s="546"/>
      <c r="C42" s="546"/>
      <c r="D42" s="546"/>
      <c r="E42" s="546"/>
      <c r="F42" s="546"/>
      <c r="G42" s="1811"/>
      <c r="H42" s="1812"/>
    </row>
    <row r="43" spans="1:8">
      <c r="A43" s="545">
        <v>13</v>
      </c>
      <c r="B43" s="546"/>
      <c r="C43" s="546"/>
      <c r="D43" s="546"/>
      <c r="E43" s="546"/>
      <c r="F43" s="546"/>
      <c r="G43" s="1811"/>
      <c r="H43" s="1812"/>
    </row>
    <row r="44" spans="1:8">
      <c r="A44" s="545">
        <v>14</v>
      </c>
      <c r="B44" s="546"/>
      <c r="C44" s="546"/>
      <c r="D44" s="546"/>
      <c r="E44" s="546"/>
      <c r="F44" s="546"/>
      <c r="G44" s="1811"/>
      <c r="H44" s="1812"/>
    </row>
    <row r="45" spans="1:8">
      <c r="A45" s="545">
        <v>15</v>
      </c>
      <c r="B45" s="546"/>
      <c r="C45" s="546"/>
      <c r="D45" s="546"/>
      <c r="E45" s="546"/>
      <c r="F45" s="546"/>
      <c r="G45" s="1811"/>
      <c r="H45" s="1812"/>
    </row>
    <row r="46" spans="1:8" ht="14.25">
      <c r="A46" s="545" t="s">
        <v>1914</v>
      </c>
      <c r="B46" s="546"/>
      <c r="C46" s="546"/>
      <c r="D46" s="546"/>
      <c r="E46" s="546"/>
      <c r="F46" s="546"/>
      <c r="G46" s="1811"/>
      <c r="H46" s="1812"/>
    </row>
    <row r="47" spans="1:8" ht="14.25">
      <c r="A47" s="553" t="s">
        <v>83</v>
      </c>
      <c r="B47" s="551"/>
    </row>
    <row r="48" spans="1:8" ht="14.25">
      <c r="A48" s="552">
        <v>1</v>
      </c>
      <c r="B48" s="239" t="s">
        <v>1949</v>
      </c>
    </row>
    <row r="51" spans="1:8" ht="14.25">
      <c r="A51" s="542" t="s">
        <v>1960</v>
      </c>
      <c r="G51" s="542" t="s">
        <v>1903</v>
      </c>
    </row>
    <row r="52" spans="1:8" ht="14.25">
      <c r="A52" s="1813" t="s">
        <v>1904</v>
      </c>
      <c r="B52" s="1814" t="s">
        <v>1905</v>
      </c>
      <c r="C52" s="1813" t="s">
        <v>1915</v>
      </c>
      <c r="D52" s="1813" t="s">
        <v>1916</v>
      </c>
      <c r="E52" s="1813" t="s">
        <v>1959</v>
      </c>
      <c r="F52" s="1813"/>
      <c r="G52" s="1813" t="s">
        <v>1911</v>
      </c>
      <c r="H52" s="1813"/>
    </row>
    <row r="53" spans="1:8" ht="14.25">
      <c r="A53" s="1813"/>
      <c r="B53" s="1814"/>
      <c r="C53" s="1813"/>
      <c r="D53" s="1813"/>
      <c r="E53" s="543" t="s">
        <v>1912</v>
      </c>
      <c r="F53" s="543" t="s">
        <v>1913</v>
      </c>
      <c r="G53" s="1813"/>
      <c r="H53" s="1813"/>
    </row>
    <row r="54" spans="1:8">
      <c r="A54" s="545">
        <v>1</v>
      </c>
      <c r="B54" s="546"/>
      <c r="C54" s="546"/>
      <c r="D54" s="546"/>
      <c r="E54" s="546"/>
      <c r="F54" s="546"/>
      <c r="G54" s="1811"/>
      <c r="H54" s="1812"/>
    </row>
    <row r="55" spans="1:8">
      <c r="A55" s="545">
        <v>2</v>
      </c>
      <c r="B55" s="546"/>
      <c r="C55" s="546"/>
      <c r="D55" s="546"/>
      <c r="E55" s="546"/>
      <c r="F55" s="546"/>
      <c r="G55" s="1811"/>
      <c r="H55" s="1812"/>
    </row>
    <row r="56" spans="1:8">
      <c r="A56" s="545">
        <v>3</v>
      </c>
      <c r="B56" s="546"/>
      <c r="C56" s="546"/>
      <c r="D56" s="546"/>
      <c r="E56" s="546"/>
      <c r="F56" s="546"/>
      <c r="G56" s="1811"/>
      <c r="H56" s="1812"/>
    </row>
    <row r="57" spans="1:8">
      <c r="A57" s="545">
        <v>4</v>
      </c>
      <c r="B57" s="546"/>
      <c r="C57" s="546"/>
      <c r="D57" s="546"/>
      <c r="E57" s="546"/>
      <c r="F57" s="546"/>
      <c r="G57" s="1811"/>
      <c r="H57" s="1812"/>
    </row>
    <row r="58" spans="1:8">
      <c r="A58" s="545">
        <v>5</v>
      </c>
      <c r="B58" s="546"/>
      <c r="C58" s="546"/>
      <c r="D58" s="546"/>
      <c r="E58" s="546"/>
      <c r="F58" s="546"/>
      <c r="G58" s="1811"/>
      <c r="H58" s="1812"/>
    </row>
    <row r="59" spans="1:8">
      <c r="A59" s="545">
        <v>6</v>
      </c>
      <c r="B59" s="546"/>
      <c r="C59" s="546"/>
      <c r="D59" s="546"/>
      <c r="E59" s="546"/>
      <c r="F59" s="546"/>
      <c r="G59" s="1811"/>
      <c r="H59" s="1812"/>
    </row>
    <row r="60" spans="1:8">
      <c r="A60" s="545">
        <v>7</v>
      </c>
      <c r="B60" s="546"/>
      <c r="C60" s="546"/>
      <c r="D60" s="546"/>
      <c r="E60" s="546"/>
      <c r="F60" s="546"/>
      <c r="G60" s="1811"/>
      <c r="H60" s="1812"/>
    </row>
    <row r="61" spans="1:8">
      <c r="A61" s="545">
        <v>8</v>
      </c>
      <c r="B61" s="546"/>
      <c r="C61" s="546"/>
      <c r="D61" s="546"/>
      <c r="E61" s="546"/>
      <c r="F61" s="546"/>
      <c r="G61" s="1811"/>
      <c r="H61" s="1812"/>
    </row>
    <row r="62" spans="1:8">
      <c r="A62" s="545">
        <v>9</v>
      </c>
      <c r="B62" s="546"/>
      <c r="C62" s="546"/>
      <c r="D62" s="546"/>
      <c r="E62" s="546"/>
      <c r="F62" s="546"/>
      <c r="G62" s="1811"/>
      <c r="H62" s="1812"/>
    </row>
    <row r="63" spans="1:8">
      <c r="A63" s="545">
        <v>10</v>
      </c>
      <c r="B63" s="546"/>
      <c r="C63" s="546"/>
      <c r="D63" s="546"/>
      <c r="E63" s="546"/>
      <c r="F63" s="546"/>
      <c r="G63" s="1811"/>
      <c r="H63" s="1812"/>
    </row>
    <row r="64" spans="1:8">
      <c r="A64" s="545">
        <v>11</v>
      </c>
      <c r="B64" s="546"/>
      <c r="C64" s="546"/>
      <c r="D64" s="546"/>
      <c r="E64" s="546"/>
      <c r="F64" s="546"/>
      <c r="G64" s="1811"/>
      <c r="H64" s="1812"/>
    </row>
    <row r="65" spans="1:9">
      <c r="A65" s="545">
        <v>12</v>
      </c>
      <c r="B65" s="546"/>
      <c r="C65" s="546"/>
      <c r="D65" s="546"/>
      <c r="E65" s="546"/>
      <c r="F65" s="546"/>
      <c r="G65" s="1811"/>
      <c r="H65" s="1812"/>
    </row>
    <row r="66" spans="1:9">
      <c r="A66" s="545">
        <v>13</v>
      </c>
      <c r="B66" s="546"/>
      <c r="C66" s="546"/>
      <c r="D66" s="546"/>
      <c r="E66" s="546"/>
      <c r="F66" s="546"/>
      <c r="G66" s="1811"/>
      <c r="H66" s="1812"/>
    </row>
    <row r="67" spans="1:9">
      <c r="A67" s="545">
        <v>14</v>
      </c>
      <c r="B67" s="546"/>
      <c r="C67" s="546"/>
      <c r="D67" s="546"/>
      <c r="E67" s="546"/>
      <c r="F67" s="546"/>
      <c r="G67" s="1811"/>
      <c r="H67" s="1812"/>
    </row>
    <row r="68" spans="1:9">
      <c r="A68" s="545">
        <v>15</v>
      </c>
      <c r="B68" s="546"/>
      <c r="C68" s="546"/>
      <c r="D68" s="546"/>
      <c r="E68" s="546"/>
      <c r="F68" s="546"/>
      <c r="G68" s="1811"/>
      <c r="H68" s="1812"/>
    </row>
    <row r="69" spans="1:9" ht="14.25">
      <c r="A69" s="545" t="s">
        <v>1914</v>
      </c>
      <c r="B69" s="546"/>
      <c r="C69" s="546"/>
      <c r="D69" s="546"/>
      <c r="E69" s="546"/>
      <c r="F69" s="546"/>
      <c r="G69" s="1811"/>
      <c r="H69" s="1812"/>
    </row>
    <row r="70" spans="1:9" ht="14.25">
      <c r="A70" s="553" t="s">
        <v>83</v>
      </c>
      <c r="B70" s="551"/>
    </row>
    <row r="71" spans="1:9" ht="14.25">
      <c r="A71" s="552">
        <v>1</v>
      </c>
      <c r="B71" s="239" t="s">
        <v>1949</v>
      </c>
    </row>
    <row r="74" spans="1:9" ht="14.25">
      <c r="A74" s="542" t="s">
        <v>1917</v>
      </c>
      <c r="H74" s="542" t="s">
        <v>1903</v>
      </c>
    </row>
    <row r="75" spans="1:9" ht="24" customHeight="1">
      <c r="A75" s="1813" t="s">
        <v>1904</v>
      </c>
      <c r="B75" s="1814" t="s">
        <v>1905</v>
      </c>
      <c r="C75" s="1814" t="s">
        <v>1918</v>
      </c>
      <c r="D75" s="1814" t="s">
        <v>1919</v>
      </c>
      <c r="E75" s="1814" t="s">
        <v>1961</v>
      </c>
      <c r="F75" s="1813" t="s">
        <v>1920</v>
      </c>
      <c r="G75" s="1813"/>
      <c r="H75" s="1813" t="s">
        <v>1911</v>
      </c>
      <c r="I75" s="1813"/>
    </row>
    <row r="76" spans="1:9" ht="24" customHeight="1">
      <c r="A76" s="1813"/>
      <c r="B76" s="1814"/>
      <c r="C76" s="1813"/>
      <c r="D76" s="1814"/>
      <c r="E76" s="1814"/>
      <c r="F76" s="543" t="s">
        <v>1912</v>
      </c>
      <c r="G76" s="543" t="s">
        <v>1913</v>
      </c>
      <c r="H76" s="1813"/>
      <c r="I76" s="1813"/>
    </row>
    <row r="77" spans="1:9">
      <c r="A77" s="545">
        <v>1</v>
      </c>
      <c r="B77" s="546"/>
      <c r="C77" s="546"/>
      <c r="D77" s="546"/>
      <c r="E77" s="546"/>
      <c r="F77" s="546"/>
      <c r="G77" s="546"/>
      <c r="H77" s="1811"/>
      <c r="I77" s="1812"/>
    </row>
    <row r="78" spans="1:9">
      <c r="A78" s="545">
        <v>2</v>
      </c>
      <c r="B78" s="546"/>
      <c r="C78" s="546"/>
      <c r="D78" s="546"/>
      <c r="E78" s="546"/>
      <c r="F78" s="546"/>
      <c r="G78" s="546"/>
      <c r="H78" s="1811"/>
      <c r="I78" s="1812"/>
    </row>
    <row r="79" spans="1:9">
      <c r="A79" s="545">
        <v>3</v>
      </c>
      <c r="B79" s="546"/>
      <c r="C79" s="546"/>
      <c r="D79" s="546"/>
      <c r="E79" s="546"/>
      <c r="F79" s="546"/>
      <c r="G79" s="546"/>
      <c r="H79" s="1811"/>
      <c r="I79" s="1812"/>
    </row>
    <row r="80" spans="1:9">
      <c r="A80" s="545">
        <v>4</v>
      </c>
      <c r="B80" s="546"/>
      <c r="C80" s="546"/>
      <c r="D80" s="546"/>
      <c r="E80" s="546"/>
      <c r="F80" s="546"/>
      <c r="G80" s="546"/>
      <c r="H80" s="1811"/>
      <c r="I80" s="1812"/>
    </row>
    <row r="81" spans="1:9">
      <c r="A81" s="545">
        <v>5</v>
      </c>
      <c r="B81" s="546"/>
      <c r="C81" s="546"/>
      <c r="D81" s="546"/>
      <c r="E81" s="546"/>
      <c r="F81" s="546"/>
      <c r="G81" s="546"/>
      <c r="H81" s="1811"/>
      <c r="I81" s="1812"/>
    </row>
    <row r="82" spans="1:9">
      <c r="A82" s="545">
        <v>6</v>
      </c>
      <c r="B82" s="546"/>
      <c r="C82" s="546"/>
      <c r="D82" s="546"/>
      <c r="E82" s="546"/>
      <c r="F82" s="546"/>
      <c r="G82" s="546"/>
      <c r="H82" s="1811"/>
      <c r="I82" s="1812"/>
    </row>
    <row r="83" spans="1:9">
      <c r="A83" s="545">
        <v>7</v>
      </c>
      <c r="B83" s="546"/>
      <c r="C83" s="546"/>
      <c r="D83" s="546"/>
      <c r="E83" s="546"/>
      <c r="F83" s="546"/>
      <c r="G83" s="546"/>
      <c r="H83" s="1811"/>
      <c r="I83" s="1812"/>
    </row>
    <row r="84" spans="1:9">
      <c r="A84" s="545">
        <v>8</v>
      </c>
      <c r="B84" s="546"/>
      <c r="C84" s="546"/>
      <c r="D84" s="546"/>
      <c r="E84" s="546"/>
      <c r="F84" s="546"/>
      <c r="G84" s="546"/>
      <c r="H84" s="1811"/>
      <c r="I84" s="1812"/>
    </row>
    <row r="85" spans="1:9">
      <c r="A85" s="545">
        <v>9</v>
      </c>
      <c r="B85" s="546"/>
      <c r="C85" s="546"/>
      <c r="D85" s="546"/>
      <c r="E85" s="546"/>
      <c r="F85" s="546"/>
      <c r="G85" s="546"/>
      <c r="H85" s="1811"/>
      <c r="I85" s="1812"/>
    </row>
    <row r="86" spans="1:9">
      <c r="A86" s="545">
        <v>10</v>
      </c>
      <c r="B86" s="546"/>
      <c r="C86" s="546"/>
      <c r="D86" s="546"/>
      <c r="E86" s="546"/>
      <c r="F86" s="546"/>
      <c r="G86" s="546"/>
      <c r="H86" s="1811"/>
      <c r="I86" s="1812"/>
    </row>
    <row r="87" spans="1:9">
      <c r="A87" s="545">
        <v>11</v>
      </c>
      <c r="B87" s="546"/>
      <c r="C87" s="546"/>
      <c r="D87" s="546"/>
      <c r="E87" s="546"/>
      <c r="F87" s="546"/>
      <c r="G87" s="546"/>
      <c r="H87" s="1811"/>
      <c r="I87" s="1812"/>
    </row>
    <row r="88" spans="1:9">
      <c r="A88" s="545">
        <v>12</v>
      </c>
      <c r="B88" s="546"/>
      <c r="C88" s="546"/>
      <c r="D88" s="546"/>
      <c r="E88" s="546"/>
      <c r="F88" s="546"/>
      <c r="G88" s="546"/>
      <c r="H88" s="1811"/>
      <c r="I88" s="1812"/>
    </row>
    <row r="89" spans="1:9">
      <c r="A89" s="545">
        <v>13</v>
      </c>
      <c r="B89" s="546"/>
      <c r="C89" s="546"/>
      <c r="D89" s="546"/>
      <c r="E89" s="546"/>
      <c r="F89" s="546"/>
      <c r="G89" s="546"/>
      <c r="H89" s="1811"/>
      <c r="I89" s="1812"/>
    </row>
    <row r="90" spans="1:9">
      <c r="A90" s="545">
        <v>14</v>
      </c>
      <c r="B90" s="546"/>
      <c r="C90" s="546"/>
      <c r="D90" s="546"/>
      <c r="E90" s="546"/>
      <c r="F90" s="546"/>
      <c r="G90" s="546"/>
      <c r="H90" s="1811"/>
      <c r="I90" s="1812"/>
    </row>
    <row r="91" spans="1:9">
      <c r="A91" s="545">
        <v>15</v>
      </c>
      <c r="B91" s="546"/>
      <c r="C91" s="546"/>
      <c r="D91" s="546"/>
      <c r="E91" s="546"/>
      <c r="F91" s="546"/>
      <c r="G91" s="546"/>
      <c r="H91" s="1811"/>
      <c r="I91" s="1812"/>
    </row>
    <row r="92" spans="1:9" ht="14.25">
      <c r="A92" s="545" t="s">
        <v>1914</v>
      </c>
      <c r="B92" s="546"/>
      <c r="C92" s="546"/>
      <c r="D92" s="546"/>
      <c r="E92" s="546"/>
      <c r="F92" s="546"/>
      <c r="G92" s="546"/>
      <c r="H92" s="1811"/>
      <c r="I92" s="1812"/>
    </row>
    <row r="93" spans="1:9" ht="14.25">
      <c r="A93" s="553" t="s">
        <v>83</v>
      </c>
      <c r="B93" s="551"/>
    </row>
    <row r="94" spans="1:9" ht="14.25">
      <c r="A94" s="552">
        <v>1</v>
      </c>
      <c r="B94" s="239" t="s">
        <v>1949</v>
      </c>
    </row>
  </sheetData>
  <mergeCells count="80">
    <mergeCell ref="G43:H43"/>
    <mergeCell ref="G44:H44"/>
    <mergeCell ref="G45:H45"/>
    <mergeCell ref="G46:H46"/>
    <mergeCell ref="G37:H37"/>
    <mergeCell ref="G38:H38"/>
    <mergeCell ref="G39:H39"/>
    <mergeCell ref="G40:H40"/>
    <mergeCell ref="G41:H41"/>
    <mergeCell ref="G42:H42"/>
    <mergeCell ref="G32:H32"/>
    <mergeCell ref="G33:H33"/>
    <mergeCell ref="G34:H34"/>
    <mergeCell ref="G35:H35"/>
    <mergeCell ref="G36:H36"/>
    <mergeCell ref="C4:C5"/>
    <mergeCell ref="D4:D5"/>
    <mergeCell ref="E4:E5"/>
    <mergeCell ref="F4:F5"/>
    <mergeCell ref="G31:H31"/>
    <mergeCell ref="G52:H53"/>
    <mergeCell ref="S4:S5"/>
    <mergeCell ref="A29:A30"/>
    <mergeCell ref="B29:B30"/>
    <mergeCell ref="C29:C30"/>
    <mergeCell ref="D29:D30"/>
    <mergeCell ref="E29:F29"/>
    <mergeCell ref="G29:H30"/>
    <mergeCell ref="G4:H4"/>
    <mergeCell ref="I4:J4"/>
    <mergeCell ref="K4:L4"/>
    <mergeCell ref="M4:N4"/>
    <mergeCell ref="O4:P4"/>
    <mergeCell ref="Q4:R4"/>
    <mergeCell ref="A4:A5"/>
    <mergeCell ref="B4:B5"/>
    <mergeCell ref="A52:A53"/>
    <mergeCell ref="B52:B53"/>
    <mergeCell ref="C52:C53"/>
    <mergeCell ref="D52:D53"/>
    <mergeCell ref="E52:F52"/>
    <mergeCell ref="G65:H65"/>
    <mergeCell ref="G54:H54"/>
    <mergeCell ref="G55:H55"/>
    <mergeCell ref="G56:H56"/>
    <mergeCell ref="G57:H57"/>
    <mergeCell ref="G58:H58"/>
    <mergeCell ref="G59:H59"/>
    <mergeCell ref="G60:H60"/>
    <mergeCell ref="G61:H61"/>
    <mergeCell ref="G62:H62"/>
    <mergeCell ref="G63:H63"/>
    <mergeCell ref="G64:H64"/>
    <mergeCell ref="G66:H66"/>
    <mergeCell ref="G67:H67"/>
    <mergeCell ref="G68:H68"/>
    <mergeCell ref="G69:H69"/>
    <mergeCell ref="A75:A76"/>
    <mergeCell ref="B75:B76"/>
    <mergeCell ref="C75:C76"/>
    <mergeCell ref="D75:D76"/>
    <mergeCell ref="E75:E76"/>
    <mergeCell ref="F75:G75"/>
    <mergeCell ref="H87:I87"/>
    <mergeCell ref="H75:I76"/>
    <mergeCell ref="H77:I77"/>
    <mergeCell ref="H78:I78"/>
    <mergeCell ref="H79:I79"/>
    <mergeCell ref="H80:I80"/>
    <mergeCell ref="H81:I81"/>
    <mergeCell ref="H82:I82"/>
    <mergeCell ref="H83:I83"/>
    <mergeCell ref="H84:I84"/>
    <mergeCell ref="H85:I85"/>
    <mergeCell ref="H86:I86"/>
    <mergeCell ref="H88:I88"/>
    <mergeCell ref="H89:I89"/>
    <mergeCell ref="H90:I90"/>
    <mergeCell ref="H91:I91"/>
    <mergeCell ref="H92:I92"/>
  </mergeCells>
  <phoneticPr fontId="31" type="noConversion"/>
  <printOptions horizontalCentered="1"/>
  <pageMargins left="0.47244094488188981" right="0.47244094488188981" top="0.39370078740157483" bottom="0.39370078740157483" header="0" footer="0"/>
  <pageSetup paperSize="9" scale="43" orientation="landscape" blackAndWhite="1" r:id="rId1"/>
  <headerFooter alignWithMargins="0">
    <oddFooter>&amp;C第 &amp;P 頁，共 &amp;N 頁&amp;R&amp;A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工作表15">
    <pageSetUpPr fitToPage="1"/>
  </sheetPr>
  <dimension ref="A1:P48"/>
  <sheetViews>
    <sheetView showGridLines="0" workbookViewId="0"/>
  </sheetViews>
  <sheetFormatPr defaultRowHeight="16.5"/>
  <cols>
    <col min="1" max="1" width="4.125" style="478" customWidth="1"/>
    <col min="2" max="15" width="10" style="478" customWidth="1"/>
    <col min="16" max="16384" width="9" style="478"/>
  </cols>
  <sheetData>
    <row r="1" spans="1:15">
      <c r="A1" s="476" t="s">
        <v>180</v>
      </c>
      <c r="B1" s="477"/>
      <c r="C1" s="477"/>
      <c r="D1" s="477"/>
      <c r="E1" s="477"/>
      <c r="F1" s="477"/>
      <c r="G1" s="477"/>
      <c r="H1" s="477"/>
      <c r="I1" s="477"/>
      <c r="J1" s="477"/>
      <c r="K1" s="477"/>
      <c r="L1" s="477"/>
      <c r="M1" s="477"/>
      <c r="N1" s="477"/>
      <c r="O1" s="477"/>
    </row>
    <row r="2" spans="1:15">
      <c r="A2" s="477" t="s">
        <v>1231</v>
      </c>
      <c r="B2" s="477"/>
      <c r="C2" s="479"/>
      <c r="D2" s="479"/>
      <c r="E2" s="479"/>
      <c r="F2" s="477"/>
      <c r="G2" s="477"/>
      <c r="H2" s="477"/>
      <c r="I2" s="477"/>
      <c r="J2" s="477"/>
      <c r="K2" s="477"/>
      <c r="L2" s="477"/>
      <c r="M2" s="480"/>
      <c r="N2" s="479" t="s">
        <v>224</v>
      </c>
      <c r="O2" s="480"/>
    </row>
    <row r="3" spans="1:15" ht="42.75">
      <c r="A3" s="481" t="s">
        <v>1232</v>
      </c>
      <c r="B3" s="481" t="s">
        <v>1233</v>
      </c>
      <c r="C3" s="481" t="s">
        <v>1234</v>
      </c>
      <c r="D3" s="481" t="s">
        <v>1235</v>
      </c>
      <c r="E3" s="481" t="s">
        <v>241</v>
      </c>
      <c r="F3" s="481" t="s">
        <v>1236</v>
      </c>
      <c r="G3" s="482" t="s">
        <v>1237</v>
      </c>
      <c r="H3" s="482" t="s">
        <v>1238</v>
      </c>
      <c r="I3" s="483" t="s">
        <v>1239</v>
      </c>
      <c r="J3" s="483" t="s">
        <v>1240</v>
      </c>
      <c r="K3" s="484" t="s">
        <v>1241</v>
      </c>
      <c r="L3" s="484" t="s">
        <v>1242</v>
      </c>
      <c r="M3" s="481" t="s">
        <v>1243</v>
      </c>
      <c r="N3" s="481" t="s">
        <v>1244</v>
      </c>
      <c r="O3" s="482" t="s">
        <v>189</v>
      </c>
    </row>
    <row r="4" spans="1:15">
      <c r="A4" s="602"/>
      <c r="B4" s="485" t="s">
        <v>1245</v>
      </c>
      <c r="C4" s="485" t="s">
        <v>64</v>
      </c>
      <c r="D4" s="485" t="s">
        <v>65</v>
      </c>
      <c r="E4" s="485" t="s">
        <v>66</v>
      </c>
      <c r="F4" s="485" t="s">
        <v>67</v>
      </c>
      <c r="G4" s="485" t="s">
        <v>68</v>
      </c>
      <c r="H4" s="485" t="s">
        <v>69</v>
      </c>
      <c r="I4" s="485" t="s">
        <v>70</v>
      </c>
      <c r="J4" s="485" t="s">
        <v>71</v>
      </c>
      <c r="K4" s="485" t="s">
        <v>195</v>
      </c>
      <c r="L4" s="485" t="s">
        <v>196</v>
      </c>
      <c r="M4" s="485" t="s">
        <v>197</v>
      </c>
      <c r="N4" s="485" t="s">
        <v>198</v>
      </c>
      <c r="O4" s="485" t="s">
        <v>199</v>
      </c>
    </row>
    <row r="5" spans="1:15">
      <c r="A5" s="486">
        <v>1</v>
      </c>
      <c r="B5" s="487"/>
      <c r="C5" s="487"/>
      <c r="D5" s="487"/>
      <c r="E5" s="487"/>
      <c r="F5" s="487"/>
      <c r="G5" s="487"/>
      <c r="H5" s="488"/>
      <c r="I5" s="489"/>
      <c r="J5" s="489"/>
      <c r="K5" s="490"/>
      <c r="L5" s="490"/>
      <c r="M5" s="491">
        <v>0</v>
      </c>
      <c r="N5" s="492"/>
      <c r="O5" s="493"/>
    </row>
    <row r="6" spans="1:15">
      <c r="A6" s="486">
        <v>2</v>
      </c>
      <c r="B6" s="487"/>
      <c r="C6" s="487"/>
      <c r="D6" s="487"/>
      <c r="E6" s="487"/>
      <c r="F6" s="487"/>
      <c r="G6" s="487"/>
      <c r="H6" s="488"/>
      <c r="I6" s="489"/>
      <c r="J6" s="489"/>
      <c r="K6" s="490"/>
      <c r="L6" s="490"/>
      <c r="M6" s="491">
        <v>0</v>
      </c>
      <c r="N6" s="492"/>
      <c r="O6" s="493" t="s">
        <v>1115</v>
      </c>
    </row>
    <row r="7" spans="1:15">
      <c r="A7" s="486">
        <v>3</v>
      </c>
      <c r="B7" s="487"/>
      <c r="C7" s="487"/>
      <c r="D7" s="487"/>
      <c r="E7" s="487"/>
      <c r="F7" s="487"/>
      <c r="G7" s="487"/>
      <c r="H7" s="488"/>
      <c r="I7" s="489"/>
      <c r="J7" s="489"/>
      <c r="K7" s="490"/>
      <c r="L7" s="490"/>
      <c r="M7" s="491">
        <v>0</v>
      </c>
      <c r="N7" s="492"/>
      <c r="O7" s="493" t="s">
        <v>1115</v>
      </c>
    </row>
    <row r="8" spans="1:15">
      <c r="A8" s="486">
        <v>4</v>
      </c>
      <c r="B8" s="487"/>
      <c r="C8" s="487"/>
      <c r="D8" s="487"/>
      <c r="E8" s="487"/>
      <c r="F8" s="487"/>
      <c r="G8" s="487"/>
      <c r="H8" s="488"/>
      <c r="I8" s="489"/>
      <c r="J8" s="489"/>
      <c r="K8" s="490"/>
      <c r="L8" s="490"/>
      <c r="M8" s="491">
        <v>0</v>
      </c>
      <c r="N8" s="492"/>
      <c r="O8" s="493" t="s">
        <v>1115</v>
      </c>
    </row>
    <row r="9" spans="1:15">
      <c r="A9" s="486">
        <v>5</v>
      </c>
      <c r="B9" s="487"/>
      <c r="C9" s="487"/>
      <c r="D9" s="487"/>
      <c r="E9" s="487"/>
      <c r="F9" s="487"/>
      <c r="G9" s="487"/>
      <c r="H9" s="488"/>
      <c r="I9" s="489"/>
      <c r="J9" s="489"/>
      <c r="K9" s="490"/>
      <c r="L9" s="490"/>
      <c r="M9" s="491">
        <v>0</v>
      </c>
      <c r="N9" s="492"/>
      <c r="O9" s="493" t="s">
        <v>1115</v>
      </c>
    </row>
    <row r="10" spans="1:15">
      <c r="A10" s="486">
        <v>6</v>
      </c>
      <c r="B10" s="487"/>
      <c r="C10" s="487"/>
      <c r="D10" s="487"/>
      <c r="E10" s="487"/>
      <c r="F10" s="487"/>
      <c r="G10" s="487"/>
      <c r="H10" s="488"/>
      <c r="I10" s="489"/>
      <c r="J10" s="489"/>
      <c r="K10" s="490"/>
      <c r="L10" s="490"/>
      <c r="M10" s="491">
        <v>0</v>
      </c>
      <c r="N10" s="492"/>
      <c r="O10" s="493" t="s">
        <v>1115</v>
      </c>
    </row>
    <row r="11" spans="1:15" ht="21">
      <c r="A11" s="486">
        <v>7</v>
      </c>
      <c r="B11" s="487"/>
      <c r="C11" s="487"/>
      <c r="D11" s="487"/>
      <c r="E11" s="865"/>
      <c r="F11" s="487"/>
      <c r="G11" s="487"/>
      <c r="H11" s="488"/>
      <c r="I11" s="489"/>
      <c r="J11" s="489"/>
      <c r="K11" s="490"/>
      <c r="L11" s="490"/>
      <c r="M11" s="491">
        <v>0</v>
      </c>
      <c r="N11" s="492"/>
      <c r="O11" s="493" t="s">
        <v>1115</v>
      </c>
    </row>
    <row r="12" spans="1:15">
      <c r="A12" s="486">
        <v>8</v>
      </c>
      <c r="B12" s="487"/>
      <c r="C12" s="487"/>
      <c r="D12" s="487"/>
      <c r="E12" s="487"/>
      <c r="F12" s="487"/>
      <c r="G12" s="487"/>
      <c r="H12" s="488"/>
      <c r="I12" s="489"/>
      <c r="J12" s="489"/>
      <c r="K12" s="490"/>
      <c r="L12" s="490"/>
      <c r="M12" s="491">
        <v>0</v>
      </c>
      <c r="N12" s="492"/>
      <c r="O12" s="493" t="s">
        <v>1115</v>
      </c>
    </row>
    <row r="13" spans="1:15">
      <c r="A13" s="486">
        <v>9</v>
      </c>
      <c r="B13" s="487"/>
      <c r="C13" s="487"/>
      <c r="D13" s="487"/>
      <c r="E13" s="487"/>
      <c r="F13" s="487"/>
      <c r="G13" s="487"/>
      <c r="H13" s="488"/>
      <c r="I13" s="489"/>
      <c r="J13" s="489"/>
      <c r="K13" s="490"/>
      <c r="L13" s="490"/>
      <c r="M13" s="491">
        <v>0</v>
      </c>
      <c r="N13" s="492"/>
      <c r="O13" s="493" t="s">
        <v>1115</v>
      </c>
    </row>
    <row r="14" spans="1:15">
      <c r="A14" s="486">
        <v>10</v>
      </c>
      <c r="B14" s="487"/>
      <c r="C14" s="487"/>
      <c r="D14" s="487"/>
      <c r="E14" s="487"/>
      <c r="F14" s="487"/>
      <c r="G14" s="487"/>
      <c r="H14" s="488"/>
      <c r="I14" s="489"/>
      <c r="J14" s="489"/>
      <c r="K14" s="490"/>
      <c r="L14" s="490"/>
      <c r="M14" s="491">
        <v>0</v>
      </c>
      <c r="N14" s="492"/>
      <c r="O14" s="493" t="s">
        <v>1115</v>
      </c>
    </row>
    <row r="15" spans="1:15">
      <c r="A15" s="486">
        <v>11</v>
      </c>
      <c r="B15" s="487"/>
      <c r="C15" s="487"/>
      <c r="D15" s="487"/>
      <c r="E15" s="487"/>
      <c r="F15" s="487"/>
      <c r="G15" s="487"/>
      <c r="H15" s="488"/>
      <c r="I15" s="489"/>
      <c r="J15" s="489"/>
      <c r="K15" s="490"/>
      <c r="L15" s="490"/>
      <c r="M15" s="491">
        <v>0</v>
      </c>
      <c r="N15" s="492"/>
      <c r="O15" s="493" t="s">
        <v>1115</v>
      </c>
    </row>
    <row r="16" spans="1:15">
      <c r="A16" s="486">
        <v>12</v>
      </c>
      <c r="B16" s="487"/>
      <c r="C16" s="487"/>
      <c r="D16" s="487"/>
      <c r="E16" s="487"/>
      <c r="F16" s="487"/>
      <c r="G16" s="487"/>
      <c r="H16" s="488"/>
      <c r="I16" s="489"/>
      <c r="J16" s="489"/>
      <c r="K16" s="490"/>
      <c r="L16" s="490"/>
      <c r="M16" s="491">
        <v>0</v>
      </c>
      <c r="N16" s="492"/>
      <c r="O16" s="493" t="s">
        <v>1115</v>
      </c>
    </row>
    <row r="17" spans="1:16">
      <c r="A17" s="486">
        <v>13</v>
      </c>
      <c r="B17" s="487"/>
      <c r="C17" s="487"/>
      <c r="D17" s="487"/>
      <c r="E17" s="487"/>
      <c r="F17" s="487"/>
      <c r="G17" s="487"/>
      <c r="H17" s="488"/>
      <c r="I17" s="489"/>
      <c r="J17" s="489"/>
      <c r="K17" s="490"/>
      <c r="L17" s="490"/>
      <c r="M17" s="491">
        <v>0</v>
      </c>
      <c r="N17" s="492"/>
      <c r="O17" s="493" t="s">
        <v>1115</v>
      </c>
      <c r="P17" s="477"/>
    </row>
    <row r="18" spans="1:16">
      <c r="A18" s="486">
        <v>14</v>
      </c>
      <c r="B18" s="487"/>
      <c r="C18" s="487"/>
      <c r="D18" s="487"/>
      <c r="E18" s="487"/>
      <c r="F18" s="487"/>
      <c r="G18" s="487"/>
      <c r="H18" s="488"/>
      <c r="I18" s="489"/>
      <c r="J18" s="489"/>
      <c r="K18" s="490"/>
      <c r="L18" s="490"/>
      <c r="M18" s="491">
        <v>0</v>
      </c>
      <c r="N18" s="492"/>
      <c r="O18" s="493" t="s">
        <v>1115</v>
      </c>
      <c r="P18" s="477"/>
    </row>
    <row r="19" spans="1:16">
      <c r="A19" s="486">
        <v>15</v>
      </c>
      <c r="B19" s="487"/>
      <c r="C19" s="487"/>
      <c r="D19" s="487"/>
      <c r="E19" s="487"/>
      <c r="F19" s="487"/>
      <c r="G19" s="487"/>
      <c r="H19" s="488"/>
      <c r="I19" s="489"/>
      <c r="J19" s="489"/>
      <c r="K19" s="490"/>
      <c r="L19" s="490"/>
      <c r="M19" s="491">
        <v>0</v>
      </c>
      <c r="N19" s="492"/>
      <c r="O19" s="493" t="s">
        <v>1115</v>
      </c>
      <c r="P19" s="477"/>
    </row>
    <row r="20" spans="1:16">
      <c r="A20" s="486">
        <v>16</v>
      </c>
      <c r="B20" s="487"/>
      <c r="C20" s="487"/>
      <c r="D20" s="487"/>
      <c r="E20" s="487"/>
      <c r="F20" s="487"/>
      <c r="G20" s="487"/>
      <c r="H20" s="488"/>
      <c r="I20" s="489"/>
      <c r="J20" s="489"/>
      <c r="K20" s="490"/>
      <c r="L20" s="490"/>
      <c r="M20" s="491">
        <v>0</v>
      </c>
      <c r="N20" s="492"/>
      <c r="O20" s="493" t="s">
        <v>1115</v>
      </c>
      <c r="P20" s="477"/>
    </row>
    <row r="21" spans="1:16">
      <c r="A21" s="486">
        <v>17</v>
      </c>
      <c r="B21" s="487"/>
      <c r="C21" s="487"/>
      <c r="D21" s="487"/>
      <c r="E21" s="487"/>
      <c r="F21" s="487"/>
      <c r="G21" s="487"/>
      <c r="H21" s="488"/>
      <c r="I21" s="489"/>
      <c r="J21" s="489"/>
      <c r="K21" s="490"/>
      <c r="L21" s="490"/>
      <c r="M21" s="491">
        <v>0</v>
      </c>
      <c r="N21" s="492"/>
      <c r="O21" s="493" t="s">
        <v>1115</v>
      </c>
      <c r="P21" s="477"/>
    </row>
    <row r="22" spans="1:16">
      <c r="A22" s="486">
        <v>18</v>
      </c>
      <c r="B22" s="487"/>
      <c r="C22" s="487"/>
      <c r="D22" s="487"/>
      <c r="E22" s="487"/>
      <c r="F22" s="487"/>
      <c r="G22" s="487"/>
      <c r="H22" s="488"/>
      <c r="I22" s="489"/>
      <c r="J22" s="489"/>
      <c r="K22" s="490"/>
      <c r="L22" s="490"/>
      <c r="M22" s="491">
        <v>0</v>
      </c>
      <c r="N22" s="492"/>
      <c r="O22" s="493" t="s">
        <v>1115</v>
      </c>
      <c r="P22" s="477"/>
    </row>
    <row r="23" spans="1:16">
      <c r="A23" s="486">
        <v>19</v>
      </c>
      <c r="B23" s="487"/>
      <c r="C23" s="487"/>
      <c r="D23" s="487"/>
      <c r="E23" s="487"/>
      <c r="F23" s="487"/>
      <c r="G23" s="487"/>
      <c r="H23" s="488"/>
      <c r="I23" s="489"/>
      <c r="J23" s="489"/>
      <c r="K23" s="490"/>
      <c r="L23" s="490"/>
      <c r="M23" s="491">
        <v>0</v>
      </c>
      <c r="N23" s="492"/>
      <c r="O23" s="493" t="s">
        <v>1115</v>
      </c>
      <c r="P23" s="477"/>
    </row>
    <row r="24" spans="1:16">
      <c r="A24" s="486">
        <v>20</v>
      </c>
      <c r="B24" s="487"/>
      <c r="C24" s="487"/>
      <c r="D24" s="487"/>
      <c r="E24" s="487"/>
      <c r="F24" s="487"/>
      <c r="G24" s="487"/>
      <c r="H24" s="488"/>
      <c r="I24" s="489"/>
      <c r="J24" s="489"/>
      <c r="K24" s="490"/>
      <c r="L24" s="490"/>
      <c r="M24" s="491">
        <v>0</v>
      </c>
      <c r="N24" s="492"/>
      <c r="O24" s="493"/>
      <c r="P24" s="494"/>
    </row>
    <row r="25" spans="1:16">
      <c r="A25" s="479" t="s">
        <v>1246</v>
      </c>
      <c r="B25" s="477"/>
      <c r="C25" s="477"/>
      <c r="D25" s="477"/>
      <c r="E25" s="477"/>
      <c r="F25" s="477"/>
      <c r="G25" s="477"/>
      <c r="H25" s="477"/>
      <c r="I25" s="477"/>
      <c r="J25" s="479"/>
      <c r="K25" s="477"/>
      <c r="L25" s="477"/>
      <c r="M25" s="477"/>
      <c r="N25" s="477"/>
      <c r="O25" s="477"/>
      <c r="P25" s="477"/>
    </row>
    <row r="26" spans="1:16" ht="47.25" customHeight="1">
      <c r="A26" s="495">
        <v>1</v>
      </c>
      <c r="B26" s="1819" t="s">
        <v>1247</v>
      </c>
      <c r="C26" s="1819"/>
      <c r="D26" s="1819"/>
      <c r="E26" s="1819"/>
      <c r="F26" s="1819"/>
      <c r="G26" s="1819"/>
      <c r="H26" s="1819"/>
      <c r="I26" s="1819"/>
      <c r="J26" s="1819"/>
      <c r="K26" s="1819"/>
      <c r="L26" s="1819"/>
      <c r="M26" s="1819"/>
      <c r="N26" s="1819"/>
      <c r="O26" s="1819"/>
      <c r="P26" s="477"/>
    </row>
    <row r="27" spans="1:16" ht="16.5" customHeight="1">
      <c r="A27" s="495">
        <v>2</v>
      </c>
      <c r="B27" s="1818" t="s">
        <v>1248</v>
      </c>
      <c r="C27" s="1818"/>
      <c r="D27" s="1818"/>
      <c r="E27" s="1818"/>
      <c r="F27" s="1818"/>
      <c r="G27" s="1818"/>
      <c r="H27" s="1818"/>
      <c r="I27" s="1818"/>
      <c r="J27" s="1818"/>
      <c r="K27" s="1818"/>
      <c r="L27" s="1818"/>
      <c r="M27" s="1818"/>
      <c r="N27" s="1818"/>
      <c r="O27" s="1818"/>
      <c r="P27" s="477"/>
    </row>
    <row r="28" spans="1:16" ht="30.75" customHeight="1">
      <c r="A28" s="495">
        <v>3</v>
      </c>
      <c r="B28" s="1818" t="s">
        <v>1249</v>
      </c>
      <c r="C28" s="1818"/>
      <c r="D28" s="1818"/>
      <c r="E28" s="1818"/>
      <c r="F28" s="1818"/>
      <c r="G28" s="1818"/>
      <c r="H28" s="1818"/>
      <c r="I28" s="1818"/>
      <c r="J28" s="1818"/>
      <c r="K28" s="1818"/>
      <c r="L28" s="1818"/>
      <c r="M28" s="1818"/>
      <c r="N28" s="1818"/>
      <c r="O28" s="1818"/>
      <c r="P28" s="477"/>
    </row>
    <row r="29" spans="1:16" ht="16.5" customHeight="1">
      <c r="A29" s="495">
        <v>4</v>
      </c>
      <c r="B29" s="1818" t="s">
        <v>1250</v>
      </c>
      <c r="C29" s="1818"/>
      <c r="D29" s="1818"/>
      <c r="E29" s="1818"/>
      <c r="F29" s="1818"/>
      <c r="G29" s="1818"/>
      <c r="H29" s="1818"/>
      <c r="I29" s="1818"/>
      <c r="J29" s="1818"/>
      <c r="K29" s="1818"/>
      <c r="L29" s="1818"/>
      <c r="M29" s="1818"/>
      <c r="N29" s="1818"/>
      <c r="O29" s="1818"/>
      <c r="P29" s="477"/>
    </row>
    <row r="30" spans="1:16" ht="16.5" customHeight="1">
      <c r="A30" s="495">
        <v>5</v>
      </c>
      <c r="B30" s="1818" t="s">
        <v>1251</v>
      </c>
      <c r="C30" s="1818"/>
      <c r="D30" s="1818"/>
      <c r="E30" s="1818"/>
      <c r="F30" s="1818"/>
      <c r="G30" s="1818"/>
      <c r="H30" s="1818"/>
      <c r="I30" s="1818"/>
      <c r="J30" s="1818"/>
      <c r="K30" s="1818"/>
      <c r="L30" s="1818"/>
      <c r="M30" s="1818"/>
      <c r="N30" s="1818"/>
      <c r="O30" s="1818"/>
      <c r="P30" s="477"/>
    </row>
    <row r="31" spans="1:16" ht="16.5" customHeight="1">
      <c r="A31" s="495">
        <v>6</v>
      </c>
      <c r="B31" s="1818" t="s">
        <v>1252</v>
      </c>
      <c r="C31" s="1818"/>
      <c r="D31" s="1818"/>
      <c r="E31" s="1818"/>
      <c r="F31" s="1818"/>
      <c r="G31" s="1818"/>
      <c r="H31" s="1818"/>
      <c r="I31" s="1818"/>
      <c r="J31" s="1818"/>
      <c r="K31" s="1818"/>
      <c r="L31" s="1818"/>
      <c r="M31" s="1818"/>
      <c r="N31" s="1818"/>
      <c r="O31" s="1818"/>
      <c r="P31" s="477"/>
    </row>
    <row r="32" spans="1:16" ht="16.5" customHeight="1">
      <c r="A32" s="495">
        <v>7</v>
      </c>
      <c r="B32" s="1818" t="s">
        <v>1253</v>
      </c>
      <c r="C32" s="1818"/>
      <c r="D32" s="1818"/>
      <c r="E32" s="1818"/>
      <c r="F32" s="1818"/>
      <c r="G32" s="1818"/>
      <c r="H32" s="1818"/>
      <c r="I32" s="1818"/>
      <c r="J32" s="1818"/>
      <c r="K32" s="1818"/>
      <c r="L32" s="1818"/>
      <c r="M32" s="1818"/>
      <c r="N32" s="1818"/>
      <c r="O32" s="1818"/>
      <c r="P32" s="477"/>
    </row>
    <row r="33" spans="1:15" ht="31.7" customHeight="1">
      <c r="A33" s="495">
        <v>8</v>
      </c>
      <c r="B33" s="1818" t="s">
        <v>1254</v>
      </c>
      <c r="C33" s="1818"/>
      <c r="D33" s="1818"/>
      <c r="E33" s="1818"/>
      <c r="F33" s="1818"/>
      <c r="G33" s="1818"/>
      <c r="H33" s="1818"/>
      <c r="I33" s="1818"/>
      <c r="J33" s="1818"/>
      <c r="K33" s="1818"/>
      <c r="L33" s="1818"/>
      <c r="M33" s="1818"/>
      <c r="N33" s="1818"/>
      <c r="O33" s="1818"/>
    </row>
    <row r="34" spans="1:15" ht="16.5" customHeight="1">
      <c r="A34" s="495">
        <v>9</v>
      </c>
      <c r="B34" s="1818" t="s">
        <v>1255</v>
      </c>
      <c r="C34" s="1818"/>
      <c r="D34" s="1818"/>
      <c r="E34" s="1818"/>
      <c r="F34" s="1818"/>
      <c r="G34" s="1818"/>
      <c r="H34" s="1818"/>
      <c r="I34" s="1818"/>
      <c r="J34" s="1818"/>
      <c r="K34" s="1818"/>
      <c r="L34" s="1818"/>
      <c r="M34" s="1818"/>
      <c r="N34" s="1818"/>
      <c r="O34" s="1818"/>
    </row>
    <row r="35" spans="1:15" ht="31.7" customHeight="1">
      <c r="A35" s="495">
        <v>10</v>
      </c>
      <c r="B35" s="1818" t="s">
        <v>1256</v>
      </c>
      <c r="C35" s="1818"/>
      <c r="D35" s="1818"/>
      <c r="E35" s="1818"/>
      <c r="F35" s="1818"/>
      <c r="G35" s="1818"/>
      <c r="H35" s="1818"/>
      <c r="I35" s="1818"/>
      <c r="J35" s="1818"/>
      <c r="K35" s="1818"/>
      <c r="L35" s="1818"/>
      <c r="M35" s="1818"/>
      <c r="N35" s="1818"/>
      <c r="O35" s="1818"/>
    </row>
    <row r="36" spans="1:15">
      <c r="A36" s="479"/>
      <c r="B36" s="477"/>
      <c r="C36" s="477"/>
      <c r="D36" s="477"/>
      <c r="E36" s="477"/>
      <c r="F36" s="477"/>
      <c r="G36" s="477"/>
      <c r="H36" s="477"/>
      <c r="I36" s="477"/>
      <c r="J36" s="477"/>
      <c r="K36" s="477"/>
      <c r="L36" s="477"/>
      <c r="M36" s="477"/>
      <c r="N36" s="477"/>
      <c r="O36" s="477"/>
    </row>
    <row r="37" spans="1:15">
      <c r="A37" s="477"/>
      <c r="B37" s="477"/>
      <c r="C37" s="477"/>
      <c r="D37" s="477"/>
      <c r="E37" s="477"/>
      <c r="F37" s="477"/>
      <c r="G37" s="477"/>
      <c r="H37" s="477"/>
      <c r="I37" s="477"/>
      <c r="J37" s="477"/>
      <c r="K37" s="477"/>
      <c r="L37" s="477"/>
      <c r="M37" s="477"/>
      <c r="N37" s="477"/>
      <c r="O37" s="477"/>
    </row>
    <row r="38" spans="1:15">
      <c r="A38" s="477"/>
      <c r="B38" s="477"/>
      <c r="C38" s="477"/>
      <c r="D38" s="477"/>
      <c r="E38" s="477"/>
      <c r="F38" s="477"/>
      <c r="G38" s="477"/>
      <c r="H38" s="477"/>
      <c r="I38" s="477"/>
      <c r="J38" s="477"/>
      <c r="K38" s="477"/>
      <c r="L38" s="477"/>
      <c r="M38" s="477"/>
      <c r="N38" s="477"/>
      <c r="O38" s="477"/>
    </row>
    <row r="39" spans="1:15">
      <c r="A39" s="477"/>
      <c r="B39" s="477"/>
      <c r="C39" s="477"/>
      <c r="D39" s="477"/>
      <c r="E39" s="477"/>
      <c r="F39" s="477"/>
      <c r="G39" s="477"/>
      <c r="H39" s="477"/>
      <c r="I39" s="477"/>
      <c r="J39" s="477"/>
      <c r="K39" s="477"/>
      <c r="L39" s="477"/>
      <c r="M39" s="477"/>
      <c r="N39" s="477"/>
      <c r="O39" s="477"/>
    </row>
    <row r="40" spans="1:15">
      <c r="A40" s="477"/>
      <c r="B40" s="477"/>
      <c r="C40" s="477"/>
      <c r="D40" s="477"/>
      <c r="E40" s="477"/>
      <c r="F40" s="477"/>
      <c r="G40" s="477"/>
      <c r="H40" s="477"/>
      <c r="I40" s="477"/>
      <c r="J40" s="477"/>
      <c r="K40" s="477"/>
      <c r="L40" s="477"/>
      <c r="M40" s="477"/>
      <c r="N40" s="477"/>
      <c r="O40" s="477"/>
    </row>
    <row r="41" spans="1:15">
      <c r="A41" s="477"/>
      <c r="B41" s="477"/>
      <c r="C41" s="477"/>
      <c r="D41" s="477"/>
      <c r="E41" s="477"/>
      <c r="F41" s="477"/>
      <c r="G41" s="477"/>
      <c r="H41" s="477"/>
      <c r="I41" s="477"/>
      <c r="J41" s="477"/>
      <c r="K41" s="477"/>
      <c r="L41" s="477"/>
      <c r="M41" s="477"/>
      <c r="N41" s="477"/>
      <c r="O41" s="477"/>
    </row>
    <row r="42" spans="1:15">
      <c r="A42" s="477"/>
      <c r="B42" s="477"/>
      <c r="C42" s="477"/>
      <c r="D42" s="477"/>
      <c r="E42" s="477"/>
      <c r="F42" s="477"/>
      <c r="G42" s="477"/>
      <c r="H42" s="477"/>
      <c r="I42" s="477"/>
      <c r="J42" s="477"/>
      <c r="K42" s="477"/>
      <c r="L42" s="477"/>
      <c r="M42" s="477"/>
      <c r="N42" s="477"/>
      <c r="O42" s="477"/>
    </row>
    <row r="43" spans="1:15">
      <c r="A43" s="477"/>
      <c r="B43" s="477"/>
      <c r="C43" s="477"/>
      <c r="D43" s="477"/>
      <c r="E43" s="477"/>
      <c r="F43" s="477"/>
      <c r="G43" s="477"/>
      <c r="H43" s="477"/>
      <c r="I43" s="477"/>
      <c r="J43" s="477"/>
      <c r="K43" s="477"/>
      <c r="L43" s="477"/>
      <c r="M43" s="477"/>
      <c r="N43" s="477"/>
      <c r="O43" s="477"/>
    </row>
    <row r="44" spans="1:15">
      <c r="A44" s="477"/>
      <c r="B44" s="477"/>
      <c r="C44" s="477"/>
      <c r="D44" s="477"/>
      <c r="E44" s="477"/>
      <c r="F44" s="477"/>
      <c r="G44" s="477"/>
      <c r="H44" s="477"/>
      <c r="I44" s="477"/>
      <c r="J44" s="477"/>
      <c r="K44" s="477"/>
      <c r="L44" s="477"/>
      <c r="M44" s="477"/>
      <c r="N44" s="477"/>
      <c r="O44" s="477"/>
    </row>
    <row r="45" spans="1:15">
      <c r="A45" s="477"/>
      <c r="B45" s="477"/>
      <c r="C45" s="477"/>
      <c r="D45" s="477"/>
      <c r="E45" s="477"/>
      <c r="F45" s="477"/>
      <c r="G45" s="477"/>
      <c r="H45" s="477"/>
      <c r="I45" s="477"/>
      <c r="J45" s="477"/>
      <c r="K45" s="477"/>
      <c r="L45" s="477"/>
      <c r="M45" s="477"/>
      <c r="N45" s="477"/>
      <c r="O45" s="477"/>
    </row>
    <row r="46" spans="1:15">
      <c r="A46" s="477"/>
      <c r="B46" s="477"/>
      <c r="C46" s="477"/>
      <c r="D46" s="477"/>
      <c r="E46" s="477"/>
      <c r="F46" s="477"/>
      <c r="G46" s="477"/>
      <c r="H46" s="477"/>
      <c r="I46" s="477"/>
      <c r="J46" s="477"/>
      <c r="K46" s="477"/>
      <c r="L46" s="477"/>
      <c r="M46" s="477"/>
      <c r="N46" s="477"/>
      <c r="O46" s="477"/>
    </row>
    <row r="47" spans="1:15">
      <c r="A47" s="477"/>
      <c r="B47" s="477"/>
      <c r="C47" s="477"/>
      <c r="D47" s="477"/>
      <c r="E47" s="477"/>
      <c r="F47" s="477"/>
      <c r="G47" s="477"/>
      <c r="H47" s="477"/>
      <c r="I47" s="477"/>
      <c r="J47" s="477"/>
      <c r="K47" s="477"/>
      <c r="L47" s="477"/>
      <c r="M47" s="477"/>
      <c r="N47" s="477"/>
      <c r="O47" s="477"/>
    </row>
    <row r="48" spans="1:15">
      <c r="A48" s="477"/>
      <c r="B48" s="477"/>
      <c r="C48" s="477"/>
      <c r="D48" s="477"/>
      <c r="E48" s="477"/>
      <c r="F48" s="477"/>
      <c r="G48" s="477"/>
      <c r="H48" s="477"/>
      <c r="I48" s="477"/>
      <c r="J48" s="477"/>
      <c r="K48" s="477"/>
      <c r="L48" s="477"/>
      <c r="M48" s="477"/>
      <c r="N48" s="477"/>
      <c r="O48" s="477"/>
    </row>
  </sheetData>
  <mergeCells count="10">
    <mergeCell ref="B32:O32"/>
    <mergeCell ref="B33:O33"/>
    <mergeCell ref="B34:O34"/>
    <mergeCell ref="B35:O35"/>
    <mergeCell ref="B26:O26"/>
    <mergeCell ref="B27:O27"/>
    <mergeCell ref="B28:O28"/>
    <mergeCell ref="B29:O29"/>
    <mergeCell ref="B30:O30"/>
    <mergeCell ref="B31:O31"/>
  </mergeCells>
  <phoneticPr fontId="31" type="noConversion"/>
  <printOptions horizontalCentered="1"/>
  <pageMargins left="0.47244094488188981" right="0.47244094488188981" top="0.39370078740157483" bottom="0.39370078740157483" header="0" footer="0"/>
  <pageSetup paperSize="9" scale="83" orientation="landscape" blackAndWhite="1" r:id="rId1"/>
  <headerFooter alignWithMargins="0">
    <oddFooter>&amp;C第 &amp;P 頁，共 &amp;N 頁&amp;R&amp;A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工作表16">
    <pageSetUpPr fitToPage="1"/>
  </sheetPr>
  <dimension ref="A1:AR54"/>
  <sheetViews>
    <sheetView showGridLines="0" zoomScaleNormal="100" workbookViewId="0">
      <selection activeCell="B28" sqref="B28"/>
    </sheetView>
  </sheetViews>
  <sheetFormatPr defaultRowHeight="16.5"/>
  <cols>
    <col min="1" max="1" width="5.5" style="945" customWidth="1"/>
    <col min="2" max="2" width="26.125" style="945" customWidth="1"/>
    <col min="3" max="5" width="11.75" style="945" customWidth="1"/>
    <col min="6" max="6" width="10.875" style="945" customWidth="1"/>
    <col min="7" max="8" width="9" style="945"/>
    <col min="9" max="11" width="11" style="945" customWidth="1"/>
    <col min="12" max="16384" width="9" style="945"/>
  </cols>
  <sheetData>
    <row r="1" spans="1:44">
      <c r="A1" s="943" t="s">
        <v>208</v>
      </c>
      <c r="B1" s="944"/>
      <c r="C1" s="943"/>
      <c r="D1" s="943"/>
      <c r="E1" s="943"/>
      <c r="F1" s="943"/>
      <c r="G1" s="943"/>
      <c r="H1" s="943"/>
      <c r="I1" s="943"/>
      <c r="J1" s="943"/>
      <c r="K1" s="943"/>
      <c r="L1" s="943"/>
      <c r="M1" s="943"/>
      <c r="N1" s="943"/>
      <c r="O1" s="943"/>
      <c r="P1" s="943"/>
      <c r="Q1" s="943"/>
      <c r="R1" s="943"/>
      <c r="S1" s="943"/>
      <c r="T1" s="943"/>
      <c r="U1" s="943"/>
      <c r="V1" s="943"/>
      <c r="W1" s="943"/>
      <c r="X1" s="943"/>
      <c r="Y1" s="943"/>
      <c r="Z1" s="943"/>
      <c r="AA1" s="943"/>
      <c r="AB1" s="943"/>
      <c r="AC1" s="943"/>
      <c r="AD1" s="943"/>
      <c r="AE1" s="943"/>
      <c r="AF1" s="943"/>
      <c r="AG1" s="943"/>
      <c r="AH1" s="943"/>
      <c r="AI1" s="943"/>
      <c r="AJ1" s="943"/>
      <c r="AK1" s="943"/>
      <c r="AL1" s="943"/>
      <c r="AM1" s="943"/>
      <c r="AN1" s="943"/>
      <c r="AO1" s="943"/>
      <c r="AP1" s="943"/>
      <c r="AQ1" s="943"/>
      <c r="AR1" s="943"/>
    </row>
    <row r="2" spans="1:44">
      <c r="A2" s="946" t="s">
        <v>554</v>
      </c>
      <c r="B2" s="947"/>
      <c r="C2" s="943"/>
      <c r="D2" s="943"/>
      <c r="E2" s="943"/>
      <c r="F2" s="943"/>
      <c r="G2" s="943"/>
      <c r="H2" s="943"/>
      <c r="I2" s="943"/>
      <c r="J2" s="943"/>
      <c r="K2" s="943"/>
      <c r="L2" s="943"/>
      <c r="M2" s="943"/>
      <c r="N2" s="948" t="s">
        <v>224</v>
      </c>
      <c r="O2" s="943"/>
      <c r="P2" s="943"/>
      <c r="Q2" s="943"/>
      <c r="R2" s="943"/>
      <c r="S2" s="943"/>
      <c r="T2" s="943"/>
      <c r="U2" s="943"/>
      <c r="V2" s="943"/>
      <c r="W2" s="943"/>
      <c r="X2" s="943"/>
      <c r="Y2" s="943"/>
      <c r="Z2" s="943"/>
      <c r="AA2" s="943"/>
      <c r="AB2" s="943"/>
      <c r="AC2" s="943"/>
      <c r="AD2" s="943"/>
      <c r="AE2" s="943"/>
      <c r="AF2" s="943"/>
      <c r="AG2" s="943"/>
      <c r="AH2" s="943"/>
      <c r="AI2" s="943"/>
      <c r="AJ2" s="943"/>
      <c r="AK2" s="943"/>
      <c r="AL2" s="943"/>
      <c r="AM2" s="943"/>
      <c r="AN2" s="943"/>
      <c r="AO2" s="943"/>
      <c r="AP2" s="943"/>
      <c r="AQ2" s="943"/>
      <c r="AR2" s="943"/>
    </row>
    <row r="3" spans="1:44">
      <c r="A3" s="1822" t="s">
        <v>115</v>
      </c>
      <c r="B3" s="1820" t="s">
        <v>518</v>
      </c>
      <c r="C3" s="1827" t="s">
        <v>555</v>
      </c>
      <c r="D3" s="1828"/>
      <c r="E3" s="1828"/>
      <c r="F3" s="1828"/>
      <c r="G3" s="1828"/>
      <c r="H3" s="1829"/>
      <c r="I3" s="1827" t="s">
        <v>556</v>
      </c>
      <c r="J3" s="1828"/>
      <c r="K3" s="1828"/>
      <c r="L3" s="1828"/>
      <c r="M3" s="1828"/>
      <c r="N3" s="1829"/>
      <c r="O3" s="1820" t="s">
        <v>557</v>
      </c>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row>
    <row r="4" spans="1:44" ht="16.5" customHeight="1">
      <c r="A4" s="1824"/>
      <c r="B4" s="1821"/>
      <c r="C4" s="1820" t="s">
        <v>558</v>
      </c>
      <c r="D4" s="1820" t="s">
        <v>559</v>
      </c>
      <c r="E4" s="1820" t="s">
        <v>560</v>
      </c>
      <c r="F4" s="1822" t="s">
        <v>561</v>
      </c>
      <c r="G4" s="1820" t="s">
        <v>313</v>
      </c>
      <c r="H4" s="1820" t="s">
        <v>179</v>
      </c>
      <c r="I4" s="1820" t="s">
        <v>558</v>
      </c>
      <c r="J4" s="1820" t="s">
        <v>559</v>
      </c>
      <c r="K4" s="1820" t="s">
        <v>560</v>
      </c>
      <c r="L4" s="1822" t="s">
        <v>561</v>
      </c>
      <c r="M4" s="1820" t="s">
        <v>313</v>
      </c>
      <c r="N4" s="1820" t="s">
        <v>179</v>
      </c>
      <c r="O4" s="1821"/>
      <c r="P4" s="943"/>
      <c r="Q4" s="943"/>
      <c r="R4" s="943"/>
      <c r="S4" s="943"/>
      <c r="T4" s="943"/>
      <c r="U4" s="943"/>
      <c r="V4" s="943"/>
      <c r="W4" s="943"/>
      <c r="X4" s="943"/>
      <c r="Y4" s="943"/>
      <c r="Z4" s="943"/>
      <c r="AA4" s="943"/>
      <c r="AB4" s="943"/>
      <c r="AC4" s="943"/>
      <c r="AD4" s="943"/>
      <c r="AE4" s="943"/>
      <c r="AF4" s="943"/>
      <c r="AG4" s="943"/>
      <c r="AH4" s="943"/>
      <c r="AI4" s="943"/>
      <c r="AJ4" s="943"/>
      <c r="AK4" s="943"/>
      <c r="AL4" s="943"/>
      <c r="AM4" s="943"/>
      <c r="AN4" s="943"/>
      <c r="AO4" s="943"/>
      <c r="AP4" s="943"/>
      <c r="AQ4" s="943"/>
      <c r="AR4" s="943"/>
    </row>
    <row r="5" spans="1:44">
      <c r="A5" s="1824"/>
      <c r="B5" s="1821"/>
      <c r="C5" s="1821"/>
      <c r="D5" s="1821"/>
      <c r="E5" s="1821"/>
      <c r="F5" s="1823"/>
      <c r="G5" s="1821"/>
      <c r="H5" s="1821"/>
      <c r="I5" s="1821"/>
      <c r="J5" s="1821"/>
      <c r="K5" s="1821"/>
      <c r="L5" s="1823"/>
      <c r="M5" s="1821"/>
      <c r="N5" s="1821"/>
      <c r="O5" s="1821"/>
      <c r="P5" s="943"/>
      <c r="Q5" s="943"/>
      <c r="R5" s="943"/>
      <c r="S5" s="943"/>
      <c r="T5" s="943"/>
      <c r="U5" s="943"/>
      <c r="V5" s="943"/>
      <c r="W5" s="943"/>
      <c r="X5" s="943"/>
      <c r="Y5" s="943"/>
      <c r="Z5" s="943"/>
      <c r="AA5" s="943"/>
      <c r="AB5" s="943"/>
      <c r="AC5" s="943"/>
      <c r="AD5" s="943"/>
      <c r="AE5" s="943"/>
      <c r="AF5" s="943"/>
      <c r="AG5" s="943"/>
      <c r="AH5" s="943"/>
      <c r="AI5" s="943"/>
      <c r="AJ5" s="943"/>
      <c r="AK5" s="943"/>
      <c r="AL5" s="943"/>
      <c r="AM5" s="943"/>
      <c r="AN5" s="943"/>
      <c r="AO5" s="943"/>
      <c r="AP5" s="943"/>
      <c r="AQ5" s="943"/>
      <c r="AR5" s="943"/>
    </row>
    <row r="6" spans="1:44">
      <c r="A6" s="1825"/>
      <c r="B6" s="1826"/>
      <c r="C6" s="949" t="s">
        <v>562</v>
      </c>
      <c r="D6" s="949" t="s">
        <v>64</v>
      </c>
      <c r="E6" s="949" t="s">
        <v>65</v>
      </c>
      <c r="F6" s="949" t="s">
        <v>66</v>
      </c>
      <c r="G6" s="949" t="s">
        <v>67</v>
      </c>
      <c r="H6" s="949" t="s">
        <v>563</v>
      </c>
      <c r="I6" s="949" t="s">
        <v>564</v>
      </c>
      <c r="J6" s="949" t="s">
        <v>565</v>
      </c>
      <c r="K6" s="949" t="s">
        <v>566</v>
      </c>
      <c r="L6" s="949" t="s">
        <v>195</v>
      </c>
      <c r="M6" s="949" t="s">
        <v>196</v>
      </c>
      <c r="N6" s="949" t="s">
        <v>197</v>
      </c>
      <c r="O6" s="949" t="s">
        <v>567</v>
      </c>
      <c r="P6" s="943"/>
      <c r="Q6" s="943"/>
      <c r="R6" s="943"/>
      <c r="S6" s="943"/>
      <c r="T6" s="943"/>
      <c r="U6" s="943"/>
      <c r="V6" s="943"/>
      <c r="W6" s="943"/>
      <c r="X6" s="943"/>
      <c r="Y6" s="943"/>
      <c r="Z6" s="943"/>
      <c r="AA6" s="943"/>
      <c r="AB6" s="943"/>
      <c r="AC6" s="943"/>
      <c r="AD6" s="943"/>
      <c r="AE6" s="943"/>
      <c r="AF6" s="943"/>
      <c r="AG6" s="943"/>
      <c r="AH6" s="943"/>
      <c r="AI6" s="943"/>
      <c r="AJ6" s="943"/>
      <c r="AK6" s="943"/>
      <c r="AL6" s="943"/>
      <c r="AM6" s="943"/>
      <c r="AN6" s="943"/>
      <c r="AO6" s="943"/>
      <c r="AP6" s="943"/>
      <c r="AQ6" s="943"/>
      <c r="AR6" s="943"/>
    </row>
    <row r="7" spans="1:44">
      <c r="A7" s="950">
        <v>1</v>
      </c>
      <c r="B7" s="951" t="s">
        <v>519</v>
      </c>
      <c r="C7" s="952"/>
      <c r="D7" s="952"/>
      <c r="E7" s="952"/>
      <c r="F7" s="952"/>
      <c r="G7" s="952"/>
      <c r="H7" s="952"/>
      <c r="I7" s="952"/>
      <c r="J7" s="952"/>
      <c r="K7" s="952"/>
      <c r="L7" s="952"/>
      <c r="M7" s="952"/>
      <c r="N7" s="952"/>
      <c r="O7" s="953"/>
      <c r="P7" s="943"/>
      <c r="Q7" s="943"/>
      <c r="R7" s="943"/>
      <c r="S7" s="943"/>
      <c r="T7" s="943"/>
      <c r="U7" s="943"/>
      <c r="V7" s="943"/>
      <c r="W7" s="943"/>
      <c r="X7" s="943"/>
      <c r="Y7" s="943"/>
      <c r="Z7" s="943"/>
      <c r="AA7" s="943"/>
      <c r="AB7" s="943"/>
      <c r="AC7" s="943"/>
      <c r="AD7" s="943"/>
      <c r="AE7" s="943"/>
      <c r="AF7" s="943"/>
      <c r="AG7" s="943"/>
      <c r="AH7" s="943"/>
      <c r="AI7" s="943"/>
      <c r="AJ7" s="943"/>
      <c r="AK7" s="943"/>
      <c r="AL7" s="943"/>
      <c r="AM7" s="943"/>
      <c r="AN7" s="943"/>
      <c r="AO7" s="943"/>
      <c r="AP7" s="943"/>
      <c r="AQ7" s="943"/>
      <c r="AR7" s="943"/>
    </row>
    <row r="8" spans="1:44">
      <c r="A8" s="950">
        <v>2</v>
      </c>
      <c r="B8" s="951" t="s">
        <v>520</v>
      </c>
      <c r="C8" s="952"/>
      <c r="D8" s="952"/>
      <c r="E8" s="952"/>
      <c r="F8" s="952"/>
      <c r="G8" s="952"/>
      <c r="H8" s="952"/>
      <c r="I8" s="952"/>
      <c r="J8" s="952"/>
      <c r="K8" s="952"/>
      <c r="L8" s="952"/>
      <c r="M8" s="952"/>
      <c r="N8" s="952"/>
      <c r="O8" s="953"/>
      <c r="P8" s="943"/>
      <c r="Q8" s="943"/>
      <c r="R8" s="943"/>
      <c r="S8" s="943"/>
      <c r="T8" s="943"/>
      <c r="U8" s="943"/>
      <c r="V8" s="943"/>
      <c r="W8" s="943"/>
      <c r="X8" s="943"/>
      <c r="Y8" s="943"/>
      <c r="Z8" s="943"/>
      <c r="AA8" s="943"/>
      <c r="AB8" s="943"/>
      <c r="AC8" s="943"/>
      <c r="AD8" s="943"/>
      <c r="AE8" s="943"/>
      <c r="AF8" s="943"/>
      <c r="AG8" s="943"/>
      <c r="AH8" s="943"/>
      <c r="AI8" s="943"/>
      <c r="AJ8" s="943"/>
      <c r="AK8" s="943"/>
      <c r="AL8" s="943"/>
      <c r="AM8" s="943"/>
      <c r="AN8" s="943"/>
      <c r="AO8" s="943"/>
      <c r="AP8" s="943"/>
      <c r="AQ8" s="943"/>
      <c r="AR8" s="943"/>
    </row>
    <row r="9" spans="1:44">
      <c r="A9" s="950">
        <v>3</v>
      </c>
      <c r="B9" s="951" t="s">
        <v>521</v>
      </c>
      <c r="C9" s="952"/>
      <c r="D9" s="952"/>
      <c r="E9" s="952"/>
      <c r="F9" s="952"/>
      <c r="G9" s="952"/>
      <c r="H9" s="952"/>
      <c r="I9" s="952"/>
      <c r="J9" s="952"/>
      <c r="K9" s="952"/>
      <c r="L9" s="952"/>
      <c r="M9" s="952"/>
      <c r="N9" s="952"/>
      <c r="O9" s="953"/>
      <c r="P9" s="943"/>
      <c r="Q9" s="943"/>
      <c r="R9" s="943"/>
      <c r="S9" s="943"/>
      <c r="T9" s="943"/>
      <c r="U9" s="943"/>
      <c r="V9" s="943"/>
      <c r="W9" s="943"/>
      <c r="X9" s="943"/>
      <c r="Y9" s="943"/>
      <c r="Z9" s="943"/>
      <c r="AA9" s="943"/>
      <c r="AB9" s="943"/>
      <c r="AC9" s="943"/>
      <c r="AD9" s="943"/>
      <c r="AE9" s="943"/>
      <c r="AF9" s="943"/>
      <c r="AG9" s="943"/>
      <c r="AH9" s="943"/>
      <c r="AI9" s="943"/>
      <c r="AJ9" s="943"/>
      <c r="AK9" s="943"/>
      <c r="AL9" s="943"/>
      <c r="AM9" s="943"/>
      <c r="AN9" s="943"/>
      <c r="AO9" s="943"/>
      <c r="AP9" s="943"/>
      <c r="AQ9" s="943"/>
      <c r="AR9" s="943"/>
    </row>
    <row r="10" spans="1:44">
      <c r="A10" s="950">
        <v>4</v>
      </c>
      <c r="B10" s="951" t="s">
        <v>522</v>
      </c>
      <c r="C10" s="952"/>
      <c r="D10" s="952"/>
      <c r="E10" s="952"/>
      <c r="F10" s="952"/>
      <c r="G10" s="952"/>
      <c r="H10" s="952"/>
      <c r="I10" s="952"/>
      <c r="J10" s="952"/>
      <c r="K10" s="952"/>
      <c r="L10" s="952"/>
      <c r="M10" s="952"/>
      <c r="N10" s="952"/>
      <c r="O10" s="953"/>
      <c r="P10" s="943"/>
      <c r="Q10" s="943"/>
      <c r="R10" s="943"/>
      <c r="S10" s="943"/>
      <c r="T10" s="943"/>
      <c r="U10" s="943"/>
      <c r="V10" s="943"/>
      <c r="W10" s="943"/>
      <c r="X10" s="943"/>
      <c r="Y10" s="943"/>
      <c r="Z10" s="943"/>
      <c r="AA10" s="943"/>
      <c r="AB10" s="943"/>
      <c r="AC10" s="943"/>
      <c r="AD10" s="943"/>
      <c r="AE10" s="943"/>
      <c r="AF10" s="943"/>
      <c r="AG10" s="943"/>
      <c r="AH10" s="943"/>
      <c r="AI10" s="943"/>
      <c r="AJ10" s="943"/>
      <c r="AK10" s="943"/>
      <c r="AL10" s="943"/>
      <c r="AM10" s="943"/>
      <c r="AN10" s="943"/>
      <c r="AO10" s="943"/>
      <c r="AP10" s="943"/>
      <c r="AQ10" s="943"/>
      <c r="AR10" s="943"/>
    </row>
    <row r="11" spans="1:44" ht="21">
      <c r="A11" s="950">
        <v>5</v>
      </c>
      <c r="B11" s="951" t="s">
        <v>523</v>
      </c>
      <c r="C11" s="952"/>
      <c r="D11" s="952"/>
      <c r="E11" s="954"/>
      <c r="F11" s="952"/>
      <c r="G11" s="952"/>
      <c r="H11" s="952"/>
      <c r="I11" s="952"/>
      <c r="J11" s="952"/>
      <c r="K11" s="952"/>
      <c r="L11" s="952"/>
      <c r="M11" s="952"/>
      <c r="N11" s="952"/>
      <c r="O11" s="953"/>
      <c r="P11" s="943"/>
      <c r="Q11" s="943"/>
      <c r="R11" s="943"/>
      <c r="S11" s="943"/>
      <c r="T11" s="943"/>
      <c r="U11" s="943"/>
      <c r="V11" s="943"/>
      <c r="W11" s="943"/>
      <c r="X11" s="943"/>
      <c r="Y11" s="943"/>
      <c r="Z11" s="943"/>
      <c r="AA11" s="943"/>
      <c r="AB11" s="943"/>
      <c r="AC11" s="943"/>
      <c r="AD11" s="943"/>
      <c r="AE11" s="943"/>
      <c r="AF11" s="943"/>
      <c r="AG11" s="943"/>
      <c r="AH11" s="943"/>
      <c r="AI11" s="943"/>
      <c r="AJ11" s="943"/>
      <c r="AK11" s="943"/>
      <c r="AL11" s="943"/>
      <c r="AM11" s="943"/>
      <c r="AN11" s="943"/>
      <c r="AO11" s="943"/>
      <c r="AP11" s="943"/>
      <c r="AQ11" s="943"/>
      <c r="AR11" s="943"/>
    </row>
    <row r="12" spans="1:44">
      <c r="A12" s="950">
        <v>6</v>
      </c>
      <c r="B12" s="951" t="s">
        <v>524</v>
      </c>
      <c r="C12" s="952"/>
      <c r="D12" s="952"/>
      <c r="E12" s="952"/>
      <c r="F12" s="952"/>
      <c r="G12" s="952"/>
      <c r="H12" s="952"/>
      <c r="I12" s="952"/>
      <c r="J12" s="952"/>
      <c r="K12" s="952"/>
      <c r="L12" s="952"/>
      <c r="M12" s="952"/>
      <c r="N12" s="952"/>
      <c r="O12" s="953"/>
      <c r="P12" s="943"/>
      <c r="Q12" s="943"/>
      <c r="R12" s="943"/>
      <c r="S12" s="943"/>
      <c r="T12" s="943"/>
      <c r="U12" s="943"/>
      <c r="V12" s="943"/>
      <c r="W12" s="943"/>
      <c r="X12" s="943"/>
      <c r="Y12" s="943"/>
      <c r="Z12" s="943"/>
      <c r="AA12" s="943"/>
      <c r="AB12" s="943"/>
      <c r="AC12" s="943"/>
      <c r="AD12" s="943"/>
      <c r="AE12" s="943"/>
      <c r="AF12" s="943"/>
      <c r="AG12" s="943"/>
      <c r="AH12" s="943"/>
      <c r="AI12" s="943"/>
      <c r="AJ12" s="943"/>
      <c r="AK12" s="943"/>
      <c r="AL12" s="943"/>
      <c r="AM12" s="943"/>
      <c r="AN12" s="943"/>
      <c r="AO12" s="943"/>
      <c r="AP12" s="943"/>
      <c r="AQ12" s="943"/>
      <c r="AR12" s="943"/>
    </row>
    <row r="13" spans="1:44">
      <c r="A13" s="950">
        <v>7</v>
      </c>
      <c r="B13" s="951" t="s">
        <v>525</v>
      </c>
      <c r="C13" s="952"/>
      <c r="D13" s="952"/>
      <c r="E13" s="952"/>
      <c r="F13" s="952"/>
      <c r="G13" s="952"/>
      <c r="H13" s="952"/>
      <c r="I13" s="952"/>
      <c r="J13" s="952"/>
      <c r="K13" s="952"/>
      <c r="L13" s="952"/>
      <c r="M13" s="952"/>
      <c r="N13" s="952"/>
      <c r="O13" s="953"/>
      <c r="P13" s="943"/>
      <c r="Q13" s="943"/>
      <c r="R13" s="943"/>
      <c r="S13" s="943"/>
      <c r="T13" s="943"/>
      <c r="U13" s="943"/>
      <c r="V13" s="943"/>
      <c r="W13" s="943"/>
      <c r="X13" s="943"/>
      <c r="Y13" s="943"/>
      <c r="Z13" s="943"/>
      <c r="AA13" s="943"/>
      <c r="AB13" s="943"/>
      <c r="AC13" s="943"/>
      <c r="AD13" s="943"/>
      <c r="AE13" s="943"/>
      <c r="AF13" s="943"/>
      <c r="AG13" s="943"/>
      <c r="AH13" s="943"/>
      <c r="AI13" s="943"/>
      <c r="AJ13" s="943"/>
      <c r="AK13" s="943"/>
      <c r="AL13" s="943"/>
      <c r="AM13" s="943"/>
      <c r="AN13" s="943"/>
      <c r="AO13" s="943"/>
      <c r="AP13" s="943"/>
      <c r="AQ13" s="943"/>
      <c r="AR13" s="943"/>
    </row>
    <row r="14" spans="1:44">
      <c r="A14" s="950">
        <v>8</v>
      </c>
      <c r="B14" s="951" t="s">
        <v>526</v>
      </c>
      <c r="C14" s="952"/>
      <c r="D14" s="952"/>
      <c r="E14" s="952"/>
      <c r="F14" s="952"/>
      <c r="G14" s="952"/>
      <c r="H14" s="952"/>
      <c r="I14" s="952"/>
      <c r="J14" s="952"/>
      <c r="K14" s="952"/>
      <c r="L14" s="952"/>
      <c r="M14" s="952"/>
      <c r="N14" s="952"/>
      <c r="O14" s="953"/>
      <c r="P14" s="943"/>
      <c r="Q14" s="943"/>
      <c r="R14" s="943"/>
      <c r="S14" s="943"/>
      <c r="T14" s="943"/>
      <c r="U14" s="943"/>
      <c r="V14" s="943"/>
      <c r="W14" s="943"/>
      <c r="X14" s="943"/>
      <c r="Y14" s="943"/>
      <c r="Z14" s="943"/>
      <c r="AA14" s="943"/>
      <c r="AB14" s="943"/>
      <c r="AC14" s="943"/>
      <c r="AD14" s="943"/>
      <c r="AE14" s="943"/>
      <c r="AF14" s="943"/>
      <c r="AG14" s="943"/>
      <c r="AH14" s="943"/>
      <c r="AI14" s="943"/>
      <c r="AJ14" s="943"/>
      <c r="AK14" s="943"/>
      <c r="AL14" s="943"/>
      <c r="AM14" s="943"/>
      <c r="AN14" s="943"/>
      <c r="AO14" s="943"/>
      <c r="AP14" s="943"/>
      <c r="AQ14" s="943"/>
      <c r="AR14" s="943"/>
    </row>
    <row r="15" spans="1:44">
      <c r="A15" s="950">
        <v>9</v>
      </c>
      <c r="B15" s="951" t="s">
        <v>527</v>
      </c>
      <c r="C15" s="952"/>
      <c r="D15" s="952"/>
      <c r="E15" s="952"/>
      <c r="F15" s="952"/>
      <c r="G15" s="952"/>
      <c r="H15" s="952"/>
      <c r="I15" s="952"/>
      <c r="J15" s="952"/>
      <c r="K15" s="952"/>
      <c r="L15" s="952"/>
      <c r="M15" s="952"/>
      <c r="N15" s="952"/>
      <c r="O15" s="953"/>
      <c r="P15" s="943"/>
      <c r="Q15" s="943"/>
      <c r="R15" s="943"/>
      <c r="S15" s="943"/>
      <c r="T15" s="943"/>
      <c r="U15" s="943"/>
      <c r="V15" s="943"/>
      <c r="W15" s="943"/>
      <c r="X15" s="943"/>
      <c r="Y15" s="943"/>
      <c r="Z15" s="943"/>
      <c r="AA15" s="943"/>
      <c r="AB15" s="943"/>
      <c r="AC15" s="943"/>
      <c r="AD15" s="943"/>
      <c r="AE15" s="943"/>
      <c r="AF15" s="943"/>
      <c r="AG15" s="943"/>
      <c r="AH15" s="943"/>
      <c r="AI15" s="943"/>
      <c r="AJ15" s="943"/>
      <c r="AK15" s="943"/>
      <c r="AL15" s="943"/>
      <c r="AM15" s="943"/>
      <c r="AN15" s="943"/>
      <c r="AO15" s="943"/>
      <c r="AP15" s="943"/>
      <c r="AQ15" s="943"/>
      <c r="AR15" s="943"/>
    </row>
    <row r="16" spans="1:44">
      <c r="A16" s="950">
        <v>10</v>
      </c>
      <c r="B16" s="951" t="s">
        <v>528</v>
      </c>
      <c r="C16" s="952"/>
      <c r="D16" s="952"/>
      <c r="E16" s="952"/>
      <c r="F16" s="952"/>
      <c r="G16" s="952"/>
      <c r="H16" s="952"/>
      <c r="I16" s="952"/>
      <c r="J16" s="952"/>
      <c r="K16" s="952"/>
      <c r="L16" s="952"/>
      <c r="M16" s="952"/>
      <c r="N16" s="952"/>
      <c r="O16" s="953"/>
      <c r="P16" s="943"/>
      <c r="Q16" s="943"/>
      <c r="R16" s="943"/>
      <c r="S16" s="943"/>
      <c r="T16" s="943"/>
      <c r="U16" s="943"/>
      <c r="V16" s="943"/>
      <c r="W16" s="943"/>
      <c r="X16" s="943"/>
      <c r="Y16" s="943"/>
      <c r="Z16" s="943"/>
      <c r="AA16" s="943"/>
      <c r="AB16" s="943"/>
      <c r="AC16" s="943"/>
      <c r="AD16" s="943"/>
      <c r="AE16" s="943"/>
      <c r="AF16" s="943"/>
      <c r="AG16" s="943"/>
      <c r="AH16" s="943"/>
      <c r="AI16" s="943"/>
      <c r="AJ16" s="943"/>
      <c r="AK16" s="943"/>
      <c r="AL16" s="943"/>
      <c r="AM16" s="943"/>
      <c r="AN16" s="943"/>
      <c r="AO16" s="943"/>
      <c r="AP16" s="943"/>
      <c r="AQ16" s="943"/>
      <c r="AR16" s="943"/>
    </row>
    <row r="17" spans="1:44">
      <c r="A17" s="950">
        <v>11</v>
      </c>
      <c r="B17" s="951" t="s">
        <v>529</v>
      </c>
      <c r="C17" s="952"/>
      <c r="D17" s="952"/>
      <c r="E17" s="952"/>
      <c r="F17" s="952"/>
      <c r="G17" s="952"/>
      <c r="H17" s="952"/>
      <c r="I17" s="952"/>
      <c r="J17" s="952"/>
      <c r="K17" s="952"/>
      <c r="L17" s="952"/>
      <c r="M17" s="952"/>
      <c r="N17" s="952"/>
      <c r="O17" s="953"/>
      <c r="P17" s="943"/>
      <c r="Q17" s="943"/>
      <c r="R17" s="943"/>
      <c r="S17" s="943"/>
      <c r="T17" s="943"/>
      <c r="U17" s="943"/>
      <c r="V17" s="943"/>
      <c r="W17" s="943"/>
      <c r="X17" s="943"/>
      <c r="Y17" s="943"/>
      <c r="Z17" s="943"/>
      <c r="AA17" s="943"/>
      <c r="AB17" s="943"/>
      <c r="AC17" s="943"/>
      <c r="AD17" s="943"/>
      <c r="AE17" s="943"/>
      <c r="AF17" s="943"/>
      <c r="AG17" s="943"/>
      <c r="AH17" s="943"/>
      <c r="AI17" s="943"/>
      <c r="AJ17" s="943"/>
      <c r="AK17" s="943"/>
      <c r="AL17" s="943"/>
      <c r="AM17" s="943"/>
      <c r="AN17" s="943"/>
      <c r="AO17" s="943"/>
      <c r="AP17" s="943"/>
      <c r="AQ17" s="943"/>
      <c r="AR17" s="943"/>
    </row>
    <row r="18" spans="1:44">
      <c r="A18" s="950">
        <v>12</v>
      </c>
      <c r="B18" s="951" t="s">
        <v>530</v>
      </c>
      <c r="C18" s="952"/>
      <c r="D18" s="952"/>
      <c r="E18" s="952"/>
      <c r="F18" s="952"/>
      <c r="G18" s="952"/>
      <c r="H18" s="952"/>
      <c r="I18" s="952"/>
      <c r="J18" s="952"/>
      <c r="K18" s="952"/>
      <c r="L18" s="952"/>
      <c r="M18" s="952"/>
      <c r="N18" s="952"/>
      <c r="O18" s="953"/>
      <c r="P18" s="943"/>
      <c r="Q18" s="943"/>
      <c r="R18" s="943"/>
      <c r="S18" s="943"/>
      <c r="T18" s="943"/>
      <c r="U18" s="943"/>
      <c r="V18" s="943"/>
      <c r="W18" s="943"/>
      <c r="X18" s="943"/>
      <c r="Y18" s="943"/>
      <c r="Z18" s="943"/>
      <c r="AA18" s="943"/>
      <c r="AB18" s="943"/>
      <c r="AC18" s="943"/>
      <c r="AD18" s="943"/>
      <c r="AE18" s="943"/>
      <c r="AF18" s="943"/>
      <c r="AG18" s="943"/>
      <c r="AH18" s="943"/>
      <c r="AI18" s="943"/>
      <c r="AJ18" s="943"/>
      <c r="AK18" s="943"/>
      <c r="AL18" s="943"/>
      <c r="AM18" s="943"/>
      <c r="AN18" s="943"/>
      <c r="AO18" s="943"/>
      <c r="AP18" s="943"/>
      <c r="AQ18" s="943"/>
      <c r="AR18" s="943"/>
    </row>
    <row r="19" spans="1:44">
      <c r="A19" s="950">
        <v>13</v>
      </c>
      <c r="B19" s="951" t="s">
        <v>531</v>
      </c>
      <c r="C19" s="952"/>
      <c r="D19" s="952"/>
      <c r="E19" s="952"/>
      <c r="F19" s="952"/>
      <c r="G19" s="952"/>
      <c r="H19" s="952"/>
      <c r="I19" s="952"/>
      <c r="J19" s="952"/>
      <c r="K19" s="952"/>
      <c r="L19" s="952"/>
      <c r="M19" s="952"/>
      <c r="N19" s="952"/>
      <c r="O19" s="953"/>
      <c r="P19" s="943"/>
      <c r="Q19" s="943"/>
      <c r="R19" s="943"/>
      <c r="S19" s="943"/>
      <c r="T19" s="943"/>
      <c r="U19" s="943"/>
      <c r="V19" s="943"/>
      <c r="W19" s="943"/>
      <c r="X19" s="943"/>
      <c r="Y19" s="943"/>
      <c r="Z19" s="943"/>
      <c r="AA19" s="943"/>
      <c r="AB19" s="943"/>
      <c r="AC19" s="943"/>
      <c r="AD19" s="943"/>
      <c r="AE19" s="943"/>
      <c r="AF19" s="943"/>
      <c r="AG19" s="943"/>
      <c r="AH19" s="943"/>
      <c r="AI19" s="943"/>
      <c r="AJ19" s="943"/>
      <c r="AK19" s="943"/>
      <c r="AL19" s="943"/>
      <c r="AM19" s="943"/>
      <c r="AN19" s="943"/>
      <c r="AO19" s="943"/>
      <c r="AP19" s="943"/>
      <c r="AQ19" s="943"/>
      <c r="AR19" s="943"/>
    </row>
    <row r="20" spans="1:44">
      <c r="A20" s="950">
        <v>14</v>
      </c>
      <c r="B20" s="955" t="s">
        <v>532</v>
      </c>
      <c r="C20" s="952"/>
      <c r="D20" s="952"/>
      <c r="E20" s="952"/>
      <c r="F20" s="952"/>
      <c r="G20" s="952"/>
      <c r="H20" s="952"/>
      <c r="I20" s="952"/>
      <c r="J20" s="952"/>
      <c r="K20" s="952"/>
      <c r="L20" s="952"/>
      <c r="M20" s="952"/>
      <c r="N20" s="952"/>
      <c r="O20" s="953"/>
      <c r="P20" s="943"/>
      <c r="Q20" s="943"/>
      <c r="R20" s="943"/>
      <c r="S20" s="943"/>
      <c r="T20" s="943"/>
      <c r="U20" s="943"/>
      <c r="V20" s="943"/>
      <c r="W20" s="943"/>
      <c r="X20" s="943"/>
      <c r="Y20" s="943"/>
      <c r="Z20" s="943"/>
      <c r="AA20" s="943"/>
      <c r="AB20" s="943"/>
      <c r="AC20" s="943"/>
      <c r="AD20" s="943"/>
      <c r="AE20" s="943"/>
      <c r="AF20" s="943"/>
      <c r="AG20" s="943"/>
      <c r="AH20" s="943"/>
      <c r="AI20" s="943"/>
      <c r="AJ20" s="943"/>
      <c r="AK20" s="943"/>
      <c r="AL20" s="943"/>
      <c r="AM20" s="943"/>
      <c r="AN20" s="943"/>
      <c r="AO20" s="943"/>
      <c r="AP20" s="943"/>
      <c r="AQ20" s="943"/>
      <c r="AR20" s="943"/>
    </row>
    <row r="21" spans="1:44">
      <c r="A21" s="950">
        <v>15</v>
      </c>
      <c r="B21" s="951" t="s">
        <v>568</v>
      </c>
      <c r="C21" s="952"/>
      <c r="D21" s="952"/>
      <c r="E21" s="952"/>
      <c r="F21" s="952"/>
      <c r="G21" s="952"/>
      <c r="H21" s="952"/>
      <c r="I21" s="952"/>
      <c r="J21" s="952"/>
      <c r="K21" s="952"/>
      <c r="L21" s="952"/>
      <c r="M21" s="952"/>
      <c r="N21" s="952"/>
      <c r="O21" s="953"/>
      <c r="P21" s="943"/>
      <c r="Q21" s="943"/>
      <c r="R21" s="943"/>
      <c r="S21" s="943"/>
      <c r="T21" s="943"/>
      <c r="U21" s="943"/>
      <c r="V21" s="943"/>
      <c r="W21" s="943"/>
      <c r="X21" s="943"/>
      <c r="Y21" s="943"/>
      <c r="Z21" s="943"/>
      <c r="AA21" s="943"/>
      <c r="AB21" s="943"/>
      <c r="AC21" s="943"/>
      <c r="AD21" s="943"/>
      <c r="AE21" s="943"/>
      <c r="AF21" s="943"/>
      <c r="AG21" s="943"/>
      <c r="AH21" s="943"/>
      <c r="AI21" s="943"/>
      <c r="AJ21" s="943"/>
      <c r="AK21" s="943"/>
      <c r="AL21" s="943"/>
      <c r="AM21" s="943"/>
      <c r="AN21" s="943"/>
      <c r="AO21" s="943"/>
      <c r="AP21" s="943"/>
      <c r="AQ21" s="943"/>
      <c r="AR21" s="943"/>
    </row>
    <row r="22" spans="1:44">
      <c r="A22" s="950">
        <v>16</v>
      </c>
      <c r="B22" s="951" t="s">
        <v>569</v>
      </c>
      <c r="C22" s="952"/>
      <c r="D22" s="952"/>
      <c r="E22" s="952"/>
      <c r="F22" s="952"/>
      <c r="G22" s="952"/>
      <c r="H22" s="952"/>
      <c r="I22" s="952"/>
      <c r="J22" s="952"/>
      <c r="K22" s="952"/>
      <c r="L22" s="952"/>
      <c r="M22" s="952"/>
      <c r="N22" s="952"/>
      <c r="O22" s="953"/>
      <c r="P22" s="943"/>
      <c r="Q22" s="943"/>
      <c r="R22" s="943"/>
      <c r="S22" s="943"/>
      <c r="T22" s="943"/>
      <c r="U22" s="943"/>
      <c r="V22" s="943"/>
      <c r="W22" s="943"/>
      <c r="X22" s="943"/>
      <c r="Y22" s="943"/>
      <c r="Z22" s="943"/>
      <c r="AA22" s="943"/>
      <c r="AB22" s="943"/>
      <c r="AC22" s="943"/>
      <c r="AD22" s="943"/>
      <c r="AE22" s="943"/>
      <c r="AF22" s="943"/>
      <c r="AG22" s="943"/>
      <c r="AH22" s="943"/>
      <c r="AI22" s="943"/>
      <c r="AJ22" s="943"/>
      <c r="AK22" s="943"/>
      <c r="AL22" s="943"/>
      <c r="AM22" s="943"/>
      <c r="AN22" s="943"/>
      <c r="AO22" s="943"/>
      <c r="AP22" s="943"/>
      <c r="AQ22" s="943"/>
      <c r="AR22" s="943"/>
    </row>
    <row r="23" spans="1:44">
      <c r="A23" s="950">
        <v>17</v>
      </c>
      <c r="B23" s="951" t="s">
        <v>533</v>
      </c>
      <c r="C23" s="952"/>
      <c r="D23" s="952"/>
      <c r="E23" s="952"/>
      <c r="F23" s="952"/>
      <c r="G23" s="952"/>
      <c r="H23" s="952"/>
      <c r="I23" s="952"/>
      <c r="J23" s="952"/>
      <c r="K23" s="952"/>
      <c r="L23" s="952"/>
      <c r="M23" s="952"/>
      <c r="N23" s="952"/>
      <c r="O23" s="953"/>
      <c r="P23" s="943"/>
      <c r="Q23" s="943"/>
      <c r="R23" s="943"/>
      <c r="S23" s="943"/>
      <c r="T23" s="943"/>
      <c r="U23" s="943"/>
      <c r="V23" s="943"/>
      <c r="W23" s="943"/>
      <c r="X23" s="943"/>
      <c r="Y23" s="943"/>
      <c r="Z23" s="943"/>
      <c r="AA23" s="943"/>
      <c r="AB23" s="943"/>
      <c r="AC23" s="943"/>
      <c r="AD23" s="943"/>
      <c r="AE23" s="943"/>
      <c r="AF23" s="943"/>
      <c r="AG23" s="943"/>
      <c r="AH23" s="943"/>
      <c r="AI23" s="943"/>
      <c r="AJ23" s="943"/>
      <c r="AK23" s="943"/>
      <c r="AL23" s="943"/>
      <c r="AM23" s="943"/>
      <c r="AN23" s="943"/>
      <c r="AO23" s="943"/>
      <c r="AP23" s="943"/>
      <c r="AQ23" s="943"/>
      <c r="AR23" s="943"/>
    </row>
    <row r="24" spans="1:44">
      <c r="A24" s="950">
        <v>18</v>
      </c>
      <c r="B24" s="951" t="s">
        <v>534</v>
      </c>
      <c r="C24" s="952"/>
      <c r="D24" s="952"/>
      <c r="E24" s="952"/>
      <c r="F24" s="952"/>
      <c r="G24" s="952"/>
      <c r="H24" s="952"/>
      <c r="I24" s="952"/>
      <c r="J24" s="952"/>
      <c r="K24" s="952"/>
      <c r="L24" s="952"/>
      <c r="M24" s="952"/>
      <c r="N24" s="952"/>
      <c r="O24" s="953"/>
      <c r="P24" s="943"/>
      <c r="Q24" s="943"/>
      <c r="R24" s="943"/>
      <c r="S24" s="943"/>
      <c r="T24" s="943"/>
      <c r="U24" s="943"/>
      <c r="V24" s="943"/>
      <c r="W24" s="943"/>
      <c r="X24" s="943"/>
      <c r="Y24" s="943"/>
      <c r="Z24" s="943"/>
      <c r="AA24" s="943"/>
      <c r="AB24" s="943"/>
      <c r="AC24" s="943"/>
      <c r="AD24" s="943"/>
      <c r="AE24" s="943"/>
      <c r="AF24" s="943"/>
      <c r="AG24" s="943"/>
      <c r="AH24" s="943"/>
      <c r="AI24" s="943"/>
      <c r="AJ24" s="943"/>
      <c r="AK24" s="943"/>
      <c r="AL24" s="943"/>
      <c r="AM24" s="943"/>
      <c r="AN24" s="943"/>
      <c r="AO24" s="943"/>
      <c r="AP24" s="943"/>
      <c r="AQ24" s="943"/>
      <c r="AR24" s="943"/>
    </row>
    <row r="25" spans="1:44">
      <c r="A25" s="950">
        <v>19</v>
      </c>
      <c r="B25" s="951" t="s">
        <v>535</v>
      </c>
      <c r="C25" s="952"/>
      <c r="D25" s="952"/>
      <c r="E25" s="952"/>
      <c r="F25" s="952"/>
      <c r="G25" s="952"/>
      <c r="H25" s="952"/>
      <c r="I25" s="952"/>
      <c r="J25" s="952"/>
      <c r="K25" s="952"/>
      <c r="L25" s="952"/>
      <c r="M25" s="952"/>
      <c r="N25" s="952"/>
      <c r="O25" s="953"/>
      <c r="P25" s="943"/>
      <c r="Q25" s="943"/>
      <c r="R25" s="943"/>
      <c r="S25" s="943"/>
      <c r="T25" s="943"/>
      <c r="U25" s="943"/>
      <c r="V25" s="943"/>
      <c r="W25" s="943"/>
      <c r="X25" s="943"/>
      <c r="Y25" s="943"/>
      <c r="Z25" s="943"/>
      <c r="AA25" s="943"/>
      <c r="AB25" s="943"/>
      <c r="AC25" s="943"/>
      <c r="AD25" s="943"/>
      <c r="AE25" s="943"/>
      <c r="AF25" s="943"/>
      <c r="AG25" s="943"/>
      <c r="AH25" s="943"/>
      <c r="AI25" s="943"/>
      <c r="AJ25" s="943"/>
      <c r="AK25" s="943"/>
      <c r="AL25" s="943"/>
      <c r="AM25" s="943"/>
      <c r="AN25" s="943"/>
      <c r="AO25" s="943"/>
      <c r="AP25" s="943"/>
      <c r="AQ25" s="943"/>
      <c r="AR25" s="943"/>
    </row>
    <row r="26" spans="1:44">
      <c r="A26" s="950">
        <v>20</v>
      </c>
      <c r="B26" s="951" t="s">
        <v>536</v>
      </c>
      <c r="C26" s="952"/>
      <c r="D26" s="952"/>
      <c r="E26" s="952"/>
      <c r="F26" s="952"/>
      <c r="G26" s="952"/>
      <c r="H26" s="952"/>
      <c r="I26" s="952"/>
      <c r="J26" s="952"/>
      <c r="K26" s="952"/>
      <c r="L26" s="952"/>
      <c r="M26" s="952"/>
      <c r="N26" s="952"/>
      <c r="O26" s="953"/>
      <c r="P26" s="943"/>
      <c r="Q26" s="943"/>
      <c r="R26" s="943"/>
      <c r="S26" s="943"/>
      <c r="T26" s="943"/>
      <c r="U26" s="943"/>
      <c r="V26" s="943"/>
      <c r="W26" s="943"/>
      <c r="X26" s="943"/>
      <c r="Y26" s="943"/>
      <c r="Z26" s="943"/>
      <c r="AA26" s="943"/>
      <c r="AB26" s="943"/>
      <c r="AC26" s="943"/>
      <c r="AD26" s="943"/>
      <c r="AE26" s="943"/>
      <c r="AF26" s="943"/>
      <c r="AG26" s="943"/>
      <c r="AH26" s="943"/>
      <c r="AI26" s="943"/>
      <c r="AJ26" s="943"/>
      <c r="AK26" s="943"/>
      <c r="AL26" s="943"/>
      <c r="AM26" s="943"/>
      <c r="AN26" s="943"/>
      <c r="AO26" s="943"/>
      <c r="AP26" s="943"/>
      <c r="AQ26" s="943"/>
      <c r="AR26" s="943"/>
    </row>
    <row r="27" spans="1:44">
      <c r="A27" s="950">
        <v>21</v>
      </c>
      <c r="B27" s="951" t="s">
        <v>537</v>
      </c>
      <c r="C27" s="952"/>
      <c r="D27" s="952"/>
      <c r="E27" s="952"/>
      <c r="F27" s="952"/>
      <c r="G27" s="952"/>
      <c r="H27" s="952"/>
      <c r="I27" s="952"/>
      <c r="J27" s="952"/>
      <c r="K27" s="952"/>
      <c r="L27" s="952"/>
      <c r="M27" s="952"/>
      <c r="N27" s="952"/>
      <c r="O27" s="953"/>
      <c r="P27" s="943"/>
      <c r="Q27" s="943"/>
      <c r="R27" s="943"/>
      <c r="S27" s="943"/>
      <c r="T27" s="943"/>
      <c r="U27" s="943"/>
      <c r="V27" s="943"/>
      <c r="W27" s="943"/>
      <c r="X27" s="943"/>
      <c r="Y27" s="943"/>
      <c r="Z27" s="943"/>
      <c r="AA27" s="943"/>
      <c r="AB27" s="943"/>
      <c r="AC27" s="943"/>
      <c r="AD27" s="943"/>
      <c r="AE27" s="943"/>
      <c r="AF27" s="943"/>
      <c r="AG27" s="943"/>
      <c r="AH27" s="943"/>
      <c r="AI27" s="943"/>
      <c r="AJ27" s="943"/>
      <c r="AK27" s="943"/>
      <c r="AL27" s="943"/>
      <c r="AM27" s="943"/>
      <c r="AN27" s="943"/>
      <c r="AO27" s="943"/>
      <c r="AP27" s="943"/>
      <c r="AQ27" s="943"/>
      <c r="AR27" s="943"/>
    </row>
    <row r="28" spans="1:44">
      <c r="A28" s="950">
        <v>22</v>
      </c>
      <c r="B28" s="951" t="s">
        <v>538</v>
      </c>
      <c r="C28" s="952"/>
      <c r="D28" s="952"/>
      <c r="E28" s="952"/>
      <c r="F28" s="952"/>
      <c r="G28" s="952"/>
      <c r="H28" s="952"/>
      <c r="I28" s="952"/>
      <c r="J28" s="952"/>
      <c r="K28" s="952"/>
      <c r="L28" s="952"/>
      <c r="M28" s="952"/>
      <c r="N28" s="952"/>
      <c r="O28" s="953"/>
      <c r="P28" s="943"/>
      <c r="Q28" s="943"/>
      <c r="R28" s="943"/>
      <c r="S28" s="943"/>
      <c r="T28" s="943"/>
      <c r="U28" s="943"/>
      <c r="V28" s="943"/>
      <c r="W28" s="943"/>
      <c r="X28" s="943"/>
      <c r="Y28" s="943"/>
      <c r="Z28" s="943"/>
      <c r="AA28" s="943"/>
      <c r="AB28" s="943"/>
      <c r="AC28" s="943"/>
      <c r="AD28" s="943"/>
      <c r="AE28" s="943"/>
      <c r="AF28" s="943"/>
      <c r="AG28" s="943"/>
      <c r="AH28" s="943"/>
      <c r="AI28" s="943"/>
      <c r="AJ28" s="943"/>
      <c r="AK28" s="943"/>
      <c r="AL28" s="943"/>
      <c r="AM28" s="943"/>
      <c r="AN28" s="943"/>
      <c r="AO28" s="943"/>
      <c r="AP28" s="943"/>
      <c r="AQ28" s="943"/>
      <c r="AR28" s="943"/>
    </row>
    <row r="29" spans="1:44">
      <c r="A29" s="950">
        <v>23</v>
      </c>
      <c r="B29" s="951" t="s">
        <v>539</v>
      </c>
      <c r="C29" s="952"/>
      <c r="D29" s="952"/>
      <c r="E29" s="952"/>
      <c r="F29" s="952"/>
      <c r="G29" s="952"/>
      <c r="H29" s="952"/>
      <c r="I29" s="952"/>
      <c r="J29" s="952"/>
      <c r="K29" s="952"/>
      <c r="L29" s="952"/>
      <c r="M29" s="952"/>
      <c r="N29" s="952"/>
      <c r="O29" s="953"/>
      <c r="P29" s="943"/>
      <c r="Q29" s="943"/>
      <c r="R29" s="943"/>
      <c r="S29" s="943"/>
      <c r="T29" s="943"/>
      <c r="U29" s="943"/>
      <c r="V29" s="943"/>
      <c r="W29" s="943"/>
      <c r="X29" s="943"/>
      <c r="Y29" s="943"/>
      <c r="Z29" s="943"/>
      <c r="AA29" s="943"/>
      <c r="AB29" s="943"/>
      <c r="AC29" s="943"/>
      <c r="AD29" s="943"/>
      <c r="AE29" s="943"/>
      <c r="AF29" s="943"/>
      <c r="AG29" s="943"/>
      <c r="AH29" s="943"/>
      <c r="AI29" s="943"/>
      <c r="AJ29" s="943"/>
      <c r="AK29" s="943"/>
      <c r="AL29" s="943"/>
      <c r="AM29" s="943"/>
      <c r="AN29" s="943"/>
      <c r="AO29" s="943"/>
      <c r="AP29" s="943"/>
      <c r="AQ29" s="943"/>
      <c r="AR29" s="943"/>
    </row>
    <row r="30" spans="1:44">
      <c r="A30" s="956">
        <v>24</v>
      </c>
      <c r="B30" s="957" t="s">
        <v>1970</v>
      </c>
      <c r="C30" s="952"/>
      <c r="D30" s="952"/>
      <c r="E30" s="952"/>
      <c r="F30" s="952"/>
      <c r="G30" s="952"/>
      <c r="H30" s="952"/>
      <c r="I30" s="952"/>
      <c r="J30" s="952"/>
      <c r="K30" s="952"/>
      <c r="L30" s="952"/>
      <c r="M30" s="952"/>
      <c r="N30" s="952"/>
      <c r="O30" s="953"/>
      <c r="P30" s="943"/>
      <c r="Q30" s="943"/>
      <c r="R30" s="943"/>
      <c r="S30" s="943"/>
      <c r="T30" s="943"/>
      <c r="U30" s="943"/>
      <c r="V30" s="943"/>
      <c r="W30" s="943"/>
      <c r="X30" s="943"/>
      <c r="Y30" s="943"/>
      <c r="Z30" s="943"/>
      <c r="AA30" s="943"/>
      <c r="AB30" s="943"/>
      <c r="AC30" s="943"/>
      <c r="AD30" s="943"/>
      <c r="AE30" s="943"/>
      <c r="AF30" s="943"/>
      <c r="AG30" s="943"/>
      <c r="AH30" s="943"/>
      <c r="AI30" s="943"/>
      <c r="AJ30" s="943"/>
      <c r="AK30" s="943"/>
      <c r="AL30" s="943"/>
      <c r="AM30" s="943"/>
      <c r="AN30" s="943"/>
      <c r="AO30" s="943"/>
      <c r="AP30" s="943"/>
      <c r="AQ30" s="943"/>
      <c r="AR30" s="943"/>
    </row>
    <row r="31" spans="1:44">
      <c r="A31" s="950">
        <v>25</v>
      </c>
      <c r="B31" s="951" t="s">
        <v>570</v>
      </c>
      <c r="C31" s="952"/>
      <c r="D31" s="952"/>
      <c r="E31" s="952"/>
      <c r="F31" s="952"/>
      <c r="G31" s="952"/>
      <c r="H31" s="952"/>
      <c r="I31" s="952"/>
      <c r="J31" s="952"/>
      <c r="K31" s="952"/>
      <c r="L31" s="952"/>
      <c r="M31" s="952"/>
      <c r="N31" s="952"/>
      <c r="O31" s="953"/>
      <c r="P31" s="943"/>
      <c r="Q31" s="943"/>
      <c r="R31" s="943"/>
      <c r="S31" s="943"/>
      <c r="T31" s="943"/>
      <c r="U31" s="943"/>
      <c r="V31" s="943"/>
      <c r="W31" s="943"/>
      <c r="X31" s="943"/>
      <c r="Y31" s="943"/>
      <c r="Z31" s="943"/>
      <c r="AA31" s="943"/>
      <c r="AB31" s="943"/>
      <c r="AC31" s="943"/>
      <c r="AD31" s="943"/>
      <c r="AE31" s="943"/>
      <c r="AF31" s="943"/>
      <c r="AG31" s="943"/>
      <c r="AH31" s="943"/>
      <c r="AI31" s="943"/>
      <c r="AJ31" s="943"/>
      <c r="AK31" s="943"/>
      <c r="AL31" s="943"/>
      <c r="AM31" s="943"/>
      <c r="AN31" s="943"/>
      <c r="AO31" s="943"/>
      <c r="AP31" s="943"/>
      <c r="AQ31" s="943"/>
      <c r="AR31" s="943"/>
    </row>
    <row r="32" spans="1:44">
      <c r="A32" s="950">
        <v>26</v>
      </c>
      <c r="B32" s="951" t="s">
        <v>540</v>
      </c>
      <c r="C32" s="952"/>
      <c r="D32" s="952"/>
      <c r="E32" s="952"/>
      <c r="F32" s="952"/>
      <c r="G32" s="952"/>
      <c r="H32" s="952"/>
      <c r="I32" s="952"/>
      <c r="J32" s="952"/>
      <c r="K32" s="952"/>
      <c r="L32" s="952"/>
      <c r="M32" s="952"/>
      <c r="N32" s="952"/>
      <c r="O32" s="953"/>
      <c r="P32" s="943"/>
      <c r="Q32" s="943"/>
      <c r="R32" s="943"/>
      <c r="S32" s="943"/>
      <c r="T32" s="943"/>
      <c r="U32" s="943"/>
      <c r="V32" s="943"/>
      <c r="W32" s="943"/>
      <c r="X32" s="943"/>
      <c r="Y32" s="943"/>
      <c r="Z32" s="943"/>
      <c r="AA32" s="943"/>
      <c r="AB32" s="943"/>
      <c r="AC32" s="943"/>
      <c r="AD32" s="943"/>
      <c r="AE32" s="943"/>
      <c r="AF32" s="943"/>
      <c r="AG32" s="943"/>
      <c r="AH32" s="943"/>
      <c r="AI32" s="943"/>
      <c r="AJ32" s="943"/>
      <c r="AK32" s="943"/>
      <c r="AL32" s="943"/>
      <c r="AM32" s="943"/>
      <c r="AN32" s="943"/>
      <c r="AO32" s="943"/>
      <c r="AP32" s="943"/>
      <c r="AQ32" s="943"/>
      <c r="AR32" s="943"/>
    </row>
    <row r="33" spans="1:44">
      <c r="A33" s="950">
        <v>27</v>
      </c>
      <c r="B33" s="951" t="s">
        <v>541</v>
      </c>
      <c r="C33" s="952"/>
      <c r="D33" s="952"/>
      <c r="E33" s="952"/>
      <c r="F33" s="952"/>
      <c r="G33" s="952"/>
      <c r="H33" s="952"/>
      <c r="I33" s="952"/>
      <c r="J33" s="952"/>
      <c r="K33" s="952"/>
      <c r="L33" s="952"/>
      <c r="M33" s="952"/>
      <c r="N33" s="952"/>
      <c r="O33" s="953"/>
      <c r="P33" s="943"/>
      <c r="Q33" s="943"/>
      <c r="R33" s="943"/>
      <c r="S33" s="943"/>
      <c r="T33" s="943"/>
      <c r="U33" s="943"/>
      <c r="V33" s="943"/>
      <c r="W33" s="943"/>
      <c r="X33" s="943"/>
      <c r="Y33" s="943"/>
      <c r="Z33" s="943"/>
      <c r="AA33" s="943"/>
      <c r="AB33" s="943"/>
      <c r="AC33" s="943"/>
      <c r="AD33" s="943"/>
      <c r="AE33" s="943"/>
      <c r="AF33" s="943"/>
      <c r="AG33" s="943"/>
      <c r="AH33" s="943"/>
      <c r="AI33" s="943"/>
      <c r="AJ33" s="943"/>
      <c r="AK33" s="943"/>
      <c r="AL33" s="943"/>
      <c r="AM33" s="943"/>
      <c r="AN33" s="943"/>
      <c r="AO33" s="943"/>
      <c r="AP33" s="943"/>
      <c r="AQ33" s="943"/>
      <c r="AR33" s="943"/>
    </row>
    <row r="34" spans="1:44">
      <c r="A34" s="950">
        <v>28</v>
      </c>
      <c r="B34" s="951" t="s">
        <v>542</v>
      </c>
      <c r="C34" s="952"/>
      <c r="D34" s="952"/>
      <c r="E34" s="952"/>
      <c r="F34" s="952"/>
      <c r="G34" s="952"/>
      <c r="H34" s="952"/>
      <c r="I34" s="952"/>
      <c r="J34" s="952"/>
      <c r="K34" s="952"/>
      <c r="L34" s="952"/>
      <c r="M34" s="952"/>
      <c r="N34" s="952"/>
      <c r="O34" s="953"/>
      <c r="P34" s="943"/>
      <c r="Q34" s="943"/>
      <c r="R34" s="943"/>
      <c r="S34" s="943"/>
      <c r="T34" s="943"/>
      <c r="U34" s="943"/>
      <c r="V34" s="943"/>
      <c r="W34" s="943"/>
      <c r="X34" s="943"/>
      <c r="Y34" s="943"/>
      <c r="Z34" s="943"/>
      <c r="AA34" s="943"/>
      <c r="AB34" s="943"/>
      <c r="AC34" s="943"/>
      <c r="AD34" s="943"/>
      <c r="AE34" s="943"/>
      <c r="AF34" s="943"/>
      <c r="AG34" s="943"/>
      <c r="AH34" s="943"/>
      <c r="AI34" s="943"/>
      <c r="AJ34" s="943"/>
      <c r="AK34" s="943"/>
      <c r="AL34" s="943"/>
      <c r="AM34" s="943"/>
      <c r="AN34" s="943"/>
      <c r="AO34" s="943"/>
      <c r="AP34" s="943"/>
      <c r="AQ34" s="943"/>
      <c r="AR34" s="943"/>
    </row>
    <row r="35" spans="1:44">
      <c r="A35" s="950">
        <v>29</v>
      </c>
      <c r="B35" s="951" t="s">
        <v>571</v>
      </c>
      <c r="C35" s="952"/>
      <c r="D35" s="952"/>
      <c r="E35" s="952"/>
      <c r="F35" s="952"/>
      <c r="G35" s="952"/>
      <c r="H35" s="952"/>
      <c r="I35" s="952"/>
      <c r="J35" s="952"/>
      <c r="K35" s="952"/>
      <c r="L35" s="952"/>
      <c r="M35" s="952"/>
      <c r="N35" s="952"/>
      <c r="O35" s="953"/>
      <c r="P35" s="943"/>
      <c r="Q35" s="943"/>
      <c r="R35" s="943"/>
      <c r="S35" s="943"/>
      <c r="T35" s="943"/>
      <c r="U35" s="943"/>
      <c r="V35" s="943"/>
      <c r="W35" s="943"/>
      <c r="X35" s="943"/>
      <c r="Y35" s="943"/>
      <c r="Z35" s="943"/>
      <c r="AA35" s="943"/>
      <c r="AB35" s="943"/>
      <c r="AC35" s="943"/>
      <c r="AD35" s="943"/>
      <c r="AE35" s="943"/>
      <c r="AF35" s="943"/>
      <c r="AG35" s="943"/>
      <c r="AH35" s="943"/>
      <c r="AI35" s="943"/>
      <c r="AJ35" s="943"/>
      <c r="AK35" s="943"/>
      <c r="AL35" s="943"/>
      <c r="AM35" s="943"/>
      <c r="AN35" s="943"/>
      <c r="AO35" s="943"/>
      <c r="AP35" s="943"/>
      <c r="AQ35" s="943"/>
      <c r="AR35" s="943"/>
    </row>
    <row r="36" spans="1:44">
      <c r="A36" s="950">
        <v>30</v>
      </c>
      <c r="B36" s="958" t="s">
        <v>1980</v>
      </c>
      <c r="C36" s="952"/>
      <c r="D36" s="952"/>
      <c r="E36" s="952"/>
      <c r="F36" s="952"/>
      <c r="G36" s="952"/>
      <c r="H36" s="952"/>
      <c r="I36" s="952"/>
      <c r="J36" s="952"/>
      <c r="K36" s="952"/>
      <c r="L36" s="952"/>
      <c r="M36" s="952"/>
      <c r="N36" s="952"/>
      <c r="O36" s="953"/>
      <c r="P36" s="943"/>
      <c r="Q36" s="943"/>
      <c r="R36" s="943"/>
      <c r="S36" s="943"/>
      <c r="T36" s="943"/>
      <c r="U36" s="943"/>
      <c r="V36" s="943"/>
      <c r="W36" s="943"/>
      <c r="X36" s="943"/>
      <c r="Y36" s="943"/>
      <c r="Z36" s="943"/>
      <c r="AA36" s="943"/>
      <c r="AB36" s="943"/>
      <c r="AC36" s="943"/>
      <c r="AD36" s="943"/>
      <c r="AE36" s="943"/>
      <c r="AF36" s="943"/>
      <c r="AG36" s="943"/>
      <c r="AH36" s="943"/>
      <c r="AI36" s="943"/>
      <c r="AJ36" s="943"/>
      <c r="AK36" s="943"/>
      <c r="AL36" s="943"/>
      <c r="AM36" s="943"/>
      <c r="AN36" s="943"/>
      <c r="AO36" s="943"/>
      <c r="AP36" s="943"/>
      <c r="AQ36" s="943"/>
      <c r="AR36" s="943"/>
    </row>
    <row r="37" spans="1:44">
      <c r="A37" s="950">
        <v>31</v>
      </c>
      <c r="B37" s="958" t="s">
        <v>1965</v>
      </c>
      <c r="C37" s="952"/>
      <c r="D37" s="952"/>
      <c r="E37" s="952"/>
      <c r="F37" s="952"/>
      <c r="G37" s="952"/>
      <c r="H37" s="952"/>
      <c r="I37" s="952"/>
      <c r="J37" s="952"/>
      <c r="K37" s="952"/>
      <c r="L37" s="952"/>
      <c r="M37" s="952"/>
      <c r="N37" s="952"/>
      <c r="O37" s="953"/>
      <c r="P37" s="943"/>
      <c r="Q37" s="943"/>
      <c r="R37" s="943"/>
      <c r="S37" s="943"/>
      <c r="T37" s="943"/>
      <c r="U37" s="943"/>
      <c r="V37" s="943"/>
      <c r="W37" s="943"/>
      <c r="X37" s="943"/>
      <c r="Y37" s="943"/>
      <c r="Z37" s="943"/>
      <c r="AA37" s="943"/>
      <c r="AB37" s="943"/>
      <c r="AC37" s="943"/>
      <c r="AD37" s="943"/>
      <c r="AE37" s="943"/>
      <c r="AF37" s="943"/>
      <c r="AG37" s="943"/>
      <c r="AH37" s="943"/>
      <c r="AI37" s="943"/>
      <c r="AJ37" s="943"/>
      <c r="AK37" s="943"/>
      <c r="AL37" s="943"/>
      <c r="AM37" s="943"/>
      <c r="AN37" s="943"/>
      <c r="AO37" s="943"/>
      <c r="AP37" s="943"/>
      <c r="AQ37" s="943"/>
      <c r="AR37" s="943"/>
    </row>
    <row r="38" spans="1:44">
      <c r="A38" s="956">
        <v>32</v>
      </c>
      <c r="B38" s="958" t="s">
        <v>2363</v>
      </c>
      <c r="C38" s="952"/>
      <c r="D38" s="952"/>
      <c r="E38" s="952"/>
      <c r="F38" s="952"/>
      <c r="G38" s="952"/>
      <c r="H38" s="952"/>
      <c r="I38" s="952"/>
      <c r="J38" s="952"/>
      <c r="K38" s="952"/>
      <c r="L38" s="952"/>
      <c r="M38" s="952"/>
      <c r="N38" s="952"/>
      <c r="O38" s="953"/>
      <c r="P38" s="943"/>
      <c r="Q38" s="943"/>
      <c r="R38" s="943"/>
      <c r="S38" s="943"/>
      <c r="T38" s="943"/>
      <c r="U38" s="943"/>
      <c r="V38" s="943"/>
      <c r="W38" s="943"/>
      <c r="X38" s="943"/>
      <c r="Y38" s="943"/>
      <c r="Z38" s="943"/>
      <c r="AA38" s="943"/>
      <c r="AB38" s="943"/>
      <c r="AC38" s="943"/>
      <c r="AD38" s="943"/>
      <c r="AE38" s="943"/>
      <c r="AF38" s="943"/>
      <c r="AG38" s="943"/>
      <c r="AH38" s="943"/>
      <c r="AI38" s="943"/>
      <c r="AJ38" s="943"/>
      <c r="AK38" s="943"/>
      <c r="AL38" s="943"/>
      <c r="AM38" s="943"/>
      <c r="AN38" s="943"/>
      <c r="AO38" s="943"/>
      <c r="AP38" s="943"/>
      <c r="AQ38" s="943"/>
      <c r="AR38" s="943"/>
    </row>
    <row r="39" spans="1:44">
      <c r="A39" s="950">
        <v>33</v>
      </c>
      <c r="B39" s="959" t="s">
        <v>543</v>
      </c>
      <c r="C39" s="952"/>
      <c r="D39" s="952"/>
      <c r="E39" s="952"/>
      <c r="F39" s="952"/>
      <c r="G39" s="952"/>
      <c r="H39" s="952"/>
      <c r="I39" s="952"/>
      <c r="J39" s="952"/>
      <c r="K39" s="952"/>
      <c r="L39" s="952"/>
      <c r="M39" s="952"/>
      <c r="N39" s="952"/>
      <c r="O39" s="953"/>
      <c r="P39" s="943"/>
      <c r="Q39" s="943"/>
      <c r="R39" s="943"/>
      <c r="S39" s="943"/>
      <c r="T39" s="943"/>
      <c r="U39" s="943"/>
      <c r="V39" s="943"/>
      <c r="W39" s="943"/>
      <c r="X39" s="943"/>
      <c r="Y39" s="943"/>
      <c r="Z39" s="943"/>
      <c r="AA39" s="943"/>
      <c r="AB39" s="943"/>
      <c r="AC39" s="943"/>
      <c r="AD39" s="943"/>
      <c r="AE39" s="943"/>
      <c r="AF39" s="943"/>
      <c r="AG39" s="943"/>
      <c r="AH39" s="943"/>
      <c r="AI39" s="943"/>
      <c r="AJ39" s="943"/>
      <c r="AK39" s="943"/>
      <c r="AL39" s="943"/>
      <c r="AM39" s="943"/>
      <c r="AN39" s="943"/>
      <c r="AO39" s="943"/>
      <c r="AP39" s="943"/>
      <c r="AQ39" s="943"/>
      <c r="AR39" s="943"/>
    </row>
    <row r="40" spans="1:44">
      <c r="A40" s="950">
        <v>34</v>
      </c>
      <c r="B40" s="959" t="s">
        <v>544</v>
      </c>
      <c r="C40" s="952"/>
      <c r="D40" s="952"/>
      <c r="E40" s="952"/>
      <c r="F40" s="952"/>
      <c r="G40" s="952"/>
      <c r="H40" s="952"/>
      <c r="I40" s="952"/>
      <c r="J40" s="952"/>
      <c r="K40" s="952"/>
      <c r="L40" s="952"/>
      <c r="M40" s="952"/>
      <c r="N40" s="952"/>
      <c r="O40" s="953"/>
      <c r="P40" s="943"/>
      <c r="Q40" s="943"/>
      <c r="R40" s="943"/>
      <c r="S40" s="943"/>
      <c r="T40" s="943"/>
      <c r="U40" s="943"/>
      <c r="V40" s="943"/>
      <c r="W40" s="943"/>
      <c r="X40" s="943"/>
      <c r="Y40" s="943"/>
      <c r="Z40" s="943"/>
      <c r="AA40" s="943"/>
      <c r="AB40" s="943"/>
      <c r="AC40" s="943"/>
      <c r="AD40" s="943"/>
      <c r="AE40" s="943"/>
      <c r="AF40" s="943"/>
      <c r="AG40" s="943"/>
      <c r="AH40" s="943"/>
      <c r="AI40" s="943"/>
      <c r="AJ40" s="943"/>
      <c r="AK40" s="943"/>
      <c r="AL40" s="943"/>
      <c r="AM40" s="943"/>
      <c r="AN40" s="943"/>
      <c r="AO40" s="943"/>
      <c r="AP40" s="943"/>
      <c r="AQ40" s="943"/>
      <c r="AR40" s="943"/>
    </row>
    <row r="41" spans="1:44">
      <c r="A41" s="950">
        <v>35</v>
      </c>
      <c r="B41" s="959" t="s">
        <v>545</v>
      </c>
      <c r="C41" s="952"/>
      <c r="D41" s="952"/>
      <c r="E41" s="952"/>
      <c r="F41" s="952"/>
      <c r="G41" s="952"/>
      <c r="H41" s="952"/>
      <c r="I41" s="952"/>
      <c r="J41" s="952"/>
      <c r="K41" s="952"/>
      <c r="L41" s="952"/>
      <c r="M41" s="952"/>
      <c r="N41" s="952"/>
      <c r="O41" s="953"/>
      <c r="P41" s="943"/>
      <c r="Q41" s="943"/>
      <c r="R41" s="943"/>
      <c r="S41" s="943"/>
      <c r="T41" s="943"/>
      <c r="U41" s="943"/>
      <c r="V41" s="943"/>
      <c r="W41" s="943"/>
      <c r="X41" s="943"/>
      <c r="Y41" s="943"/>
      <c r="Z41" s="943"/>
      <c r="AA41" s="943"/>
      <c r="AB41" s="943"/>
      <c r="AC41" s="943"/>
      <c r="AD41" s="943"/>
      <c r="AE41" s="943"/>
      <c r="AF41" s="943"/>
      <c r="AG41" s="943"/>
      <c r="AH41" s="943"/>
      <c r="AI41" s="943"/>
      <c r="AJ41" s="943"/>
      <c r="AK41" s="943"/>
      <c r="AL41" s="943"/>
      <c r="AM41" s="943"/>
      <c r="AN41" s="943"/>
      <c r="AO41" s="943"/>
      <c r="AP41" s="943"/>
      <c r="AQ41" s="943"/>
      <c r="AR41" s="943"/>
    </row>
    <row r="42" spans="1:44">
      <c r="A42" s="950">
        <v>36</v>
      </c>
      <c r="B42" s="959" t="s">
        <v>546</v>
      </c>
      <c r="C42" s="952"/>
      <c r="D42" s="952"/>
      <c r="E42" s="952"/>
      <c r="F42" s="952"/>
      <c r="G42" s="952"/>
      <c r="H42" s="952"/>
      <c r="I42" s="952"/>
      <c r="J42" s="952"/>
      <c r="K42" s="952"/>
      <c r="L42" s="952"/>
      <c r="M42" s="952"/>
      <c r="N42" s="952"/>
      <c r="O42" s="953"/>
      <c r="P42" s="943"/>
      <c r="Q42" s="943"/>
      <c r="R42" s="943"/>
      <c r="S42" s="943"/>
      <c r="T42" s="943"/>
      <c r="U42" s="943"/>
      <c r="V42" s="943"/>
      <c r="W42" s="943"/>
      <c r="X42" s="943"/>
      <c r="Y42" s="943"/>
      <c r="Z42" s="943"/>
      <c r="AA42" s="943"/>
      <c r="AB42" s="943"/>
      <c r="AC42" s="943"/>
      <c r="AD42" s="943"/>
      <c r="AE42" s="943"/>
      <c r="AF42" s="943"/>
      <c r="AG42" s="943"/>
      <c r="AH42" s="943"/>
      <c r="AI42" s="943"/>
      <c r="AJ42" s="943"/>
      <c r="AK42" s="943"/>
      <c r="AL42" s="943"/>
      <c r="AM42" s="943"/>
      <c r="AN42" s="943"/>
      <c r="AO42" s="943"/>
      <c r="AP42" s="943"/>
      <c r="AQ42" s="943"/>
      <c r="AR42" s="943"/>
    </row>
    <row r="43" spans="1:44">
      <c r="A43" s="950">
        <v>37</v>
      </c>
      <c r="B43" s="959" t="s">
        <v>547</v>
      </c>
      <c r="C43" s="952"/>
      <c r="D43" s="952"/>
      <c r="E43" s="952"/>
      <c r="F43" s="952"/>
      <c r="G43" s="952"/>
      <c r="H43" s="952"/>
      <c r="I43" s="952"/>
      <c r="J43" s="952"/>
      <c r="K43" s="952"/>
      <c r="L43" s="952"/>
      <c r="M43" s="952"/>
      <c r="N43" s="952"/>
      <c r="O43" s="953"/>
      <c r="P43" s="943"/>
      <c r="Q43" s="943"/>
      <c r="R43" s="943"/>
      <c r="S43" s="943"/>
      <c r="T43" s="943"/>
      <c r="U43" s="943"/>
      <c r="V43" s="943"/>
      <c r="W43" s="943"/>
      <c r="X43" s="943"/>
      <c r="Y43" s="943"/>
      <c r="Z43" s="943"/>
      <c r="AA43" s="943"/>
      <c r="AB43" s="943"/>
      <c r="AC43" s="943"/>
      <c r="AD43" s="943"/>
      <c r="AE43" s="943"/>
      <c r="AF43" s="943"/>
      <c r="AG43" s="943"/>
      <c r="AH43" s="943"/>
      <c r="AI43" s="943"/>
      <c r="AJ43" s="943"/>
      <c r="AK43" s="943"/>
      <c r="AL43" s="943"/>
      <c r="AM43" s="943"/>
      <c r="AN43" s="943"/>
      <c r="AO43" s="943"/>
      <c r="AP43" s="943"/>
      <c r="AQ43" s="943"/>
      <c r="AR43" s="943"/>
    </row>
    <row r="44" spans="1:44">
      <c r="A44" s="950">
        <v>38</v>
      </c>
      <c r="B44" s="959" t="s">
        <v>548</v>
      </c>
      <c r="C44" s="952"/>
      <c r="D44" s="952"/>
      <c r="E44" s="952"/>
      <c r="F44" s="952"/>
      <c r="G44" s="952"/>
      <c r="H44" s="952"/>
      <c r="I44" s="952"/>
      <c r="J44" s="952"/>
      <c r="K44" s="952"/>
      <c r="L44" s="952"/>
      <c r="M44" s="952"/>
      <c r="N44" s="952"/>
      <c r="O44" s="953"/>
      <c r="P44" s="943"/>
      <c r="Q44" s="943"/>
      <c r="R44" s="943"/>
      <c r="S44" s="943"/>
      <c r="T44" s="943"/>
      <c r="U44" s="943"/>
      <c r="V44" s="943"/>
      <c r="W44" s="943"/>
      <c r="X44" s="943"/>
      <c r="Y44" s="943"/>
      <c r="Z44" s="943"/>
      <c r="AA44" s="943"/>
      <c r="AB44" s="943"/>
      <c r="AC44" s="943"/>
      <c r="AD44" s="943"/>
      <c r="AE44" s="943"/>
      <c r="AF44" s="943"/>
      <c r="AG44" s="943"/>
      <c r="AH44" s="943"/>
      <c r="AI44" s="943"/>
      <c r="AJ44" s="943"/>
      <c r="AK44" s="943"/>
      <c r="AL44" s="943"/>
      <c r="AM44" s="943"/>
      <c r="AN44" s="943"/>
      <c r="AO44" s="943"/>
      <c r="AP44" s="943"/>
      <c r="AQ44" s="943"/>
      <c r="AR44" s="943"/>
    </row>
    <row r="45" spans="1:44">
      <c r="A45" s="950">
        <v>39</v>
      </c>
      <c r="B45" s="959" t="s">
        <v>549</v>
      </c>
      <c r="C45" s="952"/>
      <c r="D45" s="952"/>
      <c r="E45" s="952"/>
      <c r="F45" s="952"/>
      <c r="G45" s="952"/>
      <c r="H45" s="952"/>
      <c r="I45" s="952"/>
      <c r="J45" s="952"/>
      <c r="K45" s="952"/>
      <c r="L45" s="952"/>
      <c r="M45" s="952"/>
      <c r="N45" s="952"/>
      <c r="O45" s="953"/>
      <c r="P45" s="943"/>
      <c r="Q45" s="943"/>
      <c r="R45" s="943"/>
      <c r="S45" s="943"/>
      <c r="T45" s="943"/>
      <c r="U45" s="943"/>
      <c r="V45" s="943"/>
      <c r="W45" s="943"/>
      <c r="X45" s="943"/>
      <c r="Y45" s="943"/>
      <c r="Z45" s="943"/>
      <c r="AA45" s="943"/>
      <c r="AB45" s="943"/>
      <c r="AC45" s="943"/>
      <c r="AD45" s="943"/>
      <c r="AE45" s="943"/>
      <c r="AF45" s="943"/>
      <c r="AG45" s="943"/>
      <c r="AH45" s="943"/>
      <c r="AI45" s="943"/>
      <c r="AJ45" s="943"/>
      <c r="AK45" s="943"/>
      <c r="AL45" s="943"/>
      <c r="AM45" s="943"/>
      <c r="AN45" s="943"/>
      <c r="AO45" s="943"/>
      <c r="AP45" s="943"/>
      <c r="AQ45" s="943"/>
      <c r="AR45" s="943"/>
    </row>
    <row r="46" spans="1:44">
      <c r="A46" s="956">
        <v>40</v>
      </c>
      <c r="B46" s="959" t="s">
        <v>550</v>
      </c>
      <c r="C46" s="952"/>
      <c r="D46" s="952"/>
      <c r="E46" s="952"/>
      <c r="F46" s="952"/>
      <c r="G46" s="952"/>
      <c r="H46" s="952"/>
      <c r="I46" s="952"/>
      <c r="J46" s="952"/>
      <c r="K46" s="952"/>
      <c r="L46" s="952"/>
      <c r="M46" s="952"/>
      <c r="N46" s="952"/>
      <c r="O46" s="953"/>
      <c r="P46" s="943"/>
      <c r="Q46" s="943"/>
      <c r="R46" s="943"/>
      <c r="S46" s="943"/>
      <c r="T46" s="943"/>
      <c r="U46" s="943"/>
      <c r="V46" s="943"/>
      <c r="W46" s="943"/>
      <c r="X46" s="943"/>
      <c r="Y46" s="943"/>
      <c r="Z46" s="943"/>
      <c r="AA46" s="943"/>
      <c r="AB46" s="943"/>
      <c r="AC46" s="943"/>
      <c r="AD46" s="943"/>
      <c r="AE46" s="943"/>
      <c r="AF46" s="943"/>
      <c r="AG46" s="943"/>
      <c r="AH46" s="943"/>
      <c r="AI46" s="943"/>
      <c r="AJ46" s="943"/>
      <c r="AK46" s="943"/>
      <c r="AL46" s="943"/>
      <c r="AM46" s="943"/>
      <c r="AN46" s="943"/>
      <c r="AO46" s="943"/>
      <c r="AP46" s="943"/>
      <c r="AQ46" s="943"/>
      <c r="AR46" s="943"/>
    </row>
    <row r="47" spans="1:44">
      <c r="A47" s="950">
        <v>41</v>
      </c>
      <c r="B47" s="959" t="s">
        <v>551</v>
      </c>
      <c r="C47" s="952"/>
      <c r="D47" s="952"/>
      <c r="E47" s="952"/>
      <c r="F47" s="952"/>
      <c r="G47" s="952"/>
      <c r="H47" s="952"/>
      <c r="I47" s="952"/>
      <c r="J47" s="952"/>
      <c r="K47" s="952"/>
      <c r="L47" s="952"/>
      <c r="M47" s="952"/>
      <c r="N47" s="952"/>
      <c r="O47" s="953"/>
      <c r="P47" s="943"/>
      <c r="Q47" s="943"/>
      <c r="R47" s="943"/>
      <c r="S47" s="943"/>
      <c r="T47" s="943"/>
      <c r="U47" s="943"/>
      <c r="V47" s="943"/>
      <c r="W47" s="943"/>
      <c r="X47" s="943"/>
      <c r="Y47" s="943"/>
      <c r="Z47" s="943"/>
      <c r="AA47" s="943"/>
      <c r="AB47" s="943"/>
      <c r="AC47" s="943"/>
      <c r="AD47" s="943"/>
      <c r="AE47" s="943"/>
      <c r="AF47" s="943"/>
      <c r="AG47" s="943"/>
      <c r="AH47" s="943"/>
      <c r="AI47" s="943"/>
      <c r="AJ47" s="943"/>
      <c r="AK47" s="943"/>
      <c r="AL47" s="943"/>
      <c r="AM47" s="943"/>
      <c r="AN47" s="943"/>
      <c r="AO47" s="943"/>
      <c r="AP47" s="943"/>
      <c r="AQ47" s="943"/>
      <c r="AR47" s="943"/>
    </row>
    <row r="48" spans="1:44">
      <c r="A48" s="950">
        <v>42</v>
      </c>
      <c r="B48" s="959" t="s">
        <v>552</v>
      </c>
      <c r="C48" s="952"/>
      <c r="D48" s="952"/>
      <c r="E48" s="952"/>
      <c r="F48" s="952"/>
      <c r="G48" s="952"/>
      <c r="H48" s="952"/>
      <c r="I48" s="952"/>
      <c r="J48" s="952"/>
      <c r="K48" s="952"/>
      <c r="L48" s="952"/>
      <c r="M48" s="952"/>
      <c r="N48" s="952"/>
      <c r="O48" s="953"/>
      <c r="P48" s="943"/>
      <c r="Q48" s="943"/>
      <c r="R48" s="943"/>
      <c r="S48" s="943"/>
      <c r="T48" s="943"/>
      <c r="U48" s="943"/>
      <c r="V48" s="943"/>
      <c r="W48" s="943"/>
      <c r="X48" s="943"/>
      <c r="Y48" s="943"/>
      <c r="Z48" s="943"/>
      <c r="AA48" s="943"/>
      <c r="AB48" s="943"/>
      <c r="AC48" s="943"/>
      <c r="AD48" s="943"/>
      <c r="AE48" s="943"/>
      <c r="AF48" s="943"/>
      <c r="AG48" s="943"/>
      <c r="AH48" s="943"/>
      <c r="AI48" s="943"/>
      <c r="AJ48" s="943"/>
      <c r="AK48" s="943"/>
      <c r="AL48" s="943"/>
      <c r="AM48" s="943"/>
      <c r="AN48" s="943"/>
      <c r="AO48" s="943"/>
      <c r="AP48" s="943"/>
      <c r="AQ48" s="943"/>
      <c r="AR48" s="943"/>
    </row>
    <row r="49" spans="1:44">
      <c r="A49" s="950">
        <v>43</v>
      </c>
      <c r="B49" s="951" t="s">
        <v>553</v>
      </c>
      <c r="C49" s="952"/>
      <c r="D49" s="952"/>
      <c r="E49" s="952"/>
      <c r="F49" s="952"/>
      <c r="G49" s="952"/>
      <c r="H49" s="952"/>
      <c r="I49" s="952"/>
      <c r="J49" s="952"/>
      <c r="K49" s="952"/>
      <c r="L49" s="952"/>
      <c r="M49" s="952"/>
      <c r="N49" s="952"/>
      <c r="O49" s="960"/>
      <c r="P49" s="943"/>
      <c r="Q49" s="943"/>
      <c r="R49" s="943"/>
      <c r="S49" s="943"/>
      <c r="T49" s="943"/>
      <c r="U49" s="943"/>
      <c r="V49" s="943"/>
      <c r="W49" s="943"/>
      <c r="X49" s="943"/>
      <c r="Y49" s="943"/>
      <c r="Z49" s="943"/>
      <c r="AA49" s="943"/>
      <c r="AB49" s="943"/>
      <c r="AC49" s="943"/>
      <c r="AD49" s="943"/>
      <c r="AE49" s="943"/>
      <c r="AF49" s="943"/>
      <c r="AG49" s="943"/>
      <c r="AH49" s="943"/>
      <c r="AI49" s="943"/>
      <c r="AJ49" s="943"/>
      <c r="AK49" s="943"/>
      <c r="AL49" s="943"/>
      <c r="AM49" s="943"/>
      <c r="AN49" s="943"/>
      <c r="AO49" s="943"/>
      <c r="AP49" s="943"/>
      <c r="AQ49" s="943"/>
      <c r="AR49" s="943"/>
    </row>
    <row r="50" spans="1:44">
      <c r="A50" s="946" t="s">
        <v>572</v>
      </c>
      <c r="B50" s="943"/>
      <c r="C50" s="943"/>
      <c r="D50" s="943"/>
      <c r="E50" s="943"/>
      <c r="F50" s="943"/>
      <c r="G50" s="943"/>
      <c r="H50" s="943"/>
      <c r="I50" s="943"/>
      <c r="J50" s="943"/>
      <c r="K50" s="943"/>
      <c r="L50" s="943"/>
      <c r="M50" s="943"/>
      <c r="N50" s="943"/>
      <c r="O50" s="943"/>
      <c r="P50" s="943"/>
      <c r="Q50" s="943"/>
      <c r="R50" s="943"/>
      <c r="S50" s="943"/>
      <c r="T50" s="943"/>
      <c r="U50" s="943"/>
      <c r="V50" s="943"/>
      <c r="W50" s="943"/>
      <c r="X50" s="943"/>
      <c r="Y50" s="943"/>
      <c r="Z50" s="943"/>
      <c r="AA50" s="943"/>
      <c r="AB50" s="943"/>
      <c r="AC50" s="943"/>
      <c r="AD50" s="943"/>
      <c r="AE50" s="943"/>
      <c r="AF50" s="943"/>
      <c r="AG50" s="943"/>
      <c r="AH50" s="943"/>
      <c r="AI50" s="943"/>
      <c r="AJ50" s="943"/>
      <c r="AK50" s="943"/>
      <c r="AL50" s="943"/>
      <c r="AM50" s="943"/>
      <c r="AN50" s="943"/>
      <c r="AO50" s="943"/>
      <c r="AP50" s="943"/>
      <c r="AQ50" s="943"/>
      <c r="AR50" s="943"/>
    </row>
    <row r="51" spans="1:44">
      <c r="A51" s="961" t="s">
        <v>573</v>
      </c>
      <c r="B51" s="943" t="s">
        <v>574</v>
      </c>
      <c r="C51" s="943"/>
      <c r="D51" s="943"/>
      <c r="E51" s="943"/>
      <c r="F51" s="943"/>
      <c r="G51" s="943"/>
      <c r="H51" s="943"/>
      <c r="I51" s="943"/>
      <c r="J51" s="943"/>
      <c r="K51" s="943"/>
      <c r="L51" s="943"/>
      <c r="M51" s="943"/>
      <c r="N51" s="943"/>
      <c r="O51" s="943"/>
      <c r="P51" s="943"/>
      <c r="Q51" s="943"/>
      <c r="R51" s="943"/>
      <c r="S51" s="943"/>
      <c r="T51" s="943"/>
      <c r="U51" s="943"/>
      <c r="V51" s="943"/>
      <c r="W51" s="943"/>
      <c r="X51" s="943"/>
      <c r="Y51" s="943"/>
      <c r="Z51" s="943"/>
      <c r="AA51" s="943"/>
      <c r="AB51" s="943"/>
      <c r="AC51" s="943"/>
      <c r="AD51" s="943"/>
      <c r="AE51" s="943"/>
      <c r="AF51" s="943"/>
      <c r="AG51" s="943"/>
      <c r="AH51" s="943"/>
      <c r="AI51" s="943"/>
      <c r="AJ51" s="943"/>
      <c r="AK51" s="943"/>
      <c r="AL51" s="943"/>
      <c r="AM51" s="943"/>
      <c r="AN51" s="943"/>
      <c r="AO51" s="943"/>
      <c r="AP51" s="943"/>
      <c r="AQ51" s="943"/>
      <c r="AR51" s="943"/>
    </row>
    <row r="52" spans="1:44">
      <c r="A52" s="961" t="s">
        <v>575</v>
      </c>
      <c r="B52" s="943" t="s">
        <v>576</v>
      </c>
    </row>
    <row r="53" spans="1:44">
      <c r="A53" s="962"/>
      <c r="B53" s="963"/>
    </row>
    <row r="54" spans="1:44">
      <c r="A54" s="964"/>
      <c r="B54" s="943"/>
    </row>
  </sheetData>
  <mergeCells count="17">
    <mergeCell ref="A3:A6"/>
    <mergeCell ref="B3:B6"/>
    <mergeCell ref="C3:H3"/>
    <mergeCell ref="I3:N3"/>
    <mergeCell ref="L4:L5"/>
    <mergeCell ref="M4:M5"/>
    <mergeCell ref="N4:N5"/>
    <mergeCell ref="O3:O5"/>
    <mergeCell ref="C4:C5"/>
    <mergeCell ref="D4:D5"/>
    <mergeCell ref="E4:E5"/>
    <mergeCell ref="F4:F5"/>
    <mergeCell ref="G4:G5"/>
    <mergeCell ref="H4:H5"/>
    <mergeCell ref="I4:I5"/>
    <mergeCell ref="J4:J5"/>
    <mergeCell ref="K4:K5"/>
  </mergeCells>
  <phoneticPr fontId="31" type="noConversion"/>
  <printOptions horizontalCentered="1"/>
  <pageMargins left="0.47244094488188981" right="0.47244094488188981" top="0.39370078740157483" bottom="0.39370078740157483" header="0" footer="0"/>
  <pageSetup paperSize="9" scale="56" orientation="portrait" blackAndWhite="1" r:id="rId1"/>
  <headerFooter alignWithMargins="0">
    <oddFooter>&amp;C第 &amp;P 頁，共 &amp;N 頁&amp;R&amp;A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1">
    <pageSetUpPr fitToPage="1"/>
  </sheetPr>
  <dimension ref="A1:B5"/>
  <sheetViews>
    <sheetView zoomScaleNormal="75" zoomScaleSheetLayoutView="100" workbookViewId="0">
      <selection activeCell="A24" sqref="A24"/>
    </sheetView>
  </sheetViews>
  <sheetFormatPr defaultColWidth="0" defaultRowHeight="14.25"/>
  <cols>
    <col min="1" max="1" width="84.875" style="264" bestFit="1" customWidth="1"/>
    <col min="2" max="16384" width="8.75" style="264" hidden="1"/>
  </cols>
  <sheetData>
    <row r="1" spans="1:2">
      <c r="A1" s="263" t="s">
        <v>765</v>
      </c>
    </row>
    <row r="2" spans="1:2">
      <c r="A2" s="263" t="s">
        <v>11</v>
      </c>
    </row>
    <row r="3" spans="1:2">
      <c r="A3" s="265" t="s">
        <v>765</v>
      </c>
      <c r="B3" s="265"/>
    </row>
    <row r="4" spans="1:2">
      <c r="A4" s="266"/>
    </row>
    <row r="5" spans="1:2">
      <c r="A5" s="267"/>
    </row>
  </sheetData>
  <phoneticPr fontId="31" type="noConversion"/>
  <printOptions horizontalCentered="1"/>
  <pageMargins left="0.47244094488188981" right="0.47244094488188981" top="0.39370078740157483" bottom="0.39370078740157483" header="0" footer="0"/>
  <pageSetup paperSize="9" fitToWidth="2" orientation="portrait" blackAndWhite="1" horizontalDpi="4294967295" verticalDpi="4294967295" r:id="rId1"/>
  <headerFooter alignWithMargins="0">
    <oddFooter>第 &amp;P 頁，共 &amp;N 頁</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工作表17">
    <pageSetUpPr fitToPage="1"/>
  </sheetPr>
  <dimension ref="A1:BG227"/>
  <sheetViews>
    <sheetView showGridLines="0" zoomScaleNormal="100" workbookViewId="0">
      <pane xSplit="2" ySplit="5" topLeftCell="C6" activePane="bottomRight" state="frozen"/>
      <selection activeCell="F28" sqref="F28"/>
      <selection pane="topRight" activeCell="F28" sqref="F28"/>
      <selection pane="bottomLeft" activeCell="F28" sqref="F28"/>
      <selection pane="bottomRight" activeCell="F28" sqref="F28"/>
    </sheetView>
  </sheetViews>
  <sheetFormatPr defaultRowHeight="16.5"/>
  <cols>
    <col min="1" max="1" width="5.5" style="774" customWidth="1"/>
    <col min="2" max="2" width="23.625" style="774" customWidth="1"/>
    <col min="3" max="10" width="14.375" style="774" customWidth="1"/>
    <col min="11" max="16384" width="9" style="774"/>
  </cols>
  <sheetData>
    <row r="1" spans="1:42">
      <c r="A1" s="965" t="s">
        <v>180</v>
      </c>
      <c r="B1" s="965"/>
      <c r="C1" s="965"/>
      <c r="D1" s="965"/>
      <c r="E1" s="965"/>
      <c r="F1" s="965"/>
      <c r="G1" s="965"/>
      <c r="H1" s="965"/>
      <c r="I1" s="965"/>
      <c r="J1" s="965"/>
      <c r="K1" s="965"/>
      <c r="L1" s="965"/>
      <c r="M1" s="965"/>
      <c r="N1" s="965"/>
      <c r="O1" s="965"/>
      <c r="P1" s="965"/>
      <c r="Q1" s="965"/>
      <c r="R1" s="965"/>
      <c r="S1" s="965"/>
      <c r="T1" s="965"/>
      <c r="U1" s="965"/>
      <c r="V1" s="965"/>
      <c r="W1" s="965"/>
      <c r="X1" s="965"/>
      <c r="Y1" s="965"/>
      <c r="Z1" s="965"/>
      <c r="AA1" s="965"/>
      <c r="AB1" s="965"/>
      <c r="AC1" s="965"/>
      <c r="AD1" s="965"/>
      <c r="AE1" s="965"/>
      <c r="AF1" s="965"/>
      <c r="AG1" s="965"/>
      <c r="AH1" s="965"/>
      <c r="AI1" s="965"/>
      <c r="AJ1" s="965"/>
      <c r="AK1" s="965"/>
      <c r="AL1" s="965"/>
      <c r="AM1" s="965"/>
      <c r="AN1" s="965"/>
      <c r="AO1" s="965"/>
      <c r="AP1" s="965"/>
    </row>
    <row r="2" spans="1:42">
      <c r="A2" s="966" t="s">
        <v>1996</v>
      </c>
      <c r="B2" s="967"/>
      <c r="C2" s="967"/>
      <c r="D2" s="967"/>
      <c r="E2" s="967"/>
      <c r="F2" s="967"/>
      <c r="G2" s="967"/>
      <c r="H2" s="967"/>
      <c r="I2" s="965"/>
      <c r="J2" s="968" t="s">
        <v>224</v>
      </c>
      <c r="K2" s="965"/>
      <c r="L2" s="965"/>
      <c r="M2" s="965"/>
      <c r="N2" s="965"/>
      <c r="O2" s="965"/>
      <c r="P2" s="965"/>
      <c r="Q2" s="965"/>
      <c r="R2" s="965"/>
      <c r="S2" s="965"/>
      <c r="T2" s="965"/>
      <c r="U2" s="965"/>
      <c r="V2" s="965"/>
      <c r="W2" s="965"/>
      <c r="X2" s="965"/>
      <c r="Y2" s="965"/>
      <c r="Z2" s="965"/>
      <c r="AA2" s="965"/>
      <c r="AB2" s="965"/>
      <c r="AC2" s="965"/>
      <c r="AD2" s="965"/>
      <c r="AE2" s="965"/>
      <c r="AF2" s="965"/>
      <c r="AG2" s="965"/>
      <c r="AH2" s="965"/>
      <c r="AI2" s="965"/>
      <c r="AJ2" s="965"/>
      <c r="AK2" s="965"/>
      <c r="AL2" s="965"/>
      <c r="AM2" s="965"/>
      <c r="AN2" s="965"/>
      <c r="AO2" s="965"/>
      <c r="AP2" s="965"/>
    </row>
    <row r="3" spans="1:42">
      <c r="A3" s="1834" t="s">
        <v>1257</v>
      </c>
      <c r="B3" s="1837" t="s">
        <v>1258</v>
      </c>
      <c r="C3" s="1840" t="s">
        <v>1259</v>
      </c>
      <c r="D3" s="1840"/>
      <c r="E3" s="1841" t="s">
        <v>1260</v>
      </c>
      <c r="F3" s="1842"/>
      <c r="G3" s="1843"/>
      <c r="H3" s="1844" t="s">
        <v>1261</v>
      </c>
      <c r="I3" s="1845"/>
      <c r="J3" s="1837" t="s">
        <v>1262</v>
      </c>
      <c r="K3" s="1830" t="s">
        <v>1263</v>
      </c>
      <c r="L3" s="965"/>
      <c r="M3" s="965"/>
      <c r="N3" s="965"/>
      <c r="O3" s="965"/>
      <c r="P3" s="965"/>
      <c r="Q3" s="965"/>
      <c r="R3" s="965"/>
      <c r="S3" s="965"/>
      <c r="T3" s="965"/>
      <c r="U3" s="965"/>
      <c r="V3" s="965"/>
      <c r="W3" s="965"/>
      <c r="X3" s="965"/>
      <c r="Y3" s="965"/>
      <c r="Z3" s="965"/>
      <c r="AA3" s="965"/>
      <c r="AB3" s="965"/>
      <c r="AC3" s="965"/>
      <c r="AD3" s="965"/>
      <c r="AE3" s="965"/>
      <c r="AF3" s="965"/>
      <c r="AG3" s="965"/>
      <c r="AH3" s="965"/>
      <c r="AI3" s="965"/>
      <c r="AJ3" s="965"/>
      <c r="AK3" s="965"/>
      <c r="AL3" s="965"/>
      <c r="AM3" s="965"/>
      <c r="AN3" s="965"/>
      <c r="AO3" s="965"/>
      <c r="AP3" s="965"/>
    </row>
    <row r="4" spans="1:42" ht="28.5">
      <c r="A4" s="1835"/>
      <c r="B4" s="1838"/>
      <c r="C4" s="969" t="s">
        <v>1264</v>
      </c>
      <c r="D4" s="969" t="s">
        <v>1265</v>
      </c>
      <c r="E4" s="970" t="s">
        <v>1266</v>
      </c>
      <c r="F4" s="969" t="s">
        <v>1267</v>
      </c>
      <c r="G4" s="970" t="s">
        <v>1268</v>
      </c>
      <c r="H4" s="971" t="s">
        <v>1269</v>
      </c>
      <c r="I4" s="972" t="s">
        <v>1270</v>
      </c>
      <c r="J4" s="1838"/>
      <c r="K4" s="1831"/>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c r="AL4" s="965"/>
      <c r="AM4" s="965"/>
      <c r="AN4" s="965"/>
      <c r="AO4" s="965"/>
      <c r="AP4" s="965"/>
    </row>
    <row r="5" spans="1:42">
      <c r="A5" s="1836"/>
      <c r="B5" s="1839"/>
      <c r="C5" s="973" t="s">
        <v>1271</v>
      </c>
      <c r="D5" s="973" t="s">
        <v>1272</v>
      </c>
      <c r="E5" s="973" t="s">
        <v>1273</v>
      </c>
      <c r="F5" s="973" t="s">
        <v>1274</v>
      </c>
      <c r="G5" s="973" t="s">
        <v>1275</v>
      </c>
      <c r="H5" s="973" t="s">
        <v>1276</v>
      </c>
      <c r="I5" s="973" t="s">
        <v>1277</v>
      </c>
      <c r="J5" s="973" t="s">
        <v>1278</v>
      </c>
      <c r="K5" s="973" t="s">
        <v>1279</v>
      </c>
      <c r="L5" s="965"/>
      <c r="M5" s="965"/>
      <c r="N5" s="965"/>
      <c r="O5" s="965"/>
      <c r="P5" s="965"/>
      <c r="Q5" s="965"/>
      <c r="R5" s="965"/>
      <c r="S5" s="965"/>
      <c r="T5" s="965"/>
      <c r="U5" s="965"/>
      <c r="V5" s="965"/>
      <c r="W5" s="965"/>
      <c r="X5" s="965"/>
      <c r="Y5" s="965"/>
      <c r="Z5" s="965"/>
      <c r="AA5" s="965"/>
      <c r="AB5" s="965"/>
      <c r="AC5" s="965"/>
      <c r="AD5" s="965"/>
      <c r="AE5" s="965"/>
      <c r="AF5" s="965"/>
      <c r="AG5" s="965"/>
      <c r="AH5" s="965"/>
      <c r="AI5" s="965"/>
      <c r="AJ5" s="965"/>
      <c r="AK5" s="965"/>
      <c r="AL5" s="965"/>
      <c r="AM5" s="965"/>
      <c r="AN5" s="965"/>
      <c r="AO5" s="965"/>
      <c r="AP5" s="965"/>
    </row>
    <row r="6" spans="1:42">
      <c r="A6" s="974">
        <v>1</v>
      </c>
      <c r="B6" s="975" t="s">
        <v>519</v>
      </c>
      <c r="C6" s="976"/>
      <c r="D6" s="977"/>
      <c r="E6" s="977"/>
      <c r="F6" s="977"/>
      <c r="G6" s="977"/>
      <c r="H6" s="978"/>
      <c r="I6" s="978"/>
      <c r="J6" s="979"/>
      <c r="K6" s="977"/>
      <c r="L6" s="965"/>
      <c r="M6" s="965"/>
      <c r="N6" s="965"/>
      <c r="O6" s="965"/>
      <c r="P6" s="965"/>
      <c r="Q6" s="965"/>
      <c r="R6" s="965"/>
      <c r="S6" s="965"/>
      <c r="T6" s="965"/>
      <c r="U6" s="965"/>
      <c r="V6" s="965"/>
      <c r="W6" s="965"/>
      <c r="X6" s="965"/>
      <c r="Y6" s="965"/>
      <c r="Z6" s="965"/>
      <c r="AA6" s="965"/>
      <c r="AB6" s="965"/>
      <c r="AC6" s="965"/>
      <c r="AD6" s="965"/>
      <c r="AE6" s="965"/>
      <c r="AF6" s="965"/>
      <c r="AG6" s="965"/>
      <c r="AH6" s="965"/>
      <c r="AI6" s="965"/>
      <c r="AJ6" s="965"/>
      <c r="AK6" s="965"/>
      <c r="AL6" s="965"/>
      <c r="AM6" s="965"/>
      <c r="AN6" s="965"/>
      <c r="AO6" s="965"/>
      <c r="AP6" s="965"/>
    </row>
    <row r="7" spans="1:42">
      <c r="A7" s="974">
        <v>2</v>
      </c>
      <c r="B7" s="975" t="s">
        <v>520</v>
      </c>
      <c r="C7" s="976"/>
      <c r="D7" s="977"/>
      <c r="E7" s="977"/>
      <c r="F7" s="977"/>
      <c r="G7" s="977"/>
      <c r="H7" s="978"/>
      <c r="I7" s="978"/>
      <c r="J7" s="979"/>
      <c r="K7" s="977"/>
      <c r="L7" s="965"/>
      <c r="M7" s="965"/>
      <c r="N7" s="965"/>
      <c r="O7" s="965"/>
      <c r="P7" s="965"/>
      <c r="Q7" s="965"/>
      <c r="R7" s="965"/>
      <c r="S7" s="965"/>
      <c r="T7" s="965"/>
      <c r="U7" s="965"/>
      <c r="V7" s="965"/>
      <c r="W7" s="965"/>
      <c r="X7" s="965"/>
      <c r="Y7" s="965"/>
      <c r="Z7" s="965"/>
      <c r="AA7" s="965"/>
      <c r="AB7" s="965"/>
      <c r="AC7" s="965"/>
      <c r="AD7" s="965"/>
      <c r="AE7" s="965"/>
      <c r="AF7" s="965"/>
      <c r="AG7" s="965"/>
      <c r="AH7" s="965"/>
      <c r="AI7" s="965"/>
      <c r="AJ7" s="965"/>
      <c r="AK7" s="965"/>
      <c r="AL7" s="965"/>
      <c r="AM7" s="965"/>
      <c r="AN7" s="965"/>
      <c r="AO7" s="965"/>
      <c r="AP7" s="965"/>
    </row>
    <row r="8" spans="1:42">
      <c r="A8" s="974">
        <v>3</v>
      </c>
      <c r="B8" s="975" t="s">
        <v>521</v>
      </c>
      <c r="C8" s="976"/>
      <c r="D8" s="977"/>
      <c r="E8" s="977"/>
      <c r="F8" s="977"/>
      <c r="G8" s="977"/>
      <c r="H8" s="980"/>
      <c r="I8" s="978"/>
      <c r="J8" s="979"/>
      <c r="K8" s="977"/>
      <c r="L8" s="965"/>
      <c r="M8" s="965"/>
      <c r="N8" s="965"/>
      <c r="O8" s="965"/>
      <c r="P8" s="965"/>
      <c r="Q8" s="965"/>
      <c r="R8" s="965"/>
      <c r="S8" s="965"/>
      <c r="T8" s="965"/>
      <c r="U8" s="965"/>
      <c r="V8" s="965"/>
      <c r="W8" s="965"/>
      <c r="X8" s="965"/>
      <c r="Y8" s="965"/>
      <c r="Z8" s="965"/>
      <c r="AA8" s="965"/>
      <c r="AB8" s="965"/>
      <c r="AC8" s="965"/>
      <c r="AD8" s="965"/>
      <c r="AE8" s="965"/>
      <c r="AF8" s="965"/>
      <c r="AG8" s="965"/>
      <c r="AH8" s="965"/>
      <c r="AI8" s="965"/>
      <c r="AJ8" s="965"/>
      <c r="AK8" s="965"/>
      <c r="AL8" s="965"/>
      <c r="AM8" s="965"/>
      <c r="AN8" s="965"/>
      <c r="AO8" s="965"/>
      <c r="AP8" s="965"/>
    </row>
    <row r="9" spans="1:42">
      <c r="A9" s="974">
        <v>4</v>
      </c>
      <c r="B9" s="975" t="s">
        <v>522</v>
      </c>
      <c r="C9" s="976"/>
      <c r="D9" s="977"/>
      <c r="E9" s="977"/>
      <c r="F9" s="977"/>
      <c r="G9" s="977"/>
      <c r="H9" s="978"/>
      <c r="I9" s="978"/>
      <c r="J9" s="979"/>
      <c r="K9" s="977"/>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5"/>
      <c r="AK9" s="965"/>
      <c r="AL9" s="965"/>
      <c r="AM9" s="965"/>
      <c r="AN9" s="965"/>
      <c r="AO9" s="965"/>
      <c r="AP9" s="965"/>
    </row>
    <row r="10" spans="1:42">
      <c r="A10" s="974">
        <v>5</v>
      </c>
      <c r="B10" s="975" t="s">
        <v>523</v>
      </c>
      <c r="C10" s="976"/>
      <c r="D10" s="977"/>
      <c r="E10" s="977"/>
      <c r="F10" s="977"/>
      <c r="G10" s="977"/>
      <c r="H10" s="978"/>
      <c r="I10" s="978"/>
      <c r="J10" s="979"/>
      <c r="K10" s="977"/>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5"/>
      <c r="AL10" s="965"/>
      <c r="AM10" s="965"/>
      <c r="AN10" s="965"/>
      <c r="AO10" s="965"/>
      <c r="AP10" s="965"/>
    </row>
    <row r="11" spans="1:42" ht="21">
      <c r="A11" s="974">
        <v>6</v>
      </c>
      <c r="B11" s="975" t="s">
        <v>524</v>
      </c>
      <c r="C11" s="976"/>
      <c r="D11" s="977"/>
      <c r="E11" s="981"/>
      <c r="F11" s="977"/>
      <c r="G11" s="977"/>
      <c r="H11" s="978"/>
      <c r="I11" s="978"/>
      <c r="J11" s="979"/>
      <c r="K11" s="977"/>
      <c r="L11" s="965"/>
      <c r="M11" s="965"/>
      <c r="N11" s="965"/>
      <c r="O11" s="965"/>
      <c r="P11" s="965"/>
      <c r="Q11" s="965"/>
      <c r="R11" s="965"/>
      <c r="S11" s="965"/>
      <c r="T11" s="965"/>
      <c r="U11" s="965"/>
      <c r="V11" s="965"/>
      <c r="W11" s="965"/>
      <c r="X11" s="965"/>
      <c r="Y11" s="965"/>
      <c r="Z11" s="965"/>
      <c r="AA11" s="965"/>
      <c r="AB11" s="965"/>
      <c r="AC11" s="965"/>
      <c r="AD11" s="965"/>
      <c r="AE11" s="965"/>
      <c r="AF11" s="965"/>
      <c r="AG11" s="965"/>
      <c r="AH11" s="965"/>
      <c r="AI11" s="965"/>
      <c r="AJ11" s="965"/>
      <c r="AK11" s="965"/>
      <c r="AL11" s="965"/>
      <c r="AM11" s="965"/>
      <c r="AN11" s="965"/>
      <c r="AO11" s="965"/>
      <c r="AP11" s="965"/>
    </row>
    <row r="12" spans="1:42">
      <c r="A12" s="974">
        <v>7</v>
      </c>
      <c r="B12" s="975" t="s">
        <v>525</v>
      </c>
      <c r="C12" s="976"/>
      <c r="D12" s="977"/>
      <c r="E12" s="977"/>
      <c r="F12" s="977"/>
      <c r="G12" s="977"/>
      <c r="H12" s="978"/>
      <c r="I12" s="978"/>
      <c r="J12" s="979"/>
      <c r="K12" s="977"/>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5"/>
      <c r="AK12" s="965"/>
      <c r="AL12" s="965"/>
      <c r="AM12" s="965"/>
      <c r="AN12" s="965"/>
      <c r="AO12" s="965"/>
      <c r="AP12" s="965"/>
    </row>
    <row r="13" spans="1:42">
      <c r="A13" s="974">
        <v>8</v>
      </c>
      <c r="B13" s="975" t="s">
        <v>526</v>
      </c>
      <c r="C13" s="976"/>
      <c r="D13" s="977"/>
      <c r="E13" s="977"/>
      <c r="F13" s="977"/>
      <c r="G13" s="977"/>
      <c r="H13" s="978"/>
      <c r="I13" s="978"/>
      <c r="J13" s="979"/>
      <c r="K13" s="977"/>
      <c r="L13" s="965"/>
      <c r="M13" s="965"/>
      <c r="N13" s="965"/>
      <c r="O13" s="965"/>
      <c r="P13" s="965"/>
      <c r="Q13" s="965"/>
      <c r="R13" s="965"/>
      <c r="S13" s="965"/>
      <c r="T13" s="965"/>
      <c r="U13" s="965"/>
      <c r="V13" s="965"/>
      <c r="W13" s="965"/>
      <c r="X13" s="965"/>
      <c r="Y13" s="965"/>
      <c r="Z13" s="965"/>
      <c r="AA13" s="965"/>
      <c r="AB13" s="965"/>
      <c r="AC13" s="965"/>
      <c r="AD13" s="965"/>
      <c r="AE13" s="965"/>
      <c r="AF13" s="965"/>
      <c r="AG13" s="965"/>
      <c r="AH13" s="965"/>
      <c r="AI13" s="965"/>
      <c r="AJ13" s="965"/>
      <c r="AK13" s="965"/>
      <c r="AL13" s="965"/>
      <c r="AM13" s="965"/>
      <c r="AN13" s="965"/>
      <c r="AO13" s="965"/>
      <c r="AP13" s="965"/>
    </row>
    <row r="14" spans="1:42">
      <c r="A14" s="974">
        <v>9</v>
      </c>
      <c r="B14" s="975" t="s">
        <v>527</v>
      </c>
      <c r="C14" s="976"/>
      <c r="D14" s="977"/>
      <c r="E14" s="977"/>
      <c r="F14" s="977"/>
      <c r="G14" s="977"/>
      <c r="H14" s="978"/>
      <c r="I14" s="978"/>
      <c r="J14" s="979"/>
      <c r="K14" s="977"/>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5"/>
      <c r="AK14" s="965"/>
      <c r="AL14" s="965"/>
      <c r="AM14" s="965"/>
      <c r="AN14" s="965"/>
      <c r="AO14" s="965"/>
      <c r="AP14" s="965"/>
    </row>
    <row r="15" spans="1:42">
      <c r="A15" s="974">
        <v>10</v>
      </c>
      <c r="B15" s="975" t="s">
        <v>528</v>
      </c>
      <c r="C15" s="976"/>
      <c r="D15" s="977"/>
      <c r="E15" s="977"/>
      <c r="F15" s="977"/>
      <c r="G15" s="977"/>
      <c r="H15" s="980"/>
      <c r="I15" s="978"/>
      <c r="J15" s="979"/>
      <c r="K15" s="977"/>
      <c r="L15" s="965"/>
      <c r="M15" s="965"/>
      <c r="N15" s="965"/>
      <c r="O15" s="965"/>
      <c r="P15" s="965"/>
      <c r="Q15" s="965"/>
      <c r="R15" s="965"/>
      <c r="S15" s="965"/>
      <c r="T15" s="965"/>
      <c r="U15" s="965"/>
      <c r="V15" s="965"/>
      <c r="W15" s="965"/>
      <c r="X15" s="965"/>
      <c r="Y15" s="965"/>
      <c r="Z15" s="965"/>
      <c r="AA15" s="965"/>
      <c r="AB15" s="965"/>
      <c r="AC15" s="965"/>
      <c r="AD15" s="965"/>
      <c r="AE15" s="965"/>
      <c r="AF15" s="965"/>
      <c r="AG15" s="965"/>
      <c r="AH15" s="965"/>
      <c r="AI15" s="965"/>
      <c r="AJ15" s="965"/>
      <c r="AK15" s="965"/>
      <c r="AL15" s="965"/>
      <c r="AM15" s="965"/>
      <c r="AN15" s="965"/>
      <c r="AO15" s="965"/>
      <c r="AP15" s="965"/>
    </row>
    <row r="16" spans="1:42">
      <c r="A16" s="974">
        <v>11</v>
      </c>
      <c r="B16" s="975" t="s">
        <v>529</v>
      </c>
      <c r="C16" s="976"/>
      <c r="D16" s="977"/>
      <c r="E16" s="977"/>
      <c r="F16" s="977"/>
      <c r="G16" s="977"/>
      <c r="H16" s="980"/>
      <c r="I16" s="978"/>
      <c r="J16" s="979"/>
      <c r="K16" s="977"/>
      <c r="L16" s="965"/>
      <c r="M16" s="965"/>
      <c r="N16" s="965"/>
      <c r="O16" s="965"/>
      <c r="P16" s="965"/>
      <c r="Q16" s="965"/>
      <c r="R16" s="965"/>
      <c r="S16" s="965"/>
      <c r="T16" s="965"/>
      <c r="U16" s="965"/>
      <c r="V16" s="965"/>
      <c r="W16" s="965"/>
      <c r="X16" s="965"/>
      <c r="Y16" s="965"/>
      <c r="Z16" s="965"/>
      <c r="AA16" s="965"/>
      <c r="AB16" s="965"/>
      <c r="AC16" s="965"/>
      <c r="AD16" s="965"/>
      <c r="AE16" s="965"/>
      <c r="AF16" s="965"/>
      <c r="AG16" s="965"/>
      <c r="AH16" s="965"/>
      <c r="AI16" s="965"/>
      <c r="AJ16" s="965"/>
      <c r="AK16" s="965"/>
      <c r="AL16" s="965"/>
      <c r="AM16" s="965"/>
      <c r="AN16" s="965"/>
      <c r="AO16" s="965"/>
      <c r="AP16" s="965"/>
    </row>
    <row r="17" spans="1:42">
      <c r="A17" s="974">
        <v>12</v>
      </c>
      <c r="B17" s="975" t="s">
        <v>530</v>
      </c>
      <c r="C17" s="976"/>
      <c r="D17" s="977"/>
      <c r="E17" s="977"/>
      <c r="F17" s="977"/>
      <c r="G17" s="977"/>
      <c r="H17" s="982"/>
      <c r="I17" s="983"/>
      <c r="J17" s="979"/>
      <c r="K17" s="977"/>
      <c r="L17" s="965"/>
      <c r="M17" s="965"/>
      <c r="N17" s="965"/>
      <c r="O17" s="965"/>
      <c r="P17" s="965"/>
      <c r="Q17" s="965"/>
      <c r="R17" s="965"/>
      <c r="S17" s="965"/>
      <c r="T17" s="965"/>
      <c r="U17" s="965"/>
      <c r="V17" s="965"/>
      <c r="W17" s="965"/>
      <c r="X17" s="965"/>
      <c r="Y17" s="965"/>
      <c r="Z17" s="965"/>
      <c r="AA17" s="965"/>
      <c r="AB17" s="965"/>
      <c r="AC17" s="965"/>
      <c r="AD17" s="965"/>
      <c r="AE17" s="965"/>
      <c r="AF17" s="965"/>
      <c r="AG17" s="965"/>
      <c r="AH17" s="965"/>
      <c r="AI17" s="965"/>
      <c r="AJ17" s="965"/>
      <c r="AK17" s="965"/>
      <c r="AL17" s="965"/>
      <c r="AM17" s="965"/>
      <c r="AN17" s="965"/>
      <c r="AO17" s="965"/>
      <c r="AP17" s="965"/>
    </row>
    <row r="18" spans="1:42">
      <c r="A18" s="974">
        <v>13</v>
      </c>
      <c r="B18" s="975" t="s">
        <v>531</v>
      </c>
      <c r="C18" s="976"/>
      <c r="D18" s="977"/>
      <c r="E18" s="977"/>
      <c r="F18" s="977"/>
      <c r="G18" s="977"/>
      <c r="H18" s="982"/>
      <c r="I18" s="983"/>
      <c r="J18" s="979"/>
      <c r="K18" s="977"/>
      <c r="L18" s="965"/>
      <c r="M18" s="965"/>
      <c r="N18" s="965"/>
      <c r="O18" s="965"/>
      <c r="P18" s="965"/>
      <c r="Q18" s="965"/>
      <c r="R18" s="965"/>
      <c r="S18" s="965"/>
      <c r="T18" s="965"/>
      <c r="U18" s="965"/>
      <c r="V18" s="965"/>
      <c r="W18" s="965"/>
      <c r="X18" s="965"/>
      <c r="Y18" s="965"/>
      <c r="Z18" s="965"/>
      <c r="AA18" s="965"/>
      <c r="AB18" s="965"/>
      <c r="AC18" s="965"/>
      <c r="AD18" s="965"/>
      <c r="AE18" s="965"/>
      <c r="AF18" s="965"/>
      <c r="AG18" s="965"/>
      <c r="AH18" s="965"/>
      <c r="AI18" s="965"/>
      <c r="AJ18" s="965"/>
      <c r="AK18" s="965"/>
      <c r="AL18" s="965"/>
      <c r="AM18" s="965"/>
      <c r="AN18" s="965"/>
      <c r="AO18" s="965"/>
      <c r="AP18" s="965"/>
    </row>
    <row r="19" spans="1:42">
      <c r="A19" s="974">
        <v>14</v>
      </c>
      <c r="B19" s="975" t="s">
        <v>1280</v>
      </c>
      <c r="C19" s="976"/>
      <c r="D19" s="977"/>
      <c r="E19" s="977"/>
      <c r="F19" s="977"/>
      <c r="G19" s="977"/>
      <c r="H19" s="983"/>
      <c r="I19" s="983"/>
      <c r="J19" s="979"/>
      <c r="K19" s="977"/>
      <c r="L19" s="965"/>
      <c r="M19" s="965"/>
      <c r="N19" s="965"/>
      <c r="O19" s="965"/>
      <c r="P19" s="965"/>
      <c r="Q19" s="965"/>
      <c r="R19" s="965"/>
      <c r="S19" s="965"/>
      <c r="T19" s="965"/>
      <c r="U19" s="965"/>
      <c r="V19" s="965"/>
      <c r="W19" s="965"/>
      <c r="X19" s="965"/>
      <c r="Y19" s="965"/>
      <c r="Z19" s="965"/>
      <c r="AA19" s="965"/>
      <c r="AB19" s="965"/>
      <c r="AC19" s="965"/>
      <c r="AD19" s="965"/>
      <c r="AE19" s="965"/>
      <c r="AF19" s="965"/>
      <c r="AG19" s="965"/>
      <c r="AH19" s="965"/>
      <c r="AI19" s="965"/>
      <c r="AJ19" s="965"/>
      <c r="AK19" s="965"/>
      <c r="AL19" s="965"/>
      <c r="AM19" s="965"/>
      <c r="AN19" s="965"/>
      <c r="AO19" s="965"/>
      <c r="AP19" s="965"/>
    </row>
    <row r="20" spans="1:42">
      <c r="A20" s="974">
        <v>15</v>
      </c>
      <c r="B20" s="975" t="s">
        <v>1281</v>
      </c>
      <c r="C20" s="976"/>
      <c r="D20" s="977"/>
      <c r="E20" s="977"/>
      <c r="F20" s="977"/>
      <c r="G20" s="977"/>
      <c r="H20" s="982"/>
      <c r="I20" s="983"/>
      <c r="J20" s="979"/>
      <c r="K20" s="977"/>
      <c r="L20" s="965"/>
      <c r="M20" s="965"/>
      <c r="N20" s="965"/>
      <c r="O20" s="965"/>
      <c r="P20" s="965"/>
      <c r="Q20" s="965"/>
      <c r="R20" s="965"/>
      <c r="S20" s="965"/>
      <c r="T20" s="965"/>
      <c r="U20" s="965"/>
      <c r="V20" s="965"/>
      <c r="W20" s="965"/>
      <c r="X20" s="965"/>
      <c r="Y20" s="965"/>
      <c r="Z20" s="965"/>
      <c r="AA20" s="965"/>
      <c r="AB20" s="965"/>
      <c r="AC20" s="965"/>
      <c r="AD20" s="965"/>
      <c r="AE20" s="965"/>
      <c r="AF20" s="965"/>
      <c r="AG20" s="965"/>
      <c r="AH20" s="965"/>
      <c r="AI20" s="965"/>
      <c r="AJ20" s="965"/>
      <c r="AK20" s="965"/>
      <c r="AL20" s="965"/>
      <c r="AM20" s="965"/>
      <c r="AN20" s="965"/>
      <c r="AO20" s="965"/>
      <c r="AP20" s="965"/>
    </row>
    <row r="21" spans="1:42">
      <c r="A21" s="974">
        <v>16</v>
      </c>
      <c r="B21" s="975" t="s">
        <v>1282</v>
      </c>
      <c r="C21" s="976"/>
      <c r="D21" s="977"/>
      <c r="E21" s="977"/>
      <c r="F21" s="977"/>
      <c r="G21" s="977"/>
      <c r="H21" s="982"/>
      <c r="I21" s="983"/>
      <c r="J21" s="979"/>
      <c r="K21" s="977"/>
      <c r="L21" s="965"/>
      <c r="M21" s="965"/>
      <c r="N21" s="965"/>
      <c r="O21" s="965"/>
      <c r="P21" s="965"/>
      <c r="Q21" s="965"/>
      <c r="R21" s="965"/>
      <c r="S21" s="965"/>
      <c r="T21" s="965"/>
      <c r="U21" s="965"/>
      <c r="V21" s="965"/>
      <c r="W21" s="965"/>
      <c r="X21" s="965"/>
      <c r="Y21" s="965"/>
      <c r="Z21" s="965"/>
      <c r="AA21" s="965"/>
      <c r="AB21" s="965"/>
      <c r="AC21" s="965"/>
      <c r="AD21" s="965"/>
      <c r="AE21" s="965"/>
      <c r="AF21" s="965"/>
      <c r="AG21" s="965"/>
      <c r="AH21" s="965"/>
      <c r="AI21" s="965"/>
      <c r="AJ21" s="965"/>
      <c r="AK21" s="965"/>
      <c r="AL21" s="965"/>
      <c r="AM21" s="965"/>
      <c r="AN21" s="965"/>
      <c r="AO21" s="965"/>
      <c r="AP21" s="965"/>
    </row>
    <row r="22" spans="1:42">
      <c r="A22" s="974">
        <v>17</v>
      </c>
      <c r="B22" s="975" t="s">
        <v>533</v>
      </c>
      <c r="C22" s="976"/>
      <c r="D22" s="977"/>
      <c r="E22" s="977"/>
      <c r="F22" s="977"/>
      <c r="G22" s="977"/>
      <c r="H22" s="982"/>
      <c r="I22" s="983"/>
      <c r="J22" s="979"/>
      <c r="K22" s="977"/>
      <c r="L22" s="965"/>
      <c r="M22" s="965"/>
      <c r="N22" s="965"/>
      <c r="O22" s="965"/>
      <c r="P22" s="965"/>
      <c r="Q22" s="965"/>
      <c r="R22" s="965"/>
      <c r="S22" s="965"/>
      <c r="T22" s="965"/>
      <c r="U22" s="965"/>
      <c r="V22" s="965"/>
      <c r="W22" s="965"/>
      <c r="X22" s="965"/>
      <c r="Y22" s="965"/>
      <c r="Z22" s="965"/>
      <c r="AA22" s="965"/>
      <c r="AB22" s="965"/>
      <c r="AC22" s="965"/>
      <c r="AD22" s="965"/>
      <c r="AE22" s="965"/>
      <c r="AF22" s="965"/>
      <c r="AG22" s="965"/>
      <c r="AH22" s="965"/>
      <c r="AI22" s="965"/>
      <c r="AJ22" s="965"/>
      <c r="AK22" s="965"/>
      <c r="AL22" s="965"/>
      <c r="AM22" s="965"/>
      <c r="AN22" s="965"/>
      <c r="AO22" s="965"/>
      <c r="AP22" s="965"/>
    </row>
    <row r="23" spans="1:42">
      <c r="A23" s="974">
        <v>18</v>
      </c>
      <c r="B23" s="975" t="s">
        <v>534</v>
      </c>
      <c r="C23" s="976"/>
      <c r="D23" s="977"/>
      <c r="E23" s="977"/>
      <c r="F23" s="977"/>
      <c r="G23" s="977"/>
      <c r="H23" s="983"/>
      <c r="I23" s="983"/>
      <c r="J23" s="979"/>
      <c r="K23" s="977"/>
      <c r="L23" s="965"/>
      <c r="M23" s="965"/>
      <c r="N23" s="965"/>
      <c r="O23" s="965"/>
      <c r="P23" s="965"/>
      <c r="Q23" s="965"/>
      <c r="R23" s="965"/>
      <c r="S23" s="965"/>
      <c r="T23" s="965"/>
      <c r="U23" s="965"/>
      <c r="V23" s="965"/>
      <c r="W23" s="965"/>
      <c r="X23" s="965"/>
      <c r="Y23" s="965"/>
      <c r="Z23" s="965"/>
      <c r="AA23" s="965"/>
      <c r="AB23" s="965"/>
      <c r="AC23" s="965"/>
      <c r="AD23" s="965"/>
      <c r="AE23" s="965"/>
      <c r="AF23" s="965"/>
      <c r="AG23" s="965"/>
      <c r="AH23" s="965"/>
      <c r="AI23" s="965"/>
      <c r="AJ23" s="965"/>
      <c r="AK23" s="965"/>
      <c r="AL23" s="965"/>
      <c r="AM23" s="965"/>
      <c r="AN23" s="965"/>
      <c r="AO23" s="965"/>
      <c r="AP23" s="965"/>
    </row>
    <row r="24" spans="1:42">
      <c r="A24" s="974">
        <v>19</v>
      </c>
      <c r="B24" s="975" t="s">
        <v>535</v>
      </c>
      <c r="C24" s="976"/>
      <c r="D24" s="977"/>
      <c r="E24" s="977"/>
      <c r="F24" s="977"/>
      <c r="G24" s="977"/>
      <c r="H24" s="982"/>
      <c r="I24" s="983"/>
      <c r="J24" s="979"/>
      <c r="K24" s="977"/>
      <c r="L24" s="965"/>
      <c r="M24" s="965"/>
      <c r="N24" s="965"/>
      <c r="O24" s="965"/>
      <c r="P24" s="965"/>
      <c r="Q24" s="965"/>
      <c r="R24" s="965"/>
      <c r="S24" s="965"/>
      <c r="T24" s="965"/>
      <c r="U24" s="965"/>
      <c r="V24" s="965"/>
      <c r="W24" s="965"/>
      <c r="X24" s="965"/>
      <c r="Y24" s="965"/>
      <c r="Z24" s="965"/>
      <c r="AA24" s="965"/>
      <c r="AB24" s="965"/>
      <c r="AC24" s="965"/>
      <c r="AD24" s="965"/>
      <c r="AE24" s="965"/>
      <c r="AF24" s="965"/>
      <c r="AG24" s="965"/>
      <c r="AH24" s="965"/>
      <c r="AI24" s="965"/>
      <c r="AJ24" s="965"/>
      <c r="AK24" s="965"/>
      <c r="AL24" s="965"/>
      <c r="AM24" s="965"/>
      <c r="AN24" s="965"/>
      <c r="AO24" s="965"/>
      <c r="AP24" s="965"/>
    </row>
    <row r="25" spans="1:42">
      <c r="A25" s="974">
        <v>20</v>
      </c>
      <c r="B25" s="975" t="s">
        <v>536</v>
      </c>
      <c r="C25" s="976"/>
      <c r="D25" s="977"/>
      <c r="E25" s="977"/>
      <c r="F25" s="977"/>
      <c r="G25" s="977"/>
      <c r="H25" s="983"/>
      <c r="I25" s="983"/>
      <c r="J25" s="979"/>
      <c r="K25" s="977"/>
      <c r="L25" s="965"/>
      <c r="M25" s="965"/>
      <c r="N25" s="965"/>
      <c r="O25" s="965"/>
      <c r="P25" s="965"/>
      <c r="Q25" s="965"/>
      <c r="R25" s="965"/>
      <c r="S25" s="965"/>
      <c r="T25" s="965"/>
      <c r="U25" s="965"/>
      <c r="V25" s="965"/>
      <c r="W25" s="965"/>
      <c r="X25" s="965"/>
      <c r="Y25" s="965"/>
      <c r="Z25" s="965"/>
      <c r="AA25" s="965"/>
      <c r="AB25" s="965"/>
      <c r="AC25" s="965"/>
      <c r="AD25" s="965"/>
      <c r="AE25" s="965"/>
      <c r="AF25" s="965"/>
      <c r="AG25" s="965"/>
      <c r="AH25" s="965"/>
      <c r="AI25" s="965"/>
      <c r="AJ25" s="965"/>
      <c r="AK25" s="965"/>
      <c r="AL25" s="965"/>
      <c r="AM25" s="965"/>
      <c r="AN25" s="965"/>
      <c r="AO25" s="965"/>
      <c r="AP25" s="965"/>
    </row>
    <row r="26" spans="1:42">
      <c r="A26" s="974">
        <v>21</v>
      </c>
      <c r="B26" s="975" t="s">
        <v>1283</v>
      </c>
      <c r="C26" s="976"/>
      <c r="D26" s="977"/>
      <c r="E26" s="977"/>
      <c r="F26" s="977"/>
      <c r="G26" s="977"/>
      <c r="H26" s="982"/>
      <c r="I26" s="983"/>
      <c r="J26" s="979"/>
      <c r="K26" s="977"/>
      <c r="L26" s="965"/>
      <c r="M26" s="965"/>
      <c r="N26" s="965"/>
      <c r="O26" s="965"/>
      <c r="P26" s="965"/>
      <c r="Q26" s="965"/>
      <c r="R26" s="965"/>
      <c r="S26" s="965"/>
      <c r="T26" s="965"/>
      <c r="U26" s="965"/>
      <c r="V26" s="965"/>
      <c r="W26" s="965"/>
      <c r="X26" s="965"/>
      <c r="Y26" s="965"/>
      <c r="Z26" s="965"/>
      <c r="AA26" s="965"/>
      <c r="AB26" s="965"/>
      <c r="AC26" s="965"/>
      <c r="AD26" s="965"/>
      <c r="AE26" s="965"/>
      <c r="AF26" s="965"/>
      <c r="AG26" s="965"/>
      <c r="AH26" s="965"/>
      <c r="AI26" s="965"/>
      <c r="AJ26" s="965"/>
      <c r="AK26" s="965"/>
      <c r="AL26" s="965"/>
      <c r="AM26" s="965"/>
      <c r="AN26" s="965"/>
      <c r="AO26" s="965"/>
      <c r="AP26" s="965"/>
    </row>
    <row r="27" spans="1:42">
      <c r="A27" s="974">
        <v>22</v>
      </c>
      <c r="B27" s="975" t="s">
        <v>538</v>
      </c>
      <c r="C27" s="976"/>
      <c r="D27" s="977"/>
      <c r="E27" s="977"/>
      <c r="F27" s="977"/>
      <c r="G27" s="977"/>
      <c r="H27" s="982"/>
      <c r="I27" s="983"/>
      <c r="J27" s="979"/>
      <c r="K27" s="977"/>
      <c r="L27" s="965"/>
      <c r="M27" s="965"/>
      <c r="N27" s="965"/>
      <c r="O27" s="965"/>
      <c r="P27" s="965"/>
      <c r="Q27" s="965"/>
      <c r="R27" s="965"/>
      <c r="S27" s="965"/>
      <c r="T27" s="965"/>
      <c r="U27" s="965"/>
      <c r="V27" s="965"/>
      <c r="W27" s="965"/>
      <c r="X27" s="965"/>
      <c r="Y27" s="965"/>
      <c r="Z27" s="965"/>
      <c r="AA27" s="965"/>
      <c r="AB27" s="965"/>
      <c r="AC27" s="965"/>
      <c r="AD27" s="965"/>
      <c r="AE27" s="965"/>
      <c r="AF27" s="965"/>
      <c r="AG27" s="965"/>
      <c r="AH27" s="965"/>
      <c r="AI27" s="965"/>
      <c r="AJ27" s="965"/>
      <c r="AK27" s="965"/>
      <c r="AL27" s="965"/>
      <c r="AM27" s="965"/>
      <c r="AN27" s="965"/>
      <c r="AO27" s="965"/>
      <c r="AP27" s="965"/>
    </row>
    <row r="28" spans="1:42">
      <c r="A28" s="974">
        <v>23</v>
      </c>
      <c r="B28" s="975" t="s">
        <v>539</v>
      </c>
      <c r="C28" s="976"/>
      <c r="D28" s="977"/>
      <c r="E28" s="977"/>
      <c r="F28" s="977"/>
      <c r="G28" s="977"/>
      <c r="H28" s="982"/>
      <c r="I28" s="983"/>
      <c r="J28" s="979"/>
      <c r="K28" s="977"/>
      <c r="L28" s="965"/>
      <c r="M28" s="965"/>
      <c r="N28" s="965"/>
      <c r="O28" s="965"/>
      <c r="P28" s="965"/>
      <c r="Q28" s="965"/>
      <c r="R28" s="965"/>
      <c r="S28" s="965"/>
      <c r="T28" s="965"/>
      <c r="U28" s="965"/>
      <c r="V28" s="965"/>
      <c r="W28" s="965"/>
      <c r="X28" s="965"/>
      <c r="Y28" s="965"/>
      <c r="Z28" s="965"/>
      <c r="AA28" s="965"/>
      <c r="AB28" s="965"/>
      <c r="AC28" s="965"/>
      <c r="AD28" s="965"/>
      <c r="AE28" s="965"/>
      <c r="AF28" s="965"/>
      <c r="AG28" s="965"/>
      <c r="AH28" s="965"/>
      <c r="AI28" s="965"/>
      <c r="AJ28" s="965"/>
      <c r="AK28" s="965"/>
      <c r="AL28" s="965"/>
      <c r="AM28" s="965"/>
      <c r="AN28" s="965"/>
      <c r="AO28" s="965"/>
      <c r="AP28" s="965"/>
    </row>
    <row r="29" spans="1:42">
      <c r="A29" s="956">
        <v>24</v>
      </c>
      <c r="B29" s="957" t="s">
        <v>1970</v>
      </c>
      <c r="C29" s="976"/>
      <c r="D29" s="977"/>
      <c r="E29" s="977"/>
      <c r="F29" s="977"/>
      <c r="G29" s="977"/>
      <c r="H29" s="982"/>
      <c r="I29" s="983"/>
      <c r="J29" s="979"/>
      <c r="K29" s="977"/>
      <c r="L29" s="965"/>
      <c r="M29" s="965"/>
      <c r="N29" s="965"/>
      <c r="O29" s="965"/>
      <c r="P29" s="965"/>
      <c r="Q29" s="965"/>
      <c r="R29" s="965"/>
      <c r="S29" s="965"/>
      <c r="T29" s="965"/>
      <c r="U29" s="965"/>
      <c r="V29" s="965"/>
      <c r="W29" s="965"/>
      <c r="X29" s="965"/>
      <c r="Y29" s="965"/>
      <c r="Z29" s="965"/>
      <c r="AA29" s="965"/>
      <c r="AB29" s="965"/>
      <c r="AC29" s="965"/>
      <c r="AD29" s="965"/>
      <c r="AE29" s="965"/>
      <c r="AF29" s="965"/>
      <c r="AG29" s="965"/>
      <c r="AH29" s="965"/>
      <c r="AI29" s="965"/>
      <c r="AJ29" s="965"/>
      <c r="AK29" s="965"/>
      <c r="AL29" s="965"/>
      <c r="AM29" s="965"/>
      <c r="AN29" s="965"/>
      <c r="AO29" s="965"/>
      <c r="AP29" s="965"/>
    </row>
    <row r="30" spans="1:42">
      <c r="A30" s="974">
        <v>25</v>
      </c>
      <c r="B30" s="975" t="s">
        <v>1284</v>
      </c>
      <c r="C30" s="976"/>
      <c r="D30" s="977"/>
      <c r="E30" s="977"/>
      <c r="F30" s="977"/>
      <c r="G30" s="977"/>
      <c r="H30" s="983"/>
      <c r="I30" s="983"/>
      <c r="J30" s="979"/>
      <c r="K30" s="977"/>
      <c r="L30" s="965"/>
      <c r="M30" s="965"/>
      <c r="N30" s="965"/>
      <c r="O30" s="965"/>
      <c r="P30" s="965"/>
      <c r="Q30" s="965"/>
      <c r="R30" s="965"/>
      <c r="S30" s="965"/>
      <c r="T30" s="965"/>
      <c r="U30" s="965"/>
      <c r="V30" s="965"/>
      <c r="W30" s="965"/>
      <c r="X30" s="965"/>
      <c r="Y30" s="965"/>
      <c r="Z30" s="965"/>
      <c r="AA30" s="965"/>
      <c r="AB30" s="965"/>
      <c r="AC30" s="965"/>
      <c r="AD30" s="965"/>
      <c r="AE30" s="965"/>
      <c r="AF30" s="965"/>
      <c r="AG30" s="965"/>
      <c r="AH30" s="965"/>
      <c r="AI30" s="965"/>
      <c r="AJ30" s="965"/>
      <c r="AK30" s="965"/>
      <c r="AL30" s="965"/>
      <c r="AM30" s="965"/>
      <c r="AN30" s="965"/>
      <c r="AO30" s="965"/>
      <c r="AP30" s="965"/>
    </row>
    <row r="31" spans="1:42">
      <c r="A31" s="974">
        <v>26</v>
      </c>
      <c r="B31" s="975" t="s">
        <v>540</v>
      </c>
      <c r="C31" s="976"/>
      <c r="D31" s="977"/>
      <c r="E31" s="977"/>
      <c r="F31" s="977"/>
      <c r="G31" s="977"/>
      <c r="H31" s="982"/>
      <c r="I31" s="983"/>
      <c r="J31" s="979"/>
      <c r="K31" s="977"/>
      <c r="L31" s="965"/>
      <c r="M31" s="965"/>
      <c r="N31" s="965"/>
      <c r="O31" s="965"/>
      <c r="P31" s="965"/>
      <c r="Q31" s="965"/>
      <c r="R31" s="965"/>
      <c r="S31" s="965"/>
      <c r="T31" s="965"/>
      <c r="U31" s="965"/>
      <c r="V31" s="965"/>
      <c r="W31" s="965"/>
      <c r="X31" s="965"/>
      <c r="Y31" s="965"/>
      <c r="Z31" s="965"/>
      <c r="AA31" s="965"/>
      <c r="AB31" s="965"/>
      <c r="AC31" s="965"/>
      <c r="AD31" s="965"/>
      <c r="AE31" s="965"/>
      <c r="AF31" s="965"/>
      <c r="AG31" s="965"/>
      <c r="AH31" s="965"/>
      <c r="AI31" s="965"/>
      <c r="AJ31" s="965"/>
      <c r="AK31" s="965"/>
      <c r="AL31" s="965"/>
      <c r="AM31" s="965"/>
      <c r="AN31" s="965"/>
      <c r="AO31" s="965"/>
      <c r="AP31" s="965"/>
    </row>
    <row r="32" spans="1:42">
      <c r="A32" s="974">
        <v>27</v>
      </c>
      <c r="B32" s="975" t="s">
        <v>541</v>
      </c>
      <c r="C32" s="976"/>
      <c r="D32" s="977"/>
      <c r="E32" s="977"/>
      <c r="F32" s="977"/>
      <c r="G32" s="977"/>
      <c r="H32" s="983"/>
      <c r="I32" s="983"/>
      <c r="J32" s="979"/>
      <c r="K32" s="977"/>
      <c r="L32" s="965"/>
      <c r="M32" s="965"/>
      <c r="N32" s="965"/>
      <c r="O32" s="965"/>
      <c r="P32" s="965"/>
      <c r="Q32" s="965"/>
      <c r="R32" s="965"/>
      <c r="S32" s="965"/>
      <c r="T32" s="965"/>
      <c r="U32" s="965"/>
      <c r="V32" s="965"/>
      <c r="W32" s="965"/>
      <c r="X32" s="965"/>
      <c r="Y32" s="965"/>
      <c r="Z32" s="965"/>
      <c r="AA32" s="965"/>
      <c r="AB32" s="965"/>
      <c r="AC32" s="965"/>
      <c r="AD32" s="965"/>
      <c r="AE32" s="965"/>
      <c r="AF32" s="965"/>
      <c r="AG32" s="965"/>
      <c r="AH32" s="965"/>
      <c r="AI32" s="965"/>
      <c r="AJ32" s="965"/>
      <c r="AK32" s="965"/>
      <c r="AL32" s="965"/>
      <c r="AM32" s="965"/>
      <c r="AN32" s="965"/>
      <c r="AO32" s="965"/>
      <c r="AP32" s="965"/>
    </row>
    <row r="33" spans="1:59">
      <c r="A33" s="974">
        <v>28</v>
      </c>
      <c r="B33" s="975" t="s">
        <v>542</v>
      </c>
      <c r="C33" s="976"/>
      <c r="D33" s="977"/>
      <c r="E33" s="977"/>
      <c r="F33" s="977"/>
      <c r="G33" s="977"/>
      <c r="H33" s="982"/>
      <c r="I33" s="983"/>
      <c r="J33" s="979"/>
      <c r="K33" s="977"/>
      <c r="L33" s="965"/>
      <c r="M33" s="965"/>
      <c r="N33" s="965"/>
      <c r="O33" s="965"/>
      <c r="P33" s="965"/>
      <c r="Q33" s="965"/>
      <c r="R33" s="965"/>
      <c r="S33" s="965"/>
      <c r="T33" s="965"/>
      <c r="U33" s="965"/>
      <c r="V33" s="965"/>
      <c r="W33" s="965"/>
      <c r="X33" s="965"/>
      <c r="Y33" s="965"/>
      <c r="Z33" s="965"/>
      <c r="AA33" s="965"/>
      <c r="AB33" s="965"/>
      <c r="AC33" s="965"/>
      <c r="AD33" s="965"/>
      <c r="AE33" s="965"/>
      <c r="AF33" s="965"/>
      <c r="AG33" s="965"/>
      <c r="AH33" s="965"/>
      <c r="AI33" s="965"/>
      <c r="AJ33" s="965"/>
      <c r="AK33" s="965"/>
      <c r="AL33" s="965"/>
      <c r="AM33" s="965"/>
      <c r="AN33" s="965"/>
      <c r="AO33" s="965"/>
      <c r="AP33" s="965"/>
      <c r="AQ33" s="965"/>
      <c r="AR33" s="965"/>
      <c r="AS33" s="965"/>
      <c r="AT33" s="965"/>
      <c r="AU33" s="965"/>
      <c r="AV33" s="965"/>
      <c r="AW33" s="965"/>
      <c r="AX33" s="965"/>
      <c r="AY33" s="965"/>
      <c r="AZ33" s="965"/>
      <c r="BA33" s="965"/>
      <c r="BB33" s="965"/>
      <c r="BC33" s="965"/>
      <c r="BD33" s="965"/>
      <c r="BE33" s="965"/>
      <c r="BF33" s="965"/>
      <c r="BG33" s="965"/>
    </row>
    <row r="34" spans="1:59">
      <c r="A34" s="974">
        <v>29</v>
      </c>
      <c r="B34" s="975" t="s">
        <v>677</v>
      </c>
      <c r="C34" s="976"/>
      <c r="D34" s="977"/>
      <c r="E34" s="977"/>
      <c r="F34" s="977"/>
      <c r="G34" s="977"/>
      <c r="H34" s="982"/>
      <c r="I34" s="983"/>
      <c r="J34" s="979"/>
      <c r="K34" s="977"/>
      <c r="L34" s="965"/>
      <c r="M34" s="965"/>
      <c r="N34" s="965"/>
      <c r="O34" s="965"/>
      <c r="P34" s="965"/>
      <c r="Q34" s="965"/>
      <c r="R34" s="965"/>
      <c r="S34" s="965"/>
      <c r="T34" s="965"/>
      <c r="U34" s="965"/>
      <c r="V34" s="965"/>
      <c r="W34" s="965"/>
      <c r="X34" s="965"/>
      <c r="Y34" s="965"/>
      <c r="Z34" s="965"/>
      <c r="AA34" s="965"/>
      <c r="AB34" s="965"/>
      <c r="AC34" s="965"/>
      <c r="AD34" s="965"/>
      <c r="AE34" s="965"/>
      <c r="AF34" s="965"/>
      <c r="AG34" s="965"/>
      <c r="AH34" s="965"/>
      <c r="AI34" s="965"/>
      <c r="AJ34" s="965"/>
      <c r="AK34" s="965"/>
      <c r="AL34" s="965"/>
      <c r="AM34" s="965"/>
      <c r="AN34" s="965"/>
      <c r="AO34" s="965"/>
      <c r="AP34" s="965"/>
      <c r="AQ34" s="965"/>
      <c r="AR34" s="965"/>
      <c r="AS34" s="965"/>
      <c r="AT34" s="965"/>
      <c r="AU34" s="965"/>
      <c r="AV34" s="965"/>
      <c r="AW34" s="965"/>
      <c r="AX34" s="965"/>
      <c r="AY34" s="965"/>
      <c r="AZ34" s="965"/>
      <c r="BA34" s="965"/>
      <c r="BB34" s="965"/>
      <c r="BC34" s="965"/>
      <c r="BD34" s="965"/>
      <c r="BE34" s="965"/>
      <c r="BF34" s="965"/>
      <c r="BG34" s="965"/>
    </row>
    <row r="35" spans="1:59">
      <c r="A35" s="950">
        <v>30</v>
      </c>
      <c r="B35" s="958" t="s">
        <v>2017</v>
      </c>
      <c r="C35" s="976"/>
      <c r="D35" s="977"/>
      <c r="E35" s="977"/>
      <c r="F35" s="977"/>
      <c r="G35" s="977"/>
      <c r="H35" s="982"/>
      <c r="I35" s="983"/>
      <c r="J35" s="979"/>
      <c r="K35" s="977"/>
      <c r="L35" s="965"/>
      <c r="M35" s="965"/>
      <c r="N35" s="965"/>
      <c r="O35" s="965"/>
      <c r="P35" s="965"/>
      <c r="Q35" s="965"/>
      <c r="R35" s="965"/>
      <c r="S35" s="965"/>
      <c r="T35" s="965"/>
      <c r="U35" s="965"/>
      <c r="V35" s="965"/>
      <c r="W35" s="965"/>
      <c r="X35" s="965"/>
      <c r="Y35" s="965"/>
      <c r="Z35" s="965"/>
      <c r="AA35" s="965"/>
      <c r="AB35" s="965"/>
      <c r="AC35" s="965"/>
      <c r="AD35" s="965"/>
      <c r="AE35" s="965"/>
      <c r="AF35" s="965"/>
      <c r="AG35" s="965"/>
      <c r="AH35" s="965"/>
      <c r="AI35" s="965"/>
      <c r="AJ35" s="965"/>
      <c r="AK35" s="965"/>
      <c r="AL35" s="965"/>
      <c r="AM35" s="965"/>
      <c r="AN35" s="965"/>
      <c r="AO35" s="965"/>
      <c r="AP35" s="965"/>
      <c r="AQ35" s="965"/>
      <c r="AR35" s="965"/>
      <c r="AS35" s="965"/>
      <c r="AT35" s="965"/>
      <c r="AU35" s="965"/>
      <c r="AV35" s="965"/>
      <c r="AW35" s="965"/>
      <c r="AX35" s="965"/>
      <c r="AY35" s="965"/>
      <c r="AZ35" s="965"/>
      <c r="BA35" s="965"/>
      <c r="BB35" s="965"/>
      <c r="BC35" s="965"/>
      <c r="BD35" s="965"/>
      <c r="BE35" s="965"/>
      <c r="BF35" s="965"/>
      <c r="BG35" s="965"/>
    </row>
    <row r="36" spans="1:59">
      <c r="A36" s="974">
        <v>31</v>
      </c>
      <c r="B36" s="958" t="s">
        <v>1965</v>
      </c>
      <c r="C36" s="976"/>
      <c r="D36" s="977"/>
      <c r="E36" s="977"/>
      <c r="F36" s="977"/>
      <c r="G36" s="977"/>
      <c r="H36" s="982"/>
      <c r="I36" s="983"/>
      <c r="J36" s="979"/>
      <c r="K36" s="977"/>
      <c r="L36" s="965"/>
      <c r="M36" s="965"/>
      <c r="N36" s="965"/>
      <c r="O36" s="965"/>
      <c r="P36" s="965"/>
      <c r="Q36" s="965"/>
      <c r="R36" s="965"/>
      <c r="S36" s="965"/>
      <c r="T36" s="965"/>
      <c r="U36" s="965"/>
      <c r="V36" s="965"/>
      <c r="W36" s="965"/>
      <c r="X36" s="965"/>
      <c r="Y36" s="965"/>
      <c r="Z36" s="965"/>
      <c r="AA36" s="965"/>
      <c r="AB36" s="965"/>
      <c r="AC36" s="965"/>
      <c r="AD36" s="965"/>
      <c r="AE36" s="965"/>
      <c r="AF36" s="965"/>
      <c r="AG36" s="965"/>
      <c r="AH36" s="965"/>
      <c r="AI36" s="965"/>
      <c r="AJ36" s="965"/>
      <c r="AK36" s="965"/>
      <c r="AL36" s="965"/>
      <c r="AM36" s="965"/>
      <c r="AN36" s="965"/>
      <c r="AO36" s="965"/>
      <c r="AP36" s="965"/>
      <c r="AQ36" s="965"/>
      <c r="AR36" s="965"/>
      <c r="AS36" s="965"/>
      <c r="AT36" s="965"/>
      <c r="AU36" s="965"/>
      <c r="AV36" s="965"/>
      <c r="AW36" s="965"/>
      <c r="AX36" s="965"/>
      <c r="AY36" s="965"/>
      <c r="AZ36" s="965"/>
      <c r="BA36" s="965"/>
      <c r="BB36" s="965"/>
      <c r="BC36" s="965"/>
      <c r="BD36" s="965"/>
      <c r="BE36" s="965"/>
      <c r="BF36" s="965"/>
      <c r="BG36" s="965"/>
    </row>
    <row r="37" spans="1:59">
      <c r="A37" s="956">
        <v>32</v>
      </c>
      <c r="B37" s="958" t="s">
        <v>2363</v>
      </c>
      <c r="C37" s="976"/>
      <c r="D37" s="977"/>
      <c r="E37" s="977"/>
      <c r="F37" s="977"/>
      <c r="G37" s="977"/>
      <c r="H37" s="982"/>
      <c r="I37" s="983"/>
      <c r="J37" s="979"/>
      <c r="K37" s="977"/>
      <c r="L37" s="965"/>
      <c r="M37" s="965"/>
      <c r="N37" s="965"/>
      <c r="O37" s="965"/>
      <c r="P37" s="965"/>
      <c r="Q37" s="965"/>
      <c r="R37" s="965"/>
      <c r="S37" s="965"/>
      <c r="T37" s="965"/>
      <c r="U37" s="965"/>
      <c r="V37" s="965"/>
      <c r="W37" s="965"/>
      <c r="X37" s="965"/>
      <c r="Y37" s="965"/>
      <c r="Z37" s="965"/>
      <c r="AA37" s="965"/>
      <c r="AB37" s="965"/>
      <c r="AC37" s="965"/>
      <c r="AD37" s="965"/>
      <c r="AE37" s="965"/>
      <c r="AF37" s="965"/>
      <c r="AG37" s="965"/>
      <c r="AH37" s="965"/>
      <c r="AI37" s="965"/>
      <c r="AJ37" s="965"/>
      <c r="AK37" s="965"/>
      <c r="AL37" s="965"/>
      <c r="AM37" s="965"/>
      <c r="AN37" s="965"/>
      <c r="AO37" s="965"/>
      <c r="AP37" s="965"/>
      <c r="AQ37" s="965"/>
      <c r="AR37" s="965"/>
      <c r="AS37" s="965"/>
      <c r="AT37" s="965"/>
      <c r="AU37" s="965"/>
      <c r="AV37" s="965"/>
      <c r="AW37" s="965"/>
      <c r="AX37" s="965"/>
      <c r="AY37" s="965"/>
      <c r="AZ37" s="965"/>
      <c r="BA37" s="965"/>
      <c r="BB37" s="965"/>
      <c r="BC37" s="965"/>
      <c r="BD37" s="965"/>
      <c r="BE37" s="965"/>
      <c r="BF37" s="965"/>
      <c r="BG37" s="965"/>
    </row>
    <row r="38" spans="1:59">
      <c r="A38" s="974">
        <v>33</v>
      </c>
      <c r="B38" s="984" t="s">
        <v>543</v>
      </c>
      <c r="C38" s="976"/>
      <c r="D38" s="977"/>
      <c r="E38" s="977"/>
      <c r="F38" s="977"/>
      <c r="G38" s="977"/>
      <c r="H38" s="983"/>
      <c r="I38" s="983"/>
      <c r="J38" s="979"/>
      <c r="K38" s="977"/>
      <c r="L38" s="965"/>
      <c r="M38" s="965"/>
      <c r="N38" s="965"/>
      <c r="O38" s="965"/>
      <c r="P38" s="965"/>
      <c r="Q38" s="965"/>
      <c r="R38" s="965"/>
      <c r="S38" s="965"/>
      <c r="T38" s="965"/>
      <c r="U38" s="965"/>
      <c r="V38" s="965"/>
      <c r="W38" s="965"/>
      <c r="X38" s="965"/>
      <c r="Y38" s="965"/>
      <c r="Z38" s="965"/>
      <c r="AA38" s="965"/>
      <c r="AB38" s="965"/>
      <c r="AC38" s="965"/>
      <c r="AD38" s="965"/>
      <c r="AE38" s="965"/>
      <c r="AF38" s="965"/>
      <c r="AG38" s="965"/>
      <c r="AH38" s="965"/>
      <c r="AI38" s="965"/>
      <c r="AJ38" s="965"/>
      <c r="AK38" s="965"/>
      <c r="AL38" s="965"/>
      <c r="AM38" s="965"/>
      <c r="AN38" s="965"/>
      <c r="AO38" s="965"/>
      <c r="AP38" s="965"/>
      <c r="AQ38" s="965"/>
      <c r="AR38" s="965"/>
      <c r="AS38" s="965"/>
      <c r="AT38" s="965"/>
      <c r="AU38" s="965"/>
      <c r="AV38" s="965"/>
      <c r="AW38" s="965"/>
      <c r="AX38" s="965"/>
      <c r="AY38" s="965"/>
      <c r="AZ38" s="965"/>
      <c r="BA38" s="965"/>
      <c r="BB38" s="965"/>
      <c r="BC38" s="965"/>
      <c r="BD38" s="965"/>
      <c r="BE38" s="965"/>
      <c r="BF38" s="965"/>
      <c r="BG38" s="965"/>
    </row>
    <row r="39" spans="1:59">
      <c r="A39" s="974">
        <v>34</v>
      </c>
      <c r="B39" s="958" t="s">
        <v>1285</v>
      </c>
      <c r="C39" s="985"/>
      <c r="D39" s="986"/>
      <c r="E39" s="986"/>
      <c r="F39" s="986"/>
      <c r="G39" s="986"/>
      <c r="H39" s="987"/>
      <c r="I39" s="987"/>
      <c r="J39" s="988"/>
      <c r="K39" s="989"/>
      <c r="L39" s="965"/>
      <c r="M39" s="965"/>
      <c r="N39" s="965"/>
      <c r="O39" s="965"/>
      <c r="P39" s="965"/>
      <c r="Q39" s="965"/>
      <c r="R39" s="965"/>
      <c r="S39" s="965"/>
      <c r="T39" s="965"/>
      <c r="U39" s="965"/>
      <c r="V39" s="965"/>
      <c r="W39" s="965"/>
      <c r="X39" s="965"/>
      <c r="Y39" s="965"/>
      <c r="Z39" s="965"/>
      <c r="AA39" s="965"/>
      <c r="AB39" s="965"/>
      <c r="AC39" s="965"/>
      <c r="AD39" s="965"/>
      <c r="AE39" s="965"/>
      <c r="AF39" s="965"/>
      <c r="AG39" s="965"/>
      <c r="AH39" s="965"/>
      <c r="AI39" s="965"/>
      <c r="AJ39" s="965"/>
      <c r="AK39" s="965"/>
      <c r="AL39" s="965"/>
      <c r="AM39" s="965"/>
      <c r="AN39" s="965"/>
      <c r="AO39" s="965"/>
      <c r="AP39" s="965"/>
      <c r="AQ39" s="965"/>
      <c r="AR39" s="965"/>
      <c r="AS39" s="965"/>
      <c r="AT39" s="965"/>
      <c r="AU39" s="965"/>
      <c r="AV39" s="965"/>
      <c r="AW39" s="965"/>
      <c r="AX39" s="965"/>
      <c r="AY39" s="965"/>
      <c r="AZ39" s="965"/>
      <c r="BA39" s="965"/>
      <c r="BB39" s="965"/>
      <c r="BC39" s="965"/>
      <c r="BD39" s="965"/>
      <c r="BE39" s="965"/>
      <c r="BF39" s="965"/>
      <c r="BG39" s="965"/>
    </row>
    <row r="40" spans="1:59">
      <c r="A40" s="990" t="s">
        <v>1286</v>
      </c>
      <c r="B40" s="967"/>
      <c r="C40" s="967"/>
      <c r="D40" s="967"/>
      <c r="E40" s="967"/>
      <c r="F40" s="967"/>
      <c r="G40" s="967"/>
      <c r="H40" s="967"/>
      <c r="I40" s="967"/>
      <c r="J40" s="965"/>
      <c r="K40" s="965"/>
      <c r="L40" s="965"/>
      <c r="M40" s="965"/>
      <c r="N40" s="965"/>
      <c r="O40" s="965"/>
      <c r="P40" s="965"/>
      <c r="Q40" s="965"/>
      <c r="R40" s="965"/>
      <c r="S40" s="965"/>
      <c r="T40" s="965"/>
      <c r="U40" s="965"/>
      <c r="V40" s="965"/>
      <c r="W40" s="965"/>
      <c r="X40" s="965"/>
      <c r="Y40" s="965"/>
      <c r="Z40" s="965"/>
      <c r="AA40" s="965"/>
      <c r="AB40" s="965"/>
      <c r="AC40" s="965"/>
      <c r="AD40" s="965"/>
      <c r="AE40" s="965"/>
      <c r="AF40" s="965"/>
      <c r="AG40" s="965"/>
      <c r="AH40" s="965"/>
      <c r="AI40" s="965"/>
      <c r="AJ40" s="965"/>
      <c r="AK40" s="965"/>
      <c r="AL40" s="965"/>
      <c r="AM40" s="965"/>
      <c r="AN40" s="965"/>
      <c r="AO40" s="965"/>
      <c r="AP40" s="965"/>
      <c r="AQ40" s="965"/>
      <c r="AR40" s="965"/>
      <c r="AS40" s="965"/>
      <c r="AT40" s="965"/>
      <c r="AU40" s="965"/>
      <c r="AV40" s="965"/>
      <c r="AW40" s="965"/>
      <c r="AX40" s="965"/>
      <c r="AY40" s="965"/>
      <c r="AZ40" s="965"/>
      <c r="BA40" s="965"/>
      <c r="BB40" s="965"/>
      <c r="BC40" s="965"/>
      <c r="BD40" s="965"/>
      <c r="BE40" s="965"/>
      <c r="BF40" s="965"/>
      <c r="BG40" s="965"/>
    </row>
    <row r="41" spans="1:59">
      <c r="A41" s="990">
        <v>1</v>
      </c>
      <c r="B41" s="966" t="s">
        <v>1287</v>
      </c>
      <c r="C41" s="966"/>
      <c r="D41" s="966"/>
      <c r="E41" s="966"/>
      <c r="F41" s="966"/>
      <c r="G41" s="966"/>
      <c r="H41" s="991"/>
      <c r="I41" s="991"/>
      <c r="J41" s="991"/>
      <c r="K41" s="965"/>
      <c r="L41" s="992"/>
      <c r="M41" s="965"/>
      <c r="N41" s="965"/>
      <c r="O41" s="965"/>
      <c r="P41" s="965"/>
      <c r="Q41" s="965"/>
      <c r="R41" s="965"/>
      <c r="S41" s="965"/>
      <c r="T41" s="965"/>
      <c r="U41" s="965"/>
      <c r="V41" s="965"/>
      <c r="W41" s="965"/>
      <c r="X41" s="965"/>
      <c r="Y41" s="965"/>
      <c r="Z41" s="965"/>
      <c r="AA41" s="965"/>
      <c r="AB41" s="965"/>
      <c r="AC41" s="965"/>
      <c r="AD41" s="965"/>
      <c r="AE41" s="965"/>
      <c r="AF41" s="965"/>
      <c r="AG41" s="965"/>
      <c r="AH41" s="965"/>
      <c r="AI41" s="965"/>
      <c r="AJ41" s="965"/>
      <c r="AK41" s="965"/>
      <c r="AL41" s="965"/>
      <c r="AM41" s="965"/>
      <c r="AN41" s="965"/>
      <c r="AO41" s="965"/>
      <c r="AP41" s="965"/>
      <c r="AQ41" s="965"/>
      <c r="AR41" s="965"/>
      <c r="AS41" s="965"/>
      <c r="AT41" s="965"/>
      <c r="AU41" s="965"/>
      <c r="AV41" s="965"/>
      <c r="AW41" s="965"/>
      <c r="AX41" s="965"/>
      <c r="AY41" s="965"/>
      <c r="AZ41" s="965"/>
      <c r="BA41" s="965"/>
      <c r="BB41" s="965"/>
      <c r="BC41" s="965"/>
      <c r="BD41" s="965"/>
      <c r="BE41" s="965"/>
      <c r="BF41" s="965"/>
      <c r="BG41" s="965"/>
    </row>
    <row r="42" spans="1:59" s="995" customFormat="1">
      <c r="A42" s="990">
        <v>2</v>
      </c>
      <c r="B42" s="963" t="s">
        <v>1288</v>
      </c>
      <c r="C42" s="993"/>
      <c r="D42" s="993"/>
      <c r="E42" s="993"/>
      <c r="F42" s="993"/>
      <c r="G42" s="993"/>
      <c r="H42" s="993"/>
      <c r="I42" s="993"/>
      <c r="J42" s="993"/>
      <c r="K42" s="993"/>
      <c r="L42" s="994"/>
      <c r="M42" s="994"/>
      <c r="N42" s="994"/>
      <c r="O42" s="994"/>
      <c r="P42" s="994"/>
      <c r="Q42" s="994"/>
      <c r="R42" s="994"/>
      <c r="S42" s="994"/>
      <c r="T42" s="994"/>
      <c r="U42" s="994"/>
      <c r="V42" s="994"/>
      <c r="W42" s="994"/>
      <c r="X42" s="994"/>
      <c r="Y42" s="994"/>
      <c r="Z42" s="994"/>
      <c r="AA42" s="994"/>
      <c r="AB42" s="994"/>
      <c r="AC42" s="994"/>
      <c r="AD42" s="994"/>
      <c r="AE42" s="994"/>
      <c r="AF42" s="994"/>
      <c r="AG42" s="994"/>
      <c r="AH42" s="994"/>
      <c r="AI42" s="994"/>
      <c r="AJ42" s="994"/>
      <c r="AK42" s="994"/>
      <c r="AL42" s="994"/>
      <c r="AM42" s="994"/>
      <c r="AN42" s="994"/>
      <c r="AO42" s="994"/>
      <c r="AP42" s="994"/>
      <c r="AQ42" s="994"/>
      <c r="AR42" s="994"/>
      <c r="AS42" s="994"/>
      <c r="AT42" s="994"/>
      <c r="AU42" s="994"/>
      <c r="AV42" s="994"/>
      <c r="AW42" s="994"/>
      <c r="AX42" s="994"/>
      <c r="AY42" s="994"/>
      <c r="AZ42" s="994"/>
      <c r="BA42" s="994"/>
      <c r="BB42" s="994"/>
      <c r="BC42" s="994"/>
      <c r="BD42" s="994"/>
      <c r="BE42" s="994"/>
      <c r="BF42" s="994"/>
      <c r="BG42" s="994"/>
    </row>
    <row r="43" spans="1:59">
      <c r="A43" s="990">
        <v>3</v>
      </c>
      <c r="B43" s="965" t="s">
        <v>1289</v>
      </c>
      <c r="C43" s="965"/>
      <c r="D43" s="965"/>
      <c r="E43" s="965"/>
      <c r="F43" s="965"/>
      <c r="G43" s="965"/>
      <c r="H43" s="965"/>
      <c r="I43" s="965"/>
      <c r="J43" s="965"/>
      <c r="K43" s="965"/>
      <c r="L43" s="965"/>
      <c r="M43" s="965"/>
      <c r="N43" s="965"/>
      <c r="O43" s="965"/>
      <c r="P43" s="965"/>
      <c r="Q43" s="965"/>
      <c r="R43" s="965"/>
      <c r="S43" s="965"/>
      <c r="T43" s="965"/>
      <c r="U43" s="965"/>
      <c r="V43" s="965"/>
      <c r="W43" s="965"/>
      <c r="X43" s="965"/>
      <c r="Y43" s="965"/>
      <c r="Z43" s="965"/>
      <c r="AA43" s="965"/>
      <c r="AB43" s="965"/>
      <c r="AC43" s="965"/>
      <c r="AD43" s="965"/>
      <c r="AE43" s="965"/>
      <c r="AF43" s="965"/>
      <c r="AG43" s="965"/>
      <c r="AH43" s="965"/>
      <c r="AI43" s="965"/>
      <c r="AJ43" s="965"/>
      <c r="AK43" s="965"/>
      <c r="AL43" s="965"/>
      <c r="AM43" s="965"/>
      <c r="AN43" s="965"/>
      <c r="AO43" s="965"/>
      <c r="AP43" s="965"/>
      <c r="AQ43" s="965"/>
      <c r="AR43" s="965"/>
      <c r="AS43" s="965"/>
      <c r="AT43" s="965"/>
      <c r="AU43" s="965"/>
      <c r="AV43" s="965"/>
      <c r="AW43" s="965"/>
      <c r="AX43" s="965"/>
      <c r="AY43" s="965"/>
      <c r="AZ43" s="965"/>
      <c r="BA43" s="965"/>
      <c r="BB43" s="965"/>
      <c r="BC43" s="965"/>
      <c r="BD43" s="965"/>
      <c r="BE43" s="965"/>
      <c r="BF43" s="965"/>
      <c r="BG43" s="965"/>
    </row>
    <row r="44" spans="1:59" s="995" customFormat="1">
      <c r="A44" s="990">
        <v>4</v>
      </c>
      <c r="B44" s="1832" t="s">
        <v>1290</v>
      </c>
      <c r="C44" s="1833"/>
      <c r="D44" s="1833"/>
      <c r="E44" s="1833"/>
      <c r="F44" s="1833"/>
      <c r="G44" s="1833"/>
      <c r="H44" s="1833"/>
      <c r="I44" s="1833"/>
      <c r="J44" s="1833"/>
      <c r="K44" s="1833"/>
      <c r="L44" s="994"/>
      <c r="M44" s="994"/>
      <c r="N44" s="994"/>
      <c r="O44" s="994"/>
      <c r="P44" s="994"/>
      <c r="Q44" s="994"/>
      <c r="R44" s="994"/>
      <c r="S44" s="994"/>
      <c r="T44" s="994"/>
      <c r="U44" s="994"/>
      <c r="V44" s="994"/>
      <c r="W44" s="994"/>
      <c r="X44" s="994"/>
      <c r="Y44" s="994"/>
      <c r="Z44" s="994"/>
      <c r="AA44" s="994"/>
      <c r="AB44" s="994"/>
      <c r="AC44" s="994"/>
      <c r="AD44" s="994"/>
      <c r="AE44" s="994"/>
      <c r="AF44" s="994"/>
      <c r="AG44" s="994"/>
      <c r="AH44" s="994"/>
      <c r="AI44" s="994"/>
      <c r="AJ44" s="994"/>
      <c r="AK44" s="994"/>
      <c r="AL44" s="994"/>
      <c r="AM44" s="994"/>
      <c r="AN44" s="994"/>
      <c r="AO44" s="994"/>
      <c r="AP44" s="994"/>
      <c r="AQ44" s="994"/>
      <c r="AR44" s="994"/>
      <c r="AS44" s="994"/>
      <c r="AT44" s="994"/>
      <c r="AU44" s="994"/>
      <c r="AV44" s="994"/>
      <c r="AW44" s="994"/>
      <c r="AX44" s="994"/>
      <c r="AY44" s="994"/>
      <c r="AZ44" s="994"/>
      <c r="BA44" s="994"/>
      <c r="BB44" s="994"/>
      <c r="BC44" s="994"/>
      <c r="BD44" s="994"/>
      <c r="BE44" s="994"/>
      <c r="BF44" s="994"/>
      <c r="BG44" s="994"/>
    </row>
    <row r="45" spans="1:59" s="995" customFormat="1">
      <c r="A45" s="994"/>
      <c r="B45" s="1833"/>
      <c r="C45" s="1833"/>
      <c r="D45" s="1833"/>
      <c r="E45" s="1833"/>
      <c r="F45" s="1833"/>
      <c r="G45" s="1833"/>
      <c r="H45" s="1833"/>
      <c r="I45" s="1833"/>
      <c r="J45" s="1833"/>
      <c r="K45" s="1833"/>
      <c r="L45" s="994"/>
      <c r="M45" s="994"/>
      <c r="N45" s="994"/>
      <c r="O45" s="994"/>
      <c r="P45" s="994"/>
      <c r="Q45" s="994"/>
      <c r="R45" s="994"/>
      <c r="S45" s="994"/>
      <c r="T45" s="994"/>
      <c r="U45" s="994"/>
      <c r="V45" s="994"/>
      <c r="W45" s="994"/>
      <c r="X45" s="994"/>
      <c r="Y45" s="994"/>
      <c r="Z45" s="994"/>
      <c r="AA45" s="994"/>
      <c r="AB45" s="994"/>
      <c r="AC45" s="994"/>
      <c r="AD45" s="994"/>
      <c r="AE45" s="994"/>
      <c r="AF45" s="994"/>
      <c r="AG45" s="994"/>
      <c r="AH45" s="994"/>
      <c r="AI45" s="994"/>
      <c r="AJ45" s="994"/>
      <c r="AK45" s="994"/>
      <c r="AL45" s="994"/>
      <c r="AM45" s="994"/>
      <c r="AN45" s="994"/>
      <c r="AO45" s="994"/>
      <c r="AP45" s="994"/>
      <c r="AQ45" s="994"/>
      <c r="AR45" s="994"/>
      <c r="AS45" s="994"/>
      <c r="AT45" s="994"/>
      <c r="AU45" s="994"/>
      <c r="AV45" s="994"/>
      <c r="AW45" s="994"/>
      <c r="AX45" s="994"/>
      <c r="AY45" s="994"/>
      <c r="AZ45" s="994"/>
      <c r="BA45" s="994"/>
      <c r="BB45" s="994"/>
      <c r="BC45" s="994"/>
      <c r="BD45" s="994"/>
      <c r="BE45" s="994"/>
      <c r="BF45" s="994"/>
      <c r="BG45" s="994"/>
    </row>
    <row r="46" spans="1:59">
      <c r="A46" s="965"/>
      <c r="B46" s="965"/>
      <c r="C46" s="965"/>
      <c r="D46" s="965"/>
      <c r="E46" s="965"/>
      <c r="F46" s="965"/>
      <c r="G46" s="965"/>
      <c r="H46" s="965"/>
      <c r="I46" s="965"/>
      <c r="J46" s="965"/>
      <c r="K46" s="965"/>
      <c r="L46" s="965"/>
      <c r="M46" s="965"/>
      <c r="N46" s="965"/>
      <c r="O46" s="965"/>
      <c r="P46" s="965"/>
      <c r="Q46" s="965"/>
      <c r="R46" s="965"/>
      <c r="S46" s="965"/>
      <c r="T46" s="965"/>
      <c r="U46" s="965"/>
      <c r="V46" s="965"/>
      <c r="W46" s="965"/>
      <c r="X46" s="965"/>
      <c r="Y46" s="965"/>
      <c r="Z46" s="965"/>
      <c r="AA46" s="965"/>
      <c r="AB46" s="965"/>
      <c r="AC46" s="965"/>
      <c r="AD46" s="965"/>
      <c r="AE46" s="965"/>
      <c r="AF46" s="965"/>
      <c r="AG46" s="965"/>
      <c r="AH46" s="965"/>
      <c r="AI46" s="965"/>
      <c r="AJ46" s="965"/>
      <c r="AK46" s="965"/>
      <c r="AL46" s="965"/>
      <c r="AM46" s="965"/>
      <c r="AN46" s="965"/>
      <c r="AO46" s="965"/>
      <c r="AP46" s="965"/>
      <c r="AQ46" s="965"/>
      <c r="AR46" s="965"/>
      <c r="AS46" s="965"/>
      <c r="AT46" s="965"/>
      <c r="AU46" s="965"/>
      <c r="AV46" s="965"/>
      <c r="AW46" s="965"/>
      <c r="AX46" s="965"/>
      <c r="AY46" s="965"/>
      <c r="AZ46" s="965"/>
      <c r="BA46" s="965"/>
      <c r="BB46" s="965"/>
      <c r="BC46" s="965"/>
      <c r="BD46" s="965"/>
      <c r="BE46" s="965"/>
      <c r="BF46" s="965"/>
      <c r="BG46" s="965"/>
    </row>
    <row r="47" spans="1:59">
      <c r="A47" s="965"/>
      <c r="B47" s="965"/>
      <c r="C47" s="965"/>
      <c r="D47" s="965"/>
      <c r="E47" s="965"/>
      <c r="F47" s="965"/>
      <c r="G47" s="965"/>
      <c r="H47" s="965"/>
      <c r="I47" s="965"/>
      <c r="J47" s="965"/>
      <c r="K47" s="965"/>
      <c r="L47" s="965"/>
      <c r="M47" s="965"/>
      <c r="N47" s="965"/>
      <c r="O47" s="965"/>
      <c r="P47" s="965"/>
      <c r="Q47" s="965"/>
      <c r="R47" s="965"/>
      <c r="S47" s="965"/>
      <c r="T47" s="965"/>
      <c r="U47" s="965"/>
      <c r="V47" s="965"/>
      <c r="W47" s="965"/>
      <c r="X47" s="965"/>
      <c r="Y47" s="965"/>
      <c r="Z47" s="965"/>
      <c r="AA47" s="965"/>
      <c r="AB47" s="965"/>
      <c r="AC47" s="965"/>
      <c r="AD47" s="965"/>
      <c r="AE47" s="965"/>
      <c r="AF47" s="965"/>
      <c r="AG47" s="965"/>
      <c r="AH47" s="965"/>
      <c r="AI47" s="965"/>
      <c r="AJ47" s="965"/>
      <c r="AK47" s="965"/>
      <c r="AL47" s="965"/>
      <c r="AM47" s="965"/>
      <c r="AN47" s="965"/>
      <c r="AO47" s="965"/>
      <c r="AP47" s="965"/>
      <c r="AQ47" s="965"/>
      <c r="AR47" s="965"/>
      <c r="AS47" s="965"/>
      <c r="AT47" s="965"/>
      <c r="AU47" s="965"/>
      <c r="AV47" s="965"/>
      <c r="AW47" s="965"/>
      <c r="AX47" s="965"/>
      <c r="AY47" s="965"/>
      <c r="AZ47" s="965"/>
      <c r="BA47" s="965"/>
      <c r="BB47" s="965"/>
      <c r="BC47" s="965"/>
      <c r="BD47" s="965"/>
      <c r="BE47" s="965"/>
      <c r="BF47" s="965"/>
      <c r="BG47" s="965"/>
    </row>
    <row r="48" spans="1:59">
      <c r="A48" s="965"/>
      <c r="B48" s="965"/>
      <c r="C48" s="965"/>
      <c r="D48" s="965"/>
      <c r="E48" s="965"/>
      <c r="F48" s="965"/>
      <c r="G48" s="965"/>
      <c r="H48" s="965"/>
      <c r="I48" s="965"/>
      <c r="J48" s="965"/>
      <c r="K48" s="965"/>
      <c r="L48" s="965"/>
      <c r="M48" s="965"/>
      <c r="N48" s="965"/>
      <c r="O48" s="965"/>
      <c r="P48" s="965"/>
      <c r="Q48" s="965"/>
      <c r="R48" s="965"/>
      <c r="S48" s="965"/>
      <c r="T48" s="965"/>
      <c r="U48" s="965"/>
      <c r="V48" s="965"/>
      <c r="W48" s="965"/>
      <c r="X48" s="965"/>
      <c r="Y48" s="965"/>
      <c r="Z48" s="965"/>
      <c r="AA48" s="965"/>
      <c r="AB48" s="965"/>
      <c r="AC48" s="965"/>
      <c r="AD48" s="965"/>
      <c r="AE48" s="965"/>
      <c r="AF48" s="965"/>
      <c r="AG48" s="965"/>
      <c r="AH48" s="965"/>
      <c r="AI48" s="965"/>
      <c r="AJ48" s="965"/>
      <c r="AK48" s="965"/>
      <c r="AL48" s="965"/>
      <c r="AM48" s="965"/>
      <c r="AN48" s="965"/>
      <c r="AO48" s="965"/>
      <c r="AP48" s="965"/>
      <c r="AQ48" s="965"/>
      <c r="AR48" s="965"/>
      <c r="AS48" s="965"/>
      <c r="AT48" s="965"/>
      <c r="AU48" s="965"/>
      <c r="AV48" s="965"/>
      <c r="AW48" s="965"/>
      <c r="AX48" s="965"/>
      <c r="AY48" s="965"/>
      <c r="AZ48" s="965"/>
      <c r="BA48" s="965"/>
      <c r="BB48" s="965"/>
      <c r="BC48" s="965"/>
      <c r="BD48" s="965"/>
      <c r="BE48" s="965"/>
      <c r="BF48" s="965"/>
      <c r="BG48" s="965"/>
    </row>
    <row r="49" spans="1:59">
      <c r="A49" s="965"/>
      <c r="B49" s="965"/>
      <c r="C49" s="965"/>
      <c r="D49" s="965"/>
      <c r="E49" s="965"/>
      <c r="F49" s="965"/>
      <c r="G49" s="965"/>
      <c r="H49" s="965"/>
      <c r="I49" s="965"/>
      <c r="J49" s="965"/>
      <c r="K49" s="965"/>
      <c r="L49" s="965"/>
      <c r="M49" s="965"/>
      <c r="N49" s="965"/>
      <c r="O49" s="965"/>
      <c r="P49" s="965"/>
      <c r="Q49" s="965"/>
      <c r="R49" s="965"/>
      <c r="S49" s="965"/>
      <c r="T49" s="965"/>
      <c r="U49" s="965"/>
      <c r="V49" s="965"/>
      <c r="W49" s="965"/>
      <c r="X49" s="965"/>
      <c r="Y49" s="965"/>
      <c r="Z49" s="965"/>
      <c r="AA49" s="965"/>
      <c r="AB49" s="965"/>
      <c r="AC49" s="965"/>
      <c r="AD49" s="965"/>
      <c r="AE49" s="965"/>
      <c r="AF49" s="965"/>
      <c r="AG49" s="965"/>
      <c r="AH49" s="965"/>
      <c r="AI49" s="965"/>
      <c r="AJ49" s="965"/>
      <c r="AK49" s="965"/>
      <c r="AL49" s="965"/>
      <c r="AM49" s="965"/>
      <c r="AN49" s="965"/>
      <c r="AO49" s="965"/>
      <c r="AP49" s="965"/>
      <c r="AQ49" s="965"/>
      <c r="AR49" s="965"/>
      <c r="AS49" s="965"/>
      <c r="AT49" s="965"/>
      <c r="AU49" s="965"/>
      <c r="AV49" s="965"/>
      <c r="AW49" s="965"/>
      <c r="AX49" s="965"/>
      <c r="AY49" s="965"/>
      <c r="AZ49" s="965"/>
      <c r="BA49" s="965"/>
      <c r="BB49" s="965"/>
      <c r="BC49" s="965"/>
      <c r="BD49" s="965"/>
      <c r="BE49" s="965"/>
      <c r="BF49" s="965"/>
      <c r="BG49" s="965"/>
    </row>
    <row r="50" spans="1:59">
      <c r="A50" s="965"/>
      <c r="B50" s="965"/>
      <c r="C50" s="965"/>
      <c r="D50" s="965"/>
      <c r="E50" s="965"/>
      <c r="F50" s="965"/>
      <c r="G50" s="965"/>
      <c r="H50" s="965"/>
      <c r="I50" s="965"/>
      <c r="J50" s="965"/>
      <c r="K50" s="965"/>
      <c r="L50" s="965"/>
      <c r="M50" s="965"/>
      <c r="N50" s="965"/>
      <c r="O50" s="965"/>
      <c r="P50" s="965"/>
      <c r="Q50" s="965"/>
      <c r="R50" s="965"/>
      <c r="S50" s="965"/>
      <c r="T50" s="965"/>
      <c r="U50" s="965"/>
      <c r="V50" s="965"/>
      <c r="W50" s="965"/>
      <c r="X50" s="965"/>
      <c r="Y50" s="965"/>
      <c r="Z50" s="965"/>
      <c r="AA50" s="965"/>
      <c r="AB50" s="965"/>
      <c r="AC50" s="965"/>
      <c r="AD50" s="965"/>
      <c r="AE50" s="965"/>
      <c r="AF50" s="965"/>
      <c r="AG50" s="965"/>
      <c r="AH50" s="965"/>
      <c r="AI50" s="965"/>
      <c r="AJ50" s="965"/>
      <c r="AK50" s="965"/>
      <c r="AL50" s="965"/>
      <c r="AM50" s="965"/>
      <c r="AN50" s="965"/>
      <c r="AO50" s="965"/>
      <c r="AP50" s="965"/>
      <c r="AQ50" s="965"/>
      <c r="AR50" s="965"/>
      <c r="AS50" s="965"/>
      <c r="AT50" s="965"/>
      <c r="AU50" s="965"/>
      <c r="AV50" s="965"/>
      <c r="AW50" s="965"/>
      <c r="AX50" s="965"/>
      <c r="AY50" s="965"/>
      <c r="AZ50" s="965"/>
      <c r="BA50" s="965"/>
      <c r="BB50" s="965"/>
      <c r="BC50" s="965"/>
      <c r="BD50" s="965"/>
      <c r="BE50" s="965"/>
      <c r="BF50" s="965"/>
      <c r="BG50" s="965"/>
    </row>
    <row r="51" spans="1:59">
      <c r="A51" s="965"/>
      <c r="B51" s="965"/>
      <c r="C51" s="965"/>
      <c r="D51" s="965"/>
      <c r="E51" s="965"/>
      <c r="F51" s="965"/>
      <c r="G51" s="965"/>
      <c r="H51" s="965"/>
      <c r="I51" s="965"/>
      <c r="J51" s="965"/>
      <c r="K51" s="965"/>
      <c r="L51" s="965"/>
      <c r="M51" s="965"/>
      <c r="N51" s="965"/>
      <c r="O51" s="965"/>
      <c r="P51" s="965"/>
      <c r="Q51" s="965"/>
      <c r="R51" s="965"/>
      <c r="S51" s="965"/>
      <c r="T51" s="965"/>
      <c r="U51" s="965"/>
      <c r="V51" s="965"/>
      <c r="W51" s="965"/>
      <c r="X51" s="965"/>
      <c r="Y51" s="965"/>
      <c r="Z51" s="965"/>
      <c r="AA51" s="965"/>
      <c r="AB51" s="965"/>
      <c r="AC51" s="965"/>
      <c r="AD51" s="965"/>
      <c r="AE51" s="965"/>
      <c r="AF51" s="965"/>
      <c r="AG51" s="965"/>
      <c r="AH51" s="965"/>
      <c r="AI51" s="965"/>
      <c r="AJ51" s="965"/>
      <c r="AK51" s="965"/>
      <c r="AL51" s="965"/>
      <c r="AM51" s="965"/>
      <c r="AN51" s="965"/>
      <c r="AO51" s="965"/>
      <c r="AP51" s="965"/>
      <c r="AQ51" s="965"/>
      <c r="AR51" s="965"/>
      <c r="AS51" s="965"/>
      <c r="AT51" s="965"/>
      <c r="AU51" s="965"/>
      <c r="AV51" s="965"/>
      <c r="AW51" s="965"/>
      <c r="AX51" s="965"/>
      <c r="AY51" s="965"/>
      <c r="AZ51" s="965"/>
      <c r="BA51" s="965"/>
      <c r="BB51" s="965"/>
      <c r="BC51" s="965"/>
      <c r="BD51" s="965"/>
      <c r="BE51" s="965"/>
      <c r="BF51" s="965"/>
      <c r="BG51" s="965"/>
    </row>
    <row r="52" spans="1:59">
      <c r="AQ52" s="965"/>
      <c r="AR52" s="965"/>
      <c r="AS52" s="965"/>
      <c r="AT52" s="965"/>
      <c r="AU52" s="965"/>
      <c r="AV52" s="965"/>
      <c r="AW52" s="965"/>
      <c r="AX52" s="965"/>
      <c r="AY52" s="965"/>
      <c r="AZ52" s="965"/>
      <c r="BA52" s="965"/>
      <c r="BB52" s="965"/>
      <c r="BC52" s="965"/>
      <c r="BD52" s="965"/>
      <c r="BE52" s="965"/>
      <c r="BF52" s="965"/>
      <c r="BG52" s="965"/>
    </row>
    <row r="53" spans="1:59">
      <c r="AQ53" s="965"/>
      <c r="AR53" s="965"/>
      <c r="AS53" s="965"/>
      <c r="AT53" s="965"/>
      <c r="AU53" s="965"/>
      <c r="AV53" s="965"/>
      <c r="AW53" s="965"/>
      <c r="AX53" s="965"/>
      <c r="AY53" s="965"/>
      <c r="AZ53" s="965"/>
      <c r="BA53" s="965"/>
      <c r="BB53" s="965"/>
      <c r="BC53" s="965"/>
      <c r="BD53" s="965"/>
      <c r="BE53" s="965"/>
      <c r="BF53" s="965"/>
      <c r="BG53" s="965"/>
    </row>
    <row r="54" spans="1:59">
      <c r="AQ54" s="965"/>
      <c r="AR54" s="965"/>
      <c r="AS54" s="965"/>
      <c r="AT54" s="965"/>
      <c r="AU54" s="965"/>
      <c r="AV54" s="965"/>
      <c r="AW54" s="965"/>
      <c r="AX54" s="965"/>
      <c r="AY54" s="965"/>
      <c r="AZ54" s="965"/>
      <c r="BA54" s="965"/>
      <c r="BB54" s="965"/>
      <c r="BC54" s="965"/>
      <c r="BD54" s="965"/>
      <c r="BE54" s="965"/>
      <c r="BF54" s="965"/>
      <c r="BG54" s="965"/>
    </row>
    <row r="55" spans="1:59">
      <c r="AQ55" s="965"/>
      <c r="AR55" s="965"/>
      <c r="AS55" s="965"/>
      <c r="AT55" s="965"/>
      <c r="AU55" s="965"/>
      <c r="AV55" s="965"/>
      <c r="AW55" s="965"/>
      <c r="AX55" s="965"/>
      <c r="AY55" s="965"/>
      <c r="AZ55" s="965"/>
      <c r="BA55" s="965"/>
      <c r="BB55" s="965"/>
      <c r="BC55" s="965"/>
      <c r="BD55" s="965"/>
      <c r="BE55" s="965"/>
      <c r="BF55" s="965"/>
      <c r="BG55" s="965"/>
    </row>
    <row r="56" spans="1:59">
      <c r="AQ56" s="965"/>
      <c r="AR56" s="965"/>
      <c r="AS56" s="965"/>
      <c r="AT56" s="965"/>
      <c r="AU56" s="965"/>
      <c r="AV56" s="965"/>
      <c r="AW56" s="965"/>
      <c r="AX56" s="965"/>
      <c r="AY56" s="965"/>
      <c r="AZ56" s="965"/>
      <c r="BA56" s="965"/>
      <c r="BB56" s="965"/>
      <c r="BC56" s="965"/>
      <c r="BD56" s="965"/>
      <c r="BE56" s="965"/>
      <c r="BF56" s="965"/>
      <c r="BG56" s="965"/>
    </row>
    <row r="57" spans="1:59">
      <c r="AQ57" s="965"/>
      <c r="AR57" s="965"/>
      <c r="AS57" s="965"/>
      <c r="AT57" s="965"/>
      <c r="AU57" s="965"/>
      <c r="AV57" s="965"/>
      <c r="AW57" s="965"/>
      <c r="AX57" s="965"/>
      <c r="AY57" s="965"/>
      <c r="AZ57" s="965"/>
      <c r="BA57" s="965"/>
      <c r="BB57" s="965"/>
      <c r="BC57" s="965"/>
      <c r="BD57" s="965"/>
      <c r="BE57" s="965"/>
      <c r="BF57" s="965"/>
      <c r="BG57" s="965"/>
    </row>
    <row r="58" spans="1:59">
      <c r="AQ58" s="965"/>
      <c r="AR58" s="965"/>
      <c r="AS58" s="965"/>
      <c r="AT58" s="965"/>
      <c r="AU58" s="965"/>
      <c r="AV58" s="965"/>
      <c r="AW58" s="965"/>
      <c r="AX58" s="965"/>
      <c r="AY58" s="965"/>
      <c r="AZ58" s="965"/>
      <c r="BA58" s="965"/>
      <c r="BB58" s="965"/>
      <c r="BC58" s="965"/>
      <c r="BD58" s="965"/>
      <c r="BE58" s="965"/>
      <c r="BF58" s="965"/>
      <c r="BG58" s="965"/>
    </row>
    <row r="59" spans="1:59">
      <c r="AQ59" s="965"/>
      <c r="AR59" s="965"/>
      <c r="AS59" s="965"/>
      <c r="AT59" s="965"/>
      <c r="AU59" s="965"/>
      <c r="AV59" s="965"/>
      <c r="AW59" s="965"/>
      <c r="AX59" s="965"/>
      <c r="AY59" s="965"/>
      <c r="AZ59" s="965"/>
      <c r="BA59" s="965"/>
      <c r="BB59" s="965"/>
      <c r="BC59" s="965"/>
      <c r="BD59" s="965"/>
      <c r="BE59" s="965"/>
      <c r="BF59" s="965"/>
      <c r="BG59" s="965"/>
    </row>
    <row r="60" spans="1:59">
      <c r="AQ60" s="965"/>
      <c r="AR60" s="965"/>
      <c r="AS60" s="965"/>
      <c r="AT60" s="965"/>
      <c r="AU60" s="965"/>
      <c r="AV60" s="965"/>
      <c r="AW60" s="965"/>
      <c r="AX60" s="965"/>
      <c r="AY60" s="965"/>
      <c r="AZ60" s="965"/>
      <c r="BA60" s="965"/>
      <c r="BB60" s="965"/>
      <c r="BC60" s="965"/>
      <c r="BD60" s="965"/>
      <c r="BE60" s="965"/>
      <c r="BF60" s="965"/>
      <c r="BG60" s="965"/>
    </row>
    <row r="61" spans="1:59">
      <c r="AQ61" s="965"/>
      <c r="AR61" s="965"/>
      <c r="AS61" s="965"/>
      <c r="AT61" s="965"/>
      <c r="AU61" s="965"/>
      <c r="AV61" s="965"/>
      <c r="AW61" s="965"/>
      <c r="AX61" s="965"/>
      <c r="AY61" s="965"/>
      <c r="AZ61" s="965"/>
      <c r="BA61" s="965"/>
      <c r="BB61" s="965"/>
      <c r="BC61" s="965"/>
      <c r="BD61" s="965"/>
      <c r="BE61" s="965"/>
      <c r="BF61" s="965"/>
      <c r="BG61" s="965"/>
    </row>
    <row r="62" spans="1:59">
      <c r="AQ62" s="965"/>
      <c r="AR62" s="965"/>
      <c r="AS62" s="965"/>
      <c r="AT62" s="965"/>
      <c r="AU62" s="965"/>
      <c r="AV62" s="965"/>
      <c r="AW62" s="965"/>
      <c r="AX62" s="965"/>
      <c r="AY62" s="965"/>
      <c r="AZ62" s="965"/>
      <c r="BA62" s="965"/>
      <c r="BB62" s="965"/>
      <c r="BC62" s="965"/>
      <c r="BD62" s="965"/>
      <c r="BE62" s="965"/>
      <c r="BF62" s="965"/>
      <c r="BG62" s="965"/>
    </row>
    <row r="63" spans="1:59">
      <c r="AQ63" s="965"/>
      <c r="AR63" s="965"/>
      <c r="AS63" s="965"/>
      <c r="AT63" s="965"/>
      <c r="AU63" s="965"/>
      <c r="AV63" s="965"/>
      <c r="AW63" s="965"/>
      <c r="AX63" s="965"/>
      <c r="AY63" s="965"/>
      <c r="AZ63" s="965"/>
      <c r="BA63" s="965"/>
      <c r="BB63" s="965"/>
      <c r="BC63" s="965"/>
      <c r="BD63" s="965"/>
      <c r="BE63" s="965"/>
      <c r="BF63" s="965"/>
      <c r="BG63" s="965"/>
    </row>
    <row r="64" spans="1:59">
      <c r="AQ64" s="965"/>
      <c r="AR64" s="965"/>
      <c r="AS64" s="965"/>
      <c r="AT64" s="965"/>
      <c r="AU64" s="965"/>
      <c r="AV64" s="965"/>
      <c r="AW64" s="965"/>
      <c r="AX64" s="965"/>
      <c r="AY64" s="965"/>
      <c r="AZ64" s="965"/>
      <c r="BA64" s="965"/>
      <c r="BB64" s="965"/>
      <c r="BC64" s="965"/>
      <c r="BD64" s="965"/>
      <c r="BE64" s="965"/>
      <c r="BF64" s="965"/>
      <c r="BG64" s="965"/>
    </row>
    <row r="65" spans="43:59">
      <c r="AQ65" s="965"/>
      <c r="AR65" s="965"/>
      <c r="AS65" s="965"/>
      <c r="AT65" s="965"/>
      <c r="AU65" s="965"/>
      <c r="AV65" s="965"/>
      <c r="AW65" s="965"/>
      <c r="AX65" s="965"/>
      <c r="AY65" s="965"/>
      <c r="AZ65" s="965"/>
      <c r="BA65" s="965"/>
      <c r="BB65" s="965"/>
      <c r="BC65" s="965"/>
      <c r="BD65" s="965"/>
      <c r="BE65" s="965"/>
      <c r="BF65" s="965"/>
      <c r="BG65" s="965"/>
    </row>
    <row r="66" spans="43:59">
      <c r="AQ66" s="965"/>
      <c r="AR66" s="965"/>
      <c r="AS66" s="965"/>
      <c r="AT66" s="965"/>
      <c r="AU66" s="965"/>
      <c r="AV66" s="965"/>
      <c r="AW66" s="965"/>
      <c r="AX66" s="965"/>
      <c r="AY66" s="965"/>
      <c r="AZ66" s="965"/>
      <c r="BA66" s="965"/>
      <c r="BB66" s="965"/>
      <c r="BC66" s="965"/>
      <c r="BD66" s="965"/>
      <c r="BE66" s="965"/>
      <c r="BF66" s="965"/>
      <c r="BG66" s="965"/>
    </row>
    <row r="67" spans="43:59">
      <c r="AQ67" s="965"/>
      <c r="AR67" s="965"/>
      <c r="AS67" s="965"/>
      <c r="AT67" s="965"/>
      <c r="AU67" s="965"/>
      <c r="AV67" s="965"/>
      <c r="AW67" s="965"/>
      <c r="AX67" s="965"/>
      <c r="AY67" s="965"/>
      <c r="AZ67" s="965"/>
      <c r="BA67" s="965"/>
      <c r="BB67" s="965"/>
      <c r="BC67" s="965"/>
      <c r="BD67" s="965"/>
      <c r="BE67" s="965"/>
      <c r="BF67" s="965"/>
      <c r="BG67" s="965"/>
    </row>
    <row r="68" spans="43:59">
      <c r="AQ68" s="965"/>
      <c r="AR68" s="965"/>
      <c r="AS68" s="965"/>
      <c r="AT68" s="965"/>
      <c r="AU68" s="965"/>
      <c r="AV68" s="965"/>
      <c r="AW68" s="965"/>
      <c r="AX68" s="965"/>
      <c r="AY68" s="965"/>
      <c r="AZ68" s="965"/>
      <c r="BA68" s="965"/>
      <c r="BB68" s="965"/>
      <c r="BC68" s="965"/>
      <c r="BD68" s="965"/>
      <c r="BE68" s="965"/>
      <c r="BF68" s="965"/>
      <c r="BG68" s="965"/>
    </row>
    <row r="69" spans="43:59">
      <c r="AQ69" s="965"/>
      <c r="AR69" s="965"/>
      <c r="AS69" s="965"/>
      <c r="AT69" s="965"/>
      <c r="AU69" s="965"/>
      <c r="AV69" s="965"/>
      <c r="AW69" s="965"/>
      <c r="AX69" s="965"/>
      <c r="AY69" s="965"/>
      <c r="AZ69" s="965"/>
      <c r="BA69" s="965"/>
      <c r="BB69" s="965"/>
      <c r="BC69" s="965"/>
      <c r="BD69" s="965"/>
      <c r="BE69" s="965"/>
      <c r="BF69" s="965"/>
      <c r="BG69" s="965"/>
    </row>
    <row r="70" spans="43:59">
      <c r="AQ70" s="965"/>
      <c r="AR70" s="965"/>
      <c r="AS70" s="965"/>
      <c r="AT70" s="965"/>
      <c r="AU70" s="965"/>
      <c r="AV70" s="965"/>
      <c r="AW70" s="965"/>
      <c r="AX70" s="965"/>
      <c r="AY70" s="965"/>
      <c r="AZ70" s="965"/>
      <c r="BA70" s="965"/>
      <c r="BB70" s="965"/>
      <c r="BC70" s="965"/>
      <c r="BD70" s="965"/>
      <c r="BE70" s="965"/>
      <c r="BF70" s="965"/>
      <c r="BG70" s="965"/>
    </row>
    <row r="71" spans="43:59">
      <c r="AQ71" s="965"/>
      <c r="AR71" s="965"/>
      <c r="AS71" s="965"/>
      <c r="AT71" s="965"/>
      <c r="AU71" s="965"/>
      <c r="AV71" s="965"/>
      <c r="AW71" s="965"/>
      <c r="AX71" s="965"/>
      <c r="AY71" s="965"/>
      <c r="AZ71" s="965"/>
      <c r="BA71" s="965"/>
      <c r="BB71" s="965"/>
      <c r="BC71" s="965"/>
      <c r="BD71" s="965"/>
      <c r="BE71" s="965"/>
      <c r="BF71" s="965"/>
      <c r="BG71" s="965"/>
    </row>
    <row r="72" spans="43:59">
      <c r="AQ72" s="965"/>
      <c r="AR72" s="965"/>
      <c r="AS72" s="965"/>
      <c r="AT72" s="965"/>
      <c r="AU72" s="965"/>
      <c r="AV72" s="965"/>
      <c r="AW72" s="965"/>
      <c r="AX72" s="965"/>
      <c r="AY72" s="965"/>
      <c r="AZ72" s="965"/>
      <c r="BA72" s="965"/>
      <c r="BB72" s="965"/>
      <c r="BC72" s="965"/>
      <c r="BD72" s="965"/>
      <c r="BE72" s="965"/>
      <c r="BF72" s="965"/>
      <c r="BG72" s="965"/>
    </row>
    <row r="73" spans="43:59">
      <c r="AQ73" s="965"/>
      <c r="AR73" s="965"/>
      <c r="AS73" s="965"/>
      <c r="AT73" s="965"/>
      <c r="AU73" s="965"/>
      <c r="AV73" s="965"/>
      <c r="AW73" s="965"/>
      <c r="AX73" s="965"/>
      <c r="AY73" s="965"/>
      <c r="AZ73" s="965"/>
      <c r="BA73" s="965"/>
      <c r="BB73" s="965"/>
      <c r="BC73" s="965"/>
      <c r="BD73" s="965"/>
      <c r="BE73" s="965"/>
      <c r="BF73" s="965"/>
      <c r="BG73" s="965"/>
    </row>
    <row r="74" spans="43:59">
      <c r="AQ74" s="965"/>
      <c r="AR74" s="965"/>
      <c r="AS74" s="965"/>
      <c r="AT74" s="965"/>
      <c r="AU74" s="965"/>
      <c r="AV74" s="965"/>
      <c r="AW74" s="965"/>
      <c r="AX74" s="965"/>
      <c r="AY74" s="965"/>
      <c r="AZ74" s="965"/>
      <c r="BA74" s="965"/>
      <c r="BB74" s="965"/>
      <c r="BC74" s="965"/>
      <c r="BD74" s="965"/>
      <c r="BE74" s="965"/>
      <c r="BF74" s="965"/>
      <c r="BG74" s="965"/>
    </row>
    <row r="75" spans="43:59">
      <c r="AQ75" s="965"/>
      <c r="AR75" s="965"/>
      <c r="AS75" s="965"/>
      <c r="AT75" s="965"/>
      <c r="AU75" s="965"/>
      <c r="AV75" s="965"/>
      <c r="AW75" s="965"/>
      <c r="AX75" s="965"/>
      <c r="AY75" s="965"/>
      <c r="AZ75" s="965"/>
      <c r="BA75" s="965"/>
      <c r="BB75" s="965"/>
      <c r="BC75" s="965"/>
      <c r="BD75" s="965"/>
      <c r="BE75" s="965"/>
      <c r="BF75" s="965"/>
      <c r="BG75" s="965"/>
    </row>
    <row r="76" spans="43:59">
      <c r="AQ76" s="965"/>
      <c r="AR76" s="965"/>
      <c r="AS76" s="965"/>
      <c r="AT76" s="965"/>
      <c r="AU76" s="965"/>
      <c r="AV76" s="965"/>
      <c r="AW76" s="965"/>
      <c r="AX76" s="965"/>
      <c r="AY76" s="965"/>
      <c r="AZ76" s="965"/>
      <c r="BA76" s="965"/>
      <c r="BB76" s="965"/>
      <c r="BC76" s="965"/>
      <c r="BD76" s="965"/>
      <c r="BE76" s="965"/>
      <c r="BF76" s="965"/>
      <c r="BG76" s="965"/>
    </row>
    <row r="77" spans="43:59">
      <c r="AQ77" s="965"/>
      <c r="AR77" s="965"/>
      <c r="AS77" s="965"/>
      <c r="AT77" s="965"/>
      <c r="AU77" s="965"/>
      <c r="AV77" s="965"/>
      <c r="AW77" s="965"/>
      <c r="AX77" s="965"/>
      <c r="AY77" s="965"/>
      <c r="AZ77" s="965"/>
      <c r="BA77" s="965"/>
      <c r="BB77" s="965"/>
      <c r="BC77" s="965"/>
      <c r="BD77" s="965"/>
      <c r="BE77" s="965"/>
      <c r="BF77" s="965"/>
      <c r="BG77" s="965"/>
    </row>
    <row r="78" spans="43:59">
      <c r="AQ78" s="965"/>
      <c r="AR78" s="965"/>
      <c r="AS78" s="965"/>
      <c r="AT78" s="965"/>
      <c r="AU78" s="965"/>
      <c r="AV78" s="965"/>
      <c r="AW78" s="965"/>
      <c r="AX78" s="965"/>
      <c r="AY78" s="965"/>
      <c r="AZ78" s="965"/>
      <c r="BA78" s="965"/>
      <c r="BB78" s="965"/>
      <c r="BC78" s="965"/>
      <c r="BD78" s="965"/>
      <c r="BE78" s="965"/>
      <c r="BF78" s="965"/>
      <c r="BG78" s="965"/>
    </row>
    <row r="79" spans="43:59">
      <c r="AQ79" s="965"/>
      <c r="AR79" s="965"/>
      <c r="AS79" s="965"/>
      <c r="AT79" s="965"/>
      <c r="AU79" s="965"/>
      <c r="AV79" s="965"/>
      <c r="AW79" s="965"/>
      <c r="AX79" s="965"/>
      <c r="AY79" s="965"/>
      <c r="AZ79" s="965"/>
      <c r="BA79" s="965"/>
      <c r="BB79" s="965"/>
      <c r="BC79" s="965"/>
      <c r="BD79" s="965"/>
      <c r="BE79" s="965"/>
      <c r="BF79" s="965"/>
      <c r="BG79" s="965"/>
    </row>
    <row r="80" spans="43:59">
      <c r="AQ80" s="965"/>
      <c r="AR80" s="965"/>
      <c r="AS80" s="965"/>
      <c r="AT80" s="965"/>
      <c r="AU80" s="965"/>
      <c r="AV80" s="965"/>
      <c r="AW80" s="965"/>
      <c r="AX80" s="965"/>
      <c r="AY80" s="965"/>
      <c r="AZ80" s="965"/>
      <c r="BA80" s="965"/>
      <c r="BB80" s="965"/>
      <c r="BC80" s="965"/>
      <c r="BD80" s="965"/>
      <c r="BE80" s="965"/>
      <c r="BF80" s="965"/>
      <c r="BG80" s="965"/>
    </row>
    <row r="81" spans="43:59">
      <c r="AQ81" s="965"/>
      <c r="AR81" s="965"/>
      <c r="AS81" s="965"/>
      <c r="AT81" s="965"/>
      <c r="AU81" s="965"/>
      <c r="AV81" s="965"/>
      <c r="AW81" s="965"/>
      <c r="AX81" s="965"/>
      <c r="AY81" s="965"/>
      <c r="AZ81" s="965"/>
      <c r="BA81" s="965"/>
      <c r="BB81" s="965"/>
      <c r="BC81" s="965"/>
      <c r="BD81" s="965"/>
      <c r="BE81" s="965"/>
      <c r="BF81" s="965"/>
      <c r="BG81" s="965"/>
    </row>
    <row r="82" spans="43:59">
      <c r="AQ82" s="965"/>
      <c r="AR82" s="965"/>
      <c r="AS82" s="965"/>
      <c r="AT82" s="965"/>
      <c r="AU82" s="965"/>
      <c r="AV82" s="965"/>
      <c r="AW82" s="965"/>
      <c r="AX82" s="965"/>
      <c r="AY82" s="965"/>
      <c r="AZ82" s="965"/>
      <c r="BA82" s="965"/>
      <c r="BB82" s="965"/>
      <c r="BC82" s="965"/>
      <c r="BD82" s="965"/>
      <c r="BE82" s="965"/>
      <c r="BF82" s="965"/>
      <c r="BG82" s="965"/>
    </row>
    <row r="83" spans="43:59">
      <c r="AQ83" s="965"/>
      <c r="AR83" s="965"/>
      <c r="AS83" s="965"/>
      <c r="AT83" s="965"/>
      <c r="AU83" s="965"/>
      <c r="AV83" s="965"/>
      <c r="AW83" s="965"/>
      <c r="AX83" s="965"/>
      <c r="AY83" s="965"/>
      <c r="AZ83" s="965"/>
      <c r="BA83" s="965"/>
      <c r="BB83" s="965"/>
      <c r="BC83" s="965"/>
      <c r="BD83" s="965"/>
      <c r="BE83" s="965"/>
      <c r="BF83" s="965"/>
      <c r="BG83" s="965"/>
    </row>
    <row r="84" spans="43:59">
      <c r="AQ84" s="965"/>
      <c r="AR84" s="965"/>
      <c r="AS84" s="965"/>
      <c r="AT84" s="965"/>
      <c r="AU84" s="965"/>
      <c r="AV84" s="965"/>
      <c r="AW84" s="965"/>
      <c r="AX84" s="965"/>
      <c r="AY84" s="965"/>
      <c r="AZ84" s="965"/>
      <c r="BA84" s="965"/>
      <c r="BB84" s="965"/>
      <c r="BC84" s="965"/>
      <c r="BD84" s="965"/>
      <c r="BE84" s="965"/>
      <c r="BF84" s="965"/>
      <c r="BG84" s="965"/>
    </row>
    <row r="85" spans="43:59">
      <c r="AQ85" s="965"/>
      <c r="AR85" s="965"/>
      <c r="AS85" s="965"/>
      <c r="AT85" s="965"/>
      <c r="AU85" s="965"/>
      <c r="AV85" s="965"/>
      <c r="AW85" s="965"/>
      <c r="AX85" s="965"/>
      <c r="AY85" s="965"/>
      <c r="AZ85" s="965"/>
      <c r="BA85" s="965"/>
      <c r="BB85" s="965"/>
      <c r="BC85" s="965"/>
      <c r="BD85" s="965"/>
      <c r="BE85" s="965"/>
      <c r="BF85" s="965"/>
      <c r="BG85" s="965"/>
    </row>
    <row r="86" spans="43:59">
      <c r="AQ86" s="965"/>
      <c r="AR86" s="965"/>
      <c r="AS86" s="965"/>
      <c r="AT86" s="965"/>
      <c r="AU86" s="965"/>
      <c r="AV86" s="965"/>
      <c r="AW86" s="965"/>
      <c r="AX86" s="965"/>
      <c r="AY86" s="965"/>
      <c r="AZ86" s="965"/>
      <c r="BA86" s="965"/>
      <c r="BB86" s="965"/>
      <c r="BC86" s="965"/>
      <c r="BD86" s="965"/>
      <c r="BE86" s="965"/>
      <c r="BF86" s="965"/>
      <c r="BG86" s="965"/>
    </row>
    <row r="87" spans="43:59">
      <c r="AQ87" s="965"/>
      <c r="AR87" s="965"/>
      <c r="AS87" s="965"/>
      <c r="AT87" s="965"/>
      <c r="AU87" s="965"/>
      <c r="AV87" s="965"/>
      <c r="AW87" s="965"/>
      <c r="AX87" s="965"/>
      <c r="AY87" s="965"/>
      <c r="AZ87" s="965"/>
      <c r="BA87" s="965"/>
      <c r="BB87" s="965"/>
      <c r="BC87" s="965"/>
      <c r="BD87" s="965"/>
      <c r="BE87" s="965"/>
      <c r="BF87" s="965"/>
      <c r="BG87" s="965"/>
    </row>
    <row r="88" spans="43:59">
      <c r="AQ88" s="965"/>
      <c r="AR88" s="965"/>
      <c r="AS88" s="965"/>
      <c r="AT88" s="965"/>
      <c r="AU88" s="965"/>
      <c r="AV88" s="965"/>
      <c r="AW88" s="965"/>
      <c r="AX88" s="965"/>
      <c r="AY88" s="965"/>
      <c r="AZ88" s="965"/>
      <c r="BA88" s="965"/>
      <c r="BB88" s="965"/>
      <c r="BC88" s="965"/>
      <c r="BD88" s="965"/>
      <c r="BE88" s="965"/>
      <c r="BF88" s="965"/>
      <c r="BG88" s="965"/>
    </row>
    <row r="89" spans="43:59">
      <c r="AQ89" s="965"/>
      <c r="AR89" s="965"/>
      <c r="AS89" s="965"/>
      <c r="AT89" s="965"/>
      <c r="AU89" s="965"/>
      <c r="AV89" s="965"/>
      <c r="AW89" s="965"/>
      <c r="AX89" s="965"/>
      <c r="AY89" s="965"/>
      <c r="AZ89" s="965"/>
      <c r="BA89" s="965"/>
      <c r="BB89" s="965"/>
      <c r="BC89" s="965"/>
      <c r="BD89" s="965"/>
      <c r="BE89" s="965"/>
      <c r="BF89" s="965"/>
      <c r="BG89" s="965"/>
    </row>
    <row r="90" spans="43:59">
      <c r="AQ90" s="965"/>
      <c r="AR90" s="965"/>
      <c r="AS90" s="965"/>
      <c r="AT90" s="965"/>
      <c r="AU90" s="965"/>
      <c r="AV90" s="965"/>
      <c r="AW90" s="965"/>
      <c r="AX90" s="965"/>
      <c r="AY90" s="965"/>
      <c r="AZ90" s="965"/>
      <c r="BA90" s="965"/>
      <c r="BB90" s="965"/>
      <c r="BC90" s="965"/>
      <c r="BD90" s="965"/>
      <c r="BE90" s="965"/>
      <c r="BF90" s="965"/>
      <c r="BG90" s="965"/>
    </row>
    <row r="91" spans="43:59">
      <c r="AQ91" s="965"/>
      <c r="AR91" s="965"/>
      <c r="AS91" s="965"/>
      <c r="AT91" s="965"/>
      <c r="AU91" s="965"/>
      <c r="AV91" s="965"/>
      <c r="AW91" s="965"/>
      <c r="AX91" s="965"/>
      <c r="AY91" s="965"/>
      <c r="AZ91" s="965"/>
      <c r="BA91" s="965"/>
      <c r="BB91" s="965"/>
      <c r="BC91" s="965"/>
      <c r="BD91" s="965"/>
      <c r="BE91" s="965"/>
      <c r="BF91" s="965"/>
      <c r="BG91" s="965"/>
    </row>
    <row r="92" spans="43:59">
      <c r="AQ92" s="965"/>
      <c r="AR92" s="965"/>
      <c r="AS92" s="965"/>
      <c r="AT92" s="965"/>
      <c r="AU92" s="965"/>
      <c r="AV92" s="965"/>
      <c r="AW92" s="965"/>
      <c r="AX92" s="965"/>
      <c r="AY92" s="965"/>
      <c r="AZ92" s="965"/>
      <c r="BA92" s="965"/>
      <c r="BB92" s="965"/>
      <c r="BC92" s="965"/>
      <c r="BD92" s="965"/>
      <c r="BE92" s="965"/>
      <c r="BF92" s="965"/>
      <c r="BG92" s="965"/>
    </row>
    <row r="93" spans="43:59">
      <c r="AQ93" s="965"/>
      <c r="AR93" s="965"/>
      <c r="AS93" s="965"/>
      <c r="AT93" s="965"/>
      <c r="AU93" s="965"/>
      <c r="AV93" s="965"/>
      <c r="AW93" s="965"/>
      <c r="AX93" s="965"/>
      <c r="AY93" s="965"/>
      <c r="AZ93" s="965"/>
      <c r="BA93" s="965"/>
      <c r="BB93" s="965"/>
      <c r="BC93" s="965"/>
      <c r="BD93" s="965"/>
      <c r="BE93" s="965"/>
      <c r="BF93" s="965"/>
      <c r="BG93" s="965"/>
    </row>
    <row r="94" spans="43:59">
      <c r="AQ94" s="965"/>
      <c r="AR94" s="965"/>
      <c r="AS94" s="965"/>
      <c r="AT94" s="965"/>
      <c r="AU94" s="965"/>
      <c r="AV94" s="965"/>
      <c r="AW94" s="965"/>
      <c r="AX94" s="965"/>
      <c r="AY94" s="965"/>
      <c r="AZ94" s="965"/>
      <c r="BA94" s="965"/>
      <c r="BB94" s="965"/>
      <c r="BC94" s="965"/>
      <c r="BD94" s="965"/>
      <c r="BE94" s="965"/>
      <c r="BF94" s="965"/>
      <c r="BG94" s="965"/>
    </row>
    <row r="95" spans="43:59">
      <c r="AQ95" s="965"/>
      <c r="AR95" s="965"/>
      <c r="AS95" s="965"/>
      <c r="AT95" s="965"/>
      <c r="AU95" s="965"/>
      <c r="AV95" s="965"/>
      <c r="AW95" s="965"/>
      <c r="AX95" s="965"/>
      <c r="AY95" s="965"/>
      <c r="AZ95" s="965"/>
      <c r="BA95" s="965"/>
      <c r="BB95" s="965"/>
      <c r="BC95" s="965"/>
      <c r="BD95" s="965"/>
      <c r="BE95" s="965"/>
      <c r="BF95" s="965"/>
      <c r="BG95" s="965"/>
    </row>
    <row r="96" spans="43:59">
      <c r="AQ96" s="965"/>
      <c r="AR96" s="965"/>
      <c r="AS96" s="965"/>
      <c r="AT96" s="965"/>
      <c r="AU96" s="965"/>
      <c r="AV96" s="965"/>
      <c r="AW96" s="965"/>
      <c r="AX96" s="965"/>
      <c r="AY96" s="965"/>
      <c r="AZ96" s="965"/>
      <c r="BA96" s="965"/>
      <c r="BB96" s="965"/>
      <c r="BC96" s="965"/>
      <c r="BD96" s="965"/>
      <c r="BE96" s="965"/>
      <c r="BF96" s="965"/>
      <c r="BG96" s="965"/>
    </row>
    <row r="97" spans="43:59">
      <c r="AQ97" s="965"/>
      <c r="AR97" s="965"/>
      <c r="AS97" s="965"/>
      <c r="AT97" s="965"/>
      <c r="AU97" s="965"/>
      <c r="AV97" s="965"/>
      <c r="AW97" s="965"/>
      <c r="AX97" s="965"/>
      <c r="AY97" s="965"/>
      <c r="AZ97" s="965"/>
      <c r="BA97" s="965"/>
      <c r="BB97" s="965"/>
      <c r="BC97" s="965"/>
      <c r="BD97" s="965"/>
      <c r="BE97" s="965"/>
      <c r="BF97" s="965"/>
      <c r="BG97" s="965"/>
    </row>
    <row r="98" spans="43:59">
      <c r="AQ98" s="965"/>
      <c r="AR98" s="965"/>
      <c r="AS98" s="965"/>
      <c r="AT98" s="965"/>
      <c r="AU98" s="965"/>
      <c r="AV98" s="965"/>
      <c r="AW98" s="965"/>
      <c r="AX98" s="965"/>
      <c r="AY98" s="965"/>
      <c r="AZ98" s="965"/>
      <c r="BA98" s="965"/>
      <c r="BB98" s="965"/>
      <c r="BC98" s="965"/>
      <c r="BD98" s="965"/>
      <c r="BE98" s="965"/>
      <c r="BF98" s="965"/>
      <c r="BG98" s="965"/>
    </row>
    <row r="99" spans="43:59">
      <c r="AQ99" s="965"/>
      <c r="AR99" s="965"/>
      <c r="AS99" s="965"/>
      <c r="AT99" s="965"/>
      <c r="AU99" s="965"/>
      <c r="AV99" s="965"/>
      <c r="AW99" s="965"/>
      <c r="AX99" s="965"/>
      <c r="AY99" s="965"/>
      <c r="AZ99" s="965"/>
      <c r="BA99" s="965"/>
      <c r="BB99" s="965"/>
      <c r="BC99" s="965"/>
      <c r="BD99" s="965"/>
      <c r="BE99" s="965"/>
      <c r="BF99" s="965"/>
      <c r="BG99" s="965"/>
    </row>
    <row r="100" spans="43:59">
      <c r="AQ100" s="965"/>
      <c r="AR100" s="965"/>
      <c r="AS100" s="965"/>
      <c r="AT100" s="965"/>
      <c r="AU100" s="965"/>
      <c r="AV100" s="965"/>
      <c r="AW100" s="965"/>
      <c r="AX100" s="965"/>
      <c r="AY100" s="965"/>
      <c r="AZ100" s="965"/>
      <c r="BA100" s="965"/>
      <c r="BB100" s="965"/>
      <c r="BC100" s="965"/>
      <c r="BD100" s="965"/>
      <c r="BE100" s="965"/>
      <c r="BF100" s="965"/>
      <c r="BG100" s="965"/>
    </row>
    <row r="101" spans="43:59">
      <c r="AQ101" s="965"/>
      <c r="AR101" s="965"/>
      <c r="AS101" s="965"/>
      <c r="AT101" s="965"/>
      <c r="AU101" s="965"/>
      <c r="AV101" s="965"/>
      <c r="AW101" s="965"/>
      <c r="AX101" s="965"/>
      <c r="AY101" s="965"/>
      <c r="AZ101" s="965"/>
      <c r="BA101" s="965"/>
      <c r="BB101" s="965"/>
      <c r="BC101" s="965"/>
      <c r="BD101" s="965"/>
      <c r="BE101" s="965"/>
      <c r="BF101" s="965"/>
      <c r="BG101" s="965"/>
    </row>
    <row r="102" spans="43:59">
      <c r="AQ102" s="965"/>
      <c r="AR102" s="965"/>
      <c r="AS102" s="965"/>
      <c r="AT102" s="965"/>
      <c r="AU102" s="965"/>
      <c r="AV102" s="965"/>
      <c r="AW102" s="965"/>
      <c r="AX102" s="965"/>
      <c r="AY102" s="965"/>
      <c r="AZ102" s="965"/>
      <c r="BA102" s="965"/>
      <c r="BB102" s="965"/>
      <c r="BC102" s="965"/>
      <c r="BD102" s="965"/>
      <c r="BE102" s="965"/>
      <c r="BF102" s="965"/>
      <c r="BG102" s="965"/>
    </row>
    <row r="103" spans="43:59">
      <c r="AQ103" s="965"/>
      <c r="AR103" s="965"/>
      <c r="AS103" s="965"/>
      <c r="AT103" s="965"/>
      <c r="AU103" s="965"/>
      <c r="AV103" s="965"/>
      <c r="AW103" s="965"/>
      <c r="AX103" s="965"/>
      <c r="AY103" s="965"/>
      <c r="AZ103" s="965"/>
      <c r="BA103" s="965"/>
      <c r="BB103" s="965"/>
      <c r="BC103" s="965"/>
      <c r="BD103" s="965"/>
      <c r="BE103" s="965"/>
      <c r="BF103" s="965"/>
      <c r="BG103" s="965"/>
    </row>
    <row r="104" spans="43:59">
      <c r="AQ104" s="965"/>
      <c r="AR104" s="965"/>
      <c r="AS104" s="965"/>
      <c r="AT104" s="965"/>
      <c r="AU104" s="965"/>
      <c r="AV104" s="965"/>
      <c r="AW104" s="965"/>
      <c r="AX104" s="965"/>
      <c r="AY104" s="965"/>
      <c r="AZ104" s="965"/>
      <c r="BA104" s="965"/>
      <c r="BB104" s="965"/>
      <c r="BC104" s="965"/>
      <c r="BD104" s="965"/>
      <c r="BE104" s="965"/>
      <c r="BF104" s="965"/>
      <c r="BG104" s="965"/>
    </row>
    <row r="105" spans="43:59">
      <c r="AQ105" s="965"/>
      <c r="AR105" s="965"/>
      <c r="AS105" s="965"/>
      <c r="AT105" s="965"/>
      <c r="AU105" s="965"/>
      <c r="AV105" s="965"/>
      <c r="AW105" s="965"/>
      <c r="AX105" s="965"/>
      <c r="AY105" s="965"/>
      <c r="AZ105" s="965"/>
      <c r="BA105" s="965"/>
      <c r="BB105" s="965"/>
      <c r="BC105" s="965"/>
      <c r="BD105" s="965"/>
      <c r="BE105" s="965"/>
      <c r="BF105" s="965"/>
      <c r="BG105" s="965"/>
    </row>
    <row r="106" spans="43:59">
      <c r="AQ106" s="965"/>
      <c r="AR106" s="965"/>
      <c r="AS106" s="965"/>
      <c r="AT106" s="965"/>
      <c r="AU106" s="965"/>
      <c r="AV106" s="965"/>
      <c r="AW106" s="965"/>
      <c r="AX106" s="965"/>
      <c r="AY106" s="965"/>
      <c r="AZ106" s="965"/>
      <c r="BA106" s="965"/>
      <c r="BB106" s="965"/>
      <c r="BC106" s="965"/>
      <c r="BD106" s="965"/>
      <c r="BE106" s="965"/>
      <c r="BF106" s="965"/>
      <c r="BG106" s="965"/>
    </row>
    <row r="107" spans="43:59">
      <c r="AQ107" s="965"/>
      <c r="AR107" s="965"/>
      <c r="AS107" s="965"/>
      <c r="AT107" s="965"/>
      <c r="AU107" s="965"/>
      <c r="AV107" s="965"/>
      <c r="AW107" s="965"/>
      <c r="AX107" s="965"/>
      <c r="AY107" s="965"/>
      <c r="AZ107" s="965"/>
      <c r="BA107" s="965"/>
      <c r="BB107" s="965"/>
      <c r="BC107" s="965"/>
      <c r="BD107" s="965"/>
      <c r="BE107" s="965"/>
      <c r="BF107" s="965"/>
      <c r="BG107" s="965"/>
    </row>
    <row r="108" spans="43:59">
      <c r="AQ108" s="965"/>
      <c r="AR108" s="965"/>
      <c r="AS108" s="965"/>
      <c r="AT108" s="965"/>
      <c r="AU108" s="965"/>
      <c r="AV108" s="965"/>
      <c r="AW108" s="965"/>
      <c r="AX108" s="965"/>
      <c r="AY108" s="965"/>
      <c r="AZ108" s="965"/>
      <c r="BA108" s="965"/>
      <c r="BB108" s="965"/>
      <c r="BC108" s="965"/>
      <c r="BD108" s="965"/>
      <c r="BE108" s="965"/>
      <c r="BF108" s="965"/>
      <c r="BG108" s="965"/>
    </row>
    <row r="109" spans="43:59">
      <c r="AQ109" s="965"/>
      <c r="AR109" s="965"/>
      <c r="AS109" s="965"/>
      <c r="AT109" s="965"/>
      <c r="AU109" s="965"/>
      <c r="AV109" s="965"/>
      <c r="AW109" s="965"/>
      <c r="AX109" s="965"/>
      <c r="AY109" s="965"/>
      <c r="AZ109" s="965"/>
      <c r="BA109" s="965"/>
      <c r="BB109" s="965"/>
      <c r="BC109" s="965"/>
      <c r="BD109" s="965"/>
      <c r="BE109" s="965"/>
      <c r="BF109" s="965"/>
      <c r="BG109" s="965"/>
    </row>
    <row r="110" spans="43:59">
      <c r="AQ110" s="965"/>
      <c r="AR110" s="965"/>
      <c r="AS110" s="965"/>
      <c r="AT110" s="965"/>
      <c r="AU110" s="965"/>
      <c r="AV110" s="965"/>
      <c r="AW110" s="965"/>
      <c r="AX110" s="965"/>
      <c r="AY110" s="965"/>
      <c r="AZ110" s="965"/>
      <c r="BA110" s="965"/>
      <c r="BB110" s="965"/>
      <c r="BC110" s="965"/>
      <c r="BD110" s="965"/>
      <c r="BE110" s="965"/>
      <c r="BF110" s="965"/>
      <c r="BG110" s="965"/>
    </row>
    <row r="111" spans="43:59">
      <c r="AQ111" s="965"/>
      <c r="AR111" s="965"/>
      <c r="AS111" s="965"/>
      <c r="AT111" s="965"/>
      <c r="AU111" s="965"/>
      <c r="AV111" s="965"/>
      <c r="AW111" s="965"/>
      <c r="AX111" s="965"/>
      <c r="AY111" s="965"/>
      <c r="AZ111" s="965"/>
      <c r="BA111" s="965"/>
      <c r="BB111" s="965"/>
      <c r="BC111" s="965"/>
      <c r="BD111" s="965"/>
      <c r="BE111" s="965"/>
      <c r="BF111" s="965"/>
      <c r="BG111" s="965"/>
    </row>
    <row r="112" spans="43:59">
      <c r="AQ112" s="965"/>
      <c r="AR112" s="965"/>
      <c r="AS112" s="965"/>
      <c r="AT112" s="965"/>
      <c r="AU112" s="965"/>
      <c r="AV112" s="965"/>
      <c r="AW112" s="965"/>
      <c r="AX112" s="965"/>
      <c r="AY112" s="965"/>
      <c r="AZ112" s="965"/>
      <c r="BA112" s="965"/>
      <c r="BB112" s="965"/>
      <c r="BC112" s="965"/>
      <c r="BD112" s="965"/>
      <c r="BE112" s="965"/>
      <c r="BF112" s="965"/>
      <c r="BG112" s="965"/>
    </row>
    <row r="113" spans="43:59">
      <c r="AQ113" s="965"/>
      <c r="AR113" s="965"/>
      <c r="AS113" s="965"/>
      <c r="AT113" s="965"/>
      <c r="AU113" s="965"/>
      <c r="AV113" s="965"/>
      <c r="AW113" s="965"/>
      <c r="AX113" s="965"/>
      <c r="AY113" s="965"/>
      <c r="AZ113" s="965"/>
      <c r="BA113" s="965"/>
      <c r="BB113" s="965"/>
      <c r="BC113" s="965"/>
      <c r="BD113" s="965"/>
      <c r="BE113" s="965"/>
      <c r="BF113" s="965"/>
      <c r="BG113" s="965"/>
    </row>
    <row r="114" spans="43:59">
      <c r="AQ114" s="965"/>
      <c r="AR114" s="965"/>
      <c r="AS114" s="965"/>
      <c r="AT114" s="965"/>
      <c r="AU114" s="965"/>
      <c r="AV114" s="965"/>
      <c r="AW114" s="965"/>
      <c r="AX114" s="965"/>
      <c r="AY114" s="965"/>
      <c r="AZ114" s="965"/>
      <c r="BA114" s="965"/>
      <c r="BB114" s="965"/>
      <c r="BC114" s="965"/>
      <c r="BD114" s="965"/>
      <c r="BE114" s="965"/>
      <c r="BF114" s="965"/>
      <c r="BG114" s="965"/>
    </row>
    <row r="115" spans="43:59">
      <c r="AQ115" s="965"/>
      <c r="AR115" s="965"/>
      <c r="AS115" s="965"/>
      <c r="AT115" s="965"/>
      <c r="AU115" s="965"/>
      <c r="AV115" s="965"/>
      <c r="AW115" s="965"/>
      <c r="AX115" s="965"/>
      <c r="AY115" s="965"/>
      <c r="AZ115" s="965"/>
      <c r="BA115" s="965"/>
      <c r="BB115" s="965"/>
      <c r="BC115" s="965"/>
      <c r="BD115" s="965"/>
      <c r="BE115" s="965"/>
      <c r="BF115" s="965"/>
      <c r="BG115" s="965"/>
    </row>
    <row r="116" spans="43:59">
      <c r="AQ116" s="965"/>
      <c r="AR116" s="965"/>
      <c r="AS116" s="965"/>
      <c r="AT116" s="965"/>
      <c r="AU116" s="965"/>
      <c r="AV116" s="965"/>
      <c r="AW116" s="965"/>
      <c r="AX116" s="965"/>
      <c r="AY116" s="965"/>
      <c r="AZ116" s="965"/>
      <c r="BA116" s="965"/>
      <c r="BB116" s="965"/>
      <c r="BC116" s="965"/>
      <c r="BD116" s="965"/>
      <c r="BE116" s="965"/>
      <c r="BF116" s="965"/>
      <c r="BG116" s="965"/>
    </row>
    <row r="117" spans="43:59">
      <c r="AQ117" s="965"/>
      <c r="AR117" s="965"/>
      <c r="AS117" s="965"/>
      <c r="AT117" s="965"/>
      <c r="AU117" s="965"/>
      <c r="AV117" s="965"/>
      <c r="AW117" s="965"/>
      <c r="AX117" s="965"/>
      <c r="AY117" s="965"/>
      <c r="AZ117" s="965"/>
      <c r="BA117" s="965"/>
      <c r="BB117" s="965"/>
      <c r="BC117" s="965"/>
      <c r="BD117" s="965"/>
      <c r="BE117" s="965"/>
      <c r="BF117" s="965"/>
      <c r="BG117" s="965"/>
    </row>
    <row r="118" spans="43:59">
      <c r="AQ118" s="965"/>
      <c r="AR118" s="965"/>
      <c r="AS118" s="965"/>
      <c r="AT118" s="965"/>
      <c r="AU118" s="965"/>
      <c r="AV118" s="965"/>
      <c r="AW118" s="965"/>
      <c r="AX118" s="965"/>
      <c r="AY118" s="965"/>
      <c r="AZ118" s="965"/>
      <c r="BA118" s="965"/>
      <c r="BB118" s="965"/>
      <c r="BC118" s="965"/>
      <c r="BD118" s="965"/>
      <c r="BE118" s="965"/>
      <c r="BF118" s="965"/>
      <c r="BG118" s="965"/>
    </row>
    <row r="119" spans="43:59">
      <c r="AQ119" s="965"/>
      <c r="AR119" s="965"/>
      <c r="AS119" s="965"/>
      <c r="AT119" s="965"/>
      <c r="AU119" s="965"/>
      <c r="AV119" s="965"/>
      <c r="AW119" s="965"/>
      <c r="AX119" s="965"/>
      <c r="AY119" s="965"/>
      <c r="AZ119" s="965"/>
      <c r="BA119" s="965"/>
      <c r="BB119" s="965"/>
      <c r="BC119" s="965"/>
      <c r="BD119" s="965"/>
      <c r="BE119" s="965"/>
      <c r="BF119" s="965"/>
      <c r="BG119" s="965"/>
    </row>
    <row r="120" spans="43:59">
      <c r="AQ120" s="965"/>
      <c r="AR120" s="965"/>
      <c r="AS120" s="965"/>
      <c r="AT120" s="965"/>
      <c r="AU120" s="965"/>
      <c r="AV120" s="965"/>
      <c r="AW120" s="965"/>
      <c r="AX120" s="965"/>
      <c r="AY120" s="965"/>
      <c r="AZ120" s="965"/>
      <c r="BA120" s="965"/>
      <c r="BB120" s="965"/>
      <c r="BC120" s="965"/>
      <c r="BD120" s="965"/>
      <c r="BE120" s="965"/>
      <c r="BF120" s="965"/>
      <c r="BG120" s="965"/>
    </row>
    <row r="121" spans="43:59">
      <c r="AQ121" s="965"/>
      <c r="AR121" s="965"/>
      <c r="AS121" s="965"/>
      <c r="AT121" s="965"/>
      <c r="AU121" s="965"/>
      <c r="AV121" s="965"/>
      <c r="AW121" s="965"/>
      <c r="AX121" s="965"/>
      <c r="AY121" s="965"/>
      <c r="AZ121" s="965"/>
      <c r="BA121" s="965"/>
      <c r="BB121" s="965"/>
      <c r="BC121" s="965"/>
      <c r="BD121" s="965"/>
      <c r="BE121" s="965"/>
      <c r="BF121" s="965"/>
      <c r="BG121" s="965"/>
    </row>
    <row r="122" spans="43:59">
      <c r="AQ122" s="965"/>
      <c r="AR122" s="965"/>
      <c r="AS122" s="965"/>
      <c r="AT122" s="965"/>
      <c r="AU122" s="965"/>
      <c r="AV122" s="965"/>
      <c r="AW122" s="965"/>
      <c r="AX122" s="965"/>
      <c r="AY122" s="965"/>
      <c r="AZ122" s="965"/>
      <c r="BA122" s="965"/>
      <c r="BB122" s="965"/>
      <c r="BC122" s="965"/>
      <c r="BD122" s="965"/>
      <c r="BE122" s="965"/>
      <c r="BF122" s="965"/>
      <c r="BG122" s="965"/>
    </row>
    <row r="123" spans="43:59">
      <c r="AQ123" s="965"/>
      <c r="AR123" s="965"/>
      <c r="AS123" s="965"/>
      <c r="AT123" s="965"/>
      <c r="AU123" s="965"/>
      <c r="AV123" s="965"/>
      <c r="AW123" s="965"/>
      <c r="AX123" s="965"/>
      <c r="AY123" s="965"/>
      <c r="AZ123" s="965"/>
      <c r="BA123" s="965"/>
      <c r="BB123" s="965"/>
      <c r="BC123" s="965"/>
      <c r="BD123" s="965"/>
      <c r="BE123" s="965"/>
      <c r="BF123" s="965"/>
      <c r="BG123" s="965"/>
    </row>
    <row r="124" spans="43:59">
      <c r="AQ124" s="965"/>
      <c r="AR124" s="965"/>
      <c r="AS124" s="965"/>
      <c r="AT124" s="965"/>
      <c r="AU124" s="965"/>
      <c r="AV124" s="965"/>
      <c r="AW124" s="965"/>
      <c r="AX124" s="965"/>
      <c r="AY124" s="965"/>
      <c r="AZ124" s="965"/>
      <c r="BA124" s="965"/>
      <c r="BB124" s="965"/>
      <c r="BC124" s="965"/>
      <c r="BD124" s="965"/>
      <c r="BE124" s="965"/>
      <c r="BF124" s="965"/>
      <c r="BG124" s="965"/>
    </row>
    <row r="125" spans="43:59">
      <c r="AQ125" s="965"/>
      <c r="AR125" s="965"/>
      <c r="AS125" s="965"/>
      <c r="AT125" s="965"/>
      <c r="AU125" s="965"/>
      <c r="AV125" s="965"/>
      <c r="AW125" s="965"/>
      <c r="AX125" s="965"/>
      <c r="AY125" s="965"/>
      <c r="AZ125" s="965"/>
      <c r="BA125" s="965"/>
      <c r="BB125" s="965"/>
      <c r="BC125" s="965"/>
      <c r="BD125" s="965"/>
      <c r="BE125" s="965"/>
      <c r="BF125" s="965"/>
      <c r="BG125" s="965"/>
    </row>
    <row r="126" spans="43:59">
      <c r="AQ126" s="965"/>
      <c r="AR126" s="965"/>
      <c r="AS126" s="965"/>
      <c r="AT126" s="965"/>
      <c r="AU126" s="965"/>
      <c r="AV126" s="965"/>
      <c r="AW126" s="965"/>
      <c r="AX126" s="965"/>
      <c r="AY126" s="965"/>
      <c r="AZ126" s="965"/>
      <c r="BA126" s="965"/>
      <c r="BB126" s="965"/>
      <c r="BC126" s="965"/>
      <c r="BD126" s="965"/>
      <c r="BE126" s="965"/>
      <c r="BF126" s="965"/>
      <c r="BG126" s="965"/>
    </row>
    <row r="127" spans="43:59">
      <c r="AQ127" s="965"/>
      <c r="AR127" s="965"/>
      <c r="AS127" s="965"/>
      <c r="AT127" s="965"/>
      <c r="AU127" s="965"/>
      <c r="AV127" s="965"/>
      <c r="AW127" s="965"/>
      <c r="AX127" s="965"/>
      <c r="AY127" s="965"/>
      <c r="AZ127" s="965"/>
      <c r="BA127" s="965"/>
      <c r="BB127" s="965"/>
      <c r="BC127" s="965"/>
      <c r="BD127" s="965"/>
      <c r="BE127" s="965"/>
      <c r="BF127" s="965"/>
      <c r="BG127" s="965"/>
    </row>
    <row r="128" spans="43:59">
      <c r="AQ128" s="965"/>
      <c r="AR128" s="965"/>
      <c r="AS128" s="965"/>
      <c r="AT128" s="965"/>
      <c r="AU128" s="965"/>
      <c r="AV128" s="965"/>
      <c r="AW128" s="965"/>
      <c r="AX128" s="965"/>
      <c r="AY128" s="965"/>
      <c r="AZ128" s="965"/>
      <c r="BA128" s="965"/>
      <c r="BB128" s="965"/>
      <c r="BC128" s="965"/>
      <c r="BD128" s="965"/>
      <c r="BE128" s="965"/>
      <c r="BF128" s="965"/>
      <c r="BG128" s="965"/>
    </row>
    <row r="129" spans="43:59">
      <c r="AQ129" s="965"/>
      <c r="AR129" s="965"/>
      <c r="AS129" s="965"/>
      <c r="AT129" s="965"/>
      <c r="AU129" s="965"/>
      <c r="AV129" s="965"/>
      <c r="AW129" s="965"/>
      <c r="AX129" s="965"/>
      <c r="AY129" s="965"/>
      <c r="AZ129" s="965"/>
      <c r="BA129" s="965"/>
      <c r="BB129" s="965"/>
      <c r="BC129" s="965"/>
      <c r="BD129" s="965"/>
      <c r="BE129" s="965"/>
      <c r="BF129" s="965"/>
      <c r="BG129" s="965"/>
    </row>
    <row r="130" spans="43:59">
      <c r="AQ130" s="965"/>
      <c r="AR130" s="965"/>
      <c r="AS130" s="965"/>
      <c r="AT130" s="965"/>
      <c r="AU130" s="965"/>
      <c r="AV130" s="965"/>
      <c r="AW130" s="965"/>
      <c r="AX130" s="965"/>
      <c r="AY130" s="965"/>
      <c r="AZ130" s="965"/>
      <c r="BA130" s="965"/>
      <c r="BB130" s="965"/>
      <c r="BC130" s="965"/>
      <c r="BD130" s="965"/>
      <c r="BE130" s="965"/>
      <c r="BF130" s="965"/>
      <c r="BG130" s="965"/>
    </row>
    <row r="131" spans="43:59">
      <c r="AQ131" s="965"/>
      <c r="AR131" s="965"/>
      <c r="AS131" s="965"/>
      <c r="AT131" s="965"/>
      <c r="AU131" s="965"/>
      <c r="AV131" s="965"/>
      <c r="AW131" s="965"/>
      <c r="AX131" s="965"/>
      <c r="AY131" s="965"/>
      <c r="AZ131" s="965"/>
      <c r="BA131" s="965"/>
      <c r="BB131" s="965"/>
      <c r="BC131" s="965"/>
      <c r="BD131" s="965"/>
      <c r="BE131" s="965"/>
      <c r="BF131" s="965"/>
      <c r="BG131" s="965"/>
    </row>
    <row r="132" spans="43:59">
      <c r="AQ132" s="965"/>
      <c r="AR132" s="965"/>
      <c r="AS132" s="965"/>
      <c r="AT132" s="965"/>
      <c r="AU132" s="965"/>
      <c r="AV132" s="965"/>
      <c r="AW132" s="965"/>
      <c r="AX132" s="965"/>
      <c r="AY132" s="965"/>
      <c r="AZ132" s="965"/>
      <c r="BA132" s="965"/>
      <c r="BB132" s="965"/>
      <c r="BC132" s="965"/>
      <c r="BD132" s="965"/>
      <c r="BE132" s="965"/>
      <c r="BF132" s="965"/>
      <c r="BG132" s="965"/>
    </row>
    <row r="133" spans="43:59">
      <c r="AQ133" s="965"/>
      <c r="AR133" s="965"/>
      <c r="AS133" s="965"/>
      <c r="AT133" s="965"/>
      <c r="AU133" s="965"/>
      <c r="AV133" s="965"/>
      <c r="AW133" s="965"/>
      <c r="AX133" s="965"/>
      <c r="AY133" s="965"/>
      <c r="AZ133" s="965"/>
      <c r="BA133" s="965"/>
      <c r="BB133" s="965"/>
      <c r="BC133" s="965"/>
      <c r="BD133" s="965"/>
      <c r="BE133" s="965"/>
      <c r="BF133" s="965"/>
      <c r="BG133" s="965"/>
    </row>
    <row r="134" spans="43:59">
      <c r="AQ134" s="965"/>
      <c r="AR134" s="965"/>
      <c r="AS134" s="965"/>
      <c r="AT134" s="965"/>
      <c r="AU134" s="965"/>
      <c r="AV134" s="965"/>
      <c r="AW134" s="965"/>
      <c r="AX134" s="965"/>
      <c r="AY134" s="965"/>
      <c r="AZ134" s="965"/>
      <c r="BA134" s="965"/>
      <c r="BB134" s="965"/>
      <c r="BC134" s="965"/>
      <c r="BD134" s="965"/>
      <c r="BE134" s="965"/>
      <c r="BF134" s="965"/>
      <c r="BG134" s="965"/>
    </row>
    <row r="135" spans="43:59">
      <c r="AQ135" s="965"/>
      <c r="AR135" s="965"/>
      <c r="AS135" s="965"/>
      <c r="AT135" s="965"/>
      <c r="AU135" s="965"/>
      <c r="AV135" s="965"/>
      <c r="AW135" s="965"/>
      <c r="AX135" s="965"/>
      <c r="AY135" s="965"/>
      <c r="AZ135" s="965"/>
      <c r="BA135" s="965"/>
      <c r="BB135" s="965"/>
      <c r="BC135" s="965"/>
      <c r="BD135" s="965"/>
      <c r="BE135" s="965"/>
      <c r="BF135" s="965"/>
      <c r="BG135" s="965"/>
    </row>
    <row r="136" spans="43:59">
      <c r="AQ136" s="965"/>
      <c r="AR136" s="965"/>
      <c r="AS136" s="965"/>
      <c r="AT136" s="965"/>
      <c r="AU136" s="965"/>
      <c r="AV136" s="965"/>
      <c r="AW136" s="965"/>
      <c r="AX136" s="965"/>
      <c r="AY136" s="965"/>
      <c r="AZ136" s="965"/>
      <c r="BA136" s="965"/>
      <c r="BB136" s="965"/>
      <c r="BC136" s="965"/>
      <c r="BD136" s="965"/>
      <c r="BE136" s="965"/>
      <c r="BF136" s="965"/>
      <c r="BG136" s="965"/>
    </row>
    <row r="137" spans="43:59">
      <c r="AQ137" s="965"/>
      <c r="AR137" s="965"/>
      <c r="AS137" s="965"/>
      <c r="AT137" s="965"/>
      <c r="AU137" s="965"/>
      <c r="AV137" s="965"/>
      <c r="AW137" s="965"/>
      <c r="AX137" s="965"/>
      <c r="AY137" s="965"/>
      <c r="AZ137" s="965"/>
      <c r="BA137" s="965"/>
      <c r="BB137" s="965"/>
      <c r="BC137" s="965"/>
      <c r="BD137" s="965"/>
      <c r="BE137" s="965"/>
      <c r="BF137" s="965"/>
      <c r="BG137" s="965"/>
    </row>
    <row r="138" spans="43:59">
      <c r="AQ138" s="965"/>
      <c r="AR138" s="965"/>
      <c r="AS138" s="965"/>
      <c r="AT138" s="965"/>
      <c r="AU138" s="965"/>
      <c r="AV138" s="965"/>
      <c r="AW138" s="965"/>
      <c r="AX138" s="965"/>
      <c r="AY138" s="965"/>
      <c r="AZ138" s="965"/>
      <c r="BA138" s="965"/>
      <c r="BB138" s="965"/>
      <c r="BC138" s="965"/>
      <c r="BD138" s="965"/>
      <c r="BE138" s="965"/>
      <c r="BF138" s="965"/>
      <c r="BG138" s="965"/>
    </row>
    <row r="139" spans="43:59">
      <c r="AQ139" s="965"/>
      <c r="AR139" s="965"/>
      <c r="AS139" s="965"/>
      <c r="AT139" s="965"/>
      <c r="AU139" s="965"/>
      <c r="AV139" s="965"/>
      <c r="AW139" s="965"/>
      <c r="AX139" s="965"/>
      <c r="AY139" s="965"/>
      <c r="AZ139" s="965"/>
      <c r="BA139" s="965"/>
      <c r="BB139" s="965"/>
      <c r="BC139" s="965"/>
      <c r="BD139" s="965"/>
      <c r="BE139" s="965"/>
      <c r="BF139" s="965"/>
      <c r="BG139" s="965"/>
    </row>
    <row r="140" spans="43:59">
      <c r="AQ140" s="965"/>
      <c r="AR140" s="965"/>
      <c r="AS140" s="965"/>
      <c r="AT140" s="965"/>
      <c r="AU140" s="965"/>
      <c r="AV140" s="965"/>
      <c r="AW140" s="965"/>
      <c r="AX140" s="965"/>
      <c r="AY140" s="965"/>
      <c r="AZ140" s="965"/>
      <c r="BA140" s="965"/>
      <c r="BB140" s="965"/>
      <c r="BC140" s="965"/>
      <c r="BD140" s="965"/>
      <c r="BE140" s="965"/>
      <c r="BF140" s="965"/>
      <c r="BG140" s="965"/>
    </row>
    <row r="141" spans="43:59">
      <c r="AQ141" s="965"/>
      <c r="AR141" s="965"/>
      <c r="AS141" s="965"/>
      <c r="AT141" s="965"/>
      <c r="AU141" s="965"/>
      <c r="AV141" s="965"/>
      <c r="AW141" s="965"/>
      <c r="AX141" s="965"/>
      <c r="AY141" s="965"/>
      <c r="AZ141" s="965"/>
      <c r="BA141" s="965"/>
      <c r="BB141" s="965"/>
      <c r="BC141" s="965"/>
      <c r="BD141" s="965"/>
      <c r="BE141" s="965"/>
      <c r="BF141" s="965"/>
      <c r="BG141" s="965"/>
    </row>
    <row r="142" spans="43:59">
      <c r="AQ142" s="965"/>
      <c r="AR142" s="965"/>
      <c r="AS142" s="965"/>
      <c r="AT142" s="965"/>
      <c r="AU142" s="965"/>
      <c r="AV142" s="965"/>
      <c r="AW142" s="965"/>
      <c r="AX142" s="965"/>
      <c r="AY142" s="965"/>
      <c r="AZ142" s="965"/>
      <c r="BA142" s="965"/>
      <c r="BB142" s="965"/>
      <c r="BC142" s="965"/>
      <c r="BD142" s="965"/>
      <c r="BE142" s="965"/>
      <c r="BF142" s="965"/>
      <c r="BG142" s="965"/>
    </row>
    <row r="143" spans="43:59">
      <c r="AQ143" s="965"/>
      <c r="AR143" s="965"/>
      <c r="AS143" s="965"/>
      <c r="AT143" s="965"/>
      <c r="AU143" s="965"/>
      <c r="AV143" s="965"/>
      <c r="AW143" s="965"/>
      <c r="AX143" s="965"/>
      <c r="AY143" s="965"/>
      <c r="AZ143" s="965"/>
      <c r="BA143" s="965"/>
      <c r="BB143" s="965"/>
      <c r="BC143" s="965"/>
      <c r="BD143" s="965"/>
      <c r="BE143" s="965"/>
      <c r="BF143" s="965"/>
      <c r="BG143" s="965"/>
    </row>
    <row r="144" spans="43:59">
      <c r="AQ144" s="965"/>
      <c r="AR144" s="965"/>
      <c r="AS144" s="965"/>
      <c r="AT144" s="965"/>
      <c r="AU144" s="965"/>
      <c r="AV144" s="965"/>
      <c r="AW144" s="965"/>
      <c r="AX144" s="965"/>
      <c r="AY144" s="965"/>
      <c r="AZ144" s="965"/>
      <c r="BA144" s="965"/>
      <c r="BB144" s="965"/>
      <c r="BC144" s="965"/>
      <c r="BD144" s="965"/>
      <c r="BE144" s="965"/>
      <c r="BF144" s="965"/>
      <c r="BG144" s="965"/>
    </row>
    <row r="145" spans="43:59">
      <c r="AQ145" s="965"/>
      <c r="AR145" s="965"/>
      <c r="AS145" s="965"/>
      <c r="AT145" s="965"/>
      <c r="AU145" s="965"/>
      <c r="AV145" s="965"/>
      <c r="AW145" s="965"/>
      <c r="AX145" s="965"/>
      <c r="AY145" s="965"/>
      <c r="AZ145" s="965"/>
      <c r="BA145" s="965"/>
      <c r="BB145" s="965"/>
      <c r="BC145" s="965"/>
      <c r="BD145" s="965"/>
      <c r="BE145" s="965"/>
      <c r="BF145" s="965"/>
      <c r="BG145" s="965"/>
    </row>
    <row r="146" spans="43:59">
      <c r="AQ146" s="965"/>
      <c r="AR146" s="965"/>
      <c r="AS146" s="965"/>
      <c r="AT146" s="965"/>
      <c r="AU146" s="965"/>
      <c r="AV146" s="965"/>
      <c r="AW146" s="965"/>
      <c r="AX146" s="965"/>
      <c r="AY146" s="965"/>
      <c r="AZ146" s="965"/>
      <c r="BA146" s="965"/>
      <c r="BB146" s="965"/>
      <c r="BC146" s="965"/>
      <c r="BD146" s="965"/>
      <c r="BE146" s="965"/>
      <c r="BF146" s="965"/>
      <c r="BG146" s="965"/>
    </row>
    <row r="147" spans="43:59">
      <c r="AQ147" s="965"/>
      <c r="AR147" s="965"/>
      <c r="AS147" s="965"/>
      <c r="AT147" s="965"/>
      <c r="AU147" s="965"/>
      <c r="AV147" s="965"/>
      <c r="AW147" s="965"/>
      <c r="AX147" s="965"/>
      <c r="AY147" s="965"/>
      <c r="AZ147" s="965"/>
      <c r="BA147" s="965"/>
      <c r="BB147" s="965"/>
      <c r="BC147" s="965"/>
      <c r="BD147" s="965"/>
      <c r="BE147" s="965"/>
      <c r="BF147" s="965"/>
      <c r="BG147" s="965"/>
    </row>
    <row r="148" spans="43:59">
      <c r="AQ148" s="965"/>
      <c r="AR148" s="965"/>
      <c r="AS148" s="965"/>
      <c r="AT148" s="965"/>
      <c r="AU148" s="965"/>
      <c r="AV148" s="965"/>
      <c r="AW148" s="965"/>
      <c r="AX148" s="965"/>
      <c r="AY148" s="965"/>
      <c r="AZ148" s="965"/>
      <c r="BA148" s="965"/>
      <c r="BB148" s="965"/>
      <c r="BC148" s="965"/>
      <c r="BD148" s="965"/>
      <c r="BE148" s="965"/>
      <c r="BF148" s="965"/>
      <c r="BG148" s="965"/>
    </row>
    <row r="149" spans="43:59">
      <c r="AQ149" s="965"/>
      <c r="AR149" s="965"/>
      <c r="AS149" s="965"/>
      <c r="AT149" s="965"/>
      <c r="AU149" s="965"/>
      <c r="AV149" s="965"/>
      <c r="AW149" s="965"/>
      <c r="AX149" s="965"/>
      <c r="AY149" s="965"/>
      <c r="AZ149" s="965"/>
      <c r="BA149" s="965"/>
      <c r="BB149" s="965"/>
      <c r="BC149" s="965"/>
      <c r="BD149" s="965"/>
      <c r="BE149" s="965"/>
      <c r="BF149" s="965"/>
      <c r="BG149" s="965"/>
    </row>
    <row r="150" spans="43:59">
      <c r="AQ150" s="965"/>
      <c r="AR150" s="965"/>
      <c r="AS150" s="965"/>
      <c r="AT150" s="965"/>
      <c r="AU150" s="965"/>
      <c r="AV150" s="965"/>
      <c r="AW150" s="965"/>
      <c r="AX150" s="965"/>
      <c r="AY150" s="965"/>
      <c r="AZ150" s="965"/>
      <c r="BA150" s="965"/>
      <c r="BB150" s="965"/>
      <c r="BC150" s="965"/>
      <c r="BD150" s="965"/>
      <c r="BE150" s="965"/>
      <c r="BF150" s="965"/>
      <c r="BG150" s="965"/>
    </row>
    <row r="151" spans="43:59">
      <c r="AQ151" s="965"/>
      <c r="AR151" s="965"/>
      <c r="AS151" s="965"/>
      <c r="AT151" s="965"/>
      <c r="AU151" s="965"/>
      <c r="AV151" s="965"/>
      <c r="AW151" s="965"/>
      <c r="AX151" s="965"/>
      <c r="AY151" s="965"/>
      <c r="AZ151" s="965"/>
      <c r="BA151" s="965"/>
      <c r="BB151" s="965"/>
      <c r="BC151" s="965"/>
      <c r="BD151" s="965"/>
      <c r="BE151" s="965"/>
      <c r="BF151" s="965"/>
      <c r="BG151" s="965"/>
    </row>
    <row r="152" spans="43:59">
      <c r="AQ152" s="965"/>
      <c r="AR152" s="965"/>
      <c r="AS152" s="965"/>
      <c r="AT152" s="965"/>
      <c r="AU152" s="965"/>
      <c r="AV152" s="965"/>
      <c r="AW152" s="965"/>
      <c r="AX152" s="965"/>
      <c r="AY152" s="965"/>
      <c r="AZ152" s="965"/>
      <c r="BA152" s="965"/>
      <c r="BB152" s="965"/>
      <c r="BC152" s="965"/>
      <c r="BD152" s="965"/>
      <c r="BE152" s="965"/>
      <c r="BF152" s="965"/>
      <c r="BG152" s="965"/>
    </row>
    <row r="153" spans="43:59">
      <c r="AQ153" s="965"/>
      <c r="AR153" s="965"/>
      <c r="AS153" s="965"/>
      <c r="AT153" s="965"/>
      <c r="AU153" s="965"/>
      <c r="AV153" s="965"/>
      <c r="AW153" s="965"/>
      <c r="AX153" s="965"/>
      <c r="AY153" s="965"/>
      <c r="AZ153" s="965"/>
      <c r="BA153" s="965"/>
      <c r="BB153" s="965"/>
      <c r="BC153" s="965"/>
      <c r="BD153" s="965"/>
      <c r="BE153" s="965"/>
      <c r="BF153" s="965"/>
      <c r="BG153" s="965"/>
    </row>
    <row r="154" spans="43:59">
      <c r="AQ154" s="965"/>
      <c r="AR154" s="965"/>
      <c r="AS154" s="965"/>
      <c r="AT154" s="965"/>
      <c r="AU154" s="965"/>
      <c r="AV154" s="965"/>
      <c r="AW154" s="965"/>
      <c r="AX154" s="965"/>
      <c r="AY154" s="965"/>
      <c r="AZ154" s="965"/>
      <c r="BA154" s="965"/>
      <c r="BB154" s="965"/>
      <c r="BC154" s="965"/>
      <c r="BD154" s="965"/>
      <c r="BE154" s="965"/>
      <c r="BF154" s="965"/>
      <c r="BG154" s="965"/>
    </row>
    <row r="155" spans="43:59">
      <c r="AQ155" s="965"/>
      <c r="AR155" s="965"/>
      <c r="AS155" s="965"/>
      <c r="AT155" s="965"/>
      <c r="AU155" s="965"/>
      <c r="AV155" s="965"/>
      <c r="AW155" s="965"/>
      <c r="AX155" s="965"/>
      <c r="AY155" s="965"/>
      <c r="AZ155" s="965"/>
      <c r="BA155" s="965"/>
      <c r="BB155" s="965"/>
      <c r="BC155" s="965"/>
      <c r="BD155" s="965"/>
      <c r="BE155" s="965"/>
      <c r="BF155" s="965"/>
      <c r="BG155" s="965"/>
    </row>
    <row r="156" spans="43:59">
      <c r="AQ156" s="965"/>
      <c r="AR156" s="965"/>
      <c r="AS156" s="965"/>
      <c r="AT156" s="965"/>
      <c r="AU156" s="965"/>
      <c r="AV156" s="965"/>
      <c r="AW156" s="965"/>
      <c r="AX156" s="965"/>
      <c r="AY156" s="965"/>
      <c r="AZ156" s="965"/>
      <c r="BA156" s="965"/>
      <c r="BB156" s="965"/>
      <c r="BC156" s="965"/>
      <c r="BD156" s="965"/>
      <c r="BE156" s="965"/>
      <c r="BF156" s="965"/>
      <c r="BG156" s="965"/>
    </row>
    <row r="157" spans="43:59">
      <c r="AQ157" s="965"/>
      <c r="AR157" s="965"/>
      <c r="AS157" s="965"/>
      <c r="AT157" s="965"/>
      <c r="AU157" s="965"/>
      <c r="AV157" s="965"/>
      <c r="AW157" s="965"/>
      <c r="AX157" s="965"/>
      <c r="AY157" s="965"/>
      <c r="AZ157" s="965"/>
      <c r="BA157" s="965"/>
      <c r="BB157" s="965"/>
      <c r="BC157" s="965"/>
      <c r="BD157" s="965"/>
      <c r="BE157" s="965"/>
      <c r="BF157" s="965"/>
      <c r="BG157" s="965"/>
    </row>
    <row r="158" spans="43:59">
      <c r="AQ158" s="965"/>
      <c r="AR158" s="965"/>
      <c r="AS158" s="965"/>
      <c r="AT158" s="965"/>
      <c r="AU158" s="965"/>
      <c r="AV158" s="965"/>
      <c r="AW158" s="965"/>
      <c r="AX158" s="965"/>
      <c r="AY158" s="965"/>
      <c r="AZ158" s="965"/>
      <c r="BA158" s="965"/>
      <c r="BB158" s="965"/>
      <c r="BC158" s="965"/>
      <c r="BD158" s="965"/>
      <c r="BE158" s="965"/>
      <c r="BF158" s="965"/>
      <c r="BG158" s="965"/>
    </row>
    <row r="159" spans="43:59">
      <c r="AQ159" s="965"/>
      <c r="AR159" s="965"/>
      <c r="AS159" s="965"/>
      <c r="AT159" s="965"/>
      <c r="AU159" s="965"/>
      <c r="AV159" s="965"/>
      <c r="AW159" s="965"/>
      <c r="AX159" s="965"/>
      <c r="AY159" s="965"/>
      <c r="AZ159" s="965"/>
      <c r="BA159" s="965"/>
      <c r="BB159" s="965"/>
      <c r="BC159" s="965"/>
      <c r="BD159" s="965"/>
      <c r="BE159" s="965"/>
      <c r="BF159" s="965"/>
      <c r="BG159" s="965"/>
    </row>
    <row r="160" spans="43:59">
      <c r="AQ160" s="965"/>
      <c r="AR160" s="965"/>
      <c r="AS160" s="965"/>
      <c r="AT160" s="965"/>
      <c r="AU160" s="965"/>
      <c r="AV160" s="965"/>
      <c r="AW160" s="965"/>
      <c r="AX160" s="965"/>
      <c r="AY160" s="965"/>
      <c r="AZ160" s="965"/>
      <c r="BA160" s="965"/>
      <c r="BB160" s="965"/>
      <c r="BC160" s="965"/>
      <c r="BD160" s="965"/>
      <c r="BE160" s="965"/>
      <c r="BF160" s="965"/>
      <c r="BG160" s="965"/>
    </row>
    <row r="161" spans="43:59">
      <c r="AQ161" s="965"/>
      <c r="AR161" s="965"/>
      <c r="AS161" s="965"/>
      <c r="AT161" s="965"/>
      <c r="AU161" s="965"/>
      <c r="AV161" s="965"/>
      <c r="AW161" s="965"/>
      <c r="AX161" s="965"/>
      <c r="AY161" s="965"/>
      <c r="AZ161" s="965"/>
      <c r="BA161" s="965"/>
      <c r="BB161" s="965"/>
      <c r="BC161" s="965"/>
      <c r="BD161" s="965"/>
      <c r="BE161" s="965"/>
      <c r="BF161" s="965"/>
      <c r="BG161" s="965"/>
    </row>
    <row r="162" spans="43:59">
      <c r="AQ162" s="965"/>
      <c r="AR162" s="965"/>
      <c r="AS162" s="965"/>
      <c r="AT162" s="965"/>
      <c r="AU162" s="965"/>
      <c r="AV162" s="965"/>
      <c r="AW162" s="965"/>
      <c r="AX162" s="965"/>
      <c r="AY162" s="965"/>
      <c r="AZ162" s="965"/>
      <c r="BA162" s="965"/>
      <c r="BB162" s="965"/>
      <c r="BC162" s="965"/>
      <c r="BD162" s="965"/>
      <c r="BE162" s="965"/>
      <c r="BF162" s="965"/>
      <c r="BG162" s="965"/>
    </row>
    <row r="163" spans="43:59">
      <c r="AQ163" s="965"/>
      <c r="AR163" s="965"/>
      <c r="AS163" s="965"/>
      <c r="AT163" s="965"/>
      <c r="AU163" s="965"/>
      <c r="AV163" s="965"/>
      <c r="AW163" s="965"/>
      <c r="AX163" s="965"/>
      <c r="AY163" s="965"/>
      <c r="AZ163" s="965"/>
      <c r="BA163" s="965"/>
      <c r="BB163" s="965"/>
      <c r="BC163" s="965"/>
      <c r="BD163" s="965"/>
      <c r="BE163" s="965"/>
      <c r="BF163" s="965"/>
      <c r="BG163" s="965"/>
    </row>
    <row r="164" spans="43:59">
      <c r="AQ164" s="965"/>
      <c r="AR164" s="965"/>
      <c r="AS164" s="965"/>
      <c r="AT164" s="965"/>
      <c r="AU164" s="965"/>
      <c r="AV164" s="965"/>
      <c r="AW164" s="965"/>
      <c r="AX164" s="965"/>
      <c r="AY164" s="965"/>
      <c r="AZ164" s="965"/>
      <c r="BA164" s="965"/>
      <c r="BB164" s="965"/>
      <c r="BC164" s="965"/>
      <c r="BD164" s="965"/>
      <c r="BE164" s="965"/>
      <c r="BF164" s="965"/>
      <c r="BG164" s="965"/>
    </row>
    <row r="165" spans="43:59">
      <c r="AQ165" s="965"/>
      <c r="AR165" s="965"/>
      <c r="AS165" s="965"/>
      <c r="AT165" s="965"/>
      <c r="AU165" s="965"/>
      <c r="AV165" s="965"/>
      <c r="AW165" s="965"/>
      <c r="AX165" s="965"/>
      <c r="AY165" s="965"/>
      <c r="AZ165" s="965"/>
      <c r="BA165" s="965"/>
      <c r="BB165" s="965"/>
      <c r="BC165" s="965"/>
      <c r="BD165" s="965"/>
      <c r="BE165" s="965"/>
      <c r="BF165" s="965"/>
      <c r="BG165" s="965"/>
    </row>
    <row r="166" spans="43:59">
      <c r="AQ166" s="965"/>
      <c r="AR166" s="965"/>
      <c r="AS166" s="965"/>
      <c r="AT166" s="965"/>
      <c r="AU166" s="965"/>
      <c r="AV166" s="965"/>
      <c r="AW166" s="965"/>
      <c r="AX166" s="965"/>
      <c r="AY166" s="965"/>
      <c r="AZ166" s="965"/>
      <c r="BA166" s="965"/>
      <c r="BB166" s="965"/>
      <c r="BC166" s="965"/>
      <c r="BD166" s="965"/>
      <c r="BE166" s="965"/>
      <c r="BF166" s="965"/>
      <c r="BG166" s="965"/>
    </row>
    <row r="167" spans="43:59">
      <c r="AQ167" s="965"/>
      <c r="AR167" s="965"/>
      <c r="AS167" s="965"/>
      <c r="AT167" s="965"/>
      <c r="AU167" s="965"/>
      <c r="AV167" s="965"/>
      <c r="AW167" s="965"/>
      <c r="AX167" s="965"/>
      <c r="AY167" s="965"/>
      <c r="AZ167" s="965"/>
      <c r="BA167" s="965"/>
      <c r="BB167" s="965"/>
      <c r="BC167" s="965"/>
      <c r="BD167" s="965"/>
      <c r="BE167" s="965"/>
      <c r="BF167" s="965"/>
      <c r="BG167" s="965"/>
    </row>
    <row r="168" spans="43:59">
      <c r="AQ168" s="965"/>
      <c r="AR168" s="965"/>
      <c r="AS168" s="965"/>
      <c r="AT168" s="965"/>
      <c r="AU168" s="965"/>
      <c r="AV168" s="965"/>
      <c r="AW168" s="965"/>
      <c r="AX168" s="965"/>
      <c r="AY168" s="965"/>
      <c r="AZ168" s="965"/>
      <c r="BA168" s="965"/>
      <c r="BB168" s="965"/>
      <c r="BC168" s="965"/>
      <c r="BD168" s="965"/>
      <c r="BE168" s="965"/>
      <c r="BF168" s="965"/>
      <c r="BG168" s="965"/>
    </row>
    <row r="169" spans="43:59">
      <c r="AQ169" s="965"/>
      <c r="AR169" s="965"/>
      <c r="AS169" s="965"/>
      <c r="AT169" s="965"/>
      <c r="AU169" s="965"/>
      <c r="AV169" s="965"/>
      <c r="AW169" s="965"/>
      <c r="AX169" s="965"/>
      <c r="AY169" s="965"/>
      <c r="AZ169" s="965"/>
      <c r="BA169" s="965"/>
      <c r="BB169" s="965"/>
      <c r="BC169" s="965"/>
      <c r="BD169" s="965"/>
      <c r="BE169" s="965"/>
      <c r="BF169" s="965"/>
      <c r="BG169" s="965"/>
    </row>
    <row r="170" spans="43:59">
      <c r="AQ170" s="965"/>
      <c r="AR170" s="965"/>
      <c r="AS170" s="965"/>
      <c r="AT170" s="965"/>
      <c r="AU170" s="965"/>
      <c r="AV170" s="965"/>
      <c r="AW170" s="965"/>
      <c r="AX170" s="965"/>
      <c r="AY170" s="965"/>
      <c r="AZ170" s="965"/>
      <c r="BA170" s="965"/>
      <c r="BB170" s="965"/>
      <c r="BC170" s="965"/>
      <c r="BD170" s="965"/>
      <c r="BE170" s="965"/>
      <c r="BF170" s="965"/>
      <c r="BG170" s="965"/>
    </row>
    <row r="171" spans="43:59">
      <c r="AQ171" s="965"/>
      <c r="AR171" s="965"/>
      <c r="AS171" s="965"/>
      <c r="AT171" s="965"/>
      <c r="AU171" s="965"/>
      <c r="AV171" s="965"/>
      <c r="AW171" s="965"/>
      <c r="AX171" s="965"/>
      <c r="AY171" s="965"/>
      <c r="AZ171" s="965"/>
      <c r="BA171" s="965"/>
      <c r="BB171" s="965"/>
      <c r="BC171" s="965"/>
      <c r="BD171" s="965"/>
      <c r="BE171" s="965"/>
      <c r="BF171" s="965"/>
      <c r="BG171" s="965"/>
    </row>
    <row r="172" spans="43:59">
      <c r="AQ172" s="965"/>
      <c r="AR172" s="965"/>
      <c r="AS172" s="965"/>
      <c r="AT172" s="965"/>
      <c r="AU172" s="965"/>
      <c r="AV172" s="965"/>
      <c r="AW172" s="965"/>
      <c r="AX172" s="965"/>
      <c r="AY172" s="965"/>
      <c r="AZ172" s="965"/>
      <c r="BA172" s="965"/>
      <c r="BB172" s="965"/>
      <c r="BC172" s="965"/>
      <c r="BD172" s="965"/>
      <c r="BE172" s="965"/>
      <c r="BF172" s="965"/>
      <c r="BG172" s="965"/>
    </row>
    <row r="173" spans="43:59">
      <c r="AQ173" s="965"/>
      <c r="AR173" s="965"/>
      <c r="AS173" s="965"/>
      <c r="AT173" s="965"/>
      <c r="AU173" s="965"/>
      <c r="AV173" s="965"/>
      <c r="AW173" s="965"/>
      <c r="AX173" s="965"/>
      <c r="AY173" s="965"/>
      <c r="AZ173" s="965"/>
      <c r="BA173" s="965"/>
      <c r="BB173" s="965"/>
      <c r="BC173" s="965"/>
      <c r="BD173" s="965"/>
      <c r="BE173" s="965"/>
      <c r="BF173" s="965"/>
      <c r="BG173" s="965"/>
    </row>
    <row r="174" spans="43:59">
      <c r="AQ174" s="965"/>
      <c r="AR174" s="965"/>
      <c r="AS174" s="965"/>
      <c r="AT174" s="965"/>
      <c r="AU174" s="965"/>
      <c r="AV174" s="965"/>
      <c r="AW174" s="965"/>
      <c r="AX174" s="965"/>
      <c r="AY174" s="965"/>
      <c r="AZ174" s="965"/>
      <c r="BA174" s="965"/>
      <c r="BB174" s="965"/>
      <c r="BC174" s="965"/>
      <c r="BD174" s="965"/>
      <c r="BE174" s="965"/>
      <c r="BF174" s="965"/>
      <c r="BG174" s="965"/>
    </row>
    <row r="175" spans="43:59">
      <c r="AQ175" s="965"/>
      <c r="AR175" s="965"/>
      <c r="AS175" s="965"/>
      <c r="AT175" s="965"/>
      <c r="AU175" s="965"/>
      <c r="AV175" s="965"/>
      <c r="AW175" s="965"/>
      <c r="AX175" s="965"/>
      <c r="AY175" s="965"/>
      <c r="AZ175" s="965"/>
      <c r="BA175" s="965"/>
      <c r="BB175" s="965"/>
      <c r="BC175" s="965"/>
      <c r="BD175" s="965"/>
      <c r="BE175" s="965"/>
      <c r="BF175" s="965"/>
      <c r="BG175" s="965"/>
    </row>
    <row r="176" spans="43:59">
      <c r="AQ176" s="965"/>
      <c r="AR176" s="965"/>
      <c r="AS176" s="965"/>
      <c r="AT176" s="965"/>
      <c r="AU176" s="965"/>
      <c r="AV176" s="965"/>
      <c r="AW176" s="965"/>
      <c r="AX176" s="965"/>
      <c r="AY176" s="965"/>
      <c r="AZ176" s="965"/>
      <c r="BA176" s="965"/>
      <c r="BB176" s="965"/>
      <c r="BC176" s="965"/>
      <c r="BD176" s="965"/>
      <c r="BE176" s="965"/>
      <c r="BF176" s="965"/>
      <c r="BG176" s="965"/>
    </row>
    <row r="177" spans="43:59">
      <c r="AQ177" s="965"/>
      <c r="AR177" s="965"/>
      <c r="AS177" s="965"/>
      <c r="AT177" s="965"/>
      <c r="AU177" s="965"/>
      <c r="AV177" s="965"/>
      <c r="AW177" s="965"/>
      <c r="AX177" s="965"/>
      <c r="AY177" s="965"/>
      <c r="AZ177" s="965"/>
      <c r="BA177" s="965"/>
      <c r="BB177" s="965"/>
      <c r="BC177" s="965"/>
      <c r="BD177" s="965"/>
      <c r="BE177" s="965"/>
      <c r="BF177" s="965"/>
      <c r="BG177" s="965"/>
    </row>
    <row r="178" spans="43:59">
      <c r="AQ178" s="965"/>
      <c r="AR178" s="965"/>
      <c r="AS178" s="965"/>
      <c r="AT178" s="965"/>
      <c r="AU178" s="965"/>
      <c r="AV178" s="965"/>
      <c r="AW178" s="965"/>
      <c r="AX178" s="965"/>
      <c r="AY178" s="965"/>
      <c r="AZ178" s="965"/>
      <c r="BA178" s="965"/>
      <c r="BB178" s="965"/>
      <c r="BC178" s="965"/>
      <c r="BD178" s="965"/>
      <c r="BE178" s="965"/>
      <c r="BF178" s="965"/>
      <c r="BG178" s="965"/>
    </row>
    <row r="179" spans="43:59">
      <c r="AQ179" s="965"/>
      <c r="AR179" s="965"/>
      <c r="AS179" s="965"/>
      <c r="AT179" s="965"/>
      <c r="AU179" s="965"/>
      <c r="AV179" s="965"/>
      <c r="AW179" s="965"/>
      <c r="AX179" s="965"/>
      <c r="AY179" s="965"/>
      <c r="AZ179" s="965"/>
      <c r="BA179" s="965"/>
      <c r="BB179" s="965"/>
      <c r="BC179" s="965"/>
      <c r="BD179" s="965"/>
      <c r="BE179" s="965"/>
      <c r="BF179" s="965"/>
      <c r="BG179" s="965"/>
    </row>
    <row r="180" spans="43:59">
      <c r="AQ180" s="965"/>
      <c r="AR180" s="965"/>
      <c r="AS180" s="965"/>
      <c r="AT180" s="965"/>
      <c r="AU180" s="965"/>
      <c r="AV180" s="965"/>
      <c r="AW180" s="965"/>
      <c r="AX180" s="965"/>
      <c r="AY180" s="965"/>
      <c r="AZ180" s="965"/>
      <c r="BA180" s="965"/>
      <c r="BB180" s="965"/>
      <c r="BC180" s="965"/>
      <c r="BD180" s="965"/>
      <c r="BE180" s="965"/>
      <c r="BF180" s="965"/>
      <c r="BG180" s="965"/>
    </row>
    <row r="181" spans="43:59">
      <c r="AQ181" s="965"/>
      <c r="AR181" s="965"/>
      <c r="AS181" s="965"/>
      <c r="AT181" s="965"/>
      <c r="AU181" s="965"/>
      <c r="AV181" s="965"/>
      <c r="AW181" s="965"/>
      <c r="AX181" s="965"/>
      <c r="AY181" s="965"/>
      <c r="AZ181" s="965"/>
      <c r="BA181" s="965"/>
      <c r="BB181" s="965"/>
      <c r="BC181" s="965"/>
      <c r="BD181" s="965"/>
      <c r="BE181" s="965"/>
      <c r="BF181" s="965"/>
      <c r="BG181" s="965"/>
    </row>
    <row r="182" spans="43:59">
      <c r="AQ182" s="965"/>
      <c r="AR182" s="965"/>
      <c r="AS182" s="965"/>
      <c r="AT182" s="965"/>
      <c r="AU182" s="965"/>
      <c r="AV182" s="965"/>
      <c r="AW182" s="965"/>
      <c r="AX182" s="965"/>
      <c r="AY182" s="965"/>
      <c r="AZ182" s="965"/>
      <c r="BA182" s="965"/>
      <c r="BB182" s="965"/>
      <c r="BC182" s="965"/>
      <c r="BD182" s="965"/>
      <c r="BE182" s="965"/>
      <c r="BF182" s="965"/>
      <c r="BG182" s="965"/>
    </row>
    <row r="183" spans="43:59">
      <c r="AQ183" s="965"/>
      <c r="AR183" s="965"/>
      <c r="AS183" s="965"/>
      <c r="AT183" s="965"/>
      <c r="AU183" s="965"/>
      <c r="AV183" s="965"/>
      <c r="AW183" s="965"/>
      <c r="AX183" s="965"/>
      <c r="AY183" s="965"/>
      <c r="AZ183" s="965"/>
      <c r="BA183" s="965"/>
      <c r="BB183" s="965"/>
      <c r="BC183" s="965"/>
      <c r="BD183" s="965"/>
      <c r="BE183" s="965"/>
      <c r="BF183" s="965"/>
      <c r="BG183" s="965"/>
    </row>
    <row r="184" spans="43:59">
      <c r="AQ184" s="965"/>
      <c r="AR184" s="965"/>
      <c r="AS184" s="965"/>
      <c r="AT184" s="965"/>
      <c r="AU184" s="965"/>
      <c r="AV184" s="965"/>
      <c r="AW184" s="965"/>
      <c r="AX184" s="965"/>
      <c r="AY184" s="965"/>
      <c r="AZ184" s="965"/>
      <c r="BA184" s="965"/>
      <c r="BB184" s="965"/>
      <c r="BC184" s="965"/>
      <c r="BD184" s="965"/>
      <c r="BE184" s="965"/>
      <c r="BF184" s="965"/>
      <c r="BG184" s="965"/>
    </row>
    <row r="185" spans="43:59">
      <c r="AQ185" s="965"/>
      <c r="AR185" s="965"/>
      <c r="AS185" s="965"/>
      <c r="AT185" s="965"/>
      <c r="AU185" s="965"/>
      <c r="AV185" s="965"/>
      <c r="AW185" s="965"/>
      <c r="AX185" s="965"/>
      <c r="AY185" s="965"/>
      <c r="AZ185" s="965"/>
      <c r="BA185" s="965"/>
      <c r="BB185" s="965"/>
      <c r="BC185" s="965"/>
      <c r="BD185" s="965"/>
      <c r="BE185" s="965"/>
      <c r="BF185" s="965"/>
      <c r="BG185" s="965"/>
    </row>
    <row r="186" spans="43:59">
      <c r="AQ186" s="965"/>
      <c r="AR186" s="965"/>
      <c r="AS186" s="965"/>
      <c r="AT186" s="965"/>
      <c r="AU186" s="965"/>
      <c r="AV186" s="965"/>
      <c r="AW186" s="965"/>
      <c r="AX186" s="965"/>
      <c r="AY186" s="965"/>
      <c r="AZ186" s="965"/>
      <c r="BA186" s="965"/>
      <c r="BB186" s="965"/>
      <c r="BC186" s="965"/>
      <c r="BD186" s="965"/>
      <c r="BE186" s="965"/>
      <c r="BF186" s="965"/>
      <c r="BG186" s="965"/>
    </row>
    <row r="187" spans="43:59">
      <c r="AQ187" s="965"/>
      <c r="AR187" s="965"/>
      <c r="AS187" s="965"/>
      <c r="AT187" s="965"/>
      <c r="AU187" s="965"/>
      <c r="AV187" s="965"/>
      <c r="AW187" s="965"/>
      <c r="AX187" s="965"/>
      <c r="AY187" s="965"/>
      <c r="AZ187" s="965"/>
      <c r="BA187" s="965"/>
      <c r="BB187" s="965"/>
      <c r="BC187" s="965"/>
      <c r="BD187" s="965"/>
      <c r="BE187" s="965"/>
      <c r="BF187" s="965"/>
      <c r="BG187" s="965"/>
    </row>
    <row r="188" spans="43:59">
      <c r="AQ188" s="965"/>
      <c r="AR188" s="965"/>
      <c r="AS188" s="965"/>
      <c r="AT188" s="965"/>
      <c r="AU188" s="965"/>
      <c r="AV188" s="965"/>
      <c r="AW188" s="965"/>
      <c r="AX188" s="965"/>
      <c r="AY188" s="965"/>
      <c r="AZ188" s="965"/>
      <c r="BA188" s="965"/>
      <c r="BB188" s="965"/>
      <c r="BC188" s="965"/>
      <c r="BD188" s="965"/>
      <c r="BE188" s="965"/>
      <c r="BF188" s="965"/>
      <c r="BG188" s="965"/>
    </row>
    <row r="189" spans="43:59">
      <c r="AQ189" s="965"/>
      <c r="AR189" s="965"/>
      <c r="AS189" s="965"/>
      <c r="AT189" s="965"/>
      <c r="AU189" s="965"/>
      <c r="AV189" s="965"/>
      <c r="AW189" s="965"/>
      <c r="AX189" s="965"/>
      <c r="AY189" s="965"/>
      <c r="AZ189" s="965"/>
      <c r="BA189" s="965"/>
      <c r="BB189" s="965"/>
      <c r="BC189" s="965"/>
      <c r="BD189" s="965"/>
      <c r="BE189" s="965"/>
      <c r="BF189" s="965"/>
      <c r="BG189" s="965"/>
    </row>
    <row r="190" spans="43:59">
      <c r="AQ190" s="965"/>
      <c r="AR190" s="965"/>
      <c r="AS190" s="965"/>
      <c r="AT190" s="965"/>
      <c r="AU190" s="965"/>
      <c r="AV190" s="965"/>
      <c r="AW190" s="965"/>
      <c r="AX190" s="965"/>
      <c r="AY190" s="965"/>
      <c r="AZ190" s="965"/>
      <c r="BA190" s="965"/>
      <c r="BB190" s="965"/>
      <c r="BC190" s="965"/>
      <c r="BD190" s="965"/>
      <c r="BE190" s="965"/>
      <c r="BF190" s="965"/>
      <c r="BG190" s="965"/>
    </row>
    <row r="191" spans="43:59">
      <c r="AQ191" s="965"/>
      <c r="AR191" s="965"/>
      <c r="AS191" s="965"/>
      <c r="AT191" s="965"/>
      <c r="AU191" s="965"/>
      <c r="AV191" s="965"/>
      <c r="AW191" s="965"/>
      <c r="AX191" s="965"/>
      <c r="AY191" s="965"/>
      <c r="AZ191" s="965"/>
      <c r="BA191" s="965"/>
      <c r="BB191" s="965"/>
      <c r="BC191" s="965"/>
      <c r="BD191" s="965"/>
      <c r="BE191" s="965"/>
      <c r="BF191" s="965"/>
      <c r="BG191" s="965"/>
    </row>
    <row r="192" spans="43:59">
      <c r="AQ192" s="965"/>
      <c r="AR192" s="965"/>
      <c r="AS192" s="965"/>
      <c r="AT192" s="965"/>
      <c r="AU192" s="965"/>
      <c r="AV192" s="965"/>
      <c r="AW192" s="965"/>
      <c r="AX192" s="965"/>
      <c r="AY192" s="965"/>
      <c r="AZ192" s="965"/>
      <c r="BA192" s="965"/>
      <c r="BB192" s="965"/>
      <c r="BC192" s="965"/>
      <c r="BD192" s="965"/>
      <c r="BE192" s="965"/>
      <c r="BF192" s="965"/>
      <c r="BG192" s="965"/>
    </row>
    <row r="193" spans="43:59">
      <c r="AQ193" s="965"/>
      <c r="AR193" s="965"/>
      <c r="AS193" s="965"/>
      <c r="AT193" s="965"/>
      <c r="AU193" s="965"/>
      <c r="AV193" s="965"/>
      <c r="AW193" s="965"/>
      <c r="AX193" s="965"/>
      <c r="AY193" s="965"/>
      <c r="AZ193" s="965"/>
      <c r="BA193" s="965"/>
      <c r="BB193" s="965"/>
      <c r="BC193" s="965"/>
      <c r="BD193" s="965"/>
      <c r="BE193" s="965"/>
      <c r="BF193" s="965"/>
      <c r="BG193" s="965"/>
    </row>
    <row r="194" spans="43:59">
      <c r="AQ194" s="965"/>
      <c r="AR194" s="965"/>
      <c r="AS194" s="965"/>
      <c r="AT194" s="965"/>
      <c r="AU194" s="965"/>
      <c r="AV194" s="965"/>
      <c r="AW194" s="965"/>
      <c r="AX194" s="965"/>
      <c r="AY194" s="965"/>
      <c r="AZ194" s="965"/>
      <c r="BA194" s="965"/>
      <c r="BB194" s="965"/>
      <c r="BC194" s="965"/>
      <c r="BD194" s="965"/>
      <c r="BE194" s="965"/>
      <c r="BF194" s="965"/>
      <c r="BG194" s="965"/>
    </row>
    <row r="195" spans="43:59">
      <c r="AQ195" s="965"/>
      <c r="AR195" s="965"/>
      <c r="AS195" s="965"/>
      <c r="AT195" s="965"/>
      <c r="AU195" s="965"/>
      <c r="AV195" s="965"/>
      <c r="AW195" s="965"/>
      <c r="AX195" s="965"/>
      <c r="AY195" s="965"/>
      <c r="AZ195" s="965"/>
      <c r="BA195" s="965"/>
      <c r="BB195" s="965"/>
      <c r="BC195" s="965"/>
      <c r="BD195" s="965"/>
      <c r="BE195" s="965"/>
      <c r="BF195" s="965"/>
      <c r="BG195" s="965"/>
    </row>
    <row r="196" spans="43:59">
      <c r="AQ196" s="965"/>
      <c r="AR196" s="965"/>
      <c r="AS196" s="965"/>
      <c r="AT196" s="965"/>
      <c r="AU196" s="965"/>
      <c r="AV196" s="965"/>
      <c r="AW196" s="965"/>
      <c r="AX196" s="965"/>
      <c r="AY196" s="965"/>
      <c r="AZ196" s="965"/>
      <c r="BA196" s="965"/>
      <c r="BB196" s="965"/>
      <c r="BC196" s="965"/>
      <c r="BD196" s="965"/>
      <c r="BE196" s="965"/>
      <c r="BF196" s="965"/>
      <c r="BG196" s="965"/>
    </row>
    <row r="197" spans="43:59">
      <c r="AQ197" s="965"/>
      <c r="AR197" s="965"/>
      <c r="AS197" s="965"/>
      <c r="AT197" s="965"/>
      <c r="AU197" s="965"/>
      <c r="AV197" s="965"/>
      <c r="AW197" s="965"/>
      <c r="AX197" s="965"/>
      <c r="AY197" s="965"/>
      <c r="AZ197" s="965"/>
      <c r="BA197" s="965"/>
      <c r="BB197" s="965"/>
      <c r="BC197" s="965"/>
      <c r="BD197" s="965"/>
      <c r="BE197" s="965"/>
      <c r="BF197" s="965"/>
      <c r="BG197" s="965"/>
    </row>
    <row r="198" spans="43:59">
      <c r="AQ198" s="965"/>
      <c r="AR198" s="965"/>
      <c r="AS198" s="965"/>
      <c r="AT198" s="965"/>
      <c r="AU198" s="965"/>
      <c r="AV198" s="965"/>
      <c r="AW198" s="965"/>
      <c r="AX198" s="965"/>
      <c r="AY198" s="965"/>
      <c r="AZ198" s="965"/>
      <c r="BA198" s="965"/>
      <c r="BB198" s="965"/>
      <c r="BC198" s="965"/>
      <c r="BD198" s="965"/>
      <c r="BE198" s="965"/>
      <c r="BF198" s="965"/>
      <c r="BG198" s="965"/>
    </row>
    <row r="199" spans="43:59">
      <c r="AQ199" s="965"/>
      <c r="AR199" s="965"/>
      <c r="AS199" s="965"/>
      <c r="AT199" s="965"/>
      <c r="AU199" s="965"/>
      <c r="AV199" s="965"/>
      <c r="AW199" s="965"/>
      <c r="AX199" s="965"/>
      <c r="AY199" s="965"/>
      <c r="AZ199" s="965"/>
      <c r="BA199" s="965"/>
      <c r="BB199" s="965"/>
      <c r="BC199" s="965"/>
      <c r="BD199" s="965"/>
      <c r="BE199" s="965"/>
      <c r="BF199" s="965"/>
      <c r="BG199" s="965"/>
    </row>
    <row r="200" spans="43:59">
      <c r="AQ200" s="965"/>
      <c r="AR200" s="965"/>
      <c r="AS200" s="965"/>
      <c r="AT200" s="965"/>
      <c r="AU200" s="965"/>
      <c r="AV200" s="965"/>
      <c r="AW200" s="965"/>
      <c r="AX200" s="965"/>
      <c r="AY200" s="965"/>
      <c r="AZ200" s="965"/>
      <c r="BA200" s="965"/>
      <c r="BB200" s="965"/>
      <c r="BC200" s="965"/>
      <c r="BD200" s="965"/>
      <c r="BE200" s="965"/>
      <c r="BF200" s="965"/>
      <c r="BG200" s="965"/>
    </row>
    <row r="201" spans="43:59">
      <c r="AQ201" s="965"/>
      <c r="AR201" s="965"/>
      <c r="AS201" s="965"/>
      <c r="AT201" s="965"/>
      <c r="AU201" s="965"/>
      <c r="AV201" s="965"/>
      <c r="AW201" s="965"/>
      <c r="AX201" s="965"/>
      <c r="AY201" s="965"/>
      <c r="AZ201" s="965"/>
      <c r="BA201" s="965"/>
      <c r="BB201" s="965"/>
      <c r="BC201" s="965"/>
      <c r="BD201" s="965"/>
      <c r="BE201" s="965"/>
      <c r="BF201" s="965"/>
      <c r="BG201" s="965"/>
    </row>
    <row r="202" spans="43:59">
      <c r="AQ202" s="965"/>
      <c r="AR202" s="965"/>
      <c r="AS202" s="965"/>
      <c r="AT202" s="965"/>
      <c r="AU202" s="965"/>
      <c r="AV202" s="965"/>
      <c r="AW202" s="965"/>
      <c r="AX202" s="965"/>
      <c r="AY202" s="965"/>
      <c r="AZ202" s="965"/>
      <c r="BA202" s="965"/>
      <c r="BB202" s="965"/>
      <c r="BC202" s="965"/>
      <c r="BD202" s="965"/>
      <c r="BE202" s="965"/>
      <c r="BF202" s="965"/>
      <c r="BG202" s="965"/>
    </row>
    <row r="203" spans="43:59">
      <c r="AQ203" s="965"/>
      <c r="AR203" s="965"/>
      <c r="AS203" s="965"/>
      <c r="AT203" s="965"/>
      <c r="AU203" s="965"/>
      <c r="AV203" s="965"/>
      <c r="AW203" s="965"/>
      <c r="AX203" s="965"/>
      <c r="AY203" s="965"/>
      <c r="AZ203" s="965"/>
      <c r="BA203" s="965"/>
      <c r="BB203" s="965"/>
      <c r="BC203" s="965"/>
      <c r="BD203" s="965"/>
      <c r="BE203" s="965"/>
      <c r="BF203" s="965"/>
      <c r="BG203" s="965"/>
    </row>
    <row r="204" spans="43:59">
      <c r="AQ204" s="965"/>
      <c r="AR204" s="965"/>
      <c r="AS204" s="965"/>
      <c r="AT204" s="965"/>
      <c r="AU204" s="965"/>
      <c r="AV204" s="965"/>
      <c r="AW204" s="965"/>
      <c r="AX204" s="965"/>
      <c r="AY204" s="965"/>
      <c r="AZ204" s="965"/>
      <c r="BA204" s="965"/>
      <c r="BB204" s="965"/>
      <c r="BC204" s="965"/>
      <c r="BD204" s="965"/>
      <c r="BE204" s="965"/>
      <c r="BF204" s="965"/>
      <c r="BG204" s="965"/>
    </row>
    <row r="205" spans="43:59">
      <c r="AQ205" s="965"/>
      <c r="AR205" s="965"/>
      <c r="AS205" s="965"/>
      <c r="AT205" s="965"/>
      <c r="AU205" s="965"/>
      <c r="AV205" s="965"/>
      <c r="AW205" s="965"/>
      <c r="AX205" s="965"/>
      <c r="AY205" s="965"/>
      <c r="AZ205" s="965"/>
      <c r="BA205" s="965"/>
      <c r="BB205" s="965"/>
      <c r="BC205" s="965"/>
      <c r="BD205" s="965"/>
      <c r="BE205" s="965"/>
      <c r="BF205" s="965"/>
      <c r="BG205" s="965"/>
    </row>
    <row r="206" spans="43:59">
      <c r="AQ206" s="965"/>
      <c r="AR206" s="965"/>
      <c r="AS206" s="965"/>
      <c r="AT206" s="965"/>
      <c r="AU206" s="965"/>
      <c r="AV206" s="965"/>
      <c r="AW206" s="965"/>
      <c r="AX206" s="965"/>
      <c r="AY206" s="965"/>
      <c r="AZ206" s="965"/>
      <c r="BA206" s="965"/>
      <c r="BB206" s="965"/>
      <c r="BC206" s="965"/>
      <c r="BD206" s="965"/>
      <c r="BE206" s="965"/>
      <c r="BF206" s="965"/>
      <c r="BG206" s="965"/>
    </row>
    <row r="207" spans="43:59">
      <c r="AQ207" s="965"/>
      <c r="AR207" s="965"/>
      <c r="AS207" s="965"/>
      <c r="AT207" s="965"/>
      <c r="AU207" s="965"/>
      <c r="AV207" s="965"/>
      <c r="AW207" s="965"/>
      <c r="AX207" s="965"/>
      <c r="AY207" s="965"/>
      <c r="AZ207" s="965"/>
      <c r="BA207" s="965"/>
      <c r="BB207" s="965"/>
      <c r="BC207" s="965"/>
      <c r="BD207" s="965"/>
      <c r="BE207" s="965"/>
      <c r="BF207" s="965"/>
      <c r="BG207" s="965"/>
    </row>
    <row r="208" spans="43:59">
      <c r="AQ208" s="965"/>
      <c r="AR208" s="965"/>
      <c r="AS208" s="965"/>
      <c r="AT208" s="965"/>
      <c r="AU208" s="965"/>
      <c r="AV208" s="965"/>
      <c r="AW208" s="965"/>
      <c r="AX208" s="965"/>
      <c r="AY208" s="965"/>
      <c r="AZ208" s="965"/>
      <c r="BA208" s="965"/>
      <c r="BB208" s="965"/>
      <c r="BC208" s="965"/>
      <c r="BD208" s="965"/>
      <c r="BE208" s="965"/>
      <c r="BF208" s="965"/>
      <c r="BG208" s="965"/>
    </row>
    <row r="209" spans="43:59">
      <c r="AQ209" s="965"/>
      <c r="AR209" s="965"/>
      <c r="AS209" s="965"/>
      <c r="AT209" s="965"/>
      <c r="AU209" s="965"/>
      <c r="AV209" s="965"/>
      <c r="AW209" s="965"/>
      <c r="AX209" s="965"/>
      <c r="AY209" s="965"/>
      <c r="AZ209" s="965"/>
      <c r="BA209" s="965"/>
      <c r="BB209" s="965"/>
      <c r="BC209" s="965"/>
      <c r="BD209" s="965"/>
      <c r="BE209" s="965"/>
      <c r="BF209" s="965"/>
      <c r="BG209" s="965"/>
    </row>
    <row r="210" spans="43:59">
      <c r="AQ210" s="965"/>
      <c r="AR210" s="965"/>
      <c r="AS210" s="965"/>
      <c r="AT210" s="965"/>
      <c r="AU210" s="965"/>
      <c r="AV210" s="965"/>
      <c r="AW210" s="965"/>
      <c r="AX210" s="965"/>
      <c r="AY210" s="965"/>
      <c r="AZ210" s="965"/>
      <c r="BA210" s="965"/>
      <c r="BB210" s="965"/>
      <c r="BC210" s="965"/>
      <c r="BD210" s="965"/>
      <c r="BE210" s="965"/>
      <c r="BF210" s="965"/>
      <c r="BG210" s="965"/>
    </row>
    <row r="211" spans="43:59">
      <c r="AQ211" s="965"/>
      <c r="AR211" s="965"/>
      <c r="AS211" s="965"/>
      <c r="AT211" s="965"/>
      <c r="AU211" s="965"/>
      <c r="AV211" s="965"/>
      <c r="AW211" s="965"/>
      <c r="AX211" s="965"/>
      <c r="AY211" s="965"/>
      <c r="AZ211" s="965"/>
      <c r="BA211" s="965"/>
      <c r="BB211" s="965"/>
      <c r="BC211" s="965"/>
      <c r="BD211" s="965"/>
      <c r="BE211" s="965"/>
      <c r="BF211" s="965"/>
      <c r="BG211" s="965"/>
    </row>
    <row r="212" spans="43:59">
      <c r="AQ212" s="965"/>
      <c r="AR212" s="965"/>
      <c r="AS212" s="965"/>
      <c r="AT212" s="965"/>
      <c r="AU212" s="965"/>
      <c r="AV212" s="965"/>
      <c r="AW212" s="965"/>
      <c r="AX212" s="965"/>
      <c r="AY212" s="965"/>
      <c r="AZ212" s="965"/>
      <c r="BA212" s="965"/>
      <c r="BB212" s="965"/>
      <c r="BC212" s="965"/>
      <c r="BD212" s="965"/>
      <c r="BE212" s="965"/>
      <c r="BF212" s="965"/>
      <c r="BG212" s="965"/>
    </row>
    <row r="213" spans="43:59">
      <c r="AQ213" s="965"/>
      <c r="AR213" s="965"/>
      <c r="AS213" s="965"/>
      <c r="AT213" s="965"/>
      <c r="AU213" s="965"/>
      <c r="AV213" s="965"/>
      <c r="AW213" s="965"/>
      <c r="AX213" s="965"/>
      <c r="AY213" s="965"/>
      <c r="AZ213" s="965"/>
      <c r="BA213" s="965"/>
      <c r="BB213" s="965"/>
      <c r="BC213" s="965"/>
      <c r="BD213" s="965"/>
      <c r="BE213" s="965"/>
      <c r="BF213" s="965"/>
      <c r="BG213" s="965"/>
    </row>
    <row r="214" spans="43:59">
      <c r="AQ214" s="965"/>
      <c r="AR214" s="965"/>
      <c r="AS214" s="965"/>
      <c r="AT214" s="965"/>
      <c r="AU214" s="965"/>
      <c r="AV214" s="965"/>
      <c r="AW214" s="965"/>
      <c r="AX214" s="965"/>
      <c r="AY214" s="965"/>
      <c r="AZ214" s="965"/>
      <c r="BA214" s="965"/>
      <c r="BB214" s="965"/>
      <c r="BC214" s="965"/>
      <c r="BD214" s="965"/>
      <c r="BE214" s="965"/>
      <c r="BF214" s="965"/>
      <c r="BG214" s="965"/>
    </row>
    <row r="215" spans="43:59">
      <c r="AQ215" s="965"/>
      <c r="AR215" s="965"/>
      <c r="AS215" s="965"/>
      <c r="AT215" s="965"/>
      <c r="AU215" s="965"/>
      <c r="AV215" s="965"/>
      <c r="AW215" s="965"/>
      <c r="AX215" s="965"/>
      <c r="AY215" s="965"/>
      <c r="AZ215" s="965"/>
      <c r="BA215" s="965"/>
      <c r="BB215" s="965"/>
      <c r="BC215" s="965"/>
      <c r="BD215" s="965"/>
      <c r="BE215" s="965"/>
      <c r="BF215" s="965"/>
      <c r="BG215" s="965"/>
    </row>
    <row r="216" spans="43:59">
      <c r="AQ216" s="965"/>
      <c r="AR216" s="965"/>
      <c r="AS216" s="965"/>
      <c r="AT216" s="965"/>
      <c r="AU216" s="965"/>
      <c r="AV216" s="965"/>
      <c r="AW216" s="965"/>
      <c r="AX216" s="965"/>
      <c r="AY216" s="965"/>
      <c r="AZ216" s="965"/>
      <c r="BA216" s="965"/>
      <c r="BB216" s="965"/>
      <c r="BC216" s="965"/>
      <c r="BD216" s="965"/>
      <c r="BE216" s="965"/>
      <c r="BF216" s="965"/>
      <c r="BG216" s="965"/>
    </row>
    <row r="217" spans="43:59">
      <c r="AQ217" s="965"/>
      <c r="AR217" s="965"/>
      <c r="AS217" s="965"/>
      <c r="AT217" s="965"/>
      <c r="AU217" s="965"/>
      <c r="AV217" s="965"/>
      <c r="AW217" s="965"/>
      <c r="AX217" s="965"/>
      <c r="AY217" s="965"/>
      <c r="AZ217" s="965"/>
      <c r="BA217" s="965"/>
      <c r="BB217" s="965"/>
      <c r="BC217" s="965"/>
      <c r="BD217" s="965"/>
      <c r="BE217" s="965"/>
      <c r="BF217" s="965"/>
      <c r="BG217" s="965"/>
    </row>
    <row r="218" spans="43:59">
      <c r="AQ218" s="965"/>
      <c r="AR218" s="965"/>
      <c r="AS218" s="965"/>
      <c r="AT218" s="965"/>
      <c r="AU218" s="965"/>
      <c r="AV218" s="965"/>
      <c r="AW218" s="965"/>
      <c r="AX218" s="965"/>
      <c r="AY218" s="965"/>
      <c r="AZ218" s="965"/>
      <c r="BA218" s="965"/>
      <c r="BB218" s="965"/>
      <c r="BC218" s="965"/>
      <c r="BD218" s="965"/>
      <c r="BE218" s="965"/>
      <c r="BF218" s="965"/>
      <c r="BG218" s="965"/>
    </row>
    <row r="219" spans="43:59">
      <c r="AQ219" s="965"/>
      <c r="AR219" s="965"/>
      <c r="AS219" s="965"/>
      <c r="AT219" s="965"/>
      <c r="AU219" s="965"/>
      <c r="AV219" s="965"/>
      <c r="AW219" s="965"/>
      <c r="AX219" s="965"/>
      <c r="AY219" s="965"/>
      <c r="AZ219" s="965"/>
      <c r="BA219" s="965"/>
      <c r="BB219" s="965"/>
      <c r="BC219" s="965"/>
      <c r="BD219" s="965"/>
      <c r="BE219" s="965"/>
      <c r="BF219" s="965"/>
      <c r="BG219" s="965"/>
    </row>
    <row r="220" spans="43:59">
      <c r="AQ220" s="965"/>
      <c r="AR220" s="965"/>
      <c r="AS220" s="965"/>
      <c r="AT220" s="965"/>
      <c r="AU220" s="965"/>
      <c r="AV220" s="965"/>
      <c r="AW220" s="965"/>
      <c r="AX220" s="965"/>
      <c r="AY220" s="965"/>
      <c r="AZ220" s="965"/>
      <c r="BA220" s="965"/>
      <c r="BB220" s="965"/>
      <c r="BC220" s="965"/>
      <c r="BD220" s="965"/>
      <c r="BE220" s="965"/>
      <c r="BF220" s="965"/>
      <c r="BG220" s="965"/>
    </row>
    <row r="221" spans="43:59">
      <c r="AQ221" s="965"/>
      <c r="AR221" s="965"/>
      <c r="AS221" s="965"/>
      <c r="AT221" s="965"/>
      <c r="AU221" s="965"/>
      <c r="AV221" s="965"/>
      <c r="AW221" s="965"/>
      <c r="AX221" s="965"/>
      <c r="AY221" s="965"/>
      <c r="AZ221" s="965"/>
      <c r="BA221" s="965"/>
      <c r="BB221" s="965"/>
      <c r="BC221" s="965"/>
      <c r="BD221" s="965"/>
      <c r="BE221" s="965"/>
      <c r="BF221" s="965"/>
      <c r="BG221" s="965"/>
    </row>
    <row r="222" spans="43:59">
      <c r="AQ222" s="965"/>
      <c r="AR222" s="965"/>
      <c r="AS222" s="965"/>
      <c r="AT222" s="965"/>
      <c r="AU222" s="965"/>
      <c r="AV222" s="965"/>
      <c r="AW222" s="965"/>
      <c r="AX222" s="965"/>
      <c r="AY222" s="965"/>
      <c r="AZ222" s="965"/>
      <c r="BA222" s="965"/>
      <c r="BB222" s="965"/>
      <c r="BC222" s="965"/>
      <c r="BD222" s="965"/>
      <c r="BE222" s="965"/>
      <c r="BF222" s="965"/>
      <c r="BG222" s="965"/>
    </row>
    <row r="223" spans="43:59">
      <c r="AQ223" s="965"/>
      <c r="AR223" s="965"/>
      <c r="AS223" s="965"/>
      <c r="AT223" s="965"/>
      <c r="AU223" s="965"/>
      <c r="AV223" s="965"/>
      <c r="AW223" s="965"/>
      <c r="AX223" s="965"/>
      <c r="AY223" s="965"/>
      <c r="AZ223" s="965"/>
      <c r="BA223" s="965"/>
      <c r="BB223" s="965"/>
      <c r="BC223" s="965"/>
      <c r="BD223" s="965"/>
      <c r="BE223" s="965"/>
      <c r="BF223" s="965"/>
      <c r="BG223" s="965"/>
    </row>
    <row r="224" spans="43:59">
      <c r="AQ224" s="965"/>
      <c r="AR224" s="965"/>
      <c r="AS224" s="965"/>
      <c r="AT224" s="965"/>
      <c r="AU224" s="965"/>
      <c r="AV224" s="965"/>
      <c r="AW224" s="965"/>
      <c r="AX224" s="965"/>
      <c r="AY224" s="965"/>
      <c r="AZ224" s="965"/>
      <c r="BA224" s="965"/>
      <c r="BB224" s="965"/>
      <c r="BC224" s="965"/>
      <c r="BD224" s="965"/>
      <c r="BE224" s="965"/>
      <c r="BF224" s="965"/>
      <c r="BG224" s="965"/>
    </row>
    <row r="225" spans="43:59">
      <c r="AQ225" s="965"/>
      <c r="AR225" s="965"/>
      <c r="AS225" s="965"/>
      <c r="AT225" s="965"/>
      <c r="AU225" s="965"/>
      <c r="AV225" s="965"/>
      <c r="AW225" s="965"/>
      <c r="AX225" s="965"/>
      <c r="AY225" s="965"/>
      <c r="AZ225" s="965"/>
      <c r="BA225" s="965"/>
      <c r="BB225" s="965"/>
      <c r="BC225" s="965"/>
      <c r="BD225" s="965"/>
      <c r="BE225" s="965"/>
      <c r="BF225" s="965"/>
      <c r="BG225" s="965"/>
    </row>
    <row r="226" spans="43:59">
      <c r="AQ226" s="965"/>
      <c r="AR226" s="965"/>
      <c r="AS226" s="965"/>
      <c r="AT226" s="965"/>
      <c r="AU226" s="965"/>
      <c r="AV226" s="965"/>
      <c r="AW226" s="965"/>
      <c r="AX226" s="965"/>
      <c r="AY226" s="965"/>
      <c r="AZ226" s="965"/>
      <c r="BA226" s="965"/>
      <c r="BB226" s="965"/>
      <c r="BC226" s="965"/>
      <c r="BD226" s="965"/>
      <c r="BE226" s="965"/>
      <c r="BF226" s="965"/>
      <c r="BG226" s="965"/>
    </row>
    <row r="227" spans="43:59">
      <c r="AQ227" s="965"/>
      <c r="AR227" s="965"/>
      <c r="AS227" s="965"/>
      <c r="AT227" s="965"/>
      <c r="AU227" s="965"/>
      <c r="AV227" s="965"/>
      <c r="AW227" s="965"/>
      <c r="AX227" s="965"/>
      <c r="AY227" s="965"/>
      <c r="AZ227" s="965"/>
      <c r="BA227" s="965"/>
      <c r="BB227" s="965"/>
      <c r="BC227" s="965"/>
      <c r="BD227" s="965"/>
      <c r="BE227" s="965"/>
      <c r="BF227" s="965"/>
      <c r="BG227" s="965"/>
    </row>
  </sheetData>
  <mergeCells count="8">
    <mergeCell ref="K3:K4"/>
    <mergeCell ref="B44:K45"/>
    <mergeCell ref="A3:A5"/>
    <mergeCell ref="B3:B5"/>
    <mergeCell ref="C3:D3"/>
    <mergeCell ref="E3:G3"/>
    <mergeCell ref="H3:I3"/>
    <mergeCell ref="J3:J4"/>
  </mergeCells>
  <phoneticPr fontId="31" type="noConversion"/>
  <printOptions horizontalCentered="1"/>
  <pageMargins left="0.47244094488188981" right="0.47244094488188981" top="0.39370078740157483" bottom="0.39370078740157483" header="0" footer="0"/>
  <pageSetup paperSize="9" scale="60" orientation="portrait" blackAndWhite="1" r:id="rId1"/>
  <headerFooter alignWithMargins="0">
    <oddFooter>&amp;C第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工作表18">
    <pageSetUpPr fitToPage="1"/>
  </sheetPr>
  <dimension ref="A1:AD57"/>
  <sheetViews>
    <sheetView showGridLines="0" zoomScaleNormal="100" workbookViewId="0">
      <pane xSplit="1" ySplit="5" topLeftCell="B6" activePane="bottomRight" state="frozen"/>
      <selection activeCell="F28" sqref="F28"/>
      <selection pane="topRight" activeCell="F28" sqref="F28"/>
      <selection pane="bottomLeft" activeCell="F28" sqref="F28"/>
      <selection pane="bottomRight" activeCell="F28" sqref="F28"/>
    </sheetView>
  </sheetViews>
  <sheetFormatPr defaultColWidth="0" defaultRowHeight="14.25" customHeight="1" zeroHeight="1"/>
  <cols>
    <col min="1" max="1" width="3" style="993" customWidth="1"/>
    <col min="2" max="8" width="8.625" style="993" customWidth="1"/>
    <col min="9" max="9" width="8.5" style="993" customWidth="1"/>
    <col min="10" max="11" width="9" style="993" customWidth="1"/>
    <col min="12" max="13" width="7" style="993" customWidth="1"/>
    <col min="14" max="17" width="7.625" style="993" customWidth="1"/>
    <col min="18" max="22" width="8" style="993" customWidth="1"/>
    <col min="23" max="25" width="6.5" style="993" customWidth="1"/>
    <col min="26" max="26" width="2.625" style="993" customWidth="1"/>
    <col min="27" max="27" width="5.625" style="993" hidden="1" customWidth="1"/>
    <col min="28" max="28" width="10.125" style="993" hidden="1" customWidth="1"/>
    <col min="29" max="29" width="6.5" style="993" hidden="1" customWidth="1"/>
    <col min="30" max="16384" width="0" style="993" hidden="1"/>
  </cols>
  <sheetData>
    <row r="1" spans="1:25">
      <c r="A1" s="963" t="s">
        <v>180</v>
      </c>
    </row>
    <row r="2" spans="1:25">
      <c r="A2" s="996" t="s">
        <v>1291</v>
      </c>
      <c r="B2" s="996"/>
      <c r="C2" s="996"/>
      <c r="Y2" s="997" t="s">
        <v>224</v>
      </c>
    </row>
    <row r="3" spans="1:25" s="999" customFormat="1" ht="27" customHeight="1">
      <c r="A3" s="1850" t="s">
        <v>1292</v>
      </c>
      <c r="B3" s="1850" t="s">
        <v>518</v>
      </c>
      <c r="C3" s="1850" t="s">
        <v>1293</v>
      </c>
      <c r="D3" s="1850" t="s">
        <v>1294</v>
      </c>
      <c r="E3" s="1850" t="s">
        <v>1295</v>
      </c>
      <c r="F3" s="1850" t="s">
        <v>1296</v>
      </c>
      <c r="G3" s="1850" t="s">
        <v>1297</v>
      </c>
      <c r="H3" s="1850" t="s">
        <v>1298</v>
      </c>
      <c r="I3" s="1850" t="s">
        <v>1299</v>
      </c>
      <c r="J3" s="1846" t="s">
        <v>1300</v>
      </c>
      <c r="K3" s="1848"/>
      <c r="L3" s="1846" t="s">
        <v>1301</v>
      </c>
      <c r="M3" s="1848"/>
      <c r="N3" s="1846" t="s">
        <v>1302</v>
      </c>
      <c r="O3" s="1848"/>
      <c r="P3" s="1846" t="s">
        <v>1303</v>
      </c>
      <c r="Q3" s="1847"/>
      <c r="R3" s="1848"/>
      <c r="S3" s="1846" t="s">
        <v>1304</v>
      </c>
      <c r="T3" s="1847"/>
      <c r="U3" s="1848"/>
      <c r="V3" s="1846" t="s">
        <v>1305</v>
      </c>
      <c r="W3" s="1847"/>
      <c r="X3" s="1848"/>
      <c r="Y3" s="998"/>
    </row>
    <row r="4" spans="1:25" s="999" customFormat="1" ht="40.700000000000003" customHeight="1">
      <c r="A4" s="1851"/>
      <c r="B4" s="1851"/>
      <c r="C4" s="1851"/>
      <c r="D4" s="1851"/>
      <c r="E4" s="1851"/>
      <c r="F4" s="1851"/>
      <c r="G4" s="1851"/>
      <c r="H4" s="1851"/>
      <c r="I4" s="1851"/>
      <c r="J4" s="998" t="s">
        <v>1306</v>
      </c>
      <c r="K4" s="1000" t="s">
        <v>1307</v>
      </c>
      <c r="L4" s="998" t="s">
        <v>1308</v>
      </c>
      <c r="M4" s="998" t="s">
        <v>1309</v>
      </c>
      <c r="N4" s="998" t="s">
        <v>1310</v>
      </c>
      <c r="O4" s="998" t="s">
        <v>1311</v>
      </c>
      <c r="P4" s="1000" t="s">
        <v>1312</v>
      </c>
      <c r="Q4" s="1000" t="s">
        <v>1313</v>
      </c>
      <c r="R4" s="998" t="s">
        <v>1314</v>
      </c>
      <c r="S4" s="1000" t="s">
        <v>1315</v>
      </c>
      <c r="T4" s="1000" t="s">
        <v>1316</v>
      </c>
      <c r="U4" s="1000" t="s">
        <v>1317</v>
      </c>
      <c r="V4" s="998" t="s">
        <v>336</v>
      </c>
      <c r="W4" s="998" t="s">
        <v>1307</v>
      </c>
      <c r="X4" s="998" t="s">
        <v>1318</v>
      </c>
      <c r="Y4" s="1001" t="s">
        <v>1319</v>
      </c>
    </row>
    <row r="5" spans="1:25">
      <c r="A5" s="1852"/>
      <c r="B5" s="1002" t="s">
        <v>1320</v>
      </c>
      <c r="C5" s="1002" t="s">
        <v>64</v>
      </c>
      <c r="D5" s="1002" t="s">
        <v>65</v>
      </c>
      <c r="E5" s="1002" t="s">
        <v>66</v>
      </c>
      <c r="F5" s="1002" t="s">
        <v>67</v>
      </c>
      <c r="G5" s="1002" t="s">
        <v>68</v>
      </c>
      <c r="H5" s="1002" t="s">
        <v>69</v>
      </c>
      <c r="I5" s="1002" t="s">
        <v>70</v>
      </c>
      <c r="J5" s="1002" t="s">
        <v>71</v>
      </c>
      <c r="K5" s="1002" t="s">
        <v>195</v>
      </c>
      <c r="L5" s="1002" t="s">
        <v>196</v>
      </c>
      <c r="M5" s="1002" t="s">
        <v>197</v>
      </c>
      <c r="N5" s="1002" t="s">
        <v>198</v>
      </c>
      <c r="O5" s="1002" t="s">
        <v>199</v>
      </c>
      <c r="P5" s="1002" t="s">
        <v>242</v>
      </c>
      <c r="Q5" s="1002" t="s">
        <v>243</v>
      </c>
      <c r="R5" s="1002" t="s">
        <v>244</v>
      </c>
      <c r="S5" s="1002" t="s">
        <v>245</v>
      </c>
      <c r="T5" s="1002" t="s">
        <v>234</v>
      </c>
      <c r="U5" s="1002" t="s">
        <v>246</v>
      </c>
      <c r="V5" s="1002" t="s">
        <v>247</v>
      </c>
      <c r="W5" s="1002" t="s">
        <v>279</v>
      </c>
      <c r="X5" s="1002" t="s">
        <v>280</v>
      </c>
      <c r="Y5" s="1002" t="s">
        <v>281</v>
      </c>
    </row>
    <row r="6" spans="1:25">
      <c r="A6" s="1003">
        <v>1</v>
      </c>
      <c r="B6" s="976"/>
      <c r="C6" s="976"/>
      <c r="D6" s="977"/>
      <c r="E6" s="977"/>
      <c r="F6" s="976"/>
      <c r="G6" s="976"/>
      <c r="H6" s="1004"/>
      <c r="I6" s="982"/>
      <c r="J6" s="1005"/>
      <c r="K6" s="977"/>
      <c r="L6" s="1006"/>
      <c r="M6" s="1004"/>
      <c r="N6" s="1005"/>
      <c r="O6" s="982"/>
      <c r="P6" s="1005"/>
      <c r="Q6" s="982"/>
      <c r="R6" s="982"/>
      <c r="S6" s="1007"/>
      <c r="T6" s="982"/>
      <c r="U6" s="982"/>
      <c r="V6" s="1005"/>
      <c r="W6" s="977"/>
      <c r="X6" s="977"/>
      <c r="Y6" s="977"/>
    </row>
    <row r="7" spans="1:25">
      <c r="A7" s="1003">
        <v>2</v>
      </c>
      <c r="B7" s="976"/>
      <c r="C7" s="976"/>
      <c r="D7" s="977"/>
      <c r="E7" s="977"/>
      <c r="F7" s="976"/>
      <c r="G7" s="976"/>
      <c r="H7" s="1004"/>
      <c r="I7" s="982"/>
      <c r="J7" s="1005"/>
      <c r="K7" s="977"/>
      <c r="L7" s="1006"/>
      <c r="M7" s="1004"/>
      <c r="N7" s="1005"/>
      <c r="O7" s="982"/>
      <c r="P7" s="1005"/>
      <c r="Q7" s="982"/>
      <c r="R7" s="982"/>
      <c r="S7" s="1007"/>
      <c r="T7" s="982"/>
      <c r="U7" s="982"/>
      <c r="V7" s="1005"/>
      <c r="W7" s="977"/>
      <c r="X7" s="977"/>
      <c r="Y7" s="977"/>
    </row>
    <row r="8" spans="1:25">
      <c r="A8" s="1003">
        <v>3</v>
      </c>
      <c r="B8" s="976"/>
      <c r="C8" s="976"/>
      <c r="D8" s="977"/>
      <c r="E8" s="977"/>
      <c r="F8" s="976"/>
      <c r="G8" s="976"/>
      <c r="H8" s="1004"/>
      <c r="I8" s="982"/>
      <c r="J8" s="1005"/>
      <c r="K8" s="977"/>
      <c r="L8" s="1006"/>
      <c r="M8" s="1004"/>
      <c r="N8" s="1005"/>
      <c r="O8" s="982"/>
      <c r="P8" s="1005"/>
      <c r="Q8" s="982"/>
      <c r="R8" s="982"/>
      <c r="S8" s="1007"/>
      <c r="T8" s="982"/>
      <c r="U8" s="982"/>
      <c r="V8" s="1005"/>
      <c r="W8" s="977"/>
      <c r="X8" s="977"/>
      <c r="Y8" s="977"/>
    </row>
    <row r="9" spans="1:25">
      <c r="A9" s="1003">
        <v>4</v>
      </c>
      <c r="B9" s="976"/>
      <c r="C9" s="976"/>
      <c r="D9" s="977"/>
      <c r="E9" s="977"/>
      <c r="F9" s="976"/>
      <c r="G9" s="976"/>
      <c r="H9" s="1004"/>
      <c r="I9" s="982"/>
      <c r="J9" s="1005"/>
      <c r="K9" s="977"/>
      <c r="L9" s="1006"/>
      <c r="M9" s="1004"/>
      <c r="N9" s="1005"/>
      <c r="O9" s="982"/>
      <c r="P9" s="1005"/>
      <c r="Q9" s="982"/>
      <c r="R9" s="982"/>
      <c r="S9" s="1007"/>
      <c r="T9" s="982"/>
      <c r="U9" s="982"/>
      <c r="V9" s="1005"/>
      <c r="W9" s="977"/>
      <c r="X9" s="977"/>
      <c r="Y9" s="977"/>
    </row>
    <row r="10" spans="1:25">
      <c r="A10" s="1003">
        <v>5</v>
      </c>
      <c r="B10" s="976"/>
      <c r="C10" s="976"/>
      <c r="D10" s="977"/>
      <c r="E10" s="977"/>
      <c r="F10" s="976"/>
      <c r="G10" s="976"/>
      <c r="H10" s="1004"/>
      <c r="I10" s="982"/>
      <c r="J10" s="1005"/>
      <c r="K10" s="977"/>
      <c r="L10" s="1006"/>
      <c r="M10" s="1004"/>
      <c r="N10" s="1005"/>
      <c r="O10" s="982"/>
      <c r="P10" s="1005"/>
      <c r="Q10" s="982"/>
      <c r="R10" s="982"/>
      <c r="S10" s="1007"/>
      <c r="T10" s="982"/>
      <c r="U10" s="982"/>
      <c r="V10" s="1005"/>
      <c r="W10" s="977"/>
      <c r="X10" s="977"/>
      <c r="Y10" s="977"/>
    </row>
    <row r="11" spans="1:25" ht="21">
      <c r="A11" s="1003">
        <v>6</v>
      </c>
      <c r="B11" s="976"/>
      <c r="C11" s="976"/>
      <c r="D11" s="977"/>
      <c r="E11" s="981"/>
      <c r="F11" s="976"/>
      <c r="G11" s="976"/>
      <c r="H11" s="1004"/>
      <c r="I11" s="982"/>
      <c r="J11" s="1005"/>
      <c r="K11" s="977"/>
      <c r="L11" s="1006"/>
      <c r="M11" s="1004"/>
      <c r="N11" s="1005"/>
      <c r="O11" s="982"/>
      <c r="P11" s="1005"/>
      <c r="Q11" s="982"/>
      <c r="R11" s="982"/>
      <c r="S11" s="1007"/>
      <c r="T11" s="982"/>
      <c r="U11" s="982"/>
      <c r="V11" s="1005"/>
      <c r="W11" s="977"/>
      <c r="X11" s="977"/>
      <c r="Y11" s="977"/>
    </row>
    <row r="12" spans="1:25">
      <c r="A12" s="1003">
        <v>7</v>
      </c>
      <c r="B12" s="976"/>
      <c r="C12" s="976"/>
      <c r="D12" s="977"/>
      <c r="E12" s="977"/>
      <c r="F12" s="976"/>
      <c r="G12" s="976"/>
      <c r="H12" s="1004"/>
      <c r="I12" s="982"/>
      <c r="J12" s="1005"/>
      <c r="K12" s="977"/>
      <c r="L12" s="1006"/>
      <c r="M12" s="1004"/>
      <c r="N12" s="1005"/>
      <c r="O12" s="982"/>
      <c r="P12" s="1005"/>
      <c r="Q12" s="982"/>
      <c r="R12" s="982"/>
      <c r="S12" s="1007"/>
      <c r="T12" s="982"/>
      <c r="U12" s="982"/>
      <c r="V12" s="1005"/>
      <c r="W12" s="977"/>
      <c r="X12" s="977"/>
      <c r="Y12" s="977"/>
    </row>
    <row r="13" spans="1:25">
      <c r="A13" s="1003">
        <v>8</v>
      </c>
      <c r="B13" s="976"/>
      <c r="C13" s="976"/>
      <c r="D13" s="977"/>
      <c r="E13" s="977"/>
      <c r="F13" s="976"/>
      <c r="G13" s="976"/>
      <c r="H13" s="1004"/>
      <c r="I13" s="982"/>
      <c r="J13" s="1005"/>
      <c r="K13" s="977"/>
      <c r="L13" s="1006"/>
      <c r="M13" s="1004"/>
      <c r="N13" s="1005"/>
      <c r="O13" s="982"/>
      <c r="P13" s="1005"/>
      <c r="Q13" s="982"/>
      <c r="R13" s="982"/>
      <c r="S13" s="1007"/>
      <c r="T13" s="982"/>
      <c r="U13" s="982"/>
      <c r="V13" s="1005"/>
      <c r="W13" s="977"/>
      <c r="X13" s="977"/>
      <c r="Y13" s="977"/>
    </row>
    <row r="14" spans="1:25">
      <c r="A14" s="1003">
        <v>9</v>
      </c>
      <c r="B14" s="976"/>
      <c r="C14" s="976"/>
      <c r="D14" s="977"/>
      <c r="E14" s="977"/>
      <c r="F14" s="976"/>
      <c r="G14" s="976"/>
      <c r="H14" s="1004"/>
      <c r="I14" s="982"/>
      <c r="J14" s="1005"/>
      <c r="K14" s="977"/>
      <c r="L14" s="1006"/>
      <c r="M14" s="1004"/>
      <c r="N14" s="1005"/>
      <c r="O14" s="982"/>
      <c r="P14" s="1005"/>
      <c r="Q14" s="982"/>
      <c r="R14" s="982"/>
      <c r="S14" s="1007"/>
      <c r="T14" s="982"/>
      <c r="U14" s="982"/>
      <c r="V14" s="1005"/>
      <c r="W14" s="977"/>
      <c r="X14" s="977"/>
      <c r="Y14" s="977"/>
    </row>
    <row r="15" spans="1:25">
      <c r="A15" s="1003">
        <v>10</v>
      </c>
      <c r="B15" s="976"/>
      <c r="C15" s="976"/>
      <c r="D15" s="977"/>
      <c r="E15" s="977"/>
      <c r="F15" s="976"/>
      <c r="G15" s="976"/>
      <c r="H15" s="1004"/>
      <c r="I15" s="982"/>
      <c r="J15" s="1005"/>
      <c r="K15" s="977"/>
      <c r="L15" s="1006"/>
      <c r="M15" s="1004"/>
      <c r="N15" s="1005"/>
      <c r="O15" s="982"/>
      <c r="P15" s="1005"/>
      <c r="Q15" s="982"/>
      <c r="R15" s="982"/>
      <c r="S15" s="1007"/>
      <c r="T15" s="982"/>
      <c r="U15" s="982"/>
      <c r="V15" s="1005"/>
      <c r="W15" s="977"/>
      <c r="X15" s="977"/>
      <c r="Y15" s="977"/>
    </row>
    <row r="16" spans="1:25">
      <c r="A16" s="1003">
        <v>11</v>
      </c>
      <c r="B16" s="976"/>
      <c r="C16" s="976"/>
      <c r="D16" s="977"/>
      <c r="E16" s="977"/>
      <c r="F16" s="976"/>
      <c r="G16" s="976"/>
      <c r="H16" s="1004"/>
      <c r="I16" s="982"/>
      <c r="J16" s="1005"/>
      <c r="K16" s="977"/>
      <c r="L16" s="1006"/>
      <c r="M16" s="1004"/>
      <c r="N16" s="1005"/>
      <c r="O16" s="982"/>
      <c r="P16" s="1005"/>
      <c r="Q16" s="982"/>
      <c r="R16" s="982"/>
      <c r="S16" s="1007"/>
      <c r="T16" s="982"/>
      <c r="U16" s="982"/>
      <c r="V16" s="1005"/>
      <c r="W16" s="977"/>
      <c r="X16" s="977"/>
      <c r="Y16" s="977"/>
    </row>
    <row r="17" spans="1:30">
      <c r="A17" s="1003">
        <v>12</v>
      </c>
      <c r="B17" s="976"/>
      <c r="C17" s="976"/>
      <c r="D17" s="977"/>
      <c r="E17" s="977"/>
      <c r="F17" s="976"/>
      <c r="G17" s="976"/>
      <c r="H17" s="1004"/>
      <c r="I17" s="982"/>
      <c r="J17" s="1005"/>
      <c r="K17" s="977"/>
      <c r="L17" s="1006"/>
      <c r="M17" s="1004"/>
      <c r="N17" s="1005"/>
      <c r="O17" s="982"/>
      <c r="P17" s="1005"/>
      <c r="Q17" s="982"/>
      <c r="R17" s="982"/>
      <c r="S17" s="1007"/>
      <c r="T17" s="982"/>
      <c r="U17" s="982"/>
      <c r="V17" s="1005"/>
      <c r="W17" s="977"/>
      <c r="X17" s="977"/>
      <c r="Y17" s="977"/>
    </row>
    <row r="18" spans="1:30">
      <c r="A18" s="1003">
        <v>13</v>
      </c>
      <c r="B18" s="976"/>
      <c r="C18" s="976"/>
      <c r="D18" s="977"/>
      <c r="E18" s="977"/>
      <c r="F18" s="976"/>
      <c r="G18" s="976"/>
      <c r="H18" s="1004"/>
      <c r="I18" s="982"/>
      <c r="J18" s="1005"/>
      <c r="K18" s="977"/>
      <c r="L18" s="1006"/>
      <c r="M18" s="1004"/>
      <c r="N18" s="1005"/>
      <c r="O18" s="982"/>
      <c r="P18" s="1005"/>
      <c r="Q18" s="982"/>
      <c r="R18" s="982"/>
      <c r="S18" s="1007"/>
      <c r="T18" s="982"/>
      <c r="U18" s="982"/>
      <c r="V18" s="1005"/>
      <c r="W18" s="977"/>
      <c r="X18" s="977"/>
      <c r="Y18" s="977"/>
    </row>
    <row r="19" spans="1:30">
      <c r="A19" s="1003">
        <v>14</v>
      </c>
      <c r="B19" s="976"/>
      <c r="C19" s="976"/>
      <c r="D19" s="977"/>
      <c r="E19" s="977"/>
      <c r="F19" s="976"/>
      <c r="G19" s="976"/>
      <c r="H19" s="1004"/>
      <c r="I19" s="982"/>
      <c r="J19" s="1005"/>
      <c r="K19" s="977"/>
      <c r="L19" s="1006"/>
      <c r="M19" s="1004"/>
      <c r="N19" s="1005"/>
      <c r="O19" s="982"/>
      <c r="P19" s="1005"/>
      <c r="Q19" s="982"/>
      <c r="R19" s="982"/>
      <c r="S19" s="1007"/>
      <c r="T19" s="982"/>
      <c r="U19" s="982"/>
      <c r="V19" s="1005"/>
      <c r="W19" s="977"/>
      <c r="X19" s="977"/>
      <c r="Y19" s="977"/>
    </row>
    <row r="20" spans="1:30">
      <c r="A20" s="1003">
        <v>15</v>
      </c>
      <c r="B20" s="976"/>
      <c r="C20" s="976"/>
      <c r="D20" s="977"/>
      <c r="E20" s="977"/>
      <c r="F20" s="976"/>
      <c r="G20" s="976"/>
      <c r="H20" s="1004"/>
      <c r="I20" s="982"/>
      <c r="J20" s="1005"/>
      <c r="K20" s="977"/>
      <c r="L20" s="1006"/>
      <c r="M20" s="1004"/>
      <c r="N20" s="1005"/>
      <c r="O20" s="982"/>
      <c r="P20" s="1005"/>
      <c r="Q20" s="982"/>
      <c r="R20" s="982"/>
      <c r="S20" s="1007"/>
      <c r="T20" s="982"/>
      <c r="U20" s="982"/>
      <c r="V20" s="1005"/>
      <c r="W20" s="977"/>
      <c r="X20" s="977"/>
      <c r="Y20" s="977"/>
    </row>
    <row r="21" spans="1:30">
      <c r="A21" s="1003">
        <v>16</v>
      </c>
      <c r="B21" s="976"/>
      <c r="C21" s="976"/>
      <c r="D21" s="977"/>
      <c r="E21" s="977"/>
      <c r="F21" s="976"/>
      <c r="G21" s="976"/>
      <c r="H21" s="1004"/>
      <c r="I21" s="982"/>
      <c r="J21" s="1005"/>
      <c r="K21" s="977"/>
      <c r="L21" s="1006"/>
      <c r="M21" s="1004"/>
      <c r="N21" s="1005"/>
      <c r="O21" s="982"/>
      <c r="P21" s="1005"/>
      <c r="Q21" s="982"/>
      <c r="R21" s="982"/>
      <c r="S21" s="1007"/>
      <c r="T21" s="982"/>
      <c r="U21" s="982"/>
      <c r="V21" s="1005"/>
      <c r="W21" s="977"/>
      <c r="X21" s="977"/>
      <c r="Y21" s="977"/>
    </row>
    <row r="22" spans="1:30">
      <c r="A22" s="1003">
        <v>17</v>
      </c>
      <c r="B22" s="976"/>
      <c r="C22" s="976"/>
      <c r="D22" s="977"/>
      <c r="E22" s="977"/>
      <c r="F22" s="976"/>
      <c r="G22" s="976"/>
      <c r="H22" s="1004"/>
      <c r="I22" s="982"/>
      <c r="J22" s="1005"/>
      <c r="K22" s="977"/>
      <c r="L22" s="1006"/>
      <c r="M22" s="1004"/>
      <c r="N22" s="1005"/>
      <c r="O22" s="982"/>
      <c r="P22" s="1005"/>
      <c r="Q22" s="982"/>
      <c r="R22" s="982"/>
      <c r="S22" s="1007"/>
      <c r="T22" s="982"/>
      <c r="U22" s="982"/>
      <c r="V22" s="1005"/>
      <c r="W22" s="977"/>
      <c r="X22" s="977"/>
      <c r="Y22" s="977"/>
    </row>
    <row r="23" spans="1:30">
      <c r="A23" s="1003">
        <v>18</v>
      </c>
      <c r="B23" s="976"/>
      <c r="C23" s="976"/>
      <c r="D23" s="977"/>
      <c r="E23" s="977"/>
      <c r="F23" s="976"/>
      <c r="G23" s="976"/>
      <c r="H23" s="1004"/>
      <c r="I23" s="982"/>
      <c r="J23" s="1005"/>
      <c r="K23" s="977"/>
      <c r="L23" s="1006"/>
      <c r="M23" s="1004"/>
      <c r="N23" s="1005"/>
      <c r="O23" s="982"/>
      <c r="P23" s="1005"/>
      <c r="Q23" s="982"/>
      <c r="R23" s="982"/>
      <c r="S23" s="1007"/>
      <c r="T23" s="982"/>
      <c r="U23" s="982"/>
      <c r="V23" s="1005"/>
      <c r="W23" s="977"/>
      <c r="X23" s="977"/>
      <c r="Y23" s="977"/>
    </row>
    <row r="24" spans="1:30">
      <c r="A24" s="1003">
        <v>19</v>
      </c>
      <c r="B24" s="976"/>
      <c r="C24" s="976"/>
      <c r="D24" s="977"/>
      <c r="E24" s="977"/>
      <c r="F24" s="976"/>
      <c r="G24" s="976"/>
      <c r="H24" s="1004"/>
      <c r="I24" s="982"/>
      <c r="J24" s="1005"/>
      <c r="K24" s="977"/>
      <c r="L24" s="1006"/>
      <c r="M24" s="1004"/>
      <c r="N24" s="1005"/>
      <c r="O24" s="982"/>
      <c r="P24" s="1005"/>
      <c r="Q24" s="982"/>
      <c r="R24" s="982"/>
      <c r="S24" s="1007"/>
      <c r="T24" s="982"/>
      <c r="U24" s="982"/>
      <c r="V24" s="1005"/>
      <c r="W24" s="977"/>
      <c r="X24" s="977"/>
      <c r="Y24" s="977"/>
    </row>
    <row r="25" spans="1:30">
      <c r="A25" s="1003">
        <v>20</v>
      </c>
      <c r="B25" s="976"/>
      <c r="C25" s="976"/>
      <c r="D25" s="977"/>
      <c r="E25" s="977"/>
      <c r="F25" s="976"/>
      <c r="G25" s="976"/>
      <c r="H25" s="1004"/>
      <c r="I25" s="982"/>
      <c r="J25" s="1005"/>
      <c r="K25" s="977"/>
      <c r="L25" s="1006"/>
      <c r="M25" s="1004"/>
      <c r="N25" s="1005"/>
      <c r="O25" s="982"/>
      <c r="P25" s="1005"/>
      <c r="Q25" s="982"/>
      <c r="R25" s="982"/>
      <c r="S25" s="1007"/>
      <c r="T25" s="982"/>
      <c r="U25" s="982"/>
      <c r="V25" s="1005"/>
      <c r="W25" s="977"/>
      <c r="X25" s="977"/>
      <c r="Y25" s="977"/>
    </row>
    <row r="26" spans="1:30">
      <c r="A26" s="962" t="s">
        <v>1321</v>
      </c>
    </row>
    <row r="27" spans="1:30">
      <c r="A27" s="1008">
        <v>1</v>
      </c>
      <c r="B27" s="1009" t="s">
        <v>1322</v>
      </c>
      <c r="C27" s="1009"/>
      <c r="D27" s="1010"/>
      <c r="E27" s="1010"/>
      <c r="F27" s="1010"/>
      <c r="G27" s="1010"/>
      <c r="H27" s="1010"/>
      <c r="I27" s="1010"/>
      <c r="J27" s="1010"/>
      <c r="K27" s="1010"/>
      <c r="L27" s="1010"/>
      <c r="M27" s="1010"/>
      <c r="N27" s="1010"/>
      <c r="O27" s="1010"/>
      <c r="P27" s="1010"/>
      <c r="Q27" s="1010"/>
      <c r="R27" s="1010"/>
      <c r="S27" s="1010"/>
      <c r="T27" s="1010"/>
      <c r="U27" s="1010"/>
      <c r="V27" s="1010"/>
      <c r="W27" s="1010"/>
      <c r="X27" s="1010"/>
      <c r="Y27" s="1010"/>
    </row>
    <row r="28" spans="1:30">
      <c r="A28" s="1008">
        <v>2</v>
      </c>
      <c r="B28" s="1009" t="s">
        <v>1323</v>
      </c>
      <c r="C28" s="1009"/>
      <c r="D28" s="1010"/>
      <c r="E28" s="1010"/>
      <c r="F28" s="1010"/>
      <c r="G28" s="1010"/>
      <c r="H28" s="1010"/>
      <c r="I28" s="1010"/>
      <c r="J28" s="1010"/>
      <c r="K28" s="1010"/>
      <c r="L28" s="1010"/>
      <c r="M28" s="1010"/>
      <c r="N28" s="1010"/>
      <c r="O28" s="1010"/>
      <c r="P28" s="1010"/>
      <c r="Q28" s="1010"/>
      <c r="R28" s="1010"/>
      <c r="S28" s="1010"/>
      <c r="T28" s="1010"/>
      <c r="U28" s="1010"/>
      <c r="V28" s="1010"/>
      <c r="W28" s="1010"/>
      <c r="X28" s="1010"/>
      <c r="Y28" s="1010"/>
    </row>
    <row r="29" spans="1:30" s="1012" customFormat="1" ht="46.5" customHeight="1">
      <c r="A29" s="1008">
        <v>3</v>
      </c>
      <c r="B29" s="1849" t="s">
        <v>2370</v>
      </c>
      <c r="C29" s="1849"/>
      <c r="D29" s="1849"/>
      <c r="E29" s="1849"/>
      <c r="F29" s="1849"/>
      <c r="G29" s="1849"/>
      <c r="H29" s="1849"/>
      <c r="I29" s="1849"/>
      <c r="J29" s="1849"/>
      <c r="K29" s="1849"/>
      <c r="L29" s="1849"/>
      <c r="M29" s="1849"/>
      <c r="N29" s="1849"/>
      <c r="O29" s="1849"/>
      <c r="P29" s="1849"/>
      <c r="Q29" s="1849"/>
      <c r="R29" s="1849"/>
      <c r="S29" s="1849"/>
      <c r="T29" s="1849"/>
      <c r="U29" s="1849"/>
      <c r="V29" s="1849"/>
      <c r="W29" s="1849"/>
      <c r="X29" s="1849"/>
      <c r="Y29" s="1849"/>
      <c r="Z29" s="1011"/>
      <c r="AA29" s="1011"/>
      <c r="AB29" s="1011"/>
      <c r="AC29" s="1011"/>
      <c r="AD29" s="1011"/>
    </row>
    <row r="30" spans="1:30">
      <c r="A30" s="1008">
        <v>4</v>
      </c>
      <c r="B30" s="1010" t="s">
        <v>1324</v>
      </c>
      <c r="C30" s="1010"/>
      <c r="D30" s="1010"/>
      <c r="E30" s="1010"/>
      <c r="F30" s="1010"/>
      <c r="G30" s="1010"/>
      <c r="H30" s="1010"/>
      <c r="I30" s="1010"/>
      <c r="J30" s="1010"/>
      <c r="K30" s="1010"/>
      <c r="L30" s="1010"/>
      <c r="M30" s="1010"/>
      <c r="N30" s="1010"/>
      <c r="O30" s="1010"/>
      <c r="P30" s="1010"/>
      <c r="Q30" s="1010"/>
      <c r="R30" s="1010"/>
      <c r="S30" s="1010"/>
      <c r="T30" s="1010"/>
      <c r="U30" s="1010"/>
      <c r="V30" s="1010"/>
      <c r="W30" s="1010"/>
      <c r="X30" s="1010"/>
      <c r="Y30" s="1010"/>
    </row>
    <row r="31" spans="1:30">
      <c r="A31" s="1008">
        <v>5</v>
      </c>
      <c r="B31" s="1010" t="s">
        <v>1325</v>
      </c>
      <c r="C31" s="1010"/>
      <c r="D31" s="1010"/>
      <c r="E31" s="1010"/>
      <c r="F31" s="1010"/>
      <c r="G31" s="1010"/>
      <c r="H31" s="1010"/>
      <c r="I31" s="1010"/>
      <c r="J31" s="1010"/>
      <c r="K31" s="1010"/>
      <c r="L31" s="1010"/>
      <c r="M31" s="1010"/>
      <c r="N31" s="1010"/>
      <c r="O31" s="1010"/>
      <c r="P31" s="1010"/>
      <c r="Q31" s="1010"/>
      <c r="R31" s="1010"/>
      <c r="S31" s="1010"/>
      <c r="T31" s="1010"/>
      <c r="U31" s="1010"/>
      <c r="V31" s="1010"/>
      <c r="W31" s="1010"/>
      <c r="X31" s="1010"/>
      <c r="Y31" s="1010"/>
    </row>
    <row r="32" spans="1:30">
      <c r="A32" s="1008">
        <v>6</v>
      </c>
      <c r="B32" s="1010" t="s">
        <v>1326</v>
      </c>
      <c r="C32" s="1010"/>
      <c r="D32" s="1010"/>
      <c r="E32" s="1010"/>
      <c r="F32" s="1010"/>
      <c r="G32" s="1010"/>
      <c r="H32" s="1010"/>
      <c r="I32" s="1010"/>
      <c r="J32" s="1010"/>
      <c r="K32" s="1010"/>
      <c r="L32" s="1010"/>
      <c r="M32" s="1010"/>
      <c r="N32" s="1010"/>
      <c r="O32" s="1010"/>
      <c r="P32" s="1010"/>
      <c r="Q32" s="1010"/>
      <c r="R32" s="1010"/>
      <c r="S32" s="1010"/>
      <c r="T32" s="1010"/>
      <c r="U32" s="1010"/>
      <c r="V32" s="1010"/>
      <c r="W32" s="1010"/>
      <c r="X32" s="1010"/>
      <c r="Y32" s="1010"/>
    </row>
    <row r="33" spans="1:25">
      <c r="A33" s="1008">
        <v>7</v>
      </c>
      <c r="B33" s="1010" t="s">
        <v>1327</v>
      </c>
      <c r="C33" s="1010"/>
      <c r="D33" s="1010"/>
      <c r="E33" s="1010"/>
      <c r="F33" s="1010"/>
      <c r="G33" s="1010"/>
      <c r="H33" s="1010"/>
      <c r="I33" s="1010"/>
      <c r="J33" s="1010"/>
      <c r="K33" s="1010"/>
      <c r="L33" s="1010"/>
      <c r="M33" s="1010"/>
      <c r="N33" s="1010"/>
      <c r="O33" s="1010"/>
      <c r="P33" s="1010"/>
      <c r="Q33" s="1010"/>
      <c r="R33" s="1010"/>
      <c r="S33" s="1010"/>
      <c r="T33" s="1010"/>
      <c r="U33" s="1010"/>
      <c r="V33" s="1010"/>
      <c r="W33" s="1010"/>
      <c r="X33" s="1010"/>
      <c r="Y33" s="1010"/>
    </row>
    <row r="34" spans="1:25">
      <c r="A34" s="1008">
        <v>8</v>
      </c>
      <c r="B34" s="1010" t="s">
        <v>1328</v>
      </c>
      <c r="C34" s="1010"/>
      <c r="D34" s="1010"/>
      <c r="E34" s="1010"/>
      <c r="F34" s="1010"/>
      <c r="G34" s="1010"/>
      <c r="H34" s="1010"/>
      <c r="I34" s="1010"/>
      <c r="J34" s="1010"/>
      <c r="K34" s="1010"/>
      <c r="L34" s="1010"/>
      <c r="M34" s="1010"/>
      <c r="N34" s="1010"/>
      <c r="O34" s="1010"/>
      <c r="P34" s="1010"/>
      <c r="Q34" s="1010"/>
      <c r="R34" s="1010"/>
      <c r="S34" s="1010"/>
      <c r="T34" s="1010"/>
      <c r="U34" s="1010"/>
      <c r="V34" s="1010"/>
      <c r="W34" s="1010"/>
      <c r="X34" s="1010"/>
      <c r="Y34" s="1010"/>
    </row>
    <row r="35" spans="1:25">
      <c r="A35" s="1008">
        <v>9</v>
      </c>
      <c r="B35" s="1010" t="s">
        <v>1329</v>
      </c>
      <c r="C35" s="1010"/>
      <c r="D35" s="1010"/>
      <c r="E35" s="1010"/>
      <c r="F35" s="1010"/>
      <c r="G35" s="1010"/>
      <c r="H35" s="1010"/>
      <c r="I35" s="1010"/>
      <c r="J35" s="1010"/>
      <c r="K35" s="1010"/>
      <c r="L35" s="1010"/>
      <c r="M35" s="1010"/>
      <c r="N35" s="1010"/>
      <c r="O35" s="1010"/>
      <c r="P35" s="1010"/>
      <c r="Q35" s="1010"/>
      <c r="R35" s="1010"/>
      <c r="S35" s="1010"/>
      <c r="T35" s="1010"/>
      <c r="U35" s="1010"/>
      <c r="V35" s="1010"/>
      <c r="W35" s="1010"/>
      <c r="X35" s="1010"/>
      <c r="Y35" s="1010"/>
    </row>
    <row r="36" spans="1:25"/>
    <row r="37" spans="1:25"/>
    <row r="38" spans="1:25"/>
    <row r="39" spans="1:25"/>
    <row r="40" spans="1:25"/>
    <row r="41" spans="1:25"/>
    <row r="42" spans="1:25"/>
    <row r="43" spans="1:25"/>
    <row r="44" spans="1:25"/>
    <row r="45" spans="1:25"/>
    <row r="46" spans="1:25"/>
    <row r="47" spans="1:25"/>
    <row r="48" spans="1:25"/>
    <row r="49"/>
    <row r="50"/>
    <row r="51"/>
    <row r="52"/>
    <row r="53"/>
    <row r="54"/>
    <row r="55"/>
    <row r="56"/>
    <row r="57" ht="14.25" customHeight="1"/>
  </sheetData>
  <mergeCells count="16">
    <mergeCell ref="A3:A5"/>
    <mergeCell ref="B3:B4"/>
    <mergeCell ref="C3:C4"/>
    <mergeCell ref="D3:D4"/>
    <mergeCell ref="E3:E4"/>
    <mergeCell ref="P3:R3"/>
    <mergeCell ref="S3:U3"/>
    <mergeCell ref="V3:X3"/>
    <mergeCell ref="B29:Y29"/>
    <mergeCell ref="G3:G4"/>
    <mergeCell ref="H3:H4"/>
    <mergeCell ref="I3:I4"/>
    <mergeCell ref="J3:K3"/>
    <mergeCell ref="L3:M3"/>
    <mergeCell ref="N3:O3"/>
    <mergeCell ref="F3:F4"/>
  </mergeCells>
  <phoneticPr fontId="31" type="noConversion"/>
  <dataValidations count="2">
    <dataValidation type="date" allowBlank="1" showInputMessage="1" showErrorMessage="1" errorTitle="錯誤" error="輸入資料格式錯誤!!" sqref="V6:V25 P6:P25 N6:N25 J6:J25" xr:uid="{00000000-0002-0000-2700-000000000000}">
      <formula1>4019</formula1>
      <formula2>401768</formula2>
    </dataValidation>
    <dataValidation type="whole" allowBlank="1" showInputMessage="1" showErrorMessage="1" errorTitle="錯誤" error="輸入資料格式錯誤!!" sqref="I6:I25 O6:O25 Q6:U25" xr:uid="{00000000-0002-0000-2700-000001000000}">
      <formula1>-9.99999999999999E+31</formula1>
      <formula2>9.99999999999999E+32</formula2>
    </dataValidation>
  </dataValidations>
  <printOptions horizontalCentered="1"/>
  <pageMargins left="0.47244094488188981" right="0.47244094488188981" top="0.39370078740157483" bottom="0.39370078740157483" header="0" footer="0"/>
  <pageSetup paperSize="9" scale="48" orientation="portrait" blackAndWhite="1" r:id="rId1"/>
  <headerFooter alignWithMargins="0">
    <oddFooter>&amp;C第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工作表19">
    <pageSetUpPr fitToPage="1"/>
  </sheetPr>
  <dimension ref="A1:M45"/>
  <sheetViews>
    <sheetView showGridLines="0" topLeftCell="A2" zoomScale="120" zoomScaleNormal="120" workbookViewId="0">
      <selection activeCell="B29" sqref="B29"/>
    </sheetView>
  </sheetViews>
  <sheetFormatPr defaultColWidth="0" defaultRowHeight="14.25" customHeight="1" zeroHeight="1"/>
  <cols>
    <col min="1" max="1" width="5.25" style="1014" customWidth="1"/>
    <col min="2" max="2" width="25.75" style="1014" customWidth="1"/>
    <col min="3" max="3" width="11.375" style="1014" customWidth="1"/>
    <col min="4" max="4" width="11.5" style="1014" customWidth="1"/>
    <col min="5" max="5" width="11.625" style="1014" customWidth="1"/>
    <col min="6" max="6" width="11.375" style="1014" customWidth="1"/>
    <col min="7" max="7" width="7.625" style="1014" customWidth="1"/>
    <col min="8" max="8" width="14.375" style="1014" customWidth="1"/>
    <col min="9" max="9" width="14.5" style="1014" customWidth="1"/>
    <col min="10" max="11" width="10.875" style="1014" customWidth="1"/>
    <col min="12" max="12" width="14.125" style="1014" customWidth="1"/>
    <col min="13" max="13" width="12.625" style="1014" customWidth="1"/>
    <col min="14" max="14" width="2.625" style="1014" customWidth="1"/>
    <col min="15" max="16384" width="0" style="1014" hidden="1"/>
  </cols>
  <sheetData>
    <row r="1" spans="1:13">
      <c r="A1" s="1013" t="s">
        <v>208</v>
      </c>
      <c r="L1" s="1015"/>
    </row>
    <row r="2" spans="1:13">
      <c r="A2" s="1014" t="s">
        <v>577</v>
      </c>
      <c r="M2" s="1016" t="s">
        <v>578</v>
      </c>
    </row>
    <row r="3" spans="1:13" ht="14.25" customHeight="1">
      <c r="A3" s="1855" t="s">
        <v>579</v>
      </c>
      <c r="B3" s="1856" t="s">
        <v>518</v>
      </c>
      <c r="C3" s="1857" t="s">
        <v>580</v>
      </c>
      <c r="D3" s="1858"/>
      <c r="E3" s="1857" t="s">
        <v>581</v>
      </c>
      <c r="F3" s="1858"/>
      <c r="G3" s="1853" t="s">
        <v>2018</v>
      </c>
      <c r="H3" s="1853"/>
      <c r="I3" s="1853"/>
      <c r="J3" s="1017" t="s">
        <v>582</v>
      </c>
      <c r="K3" s="1017"/>
      <c r="L3" s="1018"/>
      <c r="M3" s="1853" t="s">
        <v>583</v>
      </c>
    </row>
    <row r="4" spans="1:13" s="1022" customFormat="1" ht="34.5" customHeight="1">
      <c r="A4" s="1855"/>
      <c r="B4" s="1856"/>
      <c r="C4" s="1019" t="s">
        <v>584</v>
      </c>
      <c r="D4" s="1020" t="s">
        <v>585</v>
      </c>
      <c r="E4" s="1019" t="s">
        <v>584</v>
      </c>
      <c r="F4" s="1020" t="s">
        <v>585</v>
      </c>
      <c r="G4" s="1021" t="s">
        <v>586</v>
      </c>
      <c r="H4" s="1019" t="s">
        <v>587</v>
      </c>
      <c r="I4" s="1019" t="s">
        <v>588</v>
      </c>
      <c r="J4" s="1021" t="s">
        <v>586</v>
      </c>
      <c r="K4" s="1019" t="s">
        <v>587</v>
      </c>
      <c r="L4" s="1019" t="s">
        <v>588</v>
      </c>
      <c r="M4" s="1854"/>
    </row>
    <row r="5" spans="1:13" s="1026" customFormat="1">
      <c r="A5" s="1855"/>
      <c r="B5" s="1856"/>
      <c r="C5" s="1023" t="s">
        <v>589</v>
      </c>
      <c r="D5" s="1024" t="s">
        <v>590</v>
      </c>
      <c r="E5" s="1024" t="s">
        <v>591</v>
      </c>
      <c r="F5" s="1024" t="s">
        <v>592</v>
      </c>
      <c r="G5" s="1025" t="s">
        <v>593</v>
      </c>
      <c r="H5" s="1025" t="s">
        <v>594</v>
      </c>
      <c r="I5" s="1025" t="s">
        <v>595</v>
      </c>
      <c r="J5" s="1025" t="s">
        <v>596</v>
      </c>
      <c r="K5" s="1025" t="s">
        <v>71</v>
      </c>
      <c r="L5" s="1025" t="s">
        <v>195</v>
      </c>
      <c r="M5" s="1025" t="s">
        <v>196</v>
      </c>
    </row>
    <row r="6" spans="1:13">
      <c r="A6" s="1027">
        <v>1</v>
      </c>
      <c r="B6" s="1028" t="s">
        <v>597</v>
      </c>
      <c r="C6" s="1028"/>
      <c r="D6" s="1029"/>
      <c r="E6" s="1029"/>
      <c r="F6" s="1029"/>
      <c r="G6" s="1030"/>
      <c r="H6" s="1031"/>
      <c r="I6" s="1031"/>
      <c r="J6" s="1032"/>
      <c r="K6" s="1032"/>
      <c r="L6" s="1029"/>
      <c r="M6" s="1033"/>
    </row>
    <row r="7" spans="1:13">
      <c r="A7" s="1027">
        <v>2</v>
      </c>
      <c r="B7" s="1028" t="s">
        <v>598</v>
      </c>
      <c r="C7" s="1028"/>
      <c r="D7" s="1029"/>
      <c r="E7" s="1029"/>
      <c r="F7" s="1029"/>
      <c r="G7" s="1030"/>
      <c r="H7" s="1031"/>
      <c r="I7" s="1031"/>
      <c r="J7" s="1032"/>
      <c r="K7" s="1032"/>
      <c r="L7" s="1029"/>
      <c r="M7" s="1033"/>
    </row>
    <row r="8" spans="1:13">
      <c r="A8" s="1027">
        <v>3</v>
      </c>
      <c r="B8" s="1028" t="s">
        <v>599</v>
      </c>
      <c r="C8" s="1028"/>
      <c r="D8" s="1029"/>
      <c r="E8" s="1029"/>
      <c r="F8" s="1029"/>
      <c r="G8" s="1030"/>
      <c r="H8" s="1031"/>
      <c r="I8" s="1031"/>
      <c r="J8" s="1032"/>
      <c r="K8" s="1032"/>
      <c r="L8" s="1029"/>
      <c r="M8" s="1033"/>
    </row>
    <row r="9" spans="1:13">
      <c r="A9" s="1027">
        <v>4</v>
      </c>
      <c r="B9" s="1028" t="s">
        <v>600</v>
      </c>
      <c r="C9" s="1028"/>
      <c r="D9" s="1029"/>
      <c r="E9" s="1029"/>
      <c r="F9" s="1029"/>
      <c r="G9" s="1030"/>
      <c r="H9" s="1031"/>
      <c r="I9" s="1031"/>
      <c r="J9" s="1032"/>
      <c r="K9" s="1032"/>
      <c r="L9" s="1029"/>
      <c r="M9" s="1033"/>
    </row>
    <row r="10" spans="1:13">
      <c r="A10" s="1027">
        <v>5</v>
      </c>
      <c r="B10" s="1028" t="s">
        <v>601</v>
      </c>
      <c r="C10" s="1028"/>
      <c r="D10" s="1029"/>
      <c r="E10" s="1029"/>
      <c r="F10" s="1029"/>
      <c r="G10" s="1030"/>
      <c r="H10" s="1031"/>
      <c r="I10" s="1031"/>
      <c r="J10" s="1032"/>
      <c r="K10" s="1032"/>
      <c r="L10" s="1029"/>
      <c r="M10" s="1033"/>
    </row>
    <row r="11" spans="1:13" ht="21">
      <c r="A11" s="1027">
        <v>6</v>
      </c>
      <c r="B11" s="1028" t="s">
        <v>602</v>
      </c>
      <c r="C11" s="1028"/>
      <c r="D11" s="1029"/>
      <c r="E11" s="1034"/>
      <c r="F11" s="1029"/>
      <c r="G11" s="1030"/>
      <c r="H11" s="1031"/>
      <c r="I11" s="1031"/>
      <c r="J11" s="1032"/>
      <c r="K11" s="1032"/>
      <c r="L11" s="1029"/>
      <c r="M11" s="1033"/>
    </row>
    <row r="12" spans="1:13">
      <c r="A12" s="1027">
        <v>7</v>
      </c>
      <c r="B12" s="1028" t="s">
        <v>603</v>
      </c>
      <c r="C12" s="1028"/>
      <c r="D12" s="1029"/>
      <c r="E12" s="1029"/>
      <c r="F12" s="1029"/>
      <c r="G12" s="1030"/>
      <c r="H12" s="1031"/>
      <c r="I12" s="1031"/>
      <c r="J12" s="1032"/>
      <c r="K12" s="1032"/>
      <c r="L12" s="1029"/>
      <c r="M12" s="1033"/>
    </row>
    <row r="13" spans="1:13">
      <c r="A13" s="1027">
        <v>8</v>
      </c>
      <c r="B13" s="1028" t="s">
        <v>604</v>
      </c>
      <c r="C13" s="1028"/>
      <c r="D13" s="1029"/>
      <c r="E13" s="1029"/>
      <c r="F13" s="1029"/>
      <c r="G13" s="1030"/>
      <c r="H13" s="1031"/>
      <c r="I13" s="1031"/>
      <c r="J13" s="1032"/>
      <c r="K13" s="1032"/>
      <c r="L13" s="1029"/>
      <c r="M13" s="1033"/>
    </row>
    <row r="14" spans="1:13">
      <c r="A14" s="1027">
        <v>9</v>
      </c>
      <c r="B14" s="1028" t="s">
        <v>605</v>
      </c>
      <c r="C14" s="1028"/>
      <c r="D14" s="1029"/>
      <c r="E14" s="1029"/>
      <c r="F14" s="1029"/>
      <c r="G14" s="1030"/>
      <c r="H14" s="1031"/>
      <c r="I14" s="1031"/>
      <c r="J14" s="1032"/>
      <c r="K14" s="1032"/>
      <c r="L14" s="1029"/>
      <c r="M14" s="1033"/>
    </row>
    <row r="15" spans="1:13">
      <c r="A15" s="1027">
        <v>10</v>
      </c>
      <c r="B15" s="1028" t="s">
        <v>606</v>
      </c>
      <c r="C15" s="1028"/>
      <c r="D15" s="1029"/>
      <c r="E15" s="1029"/>
      <c r="F15" s="1029"/>
      <c r="G15" s="1030"/>
      <c r="H15" s="1031"/>
      <c r="I15" s="1031"/>
      <c r="J15" s="1032"/>
      <c r="K15" s="1032"/>
      <c r="L15" s="1029"/>
      <c r="M15" s="1033"/>
    </row>
    <row r="16" spans="1:13">
      <c r="A16" s="1027">
        <v>11</v>
      </c>
      <c r="B16" s="1028" t="s">
        <v>607</v>
      </c>
      <c r="C16" s="1028"/>
      <c r="D16" s="1029"/>
      <c r="E16" s="1029"/>
      <c r="F16" s="1029"/>
      <c r="G16" s="1030"/>
      <c r="H16" s="1031"/>
      <c r="I16" s="1031"/>
      <c r="J16" s="1032"/>
      <c r="K16" s="1032"/>
      <c r="L16" s="1029"/>
      <c r="M16" s="1033"/>
    </row>
    <row r="17" spans="1:13">
      <c r="A17" s="1027">
        <v>12</v>
      </c>
      <c r="B17" s="1028" t="s">
        <v>608</v>
      </c>
      <c r="C17" s="1028"/>
      <c r="D17" s="1029"/>
      <c r="E17" s="1029"/>
      <c r="F17" s="1029"/>
      <c r="G17" s="1030"/>
      <c r="H17" s="1031"/>
      <c r="I17" s="1031"/>
      <c r="J17" s="1032"/>
      <c r="K17" s="1032"/>
      <c r="L17" s="1029"/>
      <c r="M17" s="1033"/>
    </row>
    <row r="18" spans="1:13">
      <c r="A18" s="1027">
        <v>13</v>
      </c>
      <c r="B18" s="1028" t="s">
        <v>609</v>
      </c>
      <c r="C18" s="1028"/>
      <c r="D18" s="1029"/>
      <c r="E18" s="1029"/>
      <c r="F18" s="1029"/>
      <c r="G18" s="1030"/>
      <c r="H18" s="1031"/>
      <c r="I18" s="1031"/>
      <c r="J18" s="1032"/>
      <c r="K18" s="1032"/>
      <c r="L18" s="1029"/>
      <c r="M18" s="1033"/>
    </row>
    <row r="19" spans="1:13">
      <c r="A19" s="1027">
        <v>14</v>
      </c>
      <c r="B19" s="1028" t="s">
        <v>610</v>
      </c>
      <c r="C19" s="1028"/>
      <c r="D19" s="1029"/>
      <c r="E19" s="1029"/>
      <c r="F19" s="1029"/>
      <c r="G19" s="1030"/>
      <c r="H19" s="1031"/>
      <c r="I19" s="1031"/>
      <c r="J19" s="1032"/>
      <c r="K19" s="1032"/>
      <c r="L19" s="1029"/>
      <c r="M19" s="1033"/>
    </row>
    <row r="20" spans="1:13">
      <c r="A20" s="1027">
        <v>15</v>
      </c>
      <c r="B20" s="1028" t="s">
        <v>611</v>
      </c>
      <c r="C20" s="1028"/>
      <c r="D20" s="1029"/>
      <c r="E20" s="1029"/>
      <c r="F20" s="1029"/>
      <c r="G20" s="1030"/>
      <c r="H20" s="1031"/>
      <c r="I20" s="1031"/>
      <c r="J20" s="1032"/>
      <c r="K20" s="1032"/>
      <c r="L20" s="1029"/>
      <c r="M20" s="1033"/>
    </row>
    <row r="21" spans="1:13">
      <c r="A21" s="1027">
        <v>16</v>
      </c>
      <c r="B21" s="1028" t="s">
        <v>612</v>
      </c>
      <c r="C21" s="1028"/>
      <c r="D21" s="1029"/>
      <c r="E21" s="1029"/>
      <c r="F21" s="1029"/>
      <c r="G21" s="1030"/>
      <c r="H21" s="1031"/>
      <c r="I21" s="1031"/>
      <c r="J21" s="1032"/>
      <c r="K21" s="1032"/>
      <c r="L21" s="1029"/>
      <c r="M21" s="1033"/>
    </row>
    <row r="22" spans="1:13">
      <c r="A22" s="1027">
        <v>17</v>
      </c>
      <c r="B22" s="1028" t="s">
        <v>613</v>
      </c>
      <c r="C22" s="1028"/>
      <c r="D22" s="1029"/>
      <c r="E22" s="1029"/>
      <c r="F22" s="1029"/>
      <c r="G22" s="1030"/>
      <c r="H22" s="1031"/>
      <c r="I22" s="1031"/>
      <c r="J22" s="1032"/>
      <c r="K22" s="1032"/>
      <c r="L22" s="1029"/>
      <c r="M22" s="1033"/>
    </row>
    <row r="23" spans="1:13">
      <c r="A23" s="1027">
        <v>18</v>
      </c>
      <c r="B23" s="1028" t="s">
        <v>614</v>
      </c>
      <c r="C23" s="1028"/>
      <c r="D23" s="1029"/>
      <c r="E23" s="1029"/>
      <c r="F23" s="1029"/>
      <c r="G23" s="1030"/>
      <c r="H23" s="1031"/>
      <c r="I23" s="1031"/>
      <c r="J23" s="1032"/>
      <c r="K23" s="1032"/>
      <c r="L23" s="1029"/>
      <c r="M23" s="1033"/>
    </row>
    <row r="24" spans="1:13">
      <c r="A24" s="1027">
        <v>19</v>
      </c>
      <c r="B24" s="1028" t="s">
        <v>615</v>
      </c>
      <c r="C24" s="1028"/>
      <c r="D24" s="1029"/>
      <c r="E24" s="1029"/>
      <c r="F24" s="1029"/>
      <c r="G24" s="1030"/>
      <c r="H24" s="1031"/>
      <c r="I24" s="1031"/>
      <c r="J24" s="1032"/>
      <c r="K24" s="1032"/>
      <c r="L24" s="1029"/>
      <c r="M24" s="1033"/>
    </row>
    <row r="25" spans="1:13">
      <c r="A25" s="1027">
        <v>20</v>
      </c>
      <c r="B25" s="1028" t="s">
        <v>616</v>
      </c>
      <c r="C25" s="1028"/>
      <c r="D25" s="1029"/>
      <c r="E25" s="1029"/>
      <c r="F25" s="1029"/>
      <c r="G25" s="1030"/>
      <c r="H25" s="1035"/>
      <c r="I25" s="1035"/>
      <c r="J25" s="1032"/>
      <c r="K25" s="1032"/>
      <c r="L25" s="1029"/>
      <c r="M25" s="1033"/>
    </row>
    <row r="26" spans="1:13">
      <c r="A26" s="1027">
        <v>21</v>
      </c>
      <c r="B26" s="1028" t="s">
        <v>617</v>
      </c>
      <c r="C26" s="1028"/>
      <c r="D26" s="1029"/>
      <c r="E26" s="1029"/>
      <c r="F26" s="1029"/>
      <c r="G26" s="1030"/>
      <c r="H26" s="1031"/>
      <c r="I26" s="1031"/>
      <c r="J26" s="1032"/>
      <c r="K26" s="1032"/>
      <c r="L26" s="1029"/>
      <c r="M26" s="1033"/>
    </row>
    <row r="27" spans="1:13">
      <c r="A27" s="1027">
        <v>22</v>
      </c>
      <c r="B27" s="1028" t="s">
        <v>618</v>
      </c>
      <c r="C27" s="1028"/>
      <c r="D27" s="1029"/>
      <c r="E27" s="1029"/>
      <c r="F27" s="1029"/>
      <c r="G27" s="1030"/>
      <c r="H27" s="1031"/>
      <c r="I27" s="1031"/>
      <c r="J27" s="1032"/>
      <c r="K27" s="1032"/>
      <c r="L27" s="1029"/>
      <c r="M27" s="1033"/>
    </row>
    <row r="28" spans="1:13">
      <c r="A28" s="1027">
        <v>23</v>
      </c>
      <c r="B28" s="1028" t="s">
        <v>619</v>
      </c>
      <c r="C28" s="1028"/>
      <c r="D28" s="1029"/>
      <c r="E28" s="1029"/>
      <c r="F28" s="1029"/>
      <c r="G28" s="1030"/>
      <c r="H28" s="1031"/>
      <c r="I28" s="1031"/>
      <c r="J28" s="1032"/>
      <c r="K28" s="1032"/>
      <c r="L28" s="1029"/>
      <c r="M28" s="1033"/>
    </row>
    <row r="29" spans="1:13">
      <c r="A29" s="956">
        <v>24</v>
      </c>
      <c r="B29" s="957" t="s">
        <v>1970</v>
      </c>
      <c r="C29" s="1028"/>
      <c r="D29" s="1029"/>
      <c r="E29" s="1029"/>
      <c r="F29" s="1029"/>
      <c r="G29" s="1030"/>
      <c r="H29" s="1031"/>
      <c r="I29" s="1031"/>
      <c r="J29" s="1032"/>
      <c r="K29" s="1032"/>
      <c r="L29" s="1029"/>
      <c r="M29" s="1033"/>
    </row>
    <row r="30" spans="1:13">
      <c r="A30" s="1027">
        <v>25</v>
      </c>
      <c r="B30" s="1028" t="s">
        <v>620</v>
      </c>
      <c r="C30" s="1028"/>
      <c r="D30" s="1029"/>
      <c r="E30" s="1029"/>
      <c r="F30" s="1029"/>
      <c r="G30" s="1030"/>
      <c r="H30" s="1031"/>
      <c r="I30" s="1031"/>
      <c r="J30" s="1032"/>
      <c r="K30" s="1032"/>
      <c r="L30" s="1029"/>
      <c r="M30" s="1033"/>
    </row>
    <row r="31" spans="1:13">
      <c r="A31" s="1027">
        <v>26</v>
      </c>
      <c r="B31" s="1028" t="s">
        <v>621</v>
      </c>
      <c r="C31" s="1028"/>
      <c r="D31" s="1029"/>
      <c r="E31" s="1029"/>
      <c r="F31" s="1029"/>
      <c r="G31" s="1030"/>
      <c r="H31" s="1031"/>
      <c r="I31" s="1031"/>
      <c r="J31" s="1032"/>
      <c r="K31" s="1032"/>
      <c r="L31" s="1029"/>
      <c r="M31" s="1033"/>
    </row>
    <row r="32" spans="1:13">
      <c r="A32" s="1027">
        <v>27</v>
      </c>
      <c r="B32" s="1028" t="s">
        <v>622</v>
      </c>
      <c r="C32" s="1028"/>
      <c r="D32" s="1029"/>
      <c r="E32" s="1029"/>
      <c r="F32" s="1029"/>
      <c r="G32" s="1030"/>
      <c r="H32" s="1031"/>
      <c r="I32" s="1031"/>
      <c r="J32" s="1032"/>
      <c r="K32" s="1032"/>
      <c r="L32" s="1029"/>
      <c r="M32" s="1033"/>
    </row>
    <row r="33" spans="1:13">
      <c r="A33" s="1027">
        <v>28</v>
      </c>
      <c r="B33" s="1028" t="s">
        <v>623</v>
      </c>
      <c r="C33" s="1028"/>
      <c r="D33" s="1029"/>
      <c r="E33" s="1029"/>
      <c r="F33" s="1029"/>
      <c r="G33" s="1030"/>
      <c r="H33" s="1031"/>
      <c r="I33" s="1031"/>
      <c r="J33" s="1032"/>
      <c r="K33" s="1032"/>
      <c r="L33" s="1029"/>
      <c r="M33" s="1033"/>
    </row>
    <row r="34" spans="1:13">
      <c r="A34" s="1027">
        <v>29</v>
      </c>
      <c r="B34" s="1028" t="s">
        <v>624</v>
      </c>
      <c r="C34" s="1028"/>
      <c r="D34" s="1029"/>
      <c r="E34" s="1029"/>
      <c r="F34" s="1029"/>
      <c r="G34" s="1030"/>
      <c r="H34" s="1031"/>
      <c r="I34" s="1031"/>
      <c r="J34" s="1032"/>
      <c r="K34" s="1032"/>
      <c r="L34" s="1029"/>
      <c r="M34" s="1033"/>
    </row>
    <row r="35" spans="1:13">
      <c r="A35" s="950">
        <v>30</v>
      </c>
      <c r="B35" s="958" t="s">
        <v>1981</v>
      </c>
      <c r="C35" s="1028"/>
      <c r="D35" s="1029"/>
      <c r="E35" s="1029"/>
      <c r="F35" s="1029"/>
      <c r="G35" s="1030"/>
      <c r="H35" s="1031"/>
      <c r="I35" s="1031"/>
      <c r="J35" s="1032"/>
      <c r="K35" s="1032"/>
      <c r="L35" s="1029"/>
      <c r="M35" s="1033"/>
    </row>
    <row r="36" spans="1:13">
      <c r="A36" s="950">
        <v>31</v>
      </c>
      <c r="B36" s="958" t="s">
        <v>1965</v>
      </c>
      <c r="C36" s="1028"/>
      <c r="D36" s="1029"/>
      <c r="E36" s="1029"/>
      <c r="F36" s="1029"/>
      <c r="G36" s="1030"/>
      <c r="H36" s="1031"/>
      <c r="I36" s="1031"/>
      <c r="J36" s="1036"/>
      <c r="K36" s="1036"/>
      <c r="L36" s="1037"/>
      <c r="M36" s="1033"/>
    </row>
    <row r="37" spans="1:13">
      <c r="A37" s="1038">
        <v>32</v>
      </c>
      <c r="B37" s="958" t="s">
        <v>2363</v>
      </c>
      <c r="C37" s="1028"/>
      <c r="D37" s="1029"/>
      <c r="E37" s="1029"/>
      <c r="F37" s="1029"/>
      <c r="G37" s="1030"/>
      <c r="H37" s="1031"/>
      <c r="I37" s="1031"/>
      <c r="J37" s="1032"/>
      <c r="K37" s="1032"/>
      <c r="L37" s="1039"/>
      <c r="M37" s="1033"/>
    </row>
    <row r="38" spans="1:13">
      <c r="A38" s="950">
        <v>33</v>
      </c>
      <c r="B38" s="1028" t="s">
        <v>625</v>
      </c>
      <c r="C38" s="1028"/>
      <c r="D38" s="1029"/>
      <c r="E38" s="1029"/>
      <c r="F38" s="1029"/>
      <c r="G38" s="1030"/>
      <c r="H38" s="1031"/>
      <c r="I38" s="1031"/>
      <c r="J38" s="1032"/>
      <c r="K38" s="1032"/>
      <c r="L38" s="1029"/>
      <c r="M38" s="1033"/>
    </row>
    <row r="39" spans="1:13">
      <c r="A39" s="950">
        <v>34</v>
      </c>
      <c r="B39" s="1040" t="s">
        <v>626</v>
      </c>
      <c r="C39" s="1040"/>
      <c r="D39" s="1031"/>
      <c r="E39" s="1031"/>
      <c r="F39" s="1041"/>
      <c r="G39" s="1042"/>
      <c r="H39" s="1041"/>
      <c r="I39" s="1041"/>
      <c r="J39" s="1032"/>
      <c r="K39" s="1032"/>
      <c r="L39" s="1041"/>
      <c r="M39" s="1033"/>
    </row>
    <row r="40" spans="1:13">
      <c r="A40" s="1014" t="s">
        <v>83</v>
      </c>
    </row>
    <row r="41" spans="1:13">
      <c r="A41" s="1014">
        <v>1</v>
      </c>
      <c r="B41" s="1014" t="s">
        <v>627</v>
      </c>
    </row>
    <row r="42" spans="1:13">
      <c r="A42" s="1014">
        <v>2</v>
      </c>
      <c r="B42" s="1014" t="s">
        <v>628</v>
      </c>
    </row>
    <row r="43" spans="1:13">
      <c r="A43" s="1014">
        <v>3</v>
      </c>
      <c r="B43" s="1014" t="s">
        <v>2371</v>
      </c>
    </row>
    <row r="44" spans="1:13"/>
    <row r="45" spans="1:13" ht="14.25" customHeight="1"/>
  </sheetData>
  <mergeCells count="6">
    <mergeCell ref="G3:I3"/>
    <mergeCell ref="M3:M4"/>
    <mergeCell ref="A3:A5"/>
    <mergeCell ref="B3:B5"/>
    <mergeCell ref="C3:D3"/>
    <mergeCell ref="E3:F3"/>
  </mergeCells>
  <phoneticPr fontId="31" type="noConversion"/>
  <dataValidations count="2">
    <dataValidation allowBlank="1" showInputMessage="1" showErrorMessage="1" errorTitle="錯誤" error="輸入資料格式錯誤!!" sqref="A1" xr:uid="{00000000-0002-0000-2800-000000000000}"/>
    <dataValidation type="whole" allowBlank="1" showInputMessage="1" showErrorMessage="1" errorTitle="錯誤" error="輸入資料格式錯誤!!" sqref="H6:I39 D6:F39 L6:L39" xr:uid="{00000000-0002-0000-2800-000001000000}">
      <formula1>-9.99999999999999E+27</formula1>
      <formula2>9.99999999999999E+27</formula2>
    </dataValidation>
  </dataValidations>
  <printOptions horizontalCentered="1"/>
  <pageMargins left="0.47244094488188981" right="0.47244094488188981" top="0.39370078740157483" bottom="0.39370078740157483" header="0" footer="0"/>
  <pageSetup paperSize="9" scale="57" orientation="portrait" blackAndWhite="1" r:id="rId1"/>
  <headerFooter alignWithMargins="0">
    <oddFooter>&amp;C第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工作表20">
    <pageSetUpPr fitToPage="1"/>
  </sheetPr>
  <dimension ref="A1:J54"/>
  <sheetViews>
    <sheetView showGridLines="0" zoomScaleNormal="100" workbookViewId="0">
      <selection activeCell="B27" sqref="B27"/>
    </sheetView>
  </sheetViews>
  <sheetFormatPr defaultColWidth="15.375" defaultRowHeight="14.25"/>
  <cols>
    <col min="1" max="1" width="4.375" style="1074" customWidth="1"/>
    <col min="2" max="2" width="23.75" style="1045" customWidth="1"/>
    <col min="3" max="3" width="8.5" style="1045" bestFit="1" customWidth="1"/>
    <col min="4" max="4" width="8.625" style="1045" customWidth="1"/>
    <col min="5" max="5" width="19.5" style="1045" customWidth="1"/>
    <col min="6" max="6" width="17.125" style="1045" customWidth="1"/>
    <col min="7" max="7" width="11.75" style="1045" customWidth="1"/>
    <col min="8" max="8" width="15.625" style="1045" customWidth="1"/>
    <col min="9" max="9" width="13.375" style="1045" customWidth="1"/>
    <col min="10" max="10" width="7.875" style="1045" customWidth="1"/>
    <col min="11" max="16384" width="15.375" style="1045"/>
  </cols>
  <sheetData>
    <row r="1" spans="1:10">
      <c r="A1" s="965" t="s">
        <v>208</v>
      </c>
      <c r="B1" s="1043"/>
      <c r="C1" s="1044"/>
      <c r="D1" s="1044"/>
      <c r="E1" s="1044"/>
      <c r="F1" s="1044"/>
      <c r="G1" s="1044"/>
      <c r="H1" s="1044"/>
      <c r="I1" s="1044"/>
      <c r="J1" s="1044"/>
    </row>
    <row r="2" spans="1:10">
      <c r="A2" s="1046" t="s">
        <v>1998</v>
      </c>
      <c r="J2" s="1047" t="s">
        <v>1995</v>
      </c>
    </row>
    <row r="3" spans="1:10" ht="14.25" customHeight="1">
      <c r="A3" s="1048" t="s">
        <v>1979</v>
      </c>
      <c r="B3" s="1861" t="s">
        <v>518</v>
      </c>
      <c r="C3" s="1859" t="s">
        <v>1978</v>
      </c>
      <c r="D3" s="1863" t="s">
        <v>2019</v>
      </c>
      <c r="E3" s="1864"/>
      <c r="F3" s="1864"/>
      <c r="G3" s="1865"/>
      <c r="H3" s="1859" t="s">
        <v>2020</v>
      </c>
      <c r="I3" s="1859" t="s">
        <v>1994</v>
      </c>
      <c r="J3" s="1859" t="s">
        <v>557</v>
      </c>
    </row>
    <row r="4" spans="1:10" s="1051" customFormat="1" ht="30.2" customHeight="1">
      <c r="A4" s="1049"/>
      <c r="B4" s="1862"/>
      <c r="C4" s="1860"/>
      <c r="D4" s="1050" t="s">
        <v>586</v>
      </c>
      <c r="E4" s="1050" t="s">
        <v>1977</v>
      </c>
      <c r="F4" s="1050" t="s">
        <v>1976</v>
      </c>
      <c r="G4" s="1050" t="s">
        <v>1975</v>
      </c>
      <c r="H4" s="1860"/>
      <c r="I4" s="1860"/>
      <c r="J4" s="1860" t="s">
        <v>1974</v>
      </c>
    </row>
    <row r="5" spans="1:10" s="1056" customFormat="1">
      <c r="A5" s="1052" t="s">
        <v>1973</v>
      </c>
      <c r="B5" s="1053" t="s">
        <v>1972</v>
      </c>
      <c r="C5" s="1054" t="s">
        <v>7</v>
      </c>
      <c r="D5" s="1054" t="s">
        <v>144</v>
      </c>
      <c r="E5" s="1055" t="s">
        <v>591</v>
      </c>
      <c r="F5" s="1055" t="s">
        <v>629</v>
      </c>
      <c r="G5" s="1055" t="s">
        <v>1971</v>
      </c>
      <c r="H5" s="1055" t="s">
        <v>563</v>
      </c>
      <c r="I5" s="1054" t="s">
        <v>1993</v>
      </c>
      <c r="J5" s="1055" t="s">
        <v>1992</v>
      </c>
    </row>
    <row r="6" spans="1:10">
      <c r="A6" s="1057">
        <v>1</v>
      </c>
      <c r="B6" s="957" t="s">
        <v>146</v>
      </c>
      <c r="C6" s="1058"/>
      <c r="D6" s="1059"/>
      <c r="E6" s="1058"/>
      <c r="F6" s="1058"/>
      <c r="G6" s="1058"/>
      <c r="H6" s="1058"/>
      <c r="I6" s="1060"/>
      <c r="J6" s="1061"/>
    </row>
    <row r="7" spans="1:10">
      <c r="A7" s="1057">
        <v>2</v>
      </c>
      <c r="B7" s="957" t="s">
        <v>147</v>
      </c>
      <c r="C7" s="1058"/>
      <c r="D7" s="1059"/>
      <c r="E7" s="1058"/>
      <c r="F7" s="1058"/>
      <c r="G7" s="1058"/>
      <c r="H7" s="1058"/>
      <c r="I7" s="1060"/>
      <c r="J7" s="1061"/>
    </row>
    <row r="8" spans="1:10">
      <c r="A8" s="1057">
        <v>3</v>
      </c>
      <c r="B8" s="957" t="s">
        <v>148</v>
      </c>
      <c r="C8" s="1058"/>
      <c r="D8" s="1059"/>
      <c r="E8" s="1058"/>
      <c r="F8" s="1058"/>
      <c r="G8" s="1058"/>
      <c r="H8" s="1058"/>
      <c r="I8" s="1060"/>
      <c r="J8" s="1061"/>
    </row>
    <row r="9" spans="1:10">
      <c r="A9" s="1057">
        <v>4</v>
      </c>
      <c r="B9" s="957" t="s">
        <v>149</v>
      </c>
      <c r="C9" s="1058"/>
      <c r="D9" s="1059"/>
      <c r="E9" s="1058"/>
      <c r="F9" s="1058"/>
      <c r="G9" s="1058"/>
      <c r="H9" s="1058"/>
      <c r="I9" s="1060"/>
      <c r="J9" s="1061"/>
    </row>
    <row r="10" spans="1:10">
      <c r="A10" s="1057">
        <v>5</v>
      </c>
      <c r="B10" s="957" t="s">
        <v>1991</v>
      </c>
      <c r="C10" s="1058"/>
      <c r="D10" s="1059"/>
      <c r="E10" s="1058"/>
      <c r="F10" s="1058"/>
      <c r="G10" s="1058"/>
      <c r="H10" s="1058"/>
      <c r="I10" s="1060"/>
      <c r="J10" s="1061"/>
    </row>
    <row r="11" spans="1:10" ht="21">
      <c r="A11" s="1057">
        <v>6</v>
      </c>
      <c r="B11" s="957" t="s">
        <v>151</v>
      </c>
      <c r="C11" s="1058"/>
      <c r="D11" s="1059"/>
      <c r="E11" s="1062"/>
      <c r="F11" s="1058"/>
      <c r="G11" s="1058"/>
      <c r="H11" s="1058"/>
      <c r="I11" s="1060"/>
      <c r="J11" s="1061"/>
    </row>
    <row r="12" spans="1:10">
      <c r="A12" s="1057">
        <v>7</v>
      </c>
      <c r="B12" s="957" t="s">
        <v>1990</v>
      </c>
      <c r="C12" s="1058"/>
      <c r="D12" s="1059"/>
      <c r="E12" s="1058"/>
      <c r="F12" s="1058"/>
      <c r="G12" s="1058"/>
      <c r="H12" s="1058"/>
      <c r="I12" s="1060"/>
      <c r="J12" s="1061"/>
    </row>
    <row r="13" spans="1:10">
      <c r="A13" s="1057">
        <v>8</v>
      </c>
      <c r="B13" s="957" t="s">
        <v>153</v>
      </c>
      <c r="C13" s="1058"/>
      <c r="D13" s="1059"/>
      <c r="E13" s="1058"/>
      <c r="F13" s="1058"/>
      <c r="G13" s="1058"/>
      <c r="H13" s="1058"/>
      <c r="I13" s="1060"/>
      <c r="J13" s="1061"/>
    </row>
    <row r="14" spans="1:10">
      <c r="A14" s="1057">
        <v>9</v>
      </c>
      <c r="B14" s="957" t="s">
        <v>154</v>
      </c>
      <c r="C14" s="1058"/>
      <c r="D14" s="1059"/>
      <c r="E14" s="1058"/>
      <c r="F14" s="1058"/>
      <c r="G14" s="1058"/>
      <c r="H14" s="1058"/>
      <c r="I14" s="1060"/>
      <c r="J14" s="1061"/>
    </row>
    <row r="15" spans="1:10">
      <c r="A15" s="1057">
        <v>10</v>
      </c>
      <c r="B15" s="957" t="s">
        <v>155</v>
      </c>
      <c r="C15" s="1058"/>
      <c r="D15" s="1059"/>
      <c r="E15" s="1058"/>
      <c r="F15" s="1058"/>
      <c r="G15" s="1058"/>
      <c r="H15" s="1058"/>
      <c r="I15" s="1060"/>
      <c r="J15" s="1061"/>
    </row>
    <row r="16" spans="1:10">
      <c r="A16" s="1057">
        <v>11</v>
      </c>
      <c r="B16" s="957" t="s">
        <v>156</v>
      </c>
      <c r="C16" s="1058"/>
      <c r="D16" s="1059"/>
      <c r="E16" s="1058"/>
      <c r="F16" s="1058"/>
      <c r="G16" s="1058"/>
      <c r="H16" s="1058"/>
      <c r="I16" s="1060"/>
      <c r="J16" s="1061"/>
    </row>
    <row r="17" spans="1:10">
      <c r="A17" s="1057">
        <v>12</v>
      </c>
      <c r="B17" s="957" t="s">
        <v>157</v>
      </c>
      <c r="C17" s="1058"/>
      <c r="D17" s="1059"/>
      <c r="E17" s="1058"/>
      <c r="F17" s="1058"/>
      <c r="G17" s="1058"/>
      <c r="H17" s="1058"/>
      <c r="I17" s="1060"/>
      <c r="J17" s="1061"/>
    </row>
    <row r="18" spans="1:10">
      <c r="A18" s="1057">
        <v>13</v>
      </c>
      <c r="B18" s="957" t="s">
        <v>158</v>
      </c>
      <c r="C18" s="1058"/>
      <c r="D18" s="1059"/>
      <c r="E18" s="1058"/>
      <c r="F18" s="1058"/>
      <c r="G18" s="1058"/>
      <c r="H18" s="1058"/>
      <c r="I18" s="1060"/>
      <c r="J18" s="1061"/>
    </row>
    <row r="19" spans="1:10">
      <c r="A19" s="1057">
        <v>14</v>
      </c>
      <c r="B19" s="957" t="s">
        <v>159</v>
      </c>
      <c r="C19" s="1058"/>
      <c r="D19" s="1059"/>
      <c r="E19" s="1058"/>
      <c r="F19" s="1058"/>
      <c r="G19" s="1058"/>
      <c r="H19" s="1058"/>
      <c r="I19" s="1060"/>
      <c r="J19" s="1061"/>
    </row>
    <row r="20" spans="1:10">
      <c r="A20" s="1057">
        <v>15</v>
      </c>
      <c r="B20" s="957" t="s">
        <v>119</v>
      </c>
      <c r="C20" s="1058"/>
      <c r="D20" s="1059"/>
      <c r="E20" s="1058"/>
      <c r="F20" s="1058"/>
      <c r="G20" s="1058"/>
      <c r="H20" s="1058"/>
      <c r="I20" s="1060"/>
      <c r="J20" s="1061"/>
    </row>
    <row r="21" spans="1:10">
      <c r="A21" s="1057">
        <v>16</v>
      </c>
      <c r="B21" s="957" t="s">
        <v>120</v>
      </c>
      <c r="C21" s="1058"/>
      <c r="D21" s="1059"/>
      <c r="E21" s="1058"/>
      <c r="F21" s="1058"/>
      <c r="G21" s="1058"/>
      <c r="H21" s="1058"/>
      <c r="I21" s="1060"/>
      <c r="J21" s="1061"/>
    </row>
    <row r="22" spans="1:10">
      <c r="A22" s="1057">
        <v>17</v>
      </c>
      <c r="B22" s="957" t="s">
        <v>160</v>
      </c>
      <c r="C22" s="1058"/>
      <c r="D22" s="1059"/>
      <c r="E22" s="1058"/>
      <c r="F22" s="1058"/>
      <c r="G22" s="1058"/>
      <c r="H22" s="1058"/>
      <c r="I22" s="1060"/>
      <c r="J22" s="1061"/>
    </row>
    <row r="23" spans="1:10">
      <c r="A23" s="1057">
        <v>18</v>
      </c>
      <c r="B23" s="957" t="s">
        <v>161</v>
      </c>
      <c r="C23" s="1058"/>
      <c r="D23" s="1059"/>
      <c r="E23" s="1058"/>
      <c r="F23" s="1058"/>
      <c r="G23" s="1058"/>
      <c r="H23" s="1058"/>
      <c r="I23" s="1060"/>
      <c r="J23" s="1061"/>
    </row>
    <row r="24" spans="1:10">
      <c r="A24" s="1057">
        <v>19</v>
      </c>
      <c r="B24" s="957" t="s">
        <v>162</v>
      </c>
      <c r="C24" s="1058"/>
      <c r="D24" s="1059"/>
      <c r="E24" s="1058"/>
      <c r="F24" s="1058"/>
      <c r="G24" s="1058"/>
      <c r="H24" s="1058"/>
      <c r="I24" s="1060"/>
      <c r="J24" s="1061"/>
    </row>
    <row r="25" spans="1:10">
      <c r="A25" s="1057">
        <v>20</v>
      </c>
      <c r="B25" s="957" t="s">
        <v>163</v>
      </c>
      <c r="C25" s="1058"/>
      <c r="D25" s="1059"/>
      <c r="E25" s="1058"/>
      <c r="F25" s="1058"/>
      <c r="G25" s="1058"/>
      <c r="H25" s="1058"/>
      <c r="I25" s="1060"/>
      <c r="J25" s="1061"/>
    </row>
    <row r="26" spans="1:10">
      <c r="A26" s="1057">
        <v>21</v>
      </c>
      <c r="B26" s="957" t="s">
        <v>1989</v>
      </c>
      <c r="C26" s="1058"/>
      <c r="D26" s="1059"/>
      <c r="E26" s="1058"/>
      <c r="F26" s="1058"/>
      <c r="G26" s="1058"/>
      <c r="H26" s="1058"/>
      <c r="I26" s="1060"/>
      <c r="J26" s="1061"/>
    </row>
    <row r="27" spans="1:10">
      <c r="A27" s="1057">
        <v>22</v>
      </c>
      <c r="B27" s="957" t="s">
        <v>165</v>
      </c>
      <c r="C27" s="1058"/>
      <c r="D27" s="1059"/>
      <c r="E27" s="1058"/>
      <c r="F27" s="1058"/>
      <c r="G27" s="1058"/>
      <c r="H27" s="1058"/>
      <c r="I27" s="1060"/>
      <c r="J27" s="1061"/>
    </row>
    <row r="28" spans="1:10">
      <c r="A28" s="1057">
        <v>23</v>
      </c>
      <c r="B28" s="957" t="s">
        <v>166</v>
      </c>
      <c r="C28" s="1058"/>
      <c r="D28" s="1059"/>
      <c r="E28" s="1058"/>
      <c r="F28" s="1058"/>
      <c r="G28" s="1058"/>
      <c r="H28" s="1058"/>
      <c r="I28" s="1060"/>
      <c r="J28" s="1061"/>
    </row>
    <row r="29" spans="1:10">
      <c r="A29" s="1063">
        <v>24</v>
      </c>
      <c r="B29" s="957" t="s">
        <v>1970</v>
      </c>
      <c r="C29" s="1058"/>
      <c r="D29" s="1059"/>
      <c r="E29" s="1058"/>
      <c r="F29" s="1058"/>
      <c r="G29" s="1058"/>
      <c r="H29" s="1058"/>
      <c r="I29" s="1060"/>
      <c r="J29" s="1061"/>
    </row>
    <row r="30" spans="1:10">
      <c r="A30" s="1057">
        <v>25</v>
      </c>
      <c r="B30" s="958" t="s">
        <v>121</v>
      </c>
      <c r="C30" s="1058"/>
      <c r="D30" s="1059"/>
      <c r="E30" s="1058"/>
      <c r="F30" s="1058"/>
      <c r="G30" s="1058"/>
      <c r="H30" s="1058"/>
      <c r="I30" s="1060"/>
      <c r="J30" s="1061"/>
    </row>
    <row r="31" spans="1:10">
      <c r="A31" s="1057">
        <v>26</v>
      </c>
      <c r="B31" s="957" t="s">
        <v>167</v>
      </c>
      <c r="C31" s="1058"/>
      <c r="D31" s="1059"/>
      <c r="E31" s="1058"/>
      <c r="F31" s="1058"/>
      <c r="G31" s="1058"/>
      <c r="H31" s="1058"/>
      <c r="I31" s="1060"/>
      <c r="J31" s="1061"/>
    </row>
    <row r="32" spans="1:10">
      <c r="A32" s="1057">
        <v>27</v>
      </c>
      <c r="B32" s="957" t="s">
        <v>1988</v>
      </c>
      <c r="C32" s="1058"/>
      <c r="D32" s="1059"/>
      <c r="E32" s="1058"/>
      <c r="F32" s="1058"/>
      <c r="G32" s="1058"/>
      <c r="H32" s="1058"/>
      <c r="I32" s="1060"/>
      <c r="J32" s="1061"/>
    </row>
    <row r="33" spans="1:10">
      <c r="A33" s="1057">
        <v>28</v>
      </c>
      <c r="B33" s="957" t="s">
        <v>169</v>
      </c>
      <c r="C33" s="1058"/>
      <c r="D33" s="1059"/>
      <c r="E33" s="1058"/>
      <c r="F33" s="1058"/>
      <c r="G33" s="1058"/>
      <c r="H33" s="1058"/>
      <c r="I33" s="1060"/>
      <c r="J33" s="1061"/>
    </row>
    <row r="34" spans="1:10">
      <c r="A34" s="1057">
        <v>29</v>
      </c>
      <c r="B34" s="957" t="s">
        <v>1563</v>
      </c>
      <c r="C34" s="1058"/>
      <c r="D34" s="1059"/>
      <c r="E34" s="1058"/>
      <c r="F34" s="1058"/>
      <c r="G34" s="1058"/>
      <c r="H34" s="1058"/>
      <c r="I34" s="1060"/>
      <c r="J34" s="1061"/>
    </row>
    <row r="35" spans="1:10">
      <c r="A35" s="1064">
        <v>30</v>
      </c>
      <c r="B35" s="958" t="s">
        <v>1987</v>
      </c>
      <c r="C35" s="1058"/>
      <c r="D35" s="1059"/>
      <c r="E35" s="1058"/>
      <c r="F35" s="1058"/>
      <c r="G35" s="1058"/>
      <c r="H35" s="1058"/>
      <c r="I35" s="1060"/>
      <c r="J35" s="1061"/>
    </row>
    <row r="36" spans="1:10">
      <c r="A36" s="1064">
        <v>31</v>
      </c>
      <c r="B36" s="958" t="s">
        <v>1965</v>
      </c>
      <c r="C36" s="1058"/>
      <c r="D36" s="1059"/>
      <c r="E36" s="1058"/>
      <c r="F36" s="1058"/>
      <c r="G36" s="1058"/>
      <c r="H36" s="1058"/>
      <c r="I36" s="1060"/>
      <c r="J36" s="1061"/>
    </row>
    <row r="37" spans="1:10">
      <c r="A37" s="1057">
        <v>32</v>
      </c>
      <c r="B37" s="958" t="s">
        <v>2363</v>
      </c>
      <c r="C37" s="1058"/>
      <c r="D37" s="1059"/>
      <c r="E37" s="1058"/>
      <c r="F37" s="1058"/>
      <c r="G37" s="1058"/>
      <c r="H37" s="1058"/>
      <c r="I37" s="1060"/>
      <c r="J37" s="1061"/>
    </row>
    <row r="38" spans="1:10">
      <c r="A38" s="1064">
        <v>33</v>
      </c>
      <c r="B38" s="959" t="s">
        <v>170</v>
      </c>
      <c r="C38" s="1058"/>
      <c r="D38" s="1059"/>
      <c r="E38" s="1058"/>
      <c r="F38" s="1058"/>
      <c r="G38" s="1058"/>
      <c r="H38" s="1058"/>
      <c r="I38" s="1060"/>
      <c r="J38" s="1061"/>
    </row>
    <row r="39" spans="1:10">
      <c r="A39" s="1064">
        <v>34</v>
      </c>
      <c r="B39" s="959" t="s">
        <v>122</v>
      </c>
      <c r="C39" s="1058"/>
      <c r="D39" s="1059"/>
      <c r="E39" s="1058"/>
      <c r="F39" s="1058"/>
      <c r="G39" s="1058"/>
      <c r="H39" s="1058"/>
      <c r="I39" s="1060"/>
      <c r="J39" s="1061"/>
    </row>
    <row r="40" spans="1:10">
      <c r="A40" s="1057">
        <v>35</v>
      </c>
      <c r="B40" s="959" t="s">
        <v>123</v>
      </c>
      <c r="C40" s="1058"/>
      <c r="D40" s="1059"/>
      <c r="E40" s="1058"/>
      <c r="F40" s="1058"/>
      <c r="G40" s="1058"/>
      <c r="H40" s="1058"/>
      <c r="I40" s="1060"/>
      <c r="J40" s="1061"/>
    </row>
    <row r="41" spans="1:10">
      <c r="A41" s="1064">
        <v>36</v>
      </c>
      <c r="B41" s="959" t="s">
        <v>1986</v>
      </c>
      <c r="C41" s="1058"/>
      <c r="D41" s="1059"/>
      <c r="E41" s="1058"/>
      <c r="F41" s="1058"/>
      <c r="G41" s="1058"/>
      <c r="H41" s="1058"/>
      <c r="I41" s="1060"/>
      <c r="J41" s="1061"/>
    </row>
    <row r="42" spans="1:10">
      <c r="A42" s="1064">
        <v>37</v>
      </c>
      <c r="B42" s="959" t="s">
        <v>125</v>
      </c>
      <c r="C42" s="1058"/>
      <c r="D42" s="1059"/>
      <c r="E42" s="1058"/>
      <c r="F42" s="1058"/>
      <c r="G42" s="1058"/>
      <c r="H42" s="1058"/>
      <c r="I42" s="1060"/>
      <c r="J42" s="1061"/>
    </row>
    <row r="43" spans="1:10">
      <c r="A43" s="1057">
        <v>38</v>
      </c>
      <c r="B43" s="959" t="s">
        <v>126</v>
      </c>
      <c r="C43" s="1058"/>
      <c r="D43" s="1059"/>
      <c r="E43" s="1058"/>
      <c r="F43" s="1058"/>
      <c r="G43" s="1058"/>
      <c r="H43" s="1058"/>
      <c r="I43" s="1060"/>
      <c r="J43" s="1061"/>
    </row>
    <row r="44" spans="1:10">
      <c r="A44" s="1064">
        <v>39</v>
      </c>
      <c r="B44" s="959" t="s">
        <v>127</v>
      </c>
      <c r="C44" s="1058"/>
      <c r="D44" s="1059"/>
      <c r="E44" s="1058"/>
      <c r="F44" s="1058"/>
      <c r="G44" s="1058"/>
      <c r="H44" s="1058"/>
      <c r="I44" s="1060"/>
      <c r="J44" s="1061"/>
    </row>
    <row r="45" spans="1:10">
      <c r="A45" s="1064">
        <v>40</v>
      </c>
      <c r="B45" s="959" t="s">
        <v>1985</v>
      </c>
      <c r="C45" s="1058"/>
      <c r="D45" s="1059"/>
      <c r="E45" s="1058"/>
      <c r="F45" s="1058"/>
      <c r="G45" s="1058"/>
      <c r="H45" s="1058"/>
      <c r="I45" s="1060"/>
      <c r="J45" s="1061"/>
    </row>
    <row r="46" spans="1:10">
      <c r="A46" s="1057">
        <v>41</v>
      </c>
      <c r="B46" s="959" t="s">
        <v>129</v>
      </c>
      <c r="C46" s="1058"/>
      <c r="D46" s="1059"/>
      <c r="E46" s="1058"/>
      <c r="F46" s="1058"/>
      <c r="G46" s="1058"/>
      <c r="H46" s="1058"/>
      <c r="I46" s="1060"/>
      <c r="J46" s="1061"/>
    </row>
    <row r="47" spans="1:10">
      <c r="A47" s="1064">
        <v>42</v>
      </c>
      <c r="B47" s="959" t="s">
        <v>130</v>
      </c>
      <c r="C47" s="1058"/>
      <c r="D47" s="1059"/>
      <c r="E47" s="1058"/>
      <c r="F47" s="1058"/>
      <c r="G47" s="1058"/>
      <c r="H47" s="1058"/>
      <c r="I47" s="1060"/>
      <c r="J47" s="1061"/>
    </row>
    <row r="48" spans="1:10">
      <c r="A48" s="1064">
        <v>43</v>
      </c>
      <c r="B48" s="1065" t="s">
        <v>553</v>
      </c>
      <c r="C48" s="1058"/>
      <c r="D48" s="1066"/>
      <c r="E48" s="1058"/>
      <c r="F48" s="1058"/>
      <c r="G48" s="1058"/>
      <c r="H48" s="1058"/>
      <c r="I48" s="1058"/>
      <c r="J48" s="1061"/>
    </row>
    <row r="49" spans="1:4" s="1070" customFormat="1">
      <c r="A49" s="1067" t="s">
        <v>1984</v>
      </c>
      <c r="B49" s="1068"/>
      <c r="C49" s="1069"/>
      <c r="D49" s="1069"/>
    </row>
    <row r="50" spans="1:4" s="1070" customFormat="1">
      <c r="A50" s="1071">
        <v>1</v>
      </c>
      <c r="B50" s="1072" t="s">
        <v>1969</v>
      </c>
    </row>
    <row r="51" spans="1:4" s="1070" customFormat="1">
      <c r="A51" s="1071">
        <v>2</v>
      </c>
      <c r="B51" s="1072" t="s">
        <v>1968</v>
      </c>
    </row>
    <row r="52" spans="1:4" s="1070" customFormat="1">
      <c r="A52" s="1071"/>
      <c r="B52" s="1045"/>
    </row>
    <row r="54" spans="1:4">
      <c r="A54" s="1073"/>
      <c r="B54" s="965"/>
    </row>
  </sheetData>
  <mergeCells count="6">
    <mergeCell ref="I3:I4"/>
    <mergeCell ref="J3:J4"/>
    <mergeCell ref="B3:B4"/>
    <mergeCell ref="C3:C4"/>
    <mergeCell ref="D3:G3"/>
    <mergeCell ref="H3:H4"/>
  </mergeCells>
  <phoneticPr fontId="31" type="noConversion"/>
  <dataValidations count="1">
    <dataValidation type="whole" allowBlank="1" showInputMessage="1" showErrorMessage="1" errorTitle="錯誤" error="輸入資料格式錯誤!!" sqref="E6:I48 C6:C48" xr:uid="{00000000-0002-0000-2900-000000000000}">
      <formula1>-9.99999999999999E+31</formula1>
      <formula2>9.99999999999999E+32</formula2>
    </dataValidation>
  </dataValidations>
  <printOptions horizontalCentered="1"/>
  <pageMargins left="0.47244094488188981" right="0.47244094488188981" top="0.39370078740157483" bottom="0.39370078740157483" header="0" footer="0"/>
  <pageSetup paperSize="9" scale="71" orientation="portrait" blackAndWhite="1" r:id="rId1"/>
  <headerFooter alignWithMargins="0">
    <oddFooter>&amp;C第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工作表21">
    <pageSetUpPr fitToPage="1"/>
  </sheetPr>
  <dimension ref="A1:M28"/>
  <sheetViews>
    <sheetView showGridLines="0" workbookViewId="0">
      <selection activeCell="F28" sqref="F28"/>
    </sheetView>
  </sheetViews>
  <sheetFormatPr defaultRowHeight="20.25" customHeight="1"/>
  <cols>
    <col min="1" max="1" width="4.625" style="125" customWidth="1"/>
    <col min="2" max="2" width="11.375" style="125" customWidth="1"/>
    <col min="3" max="4" width="12.875" style="125" customWidth="1"/>
    <col min="5" max="7" width="15.25" style="125" customWidth="1"/>
    <col min="8" max="8" width="15.5" style="125" customWidth="1"/>
    <col min="9" max="9" width="10.5" style="125" customWidth="1"/>
    <col min="10" max="10" width="11" style="125" customWidth="1"/>
    <col min="11" max="11" width="2.625" style="125" customWidth="1"/>
    <col min="12" max="12" width="10" style="125" customWidth="1"/>
    <col min="13" max="13" width="11.625" style="125" customWidth="1"/>
    <col min="14" max="16384" width="9" style="125"/>
  </cols>
  <sheetData>
    <row r="1" spans="1:13" ht="20.25" customHeight="1">
      <c r="A1" s="125" t="s">
        <v>208</v>
      </c>
    </row>
    <row r="2" spans="1:13" ht="15.75" customHeight="1">
      <c r="A2" s="126" t="s">
        <v>639</v>
      </c>
      <c r="M2" s="127"/>
    </row>
    <row r="3" spans="1:13" ht="20.25" customHeight="1">
      <c r="A3" s="128" t="s">
        <v>640</v>
      </c>
      <c r="J3" s="127" t="s">
        <v>641</v>
      </c>
      <c r="M3" s="127"/>
    </row>
    <row r="4" spans="1:13" ht="33" customHeight="1">
      <c r="A4" s="1866" t="s">
        <v>642</v>
      </c>
      <c r="B4" s="129" t="s">
        <v>643</v>
      </c>
      <c r="C4" s="130" t="s">
        <v>644</v>
      </c>
      <c r="D4" s="130" t="s">
        <v>645</v>
      </c>
      <c r="E4" s="130" t="s">
        <v>646</v>
      </c>
      <c r="F4" s="131" t="s">
        <v>651</v>
      </c>
      <c r="G4" s="130" t="s">
        <v>652</v>
      </c>
      <c r="H4" s="132" t="s">
        <v>653</v>
      </c>
      <c r="I4" s="133" t="s">
        <v>654</v>
      </c>
      <c r="J4" s="130" t="s">
        <v>655</v>
      </c>
    </row>
    <row r="5" spans="1:13" s="135" customFormat="1" ht="20.25" customHeight="1">
      <c r="A5" s="1867"/>
      <c r="B5" s="134" t="s">
        <v>656</v>
      </c>
      <c r="C5" s="134" t="s">
        <v>657</v>
      </c>
      <c r="D5" s="134" t="s">
        <v>658</v>
      </c>
      <c r="E5" s="134" t="s">
        <v>659</v>
      </c>
      <c r="F5" s="134" t="s">
        <v>660</v>
      </c>
      <c r="G5" s="134" t="s">
        <v>661</v>
      </c>
      <c r="H5" s="134" t="s">
        <v>662</v>
      </c>
      <c r="I5" s="134" t="s">
        <v>663</v>
      </c>
      <c r="J5" s="134" t="s">
        <v>664</v>
      </c>
    </row>
    <row r="6" spans="1:13" s="140" customFormat="1" ht="20.25" customHeight="1">
      <c r="A6" s="136">
        <v>1</v>
      </c>
      <c r="B6" s="137"/>
      <c r="C6" s="137"/>
      <c r="D6" s="137"/>
      <c r="E6" s="137"/>
      <c r="F6" s="138"/>
      <c r="G6" s="138"/>
      <c r="H6" s="139">
        <f t="shared" ref="H6:H26" si="0">F6-G6</f>
        <v>0</v>
      </c>
      <c r="I6" s="137"/>
      <c r="J6" s="137"/>
    </row>
    <row r="7" spans="1:13" ht="20.25" customHeight="1">
      <c r="A7" s="141">
        <v>2</v>
      </c>
      <c r="B7" s="137"/>
      <c r="C7" s="137"/>
      <c r="D7" s="137"/>
      <c r="E7" s="137"/>
      <c r="F7" s="139"/>
      <c r="G7" s="139"/>
      <c r="H7" s="139">
        <f t="shared" si="0"/>
        <v>0</v>
      </c>
      <c r="I7" s="137"/>
      <c r="J7" s="137"/>
    </row>
    <row r="8" spans="1:13" ht="20.25" customHeight="1">
      <c r="A8" s="141">
        <v>3</v>
      </c>
      <c r="B8" s="137"/>
      <c r="C8" s="137"/>
      <c r="D8" s="137"/>
      <c r="E8" s="137"/>
      <c r="F8" s="139"/>
      <c r="G8" s="139"/>
      <c r="H8" s="139">
        <f t="shared" si="0"/>
        <v>0</v>
      </c>
      <c r="I8" s="137"/>
      <c r="J8" s="137"/>
    </row>
    <row r="9" spans="1:13" ht="20.25" customHeight="1">
      <c r="A9" s="141">
        <v>4</v>
      </c>
      <c r="B9" s="137"/>
      <c r="C9" s="137"/>
      <c r="D9" s="137"/>
      <c r="E9" s="137"/>
      <c r="F9" s="139"/>
      <c r="G9" s="139"/>
      <c r="H9" s="139">
        <f t="shared" si="0"/>
        <v>0</v>
      </c>
      <c r="I9" s="137"/>
      <c r="J9" s="137"/>
    </row>
    <row r="10" spans="1:13" ht="20.25" customHeight="1">
      <c r="A10" s="141">
        <v>5</v>
      </c>
      <c r="B10" s="137"/>
      <c r="C10" s="137"/>
      <c r="D10" s="137"/>
      <c r="E10" s="137"/>
      <c r="F10" s="139"/>
      <c r="G10" s="139"/>
      <c r="H10" s="139">
        <f t="shared" si="0"/>
        <v>0</v>
      </c>
      <c r="I10" s="137"/>
      <c r="J10" s="137"/>
    </row>
    <row r="11" spans="1:13" ht="20.25" customHeight="1">
      <c r="A11" s="141">
        <v>6</v>
      </c>
      <c r="B11" s="137"/>
      <c r="C11" s="137"/>
      <c r="D11" s="137"/>
      <c r="E11" s="864"/>
      <c r="F11" s="139"/>
      <c r="G11" s="139"/>
      <c r="H11" s="139">
        <f t="shared" si="0"/>
        <v>0</v>
      </c>
      <c r="I11" s="137"/>
      <c r="J11" s="137"/>
    </row>
    <row r="12" spans="1:13" ht="20.25" customHeight="1">
      <c r="A12" s="141">
        <v>7</v>
      </c>
      <c r="B12" s="137"/>
      <c r="C12" s="137"/>
      <c r="D12" s="137"/>
      <c r="E12" s="137"/>
      <c r="F12" s="139"/>
      <c r="G12" s="139"/>
      <c r="H12" s="139">
        <f t="shared" si="0"/>
        <v>0</v>
      </c>
      <c r="I12" s="137"/>
      <c r="J12" s="137"/>
    </row>
    <row r="13" spans="1:13" ht="20.25" customHeight="1">
      <c r="A13" s="141">
        <v>8</v>
      </c>
      <c r="B13" s="137"/>
      <c r="C13" s="137"/>
      <c r="D13" s="137"/>
      <c r="E13" s="137"/>
      <c r="F13" s="139"/>
      <c r="G13" s="139"/>
      <c r="H13" s="139">
        <f t="shared" si="0"/>
        <v>0</v>
      </c>
      <c r="I13" s="137"/>
      <c r="J13" s="137"/>
    </row>
    <row r="14" spans="1:13" ht="20.25" customHeight="1">
      <c r="A14" s="141">
        <v>9</v>
      </c>
      <c r="B14" s="137"/>
      <c r="C14" s="137"/>
      <c r="D14" s="137"/>
      <c r="E14" s="137"/>
      <c r="F14" s="139"/>
      <c r="G14" s="139"/>
      <c r="H14" s="139">
        <f t="shared" si="0"/>
        <v>0</v>
      </c>
      <c r="I14" s="137"/>
      <c r="J14" s="137"/>
    </row>
    <row r="15" spans="1:13" ht="20.25" customHeight="1">
      <c r="A15" s="141">
        <v>10</v>
      </c>
      <c r="B15" s="137"/>
      <c r="C15" s="137"/>
      <c r="D15" s="137"/>
      <c r="E15" s="137"/>
      <c r="F15" s="139"/>
      <c r="G15" s="139"/>
      <c r="H15" s="139">
        <f t="shared" si="0"/>
        <v>0</v>
      </c>
      <c r="I15" s="137"/>
      <c r="J15" s="137"/>
    </row>
    <row r="16" spans="1:13" ht="20.25" customHeight="1">
      <c r="A16" s="141">
        <v>11</v>
      </c>
      <c r="B16" s="137"/>
      <c r="C16" s="137"/>
      <c r="D16" s="137"/>
      <c r="E16" s="137"/>
      <c r="F16" s="139"/>
      <c r="G16" s="139"/>
      <c r="H16" s="139">
        <f t="shared" si="0"/>
        <v>0</v>
      </c>
      <c r="I16" s="137"/>
      <c r="J16" s="137"/>
    </row>
    <row r="17" spans="1:10" ht="20.25" customHeight="1">
      <c r="A17" s="141">
        <v>12</v>
      </c>
      <c r="B17" s="137"/>
      <c r="C17" s="137"/>
      <c r="D17" s="137"/>
      <c r="E17" s="137"/>
      <c r="F17" s="139"/>
      <c r="G17" s="139"/>
      <c r="H17" s="139">
        <f t="shared" si="0"/>
        <v>0</v>
      </c>
      <c r="I17" s="137"/>
      <c r="J17" s="137"/>
    </row>
    <row r="18" spans="1:10" ht="20.25" customHeight="1">
      <c r="A18" s="141">
        <v>13</v>
      </c>
      <c r="B18" s="137"/>
      <c r="C18" s="137"/>
      <c r="D18" s="137"/>
      <c r="E18" s="137"/>
      <c r="F18" s="139"/>
      <c r="G18" s="139"/>
      <c r="H18" s="139">
        <f t="shared" si="0"/>
        <v>0</v>
      </c>
      <c r="I18" s="137"/>
      <c r="J18" s="137"/>
    </row>
    <row r="19" spans="1:10" ht="20.25" customHeight="1">
      <c r="A19" s="141">
        <v>14</v>
      </c>
      <c r="B19" s="137"/>
      <c r="C19" s="137"/>
      <c r="D19" s="137"/>
      <c r="E19" s="137"/>
      <c r="F19" s="139"/>
      <c r="G19" s="139"/>
      <c r="H19" s="139">
        <f t="shared" si="0"/>
        <v>0</v>
      </c>
      <c r="I19" s="137"/>
      <c r="J19" s="137"/>
    </row>
    <row r="20" spans="1:10" ht="20.25" customHeight="1">
      <c r="A20" s="141">
        <v>15</v>
      </c>
      <c r="B20" s="137"/>
      <c r="C20" s="137"/>
      <c r="D20" s="137"/>
      <c r="E20" s="137"/>
      <c r="F20" s="139"/>
      <c r="G20" s="139"/>
      <c r="H20" s="139">
        <f t="shared" si="0"/>
        <v>0</v>
      </c>
      <c r="I20" s="137"/>
      <c r="J20" s="137"/>
    </row>
    <row r="21" spans="1:10" ht="20.25" customHeight="1">
      <c r="A21" s="141">
        <v>16</v>
      </c>
      <c r="B21" s="137"/>
      <c r="C21" s="137"/>
      <c r="D21" s="137"/>
      <c r="E21" s="137"/>
      <c r="F21" s="139"/>
      <c r="G21" s="139"/>
      <c r="H21" s="139">
        <f t="shared" si="0"/>
        <v>0</v>
      </c>
      <c r="I21" s="137"/>
      <c r="J21" s="137"/>
    </row>
    <row r="22" spans="1:10" ht="20.25" customHeight="1">
      <c r="A22" s="141">
        <v>17</v>
      </c>
      <c r="B22" s="137"/>
      <c r="C22" s="137"/>
      <c r="D22" s="137"/>
      <c r="E22" s="137"/>
      <c r="F22" s="139"/>
      <c r="G22" s="139"/>
      <c r="H22" s="139">
        <f t="shared" si="0"/>
        <v>0</v>
      </c>
      <c r="I22" s="137"/>
      <c r="J22" s="137"/>
    </row>
    <row r="23" spans="1:10" ht="20.25" customHeight="1">
      <c r="A23" s="141">
        <v>18</v>
      </c>
      <c r="B23" s="137"/>
      <c r="C23" s="137"/>
      <c r="D23" s="137"/>
      <c r="E23" s="137"/>
      <c r="F23" s="139"/>
      <c r="G23" s="139"/>
      <c r="H23" s="139">
        <f t="shared" si="0"/>
        <v>0</v>
      </c>
      <c r="I23" s="137"/>
      <c r="J23" s="137"/>
    </row>
    <row r="24" spans="1:10" ht="20.25" customHeight="1">
      <c r="A24" s="141">
        <v>19</v>
      </c>
      <c r="B24" s="137"/>
      <c r="C24" s="137"/>
      <c r="D24" s="137"/>
      <c r="E24" s="137"/>
      <c r="F24" s="139"/>
      <c r="G24" s="139"/>
      <c r="H24" s="139">
        <f t="shared" si="0"/>
        <v>0</v>
      </c>
      <c r="I24" s="137"/>
      <c r="J24" s="137"/>
    </row>
    <row r="25" spans="1:10" ht="20.25" customHeight="1">
      <c r="A25" s="141">
        <v>20</v>
      </c>
      <c r="B25" s="137"/>
      <c r="C25" s="137"/>
      <c r="D25" s="137"/>
      <c r="E25" s="137"/>
      <c r="F25" s="139"/>
      <c r="G25" s="139"/>
      <c r="H25" s="139">
        <f t="shared" si="0"/>
        <v>0</v>
      </c>
      <c r="I25" s="137"/>
      <c r="J25" s="137"/>
    </row>
    <row r="26" spans="1:10" ht="20.25" customHeight="1">
      <c r="A26" s="141">
        <v>21</v>
      </c>
      <c r="B26" s="137"/>
      <c r="C26" s="137"/>
      <c r="D26" s="137"/>
      <c r="E26" s="137"/>
      <c r="F26" s="139"/>
      <c r="G26" s="139"/>
      <c r="H26" s="139">
        <f t="shared" si="0"/>
        <v>0</v>
      </c>
      <c r="I26" s="137"/>
      <c r="J26" s="137"/>
    </row>
    <row r="27" spans="1:10" ht="20.25" customHeight="1">
      <c r="A27" s="125" t="s">
        <v>665</v>
      </c>
    </row>
    <row r="28" spans="1:10" ht="20.25" customHeight="1">
      <c r="A28" s="125">
        <v>1</v>
      </c>
      <c r="B28" s="125" t="s">
        <v>666</v>
      </c>
    </row>
  </sheetData>
  <mergeCells count="1">
    <mergeCell ref="A4:A5"/>
  </mergeCells>
  <phoneticPr fontId="31" type="noConversion"/>
  <dataValidations count="1">
    <dataValidation type="whole" allowBlank="1" showInputMessage="1" showErrorMessage="1" errorTitle="錯誤" error="輸入資料格式錯誤!!" sqref="F6:H26" xr:uid="{00000000-0002-0000-2A00-000000000000}">
      <formula1>-9.99999999999999E+31</formula1>
      <formula2>9.99999999999999E+31</formula2>
    </dataValidation>
  </dataValidations>
  <printOptions horizontalCentered="1"/>
  <pageMargins left="0.47244094488188981" right="0.47244094488188981" top="0.39370078740157483" bottom="0.39370078740157483" header="0" footer="0"/>
  <pageSetup paperSize="9" scale="74" orientation="portrait" blackAndWhite="1" r:id="rId1"/>
  <headerFooter alignWithMargins="0">
    <oddFooter>&amp;C第 &amp;P 頁，共 &amp;N 頁&amp;R&amp;A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工作表22">
    <pageSetUpPr fitToPage="1"/>
  </sheetPr>
  <dimension ref="A1:IU40"/>
  <sheetViews>
    <sheetView showGridLines="0" workbookViewId="0">
      <pane xSplit="1" topLeftCell="B1" activePane="topRight" state="frozen"/>
      <selection pane="topRight"/>
    </sheetView>
  </sheetViews>
  <sheetFormatPr defaultColWidth="0" defaultRowHeight="14.25" customHeight="1" zeroHeight="1"/>
  <cols>
    <col min="1" max="1" width="4.375" style="142" customWidth="1"/>
    <col min="2" max="2" width="16.25" style="142" customWidth="1"/>
    <col min="3" max="3" width="18.625" style="142" customWidth="1"/>
    <col min="4" max="7" width="20.625" style="142" customWidth="1"/>
    <col min="8" max="8" width="4.375" style="142" customWidth="1"/>
    <col min="9" max="9" width="11.625" style="142" hidden="1" customWidth="1"/>
    <col min="10" max="10" width="10" style="142" hidden="1" customWidth="1"/>
    <col min="11" max="11" width="11.625" style="142" hidden="1" customWidth="1"/>
    <col min="12" max="254" width="0" style="142" hidden="1"/>
    <col min="255" max="255" width="6.75" style="142" hidden="1" customWidth="1"/>
    <col min="256" max="16384" width="9.625" style="142" hidden="1"/>
  </cols>
  <sheetData>
    <row r="1" spans="1:11" ht="16.5">
      <c r="A1" s="942" t="s">
        <v>208</v>
      </c>
    </row>
    <row r="2" spans="1:11">
      <c r="A2" s="143" t="s">
        <v>667</v>
      </c>
      <c r="K2" s="144"/>
    </row>
    <row r="3" spans="1:11">
      <c r="A3" s="145" t="s">
        <v>640</v>
      </c>
      <c r="G3" s="144" t="s">
        <v>641</v>
      </c>
      <c r="K3" s="144"/>
    </row>
    <row r="4" spans="1:11" ht="28.5">
      <c r="A4" s="1868" t="s">
        <v>642</v>
      </c>
      <c r="B4" s="146" t="s">
        <v>668</v>
      </c>
      <c r="C4" s="147" t="s">
        <v>669</v>
      </c>
      <c r="D4" s="147" t="s">
        <v>670</v>
      </c>
      <c r="E4" s="147" t="s">
        <v>671</v>
      </c>
      <c r="F4" s="146" t="s">
        <v>653</v>
      </c>
      <c r="G4" s="146" t="s">
        <v>655</v>
      </c>
    </row>
    <row r="5" spans="1:11">
      <c r="A5" s="1869"/>
      <c r="B5" s="148" t="s">
        <v>672</v>
      </c>
      <c r="C5" s="148" t="s">
        <v>657</v>
      </c>
      <c r="D5" s="148" t="s">
        <v>658</v>
      </c>
      <c r="E5" s="149" t="s">
        <v>673</v>
      </c>
      <c r="F5" s="148" t="s">
        <v>674</v>
      </c>
      <c r="G5" s="148" t="s">
        <v>675</v>
      </c>
    </row>
    <row r="6" spans="1:11" s="154" customFormat="1">
      <c r="A6" s="150">
        <v>1</v>
      </c>
      <c r="B6" s="151"/>
      <c r="C6" s="152"/>
      <c r="D6" s="152"/>
      <c r="E6" s="152"/>
      <c r="F6" s="153">
        <f t="shared" ref="F6:F25" si="0">(C6+D6-E6)</f>
        <v>0</v>
      </c>
      <c r="G6" s="151"/>
    </row>
    <row r="7" spans="1:11">
      <c r="A7" s="155">
        <v>2</v>
      </c>
      <c r="B7" s="151"/>
      <c r="C7" s="153"/>
      <c r="D7" s="153"/>
      <c r="E7" s="153"/>
      <c r="F7" s="153">
        <f t="shared" si="0"/>
        <v>0</v>
      </c>
      <c r="G7" s="151"/>
    </row>
    <row r="8" spans="1:11">
      <c r="A8" s="155">
        <v>3</v>
      </c>
      <c r="B8" s="151"/>
      <c r="C8" s="153"/>
      <c r="D8" s="153"/>
      <c r="E8" s="153"/>
      <c r="F8" s="153">
        <f t="shared" si="0"/>
        <v>0</v>
      </c>
      <c r="G8" s="151"/>
    </row>
    <row r="9" spans="1:11">
      <c r="A9" s="155">
        <v>4</v>
      </c>
      <c r="B9" s="151"/>
      <c r="C9" s="153"/>
      <c r="D9" s="153"/>
      <c r="E9" s="153"/>
      <c r="F9" s="153">
        <f t="shared" si="0"/>
        <v>0</v>
      </c>
      <c r="G9" s="151"/>
    </row>
    <row r="10" spans="1:11">
      <c r="A10" s="155">
        <v>5</v>
      </c>
      <c r="B10" s="151"/>
      <c r="C10" s="153"/>
      <c r="D10" s="153"/>
      <c r="E10" s="153"/>
      <c r="F10" s="153">
        <f t="shared" si="0"/>
        <v>0</v>
      </c>
      <c r="G10" s="151"/>
    </row>
    <row r="11" spans="1:11" ht="21">
      <c r="A11" s="155">
        <v>6</v>
      </c>
      <c r="B11" s="151"/>
      <c r="C11" s="153"/>
      <c r="D11" s="153"/>
      <c r="E11" s="863"/>
      <c r="F11" s="153">
        <f t="shared" si="0"/>
        <v>0</v>
      </c>
      <c r="G11" s="151"/>
    </row>
    <row r="12" spans="1:11">
      <c r="A12" s="155">
        <v>7</v>
      </c>
      <c r="B12" s="151"/>
      <c r="C12" s="153"/>
      <c r="D12" s="153"/>
      <c r="E12" s="153"/>
      <c r="F12" s="153">
        <f t="shared" si="0"/>
        <v>0</v>
      </c>
      <c r="G12" s="151"/>
    </row>
    <row r="13" spans="1:11">
      <c r="A13" s="155">
        <v>8</v>
      </c>
      <c r="B13" s="151"/>
      <c r="C13" s="153"/>
      <c r="D13" s="153"/>
      <c r="E13" s="153"/>
      <c r="F13" s="153">
        <f t="shared" si="0"/>
        <v>0</v>
      </c>
      <c r="G13" s="151"/>
    </row>
    <row r="14" spans="1:11">
      <c r="A14" s="155">
        <v>9</v>
      </c>
      <c r="B14" s="151"/>
      <c r="C14" s="153"/>
      <c r="D14" s="153"/>
      <c r="E14" s="153"/>
      <c r="F14" s="153">
        <f t="shared" si="0"/>
        <v>0</v>
      </c>
      <c r="G14" s="151"/>
    </row>
    <row r="15" spans="1:11">
      <c r="A15" s="155">
        <v>10</v>
      </c>
      <c r="B15" s="151"/>
      <c r="C15" s="153"/>
      <c r="D15" s="153"/>
      <c r="E15" s="153"/>
      <c r="F15" s="153">
        <f t="shared" si="0"/>
        <v>0</v>
      </c>
      <c r="G15" s="151"/>
    </row>
    <row r="16" spans="1:11">
      <c r="A16" s="155">
        <v>11</v>
      </c>
      <c r="B16" s="151"/>
      <c r="C16" s="153"/>
      <c r="D16" s="153"/>
      <c r="E16" s="153"/>
      <c r="F16" s="153">
        <f t="shared" si="0"/>
        <v>0</v>
      </c>
      <c r="G16" s="151"/>
    </row>
    <row r="17" spans="1:8">
      <c r="A17" s="155">
        <v>12</v>
      </c>
      <c r="B17" s="151"/>
      <c r="C17" s="153"/>
      <c r="D17" s="153"/>
      <c r="E17" s="153"/>
      <c r="F17" s="153">
        <f t="shared" si="0"/>
        <v>0</v>
      </c>
      <c r="G17" s="151"/>
    </row>
    <row r="18" spans="1:8">
      <c r="A18" s="155">
        <v>13</v>
      </c>
      <c r="B18" s="151"/>
      <c r="C18" s="153"/>
      <c r="D18" s="153"/>
      <c r="E18" s="153"/>
      <c r="F18" s="153">
        <f t="shared" si="0"/>
        <v>0</v>
      </c>
      <c r="G18" s="151"/>
    </row>
    <row r="19" spans="1:8">
      <c r="A19" s="155">
        <v>14</v>
      </c>
      <c r="B19" s="151"/>
      <c r="C19" s="153"/>
      <c r="D19" s="153"/>
      <c r="E19" s="153"/>
      <c r="F19" s="153">
        <f t="shared" si="0"/>
        <v>0</v>
      </c>
      <c r="G19" s="151"/>
    </row>
    <row r="20" spans="1:8">
      <c r="A20" s="155">
        <v>15</v>
      </c>
      <c r="B20" s="151"/>
      <c r="C20" s="153"/>
      <c r="D20" s="153"/>
      <c r="E20" s="153"/>
      <c r="F20" s="153">
        <f t="shared" si="0"/>
        <v>0</v>
      </c>
      <c r="G20" s="151"/>
    </row>
    <row r="21" spans="1:8">
      <c r="A21" s="155">
        <v>16</v>
      </c>
      <c r="B21" s="151"/>
      <c r="C21" s="153"/>
      <c r="D21" s="153"/>
      <c r="E21" s="153"/>
      <c r="F21" s="153">
        <f t="shared" si="0"/>
        <v>0</v>
      </c>
      <c r="G21" s="151"/>
    </row>
    <row r="22" spans="1:8">
      <c r="A22" s="155">
        <v>17</v>
      </c>
      <c r="B22" s="151"/>
      <c r="C22" s="153"/>
      <c r="D22" s="153"/>
      <c r="E22" s="153"/>
      <c r="F22" s="153">
        <f t="shared" si="0"/>
        <v>0</v>
      </c>
      <c r="G22" s="151"/>
    </row>
    <row r="23" spans="1:8">
      <c r="A23" s="155">
        <v>18</v>
      </c>
      <c r="B23" s="151"/>
      <c r="C23" s="153"/>
      <c r="D23" s="153"/>
      <c r="E23" s="153"/>
      <c r="F23" s="153">
        <f t="shared" si="0"/>
        <v>0</v>
      </c>
      <c r="G23" s="151"/>
    </row>
    <row r="24" spans="1:8">
      <c r="A24" s="155">
        <v>19</v>
      </c>
      <c r="B24" s="151"/>
      <c r="C24" s="153"/>
      <c r="D24" s="153"/>
      <c r="E24" s="153"/>
      <c r="F24" s="153">
        <f t="shared" si="0"/>
        <v>0</v>
      </c>
      <c r="G24" s="151"/>
      <c r="H24" s="156"/>
    </row>
    <row r="25" spans="1:8">
      <c r="A25" s="155">
        <v>20</v>
      </c>
      <c r="B25" s="151"/>
      <c r="C25" s="153"/>
      <c r="D25" s="153"/>
      <c r="E25" s="153"/>
      <c r="F25" s="153">
        <f t="shared" si="0"/>
        <v>0</v>
      </c>
      <c r="G25" s="151"/>
    </row>
    <row r="26" spans="1:8">
      <c r="A26" s="155">
        <v>21</v>
      </c>
      <c r="B26" s="157" t="s">
        <v>676</v>
      </c>
      <c r="C26" s="153"/>
      <c r="D26" s="153"/>
      <c r="E26" s="158"/>
      <c r="F26" s="153"/>
      <c r="G26" s="158"/>
    </row>
    <row r="27" spans="1:8"/>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sheetData>
  <mergeCells count="1">
    <mergeCell ref="A4:A5"/>
  </mergeCells>
  <phoneticPr fontId="31" type="noConversion"/>
  <dataValidations count="1">
    <dataValidation type="whole" allowBlank="1" showInputMessage="1" showErrorMessage="1" errorTitle="錯誤" error="輸入資料格式錯誤!!" sqref="C26:D26 F26 C6:F25" xr:uid="{00000000-0002-0000-2B00-000000000000}">
      <formula1>-9.99999999999999E+31</formula1>
      <formula2>9.99999999999999E+31</formula2>
    </dataValidation>
  </dataValidations>
  <printOptions horizontalCentered="1"/>
  <pageMargins left="0.47244094488188981" right="0.47244094488188981" top="0.39370078740157483" bottom="0.39370078740157483" header="0" footer="0"/>
  <pageSetup paperSize="9" scale="76" orientation="portrait" blackAndWhite="1" r:id="rId1"/>
  <headerFooter alignWithMargins="0">
    <oddFooter>&amp;C第 &amp;P 頁，共 &amp;N 頁&amp;R&amp;A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工作表23">
    <pageSetUpPr fitToPage="1"/>
  </sheetPr>
  <dimension ref="A1:Y42"/>
  <sheetViews>
    <sheetView showGridLines="0" view="pageBreakPreview" topLeftCell="F1" zoomScale="60" zoomScaleNormal="85" workbookViewId="0">
      <selection activeCell="F1" sqref="A1:XFD1048576"/>
    </sheetView>
  </sheetViews>
  <sheetFormatPr defaultColWidth="0" defaultRowHeight="0" customHeight="1" zeroHeight="1"/>
  <cols>
    <col min="1" max="1" width="4.25" style="161" customWidth="1"/>
    <col min="2" max="2" width="4" style="161" customWidth="1"/>
    <col min="3" max="3" width="37.25" style="163" customWidth="1"/>
    <col min="4" max="17" width="20.125" style="161" customWidth="1"/>
    <col min="18" max="23" width="21.75" style="161" customWidth="1"/>
    <col min="24" max="24" width="16.375" style="161" hidden="1" customWidth="1"/>
    <col min="25" max="25" width="16.375" style="163" hidden="1" customWidth="1"/>
    <col min="26" max="16384" width="8.125" style="163" hidden="1"/>
  </cols>
  <sheetData>
    <row r="1" spans="1:24" s="159" customFormat="1" ht="14.25">
      <c r="A1" s="239" t="s">
        <v>208</v>
      </c>
    </row>
    <row r="2" spans="1:24" s="159" customFormat="1" ht="19.899999999999999" customHeight="1">
      <c r="A2" s="160" t="s">
        <v>506</v>
      </c>
    </row>
    <row r="3" spans="1:24" ht="22.7" customHeight="1" thickBot="1">
      <c r="B3" s="162"/>
      <c r="H3" s="164"/>
      <c r="I3" s="164" t="s">
        <v>224</v>
      </c>
      <c r="J3" s="165"/>
      <c r="K3" s="165"/>
      <c r="L3" s="165"/>
      <c r="M3" s="165"/>
      <c r="N3" s="165"/>
      <c r="O3" s="165"/>
      <c r="P3" s="165"/>
      <c r="Q3" s="165"/>
    </row>
    <row r="4" spans="1:24" ht="22.7" customHeight="1">
      <c r="A4" s="247" t="s">
        <v>5</v>
      </c>
      <c r="B4" s="166" t="s">
        <v>131</v>
      </c>
      <c r="C4" s="167"/>
      <c r="D4" s="242" t="s">
        <v>132</v>
      </c>
      <c r="E4" s="242" t="s">
        <v>630</v>
      </c>
      <c r="F4" s="242" t="s">
        <v>647</v>
      </c>
      <c r="G4" s="242" t="s">
        <v>648</v>
      </c>
      <c r="H4" s="242" t="s">
        <v>649</v>
      </c>
      <c r="I4" s="242" t="s">
        <v>650</v>
      </c>
      <c r="J4" s="242" t="s">
        <v>9</v>
      </c>
      <c r="K4" s="242" t="s">
        <v>10</v>
      </c>
      <c r="L4" s="242" t="s">
        <v>17</v>
      </c>
      <c r="M4" s="242" t="s">
        <v>1647</v>
      </c>
      <c r="N4" s="242" t="s">
        <v>1921</v>
      </c>
      <c r="O4" s="242" t="s">
        <v>1962</v>
      </c>
      <c r="P4" s="242" t="s">
        <v>2037</v>
      </c>
      <c r="Q4" s="242" t="s">
        <v>2071</v>
      </c>
      <c r="R4" s="242" t="s">
        <v>2200</v>
      </c>
      <c r="S4" s="242" t="s">
        <v>2199</v>
      </c>
      <c r="T4" s="242" t="s">
        <v>2299</v>
      </c>
      <c r="U4" s="242" t="s">
        <v>2355</v>
      </c>
      <c r="V4" s="242" t="s">
        <v>2530</v>
      </c>
      <c r="W4" s="242" t="s">
        <v>2537</v>
      </c>
      <c r="X4" s="165"/>
    </row>
    <row r="5" spans="1:24" ht="22.7" customHeight="1">
      <c r="A5" s="248">
        <v>1</v>
      </c>
      <c r="B5" s="168" t="s">
        <v>631</v>
      </c>
      <c r="C5" s="168"/>
      <c r="D5" s="169"/>
      <c r="E5" s="169"/>
      <c r="F5" s="169"/>
      <c r="G5" s="169"/>
      <c r="H5" s="169"/>
      <c r="I5" s="169"/>
      <c r="J5" s="169"/>
      <c r="K5" s="169"/>
      <c r="L5" s="169"/>
      <c r="M5" s="169"/>
      <c r="N5" s="169"/>
      <c r="O5" s="169"/>
      <c r="P5" s="169"/>
      <c r="Q5" s="169"/>
      <c r="R5" s="169"/>
      <c r="S5" s="169"/>
      <c r="T5" s="169"/>
      <c r="U5" s="169"/>
      <c r="V5" s="169"/>
      <c r="W5" s="169"/>
      <c r="X5" s="165"/>
    </row>
    <row r="6" spans="1:24" ht="22.7" customHeight="1">
      <c r="A6" s="248">
        <v>2</v>
      </c>
      <c r="B6" s="170" t="s">
        <v>632</v>
      </c>
      <c r="C6" s="171" t="s">
        <v>133</v>
      </c>
      <c r="D6" s="172"/>
      <c r="E6" s="172"/>
      <c r="F6" s="172"/>
      <c r="G6" s="172"/>
      <c r="H6" s="172"/>
      <c r="I6" s="172"/>
      <c r="J6" s="260"/>
      <c r="K6" s="260"/>
      <c r="L6" s="260"/>
      <c r="M6" s="260"/>
      <c r="N6" s="260"/>
      <c r="O6" s="260"/>
      <c r="P6" s="260"/>
      <c r="Q6" s="260"/>
      <c r="R6" s="260"/>
      <c r="S6" s="260"/>
      <c r="T6" s="260"/>
      <c r="U6" s="260"/>
      <c r="V6" s="260"/>
      <c r="W6" s="260"/>
      <c r="X6" s="165"/>
    </row>
    <row r="7" spans="1:24" ht="28.5">
      <c r="A7" s="248">
        <v>3</v>
      </c>
      <c r="B7" s="170" t="s">
        <v>633</v>
      </c>
      <c r="C7" s="173" t="s">
        <v>134</v>
      </c>
      <c r="D7" s="172"/>
      <c r="E7" s="172"/>
      <c r="F7" s="172"/>
      <c r="G7" s="172"/>
      <c r="H7" s="172"/>
      <c r="I7" s="172"/>
      <c r="J7" s="260"/>
      <c r="K7" s="260"/>
      <c r="L7" s="260"/>
      <c r="M7" s="260"/>
      <c r="N7" s="260"/>
      <c r="O7" s="260"/>
      <c r="P7" s="260"/>
      <c r="Q7" s="260"/>
      <c r="R7" s="260"/>
      <c r="S7" s="260"/>
      <c r="T7" s="260"/>
      <c r="U7" s="260"/>
      <c r="V7" s="260"/>
      <c r="W7" s="260"/>
      <c r="X7" s="165"/>
    </row>
    <row r="8" spans="1:24" ht="14.25">
      <c r="A8" s="248">
        <v>4</v>
      </c>
      <c r="B8" s="170" t="s">
        <v>634</v>
      </c>
      <c r="C8" s="173" t="s">
        <v>679</v>
      </c>
      <c r="D8" s="172"/>
      <c r="E8" s="172"/>
      <c r="F8" s="172"/>
      <c r="G8" s="172"/>
      <c r="H8" s="172"/>
      <c r="I8" s="172"/>
      <c r="J8" s="260"/>
      <c r="K8" s="260"/>
      <c r="L8" s="260"/>
      <c r="M8" s="260"/>
      <c r="N8" s="260"/>
      <c r="O8" s="260"/>
      <c r="P8" s="260"/>
      <c r="Q8" s="260"/>
      <c r="R8" s="260"/>
      <c r="S8" s="260"/>
      <c r="T8" s="260"/>
      <c r="U8" s="260"/>
      <c r="V8" s="260"/>
      <c r="W8" s="260"/>
      <c r="X8" s="165"/>
    </row>
    <row r="9" spans="1:24" ht="14.25">
      <c r="A9" s="248">
        <v>5</v>
      </c>
      <c r="B9" s="170" t="s">
        <v>636</v>
      </c>
      <c r="C9" s="173" t="s">
        <v>680</v>
      </c>
      <c r="D9" s="172"/>
      <c r="E9" s="172"/>
      <c r="F9" s="172"/>
      <c r="G9" s="172"/>
      <c r="H9" s="172"/>
      <c r="I9" s="172"/>
      <c r="J9" s="260"/>
      <c r="K9" s="260"/>
      <c r="L9" s="260"/>
      <c r="M9" s="260"/>
      <c r="N9" s="260"/>
      <c r="O9" s="260"/>
      <c r="P9" s="260"/>
      <c r="Q9" s="260"/>
      <c r="R9" s="260"/>
      <c r="S9" s="260"/>
      <c r="T9" s="260"/>
      <c r="U9" s="260"/>
      <c r="V9" s="260"/>
      <c r="W9" s="260"/>
      <c r="X9" s="165"/>
    </row>
    <row r="10" spans="1:24" ht="22.7" customHeight="1">
      <c r="A10" s="248">
        <v>6</v>
      </c>
      <c r="B10" s="170" t="s">
        <v>763</v>
      </c>
      <c r="C10" s="171" t="s">
        <v>635</v>
      </c>
      <c r="D10" s="172"/>
      <c r="E10" s="172"/>
      <c r="F10" s="172"/>
      <c r="G10" s="172"/>
      <c r="H10" s="172"/>
      <c r="I10" s="172"/>
      <c r="J10" s="260"/>
      <c r="K10" s="260"/>
      <c r="L10" s="260"/>
      <c r="M10" s="260"/>
      <c r="N10" s="260"/>
      <c r="O10" s="260"/>
      <c r="P10" s="260"/>
      <c r="Q10" s="260"/>
      <c r="R10" s="260"/>
      <c r="S10" s="260"/>
      <c r="T10" s="260"/>
      <c r="U10" s="260"/>
      <c r="V10" s="260"/>
      <c r="W10" s="260"/>
      <c r="X10" s="165"/>
    </row>
    <row r="11" spans="1:24" ht="22.7" customHeight="1">
      <c r="A11" s="248">
        <v>7</v>
      </c>
      <c r="B11" s="170" t="s">
        <v>764</v>
      </c>
      <c r="C11" s="171" t="s">
        <v>687</v>
      </c>
      <c r="D11" s="174"/>
      <c r="E11" s="862"/>
      <c r="F11" s="174"/>
      <c r="G11" s="174"/>
      <c r="H11" s="174"/>
      <c r="I11" s="174"/>
      <c r="J11" s="261"/>
      <c r="K11" s="261"/>
      <c r="L11" s="261"/>
      <c r="M11" s="261"/>
      <c r="N11" s="261"/>
      <c r="O11" s="261"/>
      <c r="P11" s="261"/>
      <c r="Q11" s="261"/>
      <c r="R11" s="261"/>
      <c r="S11" s="261"/>
      <c r="T11" s="261"/>
      <c r="U11" s="261"/>
      <c r="V11" s="261"/>
      <c r="W11" s="261"/>
      <c r="X11" s="165"/>
    </row>
    <row r="12" spans="1:24" ht="22.7" customHeight="1">
      <c r="A12" s="248">
        <v>8</v>
      </c>
      <c r="B12" s="170" t="s">
        <v>135</v>
      </c>
      <c r="C12" s="171" t="s">
        <v>682</v>
      </c>
      <c r="D12" s="174"/>
      <c r="E12" s="174"/>
      <c r="F12" s="174"/>
      <c r="G12" s="174"/>
      <c r="H12" s="174"/>
      <c r="I12" s="174"/>
      <c r="J12" s="261"/>
      <c r="K12" s="261"/>
      <c r="L12" s="261"/>
      <c r="M12" s="261"/>
      <c r="N12" s="261"/>
      <c r="O12" s="261"/>
      <c r="P12" s="261"/>
      <c r="Q12" s="261"/>
      <c r="R12" s="261"/>
      <c r="S12" s="261"/>
      <c r="T12" s="261"/>
      <c r="U12" s="261"/>
      <c r="V12" s="261"/>
      <c r="W12" s="261"/>
      <c r="X12" s="165"/>
    </row>
    <row r="13" spans="1:24" ht="22.7" customHeight="1">
      <c r="A13" s="248">
        <v>9</v>
      </c>
      <c r="B13" s="170" t="s">
        <v>136</v>
      </c>
      <c r="C13" s="171" t="s">
        <v>683</v>
      </c>
      <c r="D13" s="174"/>
      <c r="E13" s="174"/>
      <c r="F13" s="174"/>
      <c r="G13" s="174"/>
      <c r="H13" s="174"/>
      <c r="I13" s="174"/>
      <c r="J13" s="261"/>
      <c r="K13" s="261"/>
      <c r="L13" s="261"/>
      <c r="M13" s="261"/>
      <c r="N13" s="261"/>
      <c r="O13" s="261"/>
      <c r="P13" s="261"/>
      <c r="Q13" s="261"/>
      <c r="R13" s="261"/>
      <c r="S13" s="261"/>
      <c r="T13" s="261"/>
      <c r="U13" s="261"/>
      <c r="V13" s="261"/>
      <c r="W13" s="261"/>
      <c r="X13" s="165"/>
    </row>
    <row r="14" spans="1:24" ht="22.7" customHeight="1">
      <c r="A14" s="248">
        <v>10</v>
      </c>
      <c r="B14" s="168" t="s">
        <v>631</v>
      </c>
      <c r="C14" s="168"/>
      <c r="D14" s="175"/>
      <c r="E14" s="175"/>
      <c r="F14" s="175"/>
      <c r="G14" s="175"/>
      <c r="H14" s="175"/>
      <c r="I14" s="175"/>
      <c r="J14" s="175"/>
      <c r="K14" s="175"/>
      <c r="L14" s="175"/>
      <c r="M14" s="175"/>
      <c r="N14" s="175"/>
      <c r="O14" s="175"/>
      <c r="P14" s="175"/>
      <c r="Q14" s="175"/>
      <c r="R14" s="175"/>
      <c r="S14" s="175"/>
      <c r="T14" s="175"/>
      <c r="U14" s="175"/>
      <c r="V14" s="175"/>
      <c r="W14" s="175"/>
      <c r="X14" s="165"/>
    </row>
    <row r="15" spans="1:24" ht="22.7" customHeight="1">
      <c r="A15" s="248">
        <v>11</v>
      </c>
      <c r="B15" s="170" t="s">
        <v>632</v>
      </c>
      <c r="C15" s="171" t="s">
        <v>133</v>
      </c>
      <c r="D15" s="174"/>
      <c r="E15" s="174"/>
      <c r="F15" s="174"/>
      <c r="G15" s="174"/>
      <c r="H15" s="174"/>
      <c r="I15" s="174"/>
      <c r="J15" s="261"/>
      <c r="K15" s="261"/>
      <c r="L15" s="261"/>
      <c r="M15" s="261"/>
      <c r="N15" s="261"/>
      <c r="O15" s="261"/>
      <c r="P15" s="261"/>
      <c r="Q15" s="261"/>
      <c r="R15" s="261"/>
      <c r="S15" s="261"/>
      <c r="T15" s="261"/>
      <c r="U15" s="261"/>
      <c r="V15" s="261"/>
      <c r="W15" s="261"/>
      <c r="X15" s="165"/>
    </row>
    <row r="16" spans="1:24" ht="28.5">
      <c r="A16" s="248">
        <v>12</v>
      </c>
      <c r="B16" s="170" t="s">
        <v>633</v>
      </c>
      <c r="C16" s="173" t="s">
        <v>638</v>
      </c>
      <c r="D16" s="174"/>
      <c r="E16" s="174"/>
      <c r="F16" s="174"/>
      <c r="G16" s="174"/>
      <c r="H16" s="174"/>
      <c r="I16" s="174"/>
      <c r="J16" s="261"/>
      <c r="K16" s="261"/>
      <c r="L16" s="261"/>
      <c r="M16" s="261"/>
      <c r="N16" s="261"/>
      <c r="O16" s="261"/>
      <c r="P16" s="261"/>
      <c r="Q16" s="261"/>
      <c r="R16" s="261"/>
      <c r="S16" s="261"/>
      <c r="T16" s="261"/>
      <c r="U16" s="261"/>
      <c r="V16" s="261"/>
      <c r="W16" s="261"/>
      <c r="X16" s="165"/>
    </row>
    <row r="17" spans="1:24" ht="14.25">
      <c r="A17" s="248">
        <v>13</v>
      </c>
      <c r="B17" s="170" t="s">
        <v>634</v>
      </c>
      <c r="C17" s="173" t="s">
        <v>679</v>
      </c>
      <c r="D17" s="172"/>
      <c r="E17" s="172"/>
      <c r="F17" s="172"/>
      <c r="G17" s="172"/>
      <c r="H17" s="172"/>
      <c r="I17" s="172"/>
      <c r="J17" s="260"/>
      <c r="K17" s="260"/>
      <c r="L17" s="260"/>
      <c r="M17" s="260"/>
      <c r="N17" s="260"/>
      <c r="O17" s="260"/>
      <c r="P17" s="260"/>
      <c r="Q17" s="260"/>
      <c r="R17" s="260"/>
      <c r="S17" s="260"/>
      <c r="T17" s="260"/>
      <c r="U17" s="260"/>
      <c r="V17" s="260"/>
      <c r="W17" s="260"/>
      <c r="X17" s="165"/>
    </row>
    <row r="18" spans="1:24" ht="14.25">
      <c r="A18" s="248">
        <v>14</v>
      </c>
      <c r="B18" s="170" t="s">
        <v>636</v>
      </c>
      <c r="C18" s="173" t="s">
        <v>680</v>
      </c>
      <c r="D18" s="172"/>
      <c r="E18" s="172"/>
      <c r="F18" s="172"/>
      <c r="G18" s="172"/>
      <c r="H18" s="172"/>
      <c r="I18" s="172"/>
      <c r="J18" s="260"/>
      <c r="K18" s="260"/>
      <c r="L18" s="260"/>
      <c r="M18" s="260"/>
      <c r="N18" s="260"/>
      <c r="O18" s="260"/>
      <c r="P18" s="260"/>
      <c r="Q18" s="260"/>
      <c r="R18" s="260"/>
      <c r="S18" s="260"/>
      <c r="T18" s="260"/>
      <c r="U18" s="260"/>
      <c r="V18" s="260"/>
      <c r="W18" s="260"/>
      <c r="X18" s="165"/>
    </row>
    <row r="19" spans="1:24" ht="22.7" customHeight="1">
      <c r="A19" s="248">
        <v>15</v>
      </c>
      <c r="B19" s="170" t="s">
        <v>763</v>
      </c>
      <c r="C19" s="171" t="s">
        <v>635</v>
      </c>
      <c r="D19" s="174"/>
      <c r="E19" s="174"/>
      <c r="F19" s="174"/>
      <c r="G19" s="174"/>
      <c r="H19" s="174"/>
      <c r="I19" s="174"/>
      <c r="J19" s="261"/>
      <c r="K19" s="261"/>
      <c r="L19" s="261"/>
      <c r="M19" s="261"/>
      <c r="N19" s="261"/>
      <c r="O19" s="261"/>
      <c r="P19" s="261"/>
      <c r="Q19" s="261"/>
      <c r="R19" s="261"/>
      <c r="S19" s="261"/>
      <c r="T19" s="261"/>
      <c r="U19" s="261"/>
      <c r="V19" s="261"/>
      <c r="W19" s="261"/>
      <c r="X19" s="165"/>
    </row>
    <row r="20" spans="1:24" ht="22.7" customHeight="1">
      <c r="A20" s="248">
        <v>16</v>
      </c>
      <c r="B20" s="170" t="s">
        <v>764</v>
      </c>
      <c r="C20" s="171" t="s">
        <v>637</v>
      </c>
      <c r="D20" s="174"/>
      <c r="E20" s="174"/>
      <c r="F20" s="174"/>
      <c r="G20" s="174"/>
      <c r="H20" s="174"/>
      <c r="I20" s="174"/>
      <c r="J20" s="261"/>
      <c r="K20" s="261"/>
      <c r="L20" s="261"/>
      <c r="M20" s="261"/>
      <c r="N20" s="261"/>
      <c r="O20" s="261"/>
      <c r="P20" s="261"/>
      <c r="Q20" s="261"/>
      <c r="R20" s="261"/>
      <c r="S20" s="261"/>
      <c r="T20" s="261"/>
      <c r="U20" s="261"/>
      <c r="V20" s="261"/>
      <c r="W20" s="261"/>
      <c r="X20" s="165"/>
    </row>
    <row r="21" spans="1:24" ht="22.7" customHeight="1">
      <c r="A21" s="248">
        <v>17</v>
      </c>
      <c r="B21" s="170" t="s">
        <v>135</v>
      </c>
      <c r="C21" s="171" t="s">
        <v>682</v>
      </c>
      <c r="D21" s="174"/>
      <c r="E21" s="174"/>
      <c r="F21" s="174"/>
      <c r="G21" s="174"/>
      <c r="H21" s="174"/>
      <c r="I21" s="174"/>
      <c r="J21" s="261"/>
      <c r="K21" s="261"/>
      <c r="L21" s="261"/>
      <c r="M21" s="261"/>
      <c r="N21" s="261"/>
      <c r="O21" s="261"/>
      <c r="P21" s="261"/>
      <c r="Q21" s="261"/>
      <c r="R21" s="261"/>
      <c r="S21" s="261"/>
      <c r="T21" s="261"/>
      <c r="U21" s="261"/>
      <c r="V21" s="261"/>
      <c r="W21" s="261"/>
      <c r="X21" s="165"/>
    </row>
    <row r="22" spans="1:24" ht="22.7" customHeight="1">
      <c r="A22" s="248">
        <v>18</v>
      </c>
      <c r="B22" s="170" t="s">
        <v>136</v>
      </c>
      <c r="C22" s="171" t="s">
        <v>683</v>
      </c>
      <c r="D22" s="174"/>
      <c r="E22" s="174"/>
      <c r="F22" s="174"/>
      <c r="G22" s="174"/>
      <c r="H22" s="174"/>
      <c r="I22" s="174"/>
      <c r="J22" s="261"/>
      <c r="K22" s="261"/>
      <c r="L22" s="261"/>
      <c r="M22" s="261"/>
      <c r="N22" s="261"/>
      <c r="O22" s="261"/>
      <c r="P22" s="261"/>
      <c r="Q22" s="261"/>
      <c r="R22" s="261"/>
      <c r="S22" s="261"/>
      <c r="T22" s="261"/>
      <c r="U22" s="261"/>
      <c r="V22" s="261"/>
      <c r="W22" s="261"/>
      <c r="X22" s="165"/>
    </row>
    <row r="23" spans="1:24" ht="22.7" customHeight="1">
      <c r="A23" s="248">
        <v>19</v>
      </c>
      <c r="B23" s="168" t="s">
        <v>631</v>
      </c>
      <c r="C23" s="168"/>
      <c r="D23" s="169"/>
      <c r="E23" s="169"/>
      <c r="F23" s="169"/>
      <c r="G23" s="169"/>
      <c r="H23" s="169"/>
      <c r="I23" s="169"/>
      <c r="J23" s="169"/>
      <c r="K23" s="169"/>
      <c r="L23" s="169"/>
      <c r="M23" s="169"/>
      <c r="N23" s="169"/>
      <c r="O23" s="169"/>
      <c r="P23" s="169"/>
      <c r="Q23" s="169"/>
      <c r="R23" s="169"/>
      <c r="S23" s="169"/>
      <c r="T23" s="169"/>
      <c r="U23" s="169"/>
      <c r="V23" s="169"/>
      <c r="W23" s="169"/>
      <c r="X23" s="165"/>
    </row>
    <row r="24" spans="1:24" ht="22.7" customHeight="1">
      <c r="A24" s="248">
        <v>20</v>
      </c>
      <c r="B24" s="170" t="s">
        <v>632</v>
      </c>
      <c r="C24" s="171" t="s">
        <v>133</v>
      </c>
      <c r="D24" s="174"/>
      <c r="E24" s="174"/>
      <c r="F24" s="174"/>
      <c r="G24" s="174"/>
      <c r="H24" s="174"/>
      <c r="I24" s="174"/>
      <c r="J24" s="261"/>
      <c r="K24" s="261"/>
      <c r="L24" s="261"/>
      <c r="M24" s="261"/>
      <c r="N24" s="261"/>
      <c r="O24" s="261"/>
      <c r="P24" s="261"/>
      <c r="Q24" s="261"/>
      <c r="R24" s="261"/>
      <c r="S24" s="261"/>
      <c r="T24" s="261"/>
      <c r="U24" s="261"/>
      <c r="V24" s="261"/>
      <c r="W24" s="261"/>
      <c r="X24" s="165"/>
    </row>
    <row r="25" spans="1:24" ht="28.5">
      <c r="A25" s="248">
        <v>21</v>
      </c>
      <c r="B25" s="170" t="s">
        <v>633</v>
      </c>
      <c r="C25" s="173" t="s">
        <v>638</v>
      </c>
      <c r="D25" s="174"/>
      <c r="E25" s="174"/>
      <c r="F25" s="174"/>
      <c r="G25" s="174"/>
      <c r="H25" s="174"/>
      <c r="I25" s="174"/>
      <c r="J25" s="261"/>
      <c r="K25" s="261"/>
      <c r="L25" s="261"/>
      <c r="M25" s="261"/>
      <c r="N25" s="261"/>
      <c r="O25" s="261"/>
      <c r="P25" s="261"/>
      <c r="Q25" s="261"/>
      <c r="R25" s="261"/>
      <c r="S25" s="261"/>
      <c r="T25" s="261"/>
      <c r="U25" s="261"/>
      <c r="V25" s="261"/>
      <c r="W25" s="261"/>
      <c r="X25" s="165"/>
    </row>
    <row r="26" spans="1:24" ht="22.7" customHeight="1">
      <c r="A26" s="248">
        <v>22</v>
      </c>
      <c r="B26" s="170" t="s">
        <v>634</v>
      </c>
      <c r="C26" s="173" t="s">
        <v>679</v>
      </c>
      <c r="D26" s="174"/>
      <c r="E26" s="174"/>
      <c r="F26" s="174"/>
      <c r="G26" s="174"/>
      <c r="H26" s="174"/>
      <c r="I26" s="174"/>
      <c r="J26" s="261"/>
      <c r="K26" s="261"/>
      <c r="L26" s="261"/>
      <c r="M26" s="261"/>
      <c r="N26" s="261"/>
      <c r="O26" s="261"/>
      <c r="P26" s="261"/>
      <c r="Q26" s="261"/>
      <c r="R26" s="261"/>
      <c r="S26" s="261"/>
      <c r="T26" s="261"/>
      <c r="U26" s="261"/>
      <c r="V26" s="261"/>
      <c r="W26" s="261"/>
      <c r="X26" s="165"/>
    </row>
    <row r="27" spans="1:24" ht="22.7" customHeight="1">
      <c r="A27" s="248">
        <v>23</v>
      </c>
      <c r="B27" s="170" t="s">
        <v>636</v>
      </c>
      <c r="C27" s="173" t="s">
        <v>680</v>
      </c>
      <c r="D27" s="174"/>
      <c r="E27" s="174"/>
      <c r="F27" s="174"/>
      <c r="G27" s="174"/>
      <c r="H27" s="174"/>
      <c r="I27" s="174"/>
      <c r="J27" s="261"/>
      <c r="K27" s="261"/>
      <c r="L27" s="261"/>
      <c r="M27" s="261"/>
      <c r="N27" s="261"/>
      <c r="O27" s="261"/>
      <c r="P27" s="261"/>
      <c r="Q27" s="261"/>
      <c r="R27" s="261"/>
      <c r="S27" s="261"/>
      <c r="T27" s="261"/>
      <c r="U27" s="261"/>
      <c r="V27" s="261"/>
      <c r="W27" s="261"/>
      <c r="X27" s="165"/>
    </row>
    <row r="28" spans="1:24" ht="22.7" customHeight="1">
      <c r="A28" s="248">
        <v>24</v>
      </c>
      <c r="B28" s="170" t="s">
        <v>763</v>
      </c>
      <c r="C28" s="171" t="s">
        <v>635</v>
      </c>
      <c r="D28" s="174"/>
      <c r="E28" s="174"/>
      <c r="F28" s="174"/>
      <c r="G28" s="174"/>
      <c r="H28" s="174"/>
      <c r="I28" s="174"/>
      <c r="J28" s="261"/>
      <c r="K28" s="261"/>
      <c r="L28" s="261"/>
      <c r="M28" s="261"/>
      <c r="N28" s="261"/>
      <c r="O28" s="261"/>
      <c r="P28" s="261"/>
      <c r="Q28" s="261"/>
      <c r="R28" s="261"/>
      <c r="S28" s="261"/>
      <c r="T28" s="261"/>
      <c r="U28" s="261"/>
      <c r="V28" s="261"/>
      <c r="W28" s="261"/>
      <c r="X28" s="165"/>
    </row>
    <row r="29" spans="1:24" s="245" customFormat="1" ht="22.7" customHeight="1">
      <c r="A29" s="248">
        <v>25</v>
      </c>
      <c r="B29" s="170" t="s">
        <v>764</v>
      </c>
      <c r="C29" s="243" t="s">
        <v>637</v>
      </c>
      <c r="D29" s="174"/>
      <c r="E29" s="174"/>
      <c r="F29" s="174"/>
      <c r="G29" s="174"/>
      <c r="H29" s="174"/>
      <c r="I29" s="174"/>
      <c r="J29" s="261"/>
      <c r="K29" s="261"/>
      <c r="L29" s="261"/>
      <c r="M29" s="261"/>
      <c r="N29" s="261"/>
      <c r="O29" s="261"/>
      <c r="P29" s="261"/>
      <c r="Q29" s="261"/>
      <c r="R29" s="261"/>
      <c r="S29" s="261"/>
      <c r="T29" s="261"/>
      <c r="U29" s="261"/>
      <c r="V29" s="261"/>
      <c r="W29" s="261"/>
      <c r="X29" s="244"/>
    </row>
    <row r="30" spans="1:24" ht="22.7" customHeight="1">
      <c r="A30" s="248">
        <v>26</v>
      </c>
      <c r="B30" s="170" t="s">
        <v>135</v>
      </c>
      <c r="C30" s="171" t="s">
        <v>682</v>
      </c>
      <c r="D30" s="174"/>
      <c r="E30" s="174"/>
      <c r="F30" s="174"/>
      <c r="G30" s="174"/>
      <c r="H30" s="174"/>
      <c r="I30" s="174"/>
      <c r="J30" s="261"/>
      <c r="K30" s="261"/>
      <c r="L30" s="261"/>
      <c r="M30" s="261"/>
      <c r="N30" s="261"/>
      <c r="O30" s="261"/>
      <c r="P30" s="261"/>
      <c r="Q30" s="261"/>
      <c r="R30" s="261"/>
      <c r="S30" s="261"/>
      <c r="T30" s="261"/>
      <c r="U30" s="261"/>
      <c r="V30" s="261"/>
      <c r="W30" s="261"/>
      <c r="X30" s="165"/>
    </row>
    <row r="31" spans="1:24" s="255" customFormat="1" ht="22.7" customHeight="1" thickBot="1">
      <c r="A31" s="250">
        <v>27</v>
      </c>
      <c r="B31" s="251" t="s">
        <v>136</v>
      </c>
      <c r="C31" s="252" t="s">
        <v>683</v>
      </c>
      <c r="D31" s="253"/>
      <c r="E31" s="253"/>
      <c r="F31" s="253"/>
      <c r="G31" s="253"/>
      <c r="H31" s="253"/>
      <c r="I31" s="253"/>
      <c r="J31" s="262"/>
      <c r="K31" s="262"/>
      <c r="L31" s="262"/>
      <c r="M31" s="262"/>
      <c r="N31" s="262"/>
      <c r="O31" s="262"/>
      <c r="P31" s="262"/>
      <c r="Q31" s="262"/>
      <c r="R31" s="262"/>
      <c r="S31" s="262"/>
      <c r="T31" s="262"/>
      <c r="U31" s="262"/>
      <c r="V31" s="262"/>
      <c r="W31" s="262"/>
      <c r="X31" s="254"/>
    </row>
    <row r="32" spans="1:24" ht="15" thickTop="1">
      <c r="A32" s="161" t="s">
        <v>137</v>
      </c>
    </row>
    <row r="33" spans="2:3" s="163" customFormat="1" ht="14.25">
      <c r="B33" s="176">
        <v>1</v>
      </c>
      <c r="C33" s="163" t="s">
        <v>138</v>
      </c>
    </row>
    <row r="34" spans="2:3" s="163" customFormat="1" ht="14.25">
      <c r="B34" s="176">
        <v>2</v>
      </c>
      <c r="C34" s="163" t="s">
        <v>139</v>
      </c>
    </row>
    <row r="35" spans="2:3" s="163" customFormat="1" ht="14.25">
      <c r="B35" s="161">
        <v>3</v>
      </c>
      <c r="C35" s="163" t="s">
        <v>140</v>
      </c>
    </row>
    <row r="36" spans="2:3" s="163" customFormat="1" ht="14.25">
      <c r="B36" s="161"/>
    </row>
    <row r="37" spans="2:3" s="163" customFormat="1" ht="14.25">
      <c r="B37" s="161"/>
    </row>
    <row r="38" spans="2:3" s="163" customFormat="1" ht="14.25" customHeight="1">
      <c r="B38" s="161"/>
    </row>
    <row r="39" spans="2:3" s="163" customFormat="1" ht="14.25" customHeight="1">
      <c r="B39" s="161"/>
    </row>
    <row r="40" spans="2:3" s="163" customFormat="1" ht="14.25" customHeight="1">
      <c r="B40" s="161"/>
    </row>
    <row r="41" spans="2:3" s="163" customFormat="1" ht="14.25">
      <c r="B41" s="161"/>
    </row>
    <row r="42" spans="2:3" s="163" customFormat="1" ht="14.25">
      <c r="B42" s="161"/>
    </row>
  </sheetData>
  <phoneticPr fontId="31" type="noConversion"/>
  <dataValidations count="1">
    <dataValidation type="whole" allowBlank="1" showInputMessage="1" showErrorMessage="1" errorTitle="錯誤" error="輸入資料格式錯誤!!" sqref="D6:W13 D24:W31 D15:W22" xr:uid="{00000000-0002-0000-2C00-000000000000}">
      <formula1>-9.99999999999999E+31</formula1>
      <formula2>9.99999999999999E+32</formula2>
    </dataValidation>
  </dataValidations>
  <printOptions horizontalCentered="1"/>
  <pageMargins left="0.47244094488188981" right="0.47244094488188981" top="0.39370078740157483" bottom="0.39370078740157483" header="0" footer="0"/>
  <pageSetup paperSize="9" scale="29" orientation="landscape" blackAndWhite="1" r:id="rId1"/>
  <headerFooter alignWithMargins="0">
    <oddFooter>&amp;C第 &amp;P 頁，共 &amp;N 頁&amp;R&amp;A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工作表24">
    <pageSetUpPr fitToPage="1"/>
  </sheetPr>
  <dimension ref="A1:AI83"/>
  <sheetViews>
    <sheetView showGridLines="0" zoomScaleNormal="100" zoomScaleSheetLayoutView="80" workbookViewId="0">
      <selection activeCell="A2" sqref="A2"/>
    </sheetView>
  </sheetViews>
  <sheetFormatPr defaultColWidth="0" defaultRowHeight="0" customHeight="1" zeroHeight="1"/>
  <cols>
    <col min="1" max="1" width="14.875" style="276" customWidth="1"/>
    <col min="2" max="4" width="20.625" style="276" customWidth="1"/>
    <col min="5" max="5" width="15.875" style="276" customWidth="1"/>
    <col min="6" max="8" width="15.625" style="276" customWidth="1"/>
    <col min="9" max="29" width="8.125" style="276" customWidth="1"/>
    <col min="30" max="30" width="17.125" style="276" bestFit="1" customWidth="1"/>
    <col min="31" max="31" width="14.125" style="276" bestFit="1" customWidth="1"/>
    <col min="32" max="32" width="12.375" style="276" customWidth="1"/>
    <col min="33" max="33" width="9.625" style="276" customWidth="1"/>
    <col min="34" max="34" width="2.625" style="276" customWidth="1"/>
    <col min="35" max="35" width="0" style="276" hidden="1" customWidth="1"/>
    <col min="36" max="16384" width="8.75" style="276" hidden="1"/>
  </cols>
  <sheetData>
    <row r="1" spans="1:8" ht="14.25">
      <c r="A1" s="276" t="s">
        <v>208</v>
      </c>
    </row>
    <row r="2" spans="1:8" ht="14.25">
      <c r="A2" s="276" t="s">
        <v>507</v>
      </c>
    </row>
    <row r="3" spans="1:8" ht="15" thickBot="1">
      <c r="H3" s="276" t="s">
        <v>224</v>
      </c>
    </row>
    <row r="4" spans="1:8" ht="40.700000000000003" customHeight="1" thickBot="1">
      <c r="A4" s="1870" t="s">
        <v>38</v>
      </c>
      <c r="B4" s="1871"/>
      <c r="C4" s="1871"/>
      <c r="D4" s="1872"/>
      <c r="E4" s="1870" t="s">
        <v>39</v>
      </c>
      <c r="F4" s="1871"/>
      <c r="G4" s="1871"/>
      <c r="H4" s="1872"/>
    </row>
    <row r="5" spans="1:8" s="279" customFormat="1" ht="28.5" customHeight="1">
      <c r="A5" s="1873" t="s">
        <v>40</v>
      </c>
      <c r="B5" s="277" t="s">
        <v>41</v>
      </c>
      <c r="C5" s="277" t="s">
        <v>42</v>
      </c>
      <c r="D5" s="278" t="s">
        <v>43</v>
      </c>
      <c r="E5" s="1873" t="s">
        <v>44</v>
      </c>
      <c r="F5" s="277" t="s">
        <v>45</v>
      </c>
      <c r="G5" s="277" t="s">
        <v>46</v>
      </c>
      <c r="H5" s="278" t="s">
        <v>47</v>
      </c>
    </row>
    <row r="6" spans="1:8" ht="19.5" customHeight="1" thickBot="1">
      <c r="A6" s="1874"/>
      <c r="B6" s="280" t="s">
        <v>48</v>
      </c>
      <c r="C6" s="280" t="s">
        <v>49</v>
      </c>
      <c r="D6" s="281" t="s">
        <v>65</v>
      </c>
      <c r="E6" s="1874"/>
      <c r="F6" s="280" t="s">
        <v>50</v>
      </c>
      <c r="G6" s="280" t="s">
        <v>67</v>
      </c>
      <c r="H6" s="281" t="s">
        <v>68</v>
      </c>
    </row>
    <row r="7" spans="1:8" ht="14.25" customHeight="1">
      <c r="A7" s="1875" t="s">
        <v>51</v>
      </c>
      <c r="B7" s="1876"/>
      <c r="C7" s="1876"/>
      <c r="D7" s="1877"/>
      <c r="E7" s="548">
        <v>2011</v>
      </c>
      <c r="F7" s="282"/>
      <c r="G7" s="282"/>
      <c r="H7" s="283">
        <f>F7-G7</f>
        <v>0</v>
      </c>
    </row>
    <row r="8" spans="1:8" ht="14.25">
      <c r="A8" s="1875"/>
      <c r="B8" s="1876"/>
      <c r="C8" s="1876"/>
      <c r="D8" s="1878"/>
      <c r="E8" s="549">
        <v>2012</v>
      </c>
      <c r="F8" s="284"/>
      <c r="G8" s="284"/>
      <c r="H8" s="285">
        <f>H7+F8-G8</f>
        <v>0</v>
      </c>
    </row>
    <row r="9" spans="1:8" ht="14.25" customHeight="1">
      <c r="A9" s="549">
        <v>2013</v>
      </c>
      <c r="B9" s="284"/>
      <c r="C9" s="284"/>
      <c r="D9" s="285">
        <f>D7-B9+C9</f>
        <v>0</v>
      </c>
      <c r="E9" s="549">
        <v>2013</v>
      </c>
      <c r="F9" s="284"/>
      <c r="G9" s="284"/>
      <c r="H9" s="285">
        <f>H8+F9-G9</f>
        <v>0</v>
      </c>
    </row>
    <row r="10" spans="1:8" ht="14.25" customHeight="1">
      <c r="A10" s="549">
        <v>2014</v>
      </c>
      <c r="B10" s="284"/>
      <c r="C10" s="284"/>
      <c r="D10" s="285"/>
      <c r="E10" s="549">
        <v>2014</v>
      </c>
      <c r="F10" s="284"/>
      <c r="G10" s="284"/>
      <c r="H10" s="285"/>
    </row>
    <row r="11" spans="1:8" ht="14.25" customHeight="1">
      <c r="A11" s="549">
        <v>2015</v>
      </c>
      <c r="B11" s="284"/>
      <c r="C11" s="284"/>
      <c r="D11" s="285"/>
      <c r="E11" s="549">
        <v>2015</v>
      </c>
      <c r="F11" s="284"/>
      <c r="G11" s="284"/>
      <c r="H11" s="285"/>
    </row>
    <row r="12" spans="1:8" ht="14.25" customHeight="1">
      <c r="A12" s="549">
        <v>2016</v>
      </c>
      <c r="B12" s="284"/>
      <c r="C12" s="284"/>
      <c r="D12" s="285"/>
      <c r="E12" s="549">
        <v>2016</v>
      </c>
      <c r="F12" s="284"/>
      <c r="G12" s="284"/>
      <c r="H12" s="285"/>
    </row>
    <row r="13" spans="1:8" ht="14.25" customHeight="1">
      <c r="A13" s="549">
        <v>2017</v>
      </c>
      <c r="B13" s="284"/>
      <c r="C13" s="284"/>
      <c r="D13" s="285"/>
      <c r="E13" s="549">
        <v>2017</v>
      </c>
      <c r="F13" s="284"/>
      <c r="G13" s="284"/>
      <c r="H13" s="285"/>
    </row>
    <row r="14" spans="1:8" ht="14.25" customHeight="1">
      <c r="A14" s="549">
        <v>2018</v>
      </c>
      <c r="B14" s="284"/>
      <c r="C14" s="284"/>
      <c r="D14" s="285"/>
      <c r="E14" s="549">
        <v>2018</v>
      </c>
      <c r="F14" s="284"/>
      <c r="G14" s="284"/>
      <c r="H14" s="285"/>
    </row>
    <row r="15" spans="1:8" ht="14.25" customHeight="1">
      <c r="A15" s="549">
        <v>2019</v>
      </c>
      <c r="B15" s="284"/>
      <c r="C15" s="284"/>
      <c r="D15" s="285"/>
      <c r="E15" s="549">
        <v>2019</v>
      </c>
      <c r="F15" s="284"/>
      <c r="G15" s="284"/>
      <c r="H15" s="285"/>
    </row>
    <row r="16" spans="1:8" ht="14.25" customHeight="1">
      <c r="A16" s="549">
        <v>2020</v>
      </c>
      <c r="B16" s="284"/>
      <c r="C16" s="284"/>
      <c r="D16" s="285"/>
      <c r="E16" s="549">
        <v>2020</v>
      </c>
      <c r="F16" s="284"/>
      <c r="G16" s="284"/>
      <c r="H16" s="285"/>
    </row>
    <row r="17" spans="1:8" ht="14.25" customHeight="1">
      <c r="A17" s="549">
        <v>2021</v>
      </c>
      <c r="B17" s="284"/>
      <c r="C17" s="284"/>
      <c r="D17" s="285"/>
      <c r="E17" s="549">
        <v>2021</v>
      </c>
      <c r="F17" s="284"/>
      <c r="G17" s="284"/>
      <c r="H17" s="285"/>
    </row>
    <row r="18" spans="1:8" ht="14.25" customHeight="1">
      <c r="A18" s="549">
        <v>2022</v>
      </c>
      <c r="B18" s="284"/>
      <c r="C18" s="284"/>
      <c r="D18" s="285"/>
      <c r="E18" s="549">
        <v>2022</v>
      </c>
      <c r="F18" s="284"/>
      <c r="G18" s="284"/>
      <c r="H18" s="285"/>
    </row>
    <row r="19" spans="1:8" ht="14.25" customHeight="1">
      <c r="A19" s="549">
        <v>2023</v>
      </c>
      <c r="B19" s="284"/>
      <c r="C19" s="284"/>
      <c r="D19" s="285"/>
      <c r="E19" s="549">
        <v>2023</v>
      </c>
      <c r="F19" s="284"/>
      <c r="G19" s="284"/>
      <c r="H19" s="285"/>
    </row>
    <row r="20" spans="1:8" ht="14.25" customHeight="1">
      <c r="A20" s="549">
        <v>2024</v>
      </c>
      <c r="B20" s="284"/>
      <c r="C20" s="284"/>
      <c r="D20" s="285"/>
      <c r="E20" s="549">
        <v>2024</v>
      </c>
      <c r="F20" s="284"/>
      <c r="G20" s="284"/>
      <c r="H20" s="285"/>
    </row>
    <row r="21" spans="1:8" ht="14.25" customHeight="1">
      <c r="A21" s="549">
        <v>2025</v>
      </c>
      <c r="B21" s="284"/>
      <c r="C21" s="284"/>
      <c r="D21" s="285"/>
      <c r="E21" s="549">
        <v>2025</v>
      </c>
      <c r="F21" s="284"/>
      <c r="G21" s="284"/>
      <c r="H21" s="285"/>
    </row>
    <row r="22" spans="1:8" ht="14.25" customHeight="1">
      <c r="A22" s="549">
        <v>2026</v>
      </c>
      <c r="B22" s="284"/>
      <c r="C22" s="284"/>
      <c r="D22" s="285"/>
      <c r="E22" s="549">
        <v>2026</v>
      </c>
      <c r="F22" s="284"/>
      <c r="G22" s="284"/>
      <c r="H22" s="285"/>
    </row>
    <row r="23" spans="1:8" ht="14.25" customHeight="1">
      <c r="A23" s="549">
        <v>2027</v>
      </c>
      <c r="B23" s="284"/>
      <c r="C23" s="284"/>
      <c r="D23" s="285"/>
      <c r="E23" s="549">
        <v>2027</v>
      </c>
      <c r="F23" s="284"/>
      <c r="G23" s="284"/>
      <c r="H23" s="285"/>
    </row>
    <row r="24" spans="1:8" ht="14.25" customHeight="1">
      <c r="A24" s="549">
        <v>2028</v>
      </c>
      <c r="B24" s="284"/>
      <c r="C24" s="284"/>
      <c r="D24" s="285"/>
      <c r="E24" s="549">
        <v>2028</v>
      </c>
      <c r="F24" s="284"/>
      <c r="G24" s="284"/>
      <c r="H24" s="285"/>
    </row>
    <row r="25" spans="1:8" ht="14.25" customHeight="1">
      <c r="A25" s="549">
        <v>2029</v>
      </c>
      <c r="B25" s="284"/>
      <c r="C25" s="284"/>
      <c r="D25" s="285"/>
      <c r="E25" s="549">
        <v>2029</v>
      </c>
      <c r="F25" s="284"/>
      <c r="G25" s="284"/>
      <c r="H25" s="285"/>
    </row>
    <row r="26" spans="1:8" ht="14.25" customHeight="1">
      <c r="A26" s="549">
        <v>2030</v>
      </c>
      <c r="B26" s="284"/>
      <c r="C26" s="284"/>
      <c r="D26" s="285"/>
      <c r="E26" s="549">
        <v>2030</v>
      </c>
      <c r="F26" s="284"/>
      <c r="G26" s="284"/>
      <c r="H26" s="285"/>
    </row>
    <row r="27" spans="1:8" ht="14.25" customHeight="1">
      <c r="A27" s="549">
        <v>2031</v>
      </c>
      <c r="B27" s="284"/>
      <c r="C27" s="284"/>
      <c r="D27" s="285"/>
      <c r="E27" s="549">
        <v>2031</v>
      </c>
      <c r="F27" s="284"/>
      <c r="G27" s="284"/>
      <c r="H27" s="285"/>
    </row>
    <row r="28" spans="1:8" ht="14.25" customHeight="1">
      <c r="A28" s="549">
        <v>2032</v>
      </c>
      <c r="B28" s="284"/>
      <c r="C28" s="284"/>
      <c r="D28" s="285"/>
      <c r="E28" s="549">
        <v>2032</v>
      </c>
      <c r="F28" s="284"/>
      <c r="G28" s="284"/>
      <c r="H28" s="285"/>
    </row>
    <row r="29" spans="1:8" ht="14.25" customHeight="1">
      <c r="A29" s="549">
        <v>2033</v>
      </c>
      <c r="B29" s="284"/>
      <c r="C29" s="284"/>
      <c r="D29" s="285"/>
      <c r="E29" s="549">
        <v>2033</v>
      </c>
      <c r="F29" s="284"/>
      <c r="G29" s="284"/>
      <c r="H29" s="285"/>
    </row>
    <row r="30" spans="1:8" ht="14.25" customHeight="1">
      <c r="A30" s="549">
        <v>2034</v>
      </c>
      <c r="B30" s="284"/>
      <c r="C30" s="284"/>
      <c r="D30" s="285"/>
      <c r="E30" s="549">
        <v>2034</v>
      </c>
      <c r="F30" s="284"/>
      <c r="G30" s="284"/>
      <c r="H30" s="285"/>
    </row>
    <row r="31" spans="1:8" ht="14.25" customHeight="1">
      <c r="A31" s="549">
        <v>2035</v>
      </c>
      <c r="B31" s="284"/>
      <c r="C31" s="284"/>
      <c r="D31" s="285"/>
      <c r="E31" s="549">
        <v>2035</v>
      </c>
      <c r="F31" s="284"/>
      <c r="G31" s="284"/>
      <c r="H31" s="285"/>
    </row>
    <row r="32" spans="1:8" ht="14.25" customHeight="1">
      <c r="A32" s="549">
        <v>2036</v>
      </c>
      <c r="B32" s="284"/>
      <c r="C32" s="284"/>
      <c r="D32" s="285"/>
      <c r="E32" s="549">
        <v>2036</v>
      </c>
      <c r="F32" s="284"/>
      <c r="G32" s="284"/>
      <c r="H32" s="285"/>
    </row>
    <row r="33" spans="1:8" ht="14.25" customHeight="1">
      <c r="A33" s="549">
        <v>2037</v>
      </c>
      <c r="B33" s="284"/>
      <c r="C33" s="284"/>
      <c r="D33" s="285"/>
      <c r="E33" s="549">
        <v>2037</v>
      </c>
      <c r="F33" s="284"/>
      <c r="G33" s="284"/>
      <c r="H33" s="285"/>
    </row>
    <row r="34" spans="1:8" ht="14.25" customHeight="1">
      <c r="A34" s="549">
        <v>2038</v>
      </c>
      <c r="B34" s="284"/>
      <c r="C34" s="284"/>
      <c r="D34" s="285"/>
      <c r="E34" s="549">
        <v>2038</v>
      </c>
      <c r="F34" s="284"/>
      <c r="G34" s="284"/>
      <c r="H34" s="285"/>
    </row>
    <row r="35" spans="1:8" ht="14.25" customHeight="1">
      <c r="A35" s="549">
        <v>2039</v>
      </c>
      <c r="B35" s="284"/>
      <c r="C35" s="284"/>
      <c r="D35" s="285"/>
      <c r="E35" s="549">
        <v>2039</v>
      </c>
      <c r="F35" s="284"/>
      <c r="G35" s="284"/>
      <c r="H35" s="285"/>
    </row>
    <row r="36" spans="1:8" ht="14.25" customHeight="1">
      <c r="A36" s="549">
        <v>2040</v>
      </c>
      <c r="B36" s="284"/>
      <c r="C36" s="284"/>
      <c r="D36" s="285"/>
      <c r="E36" s="549">
        <v>2040</v>
      </c>
      <c r="F36" s="284"/>
      <c r="G36" s="284"/>
      <c r="H36" s="285"/>
    </row>
    <row r="37" spans="1:8" ht="14.25" customHeight="1">
      <c r="A37" s="549">
        <v>2041</v>
      </c>
      <c r="B37" s="284"/>
      <c r="C37" s="284"/>
      <c r="D37" s="285"/>
      <c r="E37" s="549">
        <v>2041</v>
      </c>
      <c r="F37" s="284"/>
      <c r="G37" s="284"/>
      <c r="H37" s="285"/>
    </row>
    <row r="38" spans="1:8" ht="14.25" customHeight="1">
      <c r="A38" s="549">
        <v>2042</v>
      </c>
      <c r="B38" s="284"/>
      <c r="C38" s="284"/>
      <c r="D38" s="285"/>
      <c r="E38" s="549">
        <v>2042</v>
      </c>
      <c r="F38" s="284"/>
      <c r="G38" s="284"/>
      <c r="H38" s="285"/>
    </row>
    <row r="39" spans="1:8" ht="14.25" customHeight="1">
      <c r="A39" s="549">
        <v>2043</v>
      </c>
      <c r="B39" s="284"/>
      <c r="C39" s="284"/>
      <c r="D39" s="285"/>
      <c r="E39" s="549">
        <v>2043</v>
      </c>
      <c r="F39" s="284"/>
      <c r="G39" s="284"/>
      <c r="H39" s="285"/>
    </row>
    <row r="40" spans="1:8" ht="14.25" customHeight="1">
      <c r="A40" s="549">
        <v>2044</v>
      </c>
      <c r="B40" s="284"/>
      <c r="C40" s="284"/>
      <c r="D40" s="285"/>
      <c r="E40" s="549">
        <v>2044</v>
      </c>
      <c r="F40" s="284"/>
      <c r="G40" s="284"/>
      <c r="H40" s="285"/>
    </row>
    <row r="41" spans="1:8" ht="14.25" customHeight="1">
      <c r="A41" s="549">
        <v>2045</v>
      </c>
      <c r="B41" s="284"/>
      <c r="C41" s="284"/>
      <c r="D41" s="285"/>
      <c r="E41" s="549">
        <v>2045</v>
      </c>
      <c r="F41" s="284"/>
      <c r="G41" s="284"/>
      <c r="H41" s="285"/>
    </row>
    <row r="42" spans="1:8" ht="14.25" customHeight="1">
      <c r="A42" s="549">
        <v>2046</v>
      </c>
      <c r="B42" s="284"/>
      <c r="C42" s="284"/>
      <c r="D42" s="285"/>
      <c r="E42" s="549">
        <v>2046</v>
      </c>
      <c r="F42" s="284"/>
      <c r="G42" s="284"/>
      <c r="H42" s="285"/>
    </row>
    <row r="43" spans="1:8" ht="14.25" customHeight="1">
      <c r="A43" s="549">
        <v>2047</v>
      </c>
      <c r="B43" s="284"/>
      <c r="C43" s="284"/>
      <c r="D43" s="285"/>
      <c r="E43" s="549">
        <v>2047</v>
      </c>
      <c r="F43" s="284"/>
      <c r="G43" s="284"/>
      <c r="H43" s="285"/>
    </row>
    <row r="44" spans="1:8" ht="14.25" customHeight="1">
      <c r="A44" s="549">
        <v>2048</v>
      </c>
      <c r="B44" s="284"/>
      <c r="C44" s="284"/>
      <c r="D44" s="285"/>
      <c r="E44" s="549">
        <v>2048</v>
      </c>
      <c r="F44" s="284"/>
      <c r="G44" s="284"/>
      <c r="H44" s="285"/>
    </row>
    <row r="45" spans="1:8" ht="14.25" customHeight="1">
      <c r="A45" s="549">
        <v>2049</v>
      </c>
      <c r="B45" s="284"/>
      <c r="C45" s="284"/>
      <c r="D45" s="285"/>
      <c r="E45" s="549">
        <v>2049</v>
      </c>
      <c r="F45" s="284"/>
      <c r="G45" s="284"/>
      <c r="H45" s="285"/>
    </row>
    <row r="46" spans="1:8" ht="14.25" customHeight="1">
      <c r="A46" s="549">
        <v>2050</v>
      </c>
      <c r="B46" s="284"/>
      <c r="C46" s="284"/>
      <c r="D46" s="285"/>
      <c r="E46" s="549">
        <v>2050</v>
      </c>
      <c r="F46" s="284"/>
      <c r="G46" s="284"/>
      <c r="H46" s="285"/>
    </row>
    <row r="47" spans="1:8" ht="14.25" customHeight="1">
      <c r="A47" s="549">
        <v>2051</v>
      </c>
      <c r="B47" s="284"/>
      <c r="C47" s="284"/>
      <c r="D47" s="285"/>
      <c r="E47" s="549">
        <v>2051</v>
      </c>
      <c r="F47" s="284"/>
      <c r="G47" s="284"/>
      <c r="H47" s="285"/>
    </row>
    <row r="48" spans="1:8" ht="14.25" customHeight="1" thickBot="1">
      <c r="A48" s="550">
        <v>2052</v>
      </c>
      <c r="B48" s="286"/>
      <c r="C48" s="286"/>
      <c r="D48" s="287"/>
      <c r="E48" s="550">
        <v>2052</v>
      </c>
      <c r="F48" s="286"/>
      <c r="G48" s="286"/>
      <c r="H48" s="287"/>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sheetData>
  <mergeCells count="8">
    <mergeCell ref="E4:H4"/>
    <mergeCell ref="A5:A6"/>
    <mergeCell ref="E5:E6"/>
    <mergeCell ref="A7:A8"/>
    <mergeCell ref="B7:B8"/>
    <mergeCell ref="C7:C8"/>
    <mergeCell ref="D7:D8"/>
    <mergeCell ref="A4:D4"/>
  </mergeCells>
  <phoneticPr fontId="31" type="noConversion"/>
  <printOptions horizontalCentered="1"/>
  <pageMargins left="0.47244094488188981" right="0.47244094488188981" top="0.39370078740157483" bottom="0.39370078740157483" header="0" footer="0"/>
  <pageSetup paperSize="9" scale="66" orientation="portrait" blackAndWhite="1" r:id="rId1"/>
  <headerFooter alignWithMargins="0">
    <oddFooter>&amp;C第 &amp;P 頁，共 &amp;N 頁&amp;R&amp;A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工作表25">
    <pageSetUpPr fitToPage="1"/>
  </sheetPr>
  <dimension ref="A1:E30"/>
  <sheetViews>
    <sheetView showGridLines="0" zoomScaleNormal="100" workbookViewId="0">
      <selection activeCell="E29" sqref="E29"/>
    </sheetView>
  </sheetViews>
  <sheetFormatPr defaultRowHeight="16.5"/>
  <cols>
    <col min="1" max="1" width="3.5" style="478" customWidth="1"/>
    <col min="2" max="2" width="2.125" style="478" customWidth="1"/>
    <col min="3" max="3" width="54" style="478" customWidth="1"/>
    <col min="4" max="4" width="31.875" style="478" customWidth="1"/>
    <col min="5" max="16384" width="9" style="478"/>
  </cols>
  <sheetData>
    <row r="1" spans="1:5" ht="25.5">
      <c r="A1" s="496" t="s">
        <v>180</v>
      </c>
      <c r="D1" s="497"/>
    </row>
    <row r="2" spans="1:5">
      <c r="A2" s="476" t="s">
        <v>1330</v>
      </c>
    </row>
    <row r="3" spans="1:5" ht="22.7" customHeight="1">
      <c r="A3" s="1879" t="s">
        <v>1331</v>
      </c>
      <c r="B3" s="1880"/>
      <c r="C3" s="1881"/>
      <c r="D3" s="498" t="s">
        <v>1332</v>
      </c>
    </row>
    <row r="4" spans="1:5" ht="22.7" customHeight="1">
      <c r="A4" s="499" t="s">
        <v>1333</v>
      </c>
      <c r="B4" s="500" t="s">
        <v>1334</v>
      </c>
      <c r="C4" s="501"/>
      <c r="D4" s="502"/>
    </row>
    <row r="5" spans="1:5" ht="22.7" customHeight="1">
      <c r="A5" s="503"/>
      <c r="B5" s="504" t="s">
        <v>1335</v>
      </c>
      <c r="C5" s="501" t="s">
        <v>1336</v>
      </c>
      <c r="D5" s="502"/>
    </row>
    <row r="6" spans="1:5" ht="22.7" customHeight="1">
      <c r="A6" s="499"/>
      <c r="B6" s="504" t="s">
        <v>1337</v>
      </c>
      <c r="C6" s="501" t="s">
        <v>1338</v>
      </c>
      <c r="D6" s="502"/>
    </row>
    <row r="7" spans="1:5" ht="22.7" customHeight="1">
      <c r="A7" s="499"/>
      <c r="B7" s="504" t="s">
        <v>1339</v>
      </c>
      <c r="C7" s="501" t="s">
        <v>1340</v>
      </c>
      <c r="D7" s="502"/>
    </row>
    <row r="8" spans="1:5" ht="22.7" customHeight="1">
      <c r="A8" s="499"/>
      <c r="B8" s="504" t="s">
        <v>1341</v>
      </c>
      <c r="C8" s="501" t="s">
        <v>1342</v>
      </c>
      <c r="D8" s="502"/>
    </row>
    <row r="9" spans="1:5" ht="22.7" customHeight="1">
      <c r="A9" s="499"/>
      <c r="B9" s="504" t="s">
        <v>1343</v>
      </c>
      <c r="C9" s="501" t="s">
        <v>1344</v>
      </c>
      <c r="D9" s="502"/>
    </row>
    <row r="10" spans="1:5" ht="22.7" customHeight="1">
      <c r="A10" s="499" t="s">
        <v>1345</v>
      </c>
      <c r="B10" s="505" t="s">
        <v>1346</v>
      </c>
      <c r="C10" s="506"/>
      <c r="D10" s="502"/>
    </row>
    <row r="11" spans="1:5" ht="22.7" customHeight="1">
      <c r="A11" s="503"/>
      <c r="B11" s="504" t="s">
        <v>1335</v>
      </c>
      <c r="C11" s="506" t="s">
        <v>1347</v>
      </c>
      <c r="D11" s="502"/>
      <c r="E11" s="861"/>
    </row>
    <row r="12" spans="1:5" ht="22.7" customHeight="1">
      <c r="A12" s="499"/>
      <c r="B12" s="504" t="s">
        <v>1337</v>
      </c>
      <c r="C12" s="506" t="s">
        <v>1348</v>
      </c>
      <c r="D12" s="502"/>
    </row>
    <row r="13" spans="1:5" ht="22.7" customHeight="1">
      <c r="A13" s="499"/>
      <c r="B13" s="504" t="s">
        <v>1339</v>
      </c>
      <c r="C13" s="506" t="s">
        <v>1349</v>
      </c>
      <c r="D13" s="502"/>
    </row>
    <row r="14" spans="1:5" ht="22.7" customHeight="1">
      <c r="A14" s="499"/>
      <c r="B14" s="504" t="s">
        <v>1341</v>
      </c>
      <c r="C14" s="506" t="s">
        <v>1350</v>
      </c>
      <c r="D14" s="502"/>
    </row>
    <row r="15" spans="1:5" ht="22.7" customHeight="1">
      <c r="A15" s="499"/>
      <c r="B15" s="504" t="s">
        <v>1343</v>
      </c>
      <c r="C15" s="506" t="s">
        <v>1351</v>
      </c>
      <c r="D15" s="502"/>
    </row>
    <row r="16" spans="1:5" ht="22.7" customHeight="1">
      <c r="A16" s="499"/>
      <c r="B16" s="504" t="s">
        <v>1352</v>
      </c>
      <c r="C16" s="506" t="s">
        <v>1353</v>
      </c>
      <c r="D16" s="502"/>
    </row>
    <row r="17" spans="1:4" ht="22.7" customHeight="1">
      <c r="A17" s="499" t="s">
        <v>1354</v>
      </c>
      <c r="B17" s="500" t="s">
        <v>1355</v>
      </c>
      <c r="C17" s="500"/>
      <c r="D17" s="502"/>
    </row>
    <row r="18" spans="1:4" ht="22.7" customHeight="1">
      <c r="A18" s="499"/>
      <c r="B18" s="504" t="s">
        <v>1335</v>
      </c>
      <c r="C18" s="500" t="s">
        <v>1356</v>
      </c>
      <c r="D18" s="502"/>
    </row>
    <row r="19" spans="1:4" ht="22.7" customHeight="1">
      <c r="A19" s="499"/>
      <c r="B19" s="504" t="s">
        <v>1337</v>
      </c>
      <c r="C19" s="500" t="s">
        <v>1357</v>
      </c>
      <c r="D19" s="502"/>
    </row>
    <row r="20" spans="1:4" ht="22.7" customHeight="1">
      <c r="A20" s="499"/>
      <c r="B20" s="504"/>
      <c r="C20" s="500" t="s">
        <v>1358</v>
      </c>
      <c r="D20" s="502"/>
    </row>
    <row r="21" spans="1:4" ht="22.7" customHeight="1">
      <c r="A21" s="499"/>
      <c r="B21" s="504"/>
      <c r="C21" s="500" t="s">
        <v>1359</v>
      </c>
      <c r="D21" s="502"/>
    </row>
    <row r="22" spans="1:4" ht="22.7" customHeight="1">
      <c r="A22" s="499" t="s">
        <v>1360</v>
      </c>
      <c r="B22" s="500" t="s">
        <v>1361</v>
      </c>
      <c r="C22" s="500"/>
      <c r="D22" s="502"/>
    </row>
    <row r="23" spans="1:4" ht="22.7" customHeight="1">
      <c r="A23" s="499" t="s">
        <v>1362</v>
      </c>
      <c r="B23" s="500" t="s">
        <v>1363</v>
      </c>
      <c r="C23" s="500"/>
      <c r="D23" s="502"/>
    </row>
    <row r="24" spans="1:4" ht="22.7" customHeight="1">
      <c r="A24" s="503"/>
      <c r="B24" s="504" t="s">
        <v>1335</v>
      </c>
      <c r="C24" s="506" t="s">
        <v>1364</v>
      </c>
      <c r="D24" s="502"/>
    </row>
    <row r="25" spans="1:4" ht="22.7" customHeight="1">
      <c r="A25" s="499"/>
      <c r="B25" s="504" t="s">
        <v>1337</v>
      </c>
      <c r="C25" s="506" t="s">
        <v>1365</v>
      </c>
      <c r="D25" s="502"/>
    </row>
    <row r="26" spans="1:4" ht="22.7" customHeight="1">
      <c r="A26" s="499"/>
      <c r="B26" s="504"/>
      <c r="C26" s="500" t="s">
        <v>1366</v>
      </c>
      <c r="D26" s="502"/>
    </row>
    <row r="27" spans="1:4" ht="22.7" customHeight="1">
      <c r="A27" s="499"/>
      <c r="B27" s="504"/>
      <c r="C27" s="500" t="s">
        <v>1367</v>
      </c>
      <c r="D27" s="502"/>
    </row>
    <row r="28" spans="1:4" ht="22.7" customHeight="1">
      <c r="A28" s="499" t="s">
        <v>1368</v>
      </c>
      <c r="B28" s="500" t="s">
        <v>1369</v>
      </c>
      <c r="C28" s="500"/>
      <c r="D28" s="502"/>
    </row>
    <row r="29" spans="1:4" ht="22.7" customHeight="1">
      <c r="A29" s="503"/>
      <c r="B29" s="504" t="s">
        <v>1335</v>
      </c>
      <c r="C29" s="500" t="s">
        <v>1370</v>
      </c>
      <c r="D29" s="502"/>
    </row>
    <row r="30" spans="1:4" ht="22.7" customHeight="1">
      <c r="A30" s="499"/>
      <c r="B30" s="504" t="s">
        <v>1337</v>
      </c>
      <c r="C30" s="500" t="s">
        <v>1371</v>
      </c>
      <c r="D30" s="502"/>
    </row>
  </sheetData>
  <mergeCells count="1">
    <mergeCell ref="A3:C3"/>
  </mergeCells>
  <phoneticPr fontId="31" type="noConversion"/>
  <dataValidations count="1">
    <dataValidation type="whole" allowBlank="1" showInputMessage="1" showErrorMessage="1" errorTitle="錯誤" error="輸入資料格式錯誤!!" sqref="D4:D30" xr:uid="{00000000-0002-0000-2E00-000000000000}">
      <formula1>-9.99999999999999E+31</formula1>
      <formula2>9.99999999999999E+32</formula2>
    </dataValidation>
  </dataValidations>
  <printOptions horizontalCentered="1"/>
  <pageMargins left="0.47244094488188981" right="0.47244094488188981" top="0.39370078740157483" bottom="0.39370078740157483" header="0" footer="0"/>
  <pageSetup paperSize="9" orientation="portrait" blackAndWhite="1" r:id="rId1"/>
  <headerFooter alignWithMargins="0">
    <oddFooter>&amp;C第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工作表26">
    <tabColor rgb="FFFFFF00"/>
    <pageSetUpPr fitToPage="1"/>
  </sheetPr>
  <dimension ref="A1:JD64"/>
  <sheetViews>
    <sheetView showGridLines="0" zoomScale="85" zoomScaleNormal="85" zoomScaleSheetLayoutView="80" workbookViewId="0">
      <pane ySplit="1" topLeftCell="A2" activePane="bottomLeft" state="frozen"/>
      <selection activeCell="B6" sqref="B6"/>
      <selection pane="bottomLeft" activeCell="B11" sqref="B11"/>
    </sheetView>
  </sheetViews>
  <sheetFormatPr defaultColWidth="20.125" defaultRowHeight="16.5"/>
  <cols>
    <col min="1" max="1" width="3.375" style="775" customWidth="1"/>
    <col min="2" max="2" width="17.375" style="775" customWidth="1"/>
    <col min="3" max="8" width="20.125" style="775" customWidth="1"/>
    <col min="9" max="9" width="2.5" style="774" customWidth="1"/>
    <col min="10" max="10" width="17.125" style="774" customWidth="1"/>
    <col min="11" max="16" width="20.125" style="774" customWidth="1"/>
    <col min="17" max="17" width="2.625" style="774" customWidth="1"/>
    <col min="18" max="18" width="14.125" style="774" customWidth="1"/>
    <col min="19" max="24" width="20.125" style="774" customWidth="1"/>
    <col min="25" max="25" width="2.625" style="774" customWidth="1"/>
    <col min="26" max="26" width="12.25" style="774" customWidth="1"/>
    <col min="27" max="32" width="20.125" style="774" customWidth="1"/>
    <col min="33" max="33" width="2.75" style="774" customWidth="1"/>
    <col min="34" max="34" width="13.75" style="774" customWidth="1"/>
    <col min="35" max="40" width="20.125" style="774" customWidth="1"/>
    <col min="41" max="41" width="3.5" style="774" customWidth="1"/>
    <col min="42" max="42" width="14.875" style="774" customWidth="1"/>
    <col min="43" max="48" width="20.125" style="774" customWidth="1"/>
    <col min="49" max="49" width="3.125" style="774" customWidth="1"/>
    <col min="50" max="50" width="12.625" style="774" customWidth="1"/>
    <col min="51" max="56" width="20.125" style="774" customWidth="1"/>
    <col min="57" max="57" width="2.5" style="774" customWidth="1"/>
    <col min="58" max="58" width="12.25" style="774" customWidth="1"/>
    <col min="59" max="64" width="20.125" style="774" customWidth="1"/>
    <col min="65" max="65" width="2.375" style="774" customWidth="1"/>
    <col min="66" max="66" width="12.875" style="774" customWidth="1"/>
    <col min="67" max="72" width="20.125" style="774" customWidth="1"/>
    <col min="73" max="73" width="3" style="774" customWidth="1"/>
    <col min="74" max="74" width="12.25" style="774" customWidth="1"/>
    <col min="75" max="80" width="20.125" style="774" customWidth="1"/>
    <col min="81" max="81" width="3" style="774" customWidth="1"/>
    <col min="82" max="82" width="12.25" style="774" customWidth="1"/>
    <col min="83" max="88" width="20.125" style="774" customWidth="1"/>
    <col min="89" max="89" width="2.75" style="774" customWidth="1"/>
    <col min="90" max="90" width="11.5" style="774" customWidth="1"/>
    <col min="91" max="96" width="20.125" style="774" customWidth="1"/>
    <col min="97" max="97" width="3.25" style="774" customWidth="1"/>
    <col min="98" max="98" width="11.5" style="774" customWidth="1"/>
    <col min="99" max="104" width="20.125" style="774" customWidth="1"/>
    <col min="105" max="105" width="2.875" style="774" customWidth="1"/>
    <col min="106" max="106" width="12.125" style="774" customWidth="1"/>
    <col min="107" max="112" width="20.125" style="774" customWidth="1"/>
    <col min="113" max="113" width="1.875" style="774" customWidth="1"/>
    <col min="114" max="114" width="11.625" style="774" customWidth="1"/>
    <col min="115" max="120" width="20.125" style="774" customWidth="1"/>
    <col min="121" max="121" width="3" style="774" customWidth="1"/>
    <col min="122" max="122" width="11.125" style="774" customWidth="1"/>
    <col min="123" max="128" width="20.125" style="774" customWidth="1"/>
    <col min="129" max="129" width="2.625" style="774" customWidth="1"/>
    <col min="130" max="130" width="12.25" style="774" customWidth="1"/>
    <col min="131" max="136" width="20.125" style="774" customWidth="1"/>
    <col min="137" max="137" width="2.25" style="774" customWidth="1"/>
    <col min="138" max="138" width="12.375" style="774" customWidth="1"/>
    <col min="139" max="144" width="20.125" style="774" customWidth="1"/>
    <col min="145" max="145" width="3.375" style="774" customWidth="1"/>
    <col min="146" max="146" width="12.25" style="774" customWidth="1"/>
    <col min="147" max="152" width="20.125" style="774" customWidth="1"/>
    <col min="153" max="153" width="2.625" style="774" customWidth="1"/>
    <col min="154" max="154" width="11.375" style="774" customWidth="1"/>
    <col min="155" max="160" width="20.125" style="774" customWidth="1"/>
    <col min="161" max="161" width="2.25" style="774" customWidth="1"/>
    <col min="162" max="162" width="11" style="774" customWidth="1"/>
    <col min="163" max="168" width="20.125" style="774" customWidth="1"/>
    <col min="169" max="169" width="2.5" style="774" customWidth="1"/>
    <col min="170" max="170" width="13.375" style="774" customWidth="1"/>
    <col min="171" max="176" width="20.125" style="774" customWidth="1"/>
    <col min="177" max="177" width="2" style="774" customWidth="1"/>
    <col min="178" max="178" width="12.875" style="774" customWidth="1"/>
    <col min="179" max="184" width="20.125" style="774" customWidth="1"/>
    <col min="185" max="185" width="2.25" style="774" customWidth="1"/>
    <col min="186" max="186" width="12.125" style="774" customWidth="1"/>
    <col min="187" max="192" width="20.125" style="774" customWidth="1"/>
    <col min="193" max="193" width="2.375" style="774" customWidth="1"/>
    <col min="194" max="194" width="11.875" style="774" customWidth="1"/>
    <col min="195" max="200" width="20.125" style="774" customWidth="1"/>
    <col min="201" max="201" width="2.125" style="774" customWidth="1"/>
    <col min="202" max="202" width="11.5" style="774" customWidth="1"/>
    <col min="203" max="208" width="20.125" style="774" customWidth="1"/>
    <col min="209" max="209" width="2.125" style="774" customWidth="1"/>
    <col min="210" max="210" width="12.25" style="774" customWidth="1"/>
    <col min="211" max="216" width="20.125" style="774" customWidth="1"/>
    <col min="217" max="217" width="2.5" style="774" customWidth="1"/>
    <col min="218" max="218" width="12.125" style="774" customWidth="1"/>
    <col min="219" max="224" width="20.125" style="774" customWidth="1"/>
    <col min="225" max="225" width="2.5" style="774" customWidth="1"/>
    <col min="226" max="226" width="12.625" style="774" customWidth="1"/>
    <col min="227" max="232" width="20.125" style="774" customWidth="1"/>
    <col min="233" max="233" width="2.5" style="774" customWidth="1"/>
    <col min="234" max="234" width="12.625" style="774" customWidth="1"/>
    <col min="235" max="240" width="20.125" style="774" customWidth="1"/>
    <col min="241" max="241" width="2.75" style="774" customWidth="1"/>
    <col min="242" max="242" width="11.625" style="774" customWidth="1"/>
    <col min="243" max="248" width="20.125" style="774"/>
    <col min="249" max="249" width="3.125" style="774" customWidth="1"/>
    <col min="250" max="250" width="11.625" style="774" customWidth="1"/>
    <col min="251" max="252" width="20.125" style="774"/>
    <col min="253" max="253" width="20.125" style="774" customWidth="1"/>
    <col min="254" max="256" width="20.125" style="774"/>
    <col min="257" max="257" width="3.125" style="774" customWidth="1"/>
    <col min="258" max="258" width="11.625" style="774" customWidth="1"/>
    <col min="259" max="16384" width="20.125" style="774"/>
  </cols>
  <sheetData>
    <row r="1" spans="1:264">
      <c r="A1" s="771" t="s">
        <v>180</v>
      </c>
      <c r="B1" s="772"/>
      <c r="C1" s="772"/>
      <c r="D1" s="772"/>
      <c r="E1" s="772"/>
      <c r="F1" s="773"/>
      <c r="G1" s="772"/>
      <c r="H1" s="772"/>
    </row>
    <row r="2" spans="1:264">
      <c r="A2" s="772" t="s">
        <v>1999</v>
      </c>
      <c r="B2" s="772"/>
      <c r="C2" s="772"/>
      <c r="D2" s="772"/>
      <c r="E2" s="772"/>
      <c r="F2" s="773" t="s">
        <v>1648</v>
      </c>
      <c r="G2" s="772"/>
      <c r="H2" s="773"/>
      <c r="IX2" s="1075"/>
      <c r="IY2" s="1075"/>
      <c r="IZ2" s="1075"/>
      <c r="JA2" s="1075"/>
      <c r="JB2" s="1075"/>
      <c r="JC2" s="1075"/>
      <c r="JD2" s="1075"/>
    </row>
    <row r="3" spans="1:264" ht="27.75" customHeight="1">
      <c r="B3" s="775" t="s">
        <v>1649</v>
      </c>
      <c r="D3" s="776" t="s">
        <v>1650</v>
      </c>
      <c r="E3" s="777" t="s">
        <v>1651</v>
      </c>
      <c r="F3" s="776" t="s">
        <v>1652</v>
      </c>
      <c r="G3" s="778" t="s">
        <v>1653</v>
      </c>
      <c r="J3" s="775" t="s">
        <v>1654</v>
      </c>
      <c r="K3" s="775"/>
      <c r="L3" s="776" t="s">
        <v>1650</v>
      </c>
      <c r="M3" s="777" t="s">
        <v>1655</v>
      </c>
      <c r="N3" s="776" t="s">
        <v>1652</v>
      </c>
      <c r="O3" s="778" t="s">
        <v>1653</v>
      </c>
      <c r="P3" s="775"/>
      <c r="R3" s="775" t="s">
        <v>1649</v>
      </c>
      <c r="S3" s="775"/>
      <c r="T3" s="776" t="s">
        <v>1650</v>
      </c>
      <c r="U3" s="777" t="s">
        <v>1656</v>
      </c>
      <c r="V3" s="776" t="s">
        <v>1652</v>
      </c>
      <c r="W3" s="778" t="s">
        <v>1653</v>
      </c>
      <c r="X3" s="775"/>
      <c r="Z3" s="775" t="s">
        <v>1649</v>
      </c>
      <c r="AA3" s="775"/>
      <c r="AB3" s="776" t="s">
        <v>1650</v>
      </c>
      <c r="AC3" s="777" t="s">
        <v>1657</v>
      </c>
      <c r="AD3" s="776" t="s">
        <v>1652</v>
      </c>
      <c r="AE3" s="778" t="s">
        <v>1653</v>
      </c>
      <c r="AF3" s="775"/>
      <c r="AH3" s="775" t="s">
        <v>1649</v>
      </c>
      <c r="AI3" s="775"/>
      <c r="AJ3" s="776" t="s">
        <v>1650</v>
      </c>
      <c r="AK3" s="777" t="s">
        <v>1658</v>
      </c>
      <c r="AL3" s="776" t="s">
        <v>1652</v>
      </c>
      <c r="AM3" s="778" t="s">
        <v>1653</v>
      </c>
      <c r="AN3" s="775"/>
      <c r="AP3" s="775" t="s">
        <v>1649</v>
      </c>
      <c r="AQ3" s="775"/>
      <c r="AR3" s="776" t="s">
        <v>1650</v>
      </c>
      <c r="AS3" s="777" t="s">
        <v>1659</v>
      </c>
      <c r="AT3" s="776" t="s">
        <v>1652</v>
      </c>
      <c r="AU3" s="778" t="s">
        <v>1653</v>
      </c>
      <c r="AV3" s="775"/>
      <c r="AX3" s="775" t="s">
        <v>1649</v>
      </c>
      <c r="AY3" s="775"/>
      <c r="AZ3" s="776" t="s">
        <v>1650</v>
      </c>
      <c r="BA3" s="777" t="s">
        <v>1660</v>
      </c>
      <c r="BB3" s="776" t="s">
        <v>1652</v>
      </c>
      <c r="BC3" s="778" t="s">
        <v>1653</v>
      </c>
      <c r="BD3" s="775"/>
      <c r="BF3" s="775" t="s">
        <v>1649</v>
      </c>
      <c r="BG3" s="775"/>
      <c r="BH3" s="776" t="s">
        <v>1650</v>
      </c>
      <c r="BI3" s="777" t="s">
        <v>1661</v>
      </c>
      <c r="BJ3" s="776" t="s">
        <v>1652</v>
      </c>
      <c r="BK3" s="778" t="s">
        <v>1653</v>
      </c>
      <c r="BL3" s="775"/>
      <c r="BN3" s="775" t="s">
        <v>1649</v>
      </c>
      <c r="BO3" s="775"/>
      <c r="BP3" s="776" t="s">
        <v>1650</v>
      </c>
      <c r="BQ3" s="777" t="s">
        <v>1662</v>
      </c>
      <c r="BR3" s="776" t="s">
        <v>1652</v>
      </c>
      <c r="BS3" s="778" t="s">
        <v>1653</v>
      </c>
      <c r="BT3" s="775"/>
      <c r="BV3" s="775" t="s">
        <v>1649</v>
      </c>
      <c r="BW3" s="775"/>
      <c r="BX3" s="776" t="s">
        <v>1650</v>
      </c>
      <c r="BY3" s="777" t="s">
        <v>1663</v>
      </c>
      <c r="BZ3" s="776" t="s">
        <v>1652</v>
      </c>
      <c r="CA3" s="778" t="s">
        <v>1653</v>
      </c>
      <c r="CB3" s="775"/>
      <c r="CD3" s="775" t="s">
        <v>1649</v>
      </c>
      <c r="CE3" s="775"/>
      <c r="CF3" s="776" t="s">
        <v>1650</v>
      </c>
      <c r="CG3" s="777" t="s">
        <v>1664</v>
      </c>
      <c r="CH3" s="776" t="s">
        <v>1652</v>
      </c>
      <c r="CI3" s="778" t="s">
        <v>1653</v>
      </c>
      <c r="CJ3" s="775"/>
      <c r="CL3" s="775" t="s">
        <v>1649</v>
      </c>
      <c r="CM3" s="775"/>
      <c r="CN3" s="776" t="s">
        <v>1650</v>
      </c>
      <c r="CO3" s="777" t="s">
        <v>1665</v>
      </c>
      <c r="CP3" s="776" t="s">
        <v>1652</v>
      </c>
      <c r="CQ3" s="778" t="s">
        <v>1653</v>
      </c>
      <c r="CR3" s="775"/>
      <c r="CT3" s="775" t="s">
        <v>1649</v>
      </c>
      <c r="CU3" s="775"/>
      <c r="CV3" s="776" t="s">
        <v>1650</v>
      </c>
      <c r="CW3" s="777" t="s">
        <v>1666</v>
      </c>
      <c r="CX3" s="776" t="s">
        <v>1652</v>
      </c>
      <c r="CY3" s="778" t="s">
        <v>1653</v>
      </c>
      <c r="CZ3" s="775"/>
      <c r="DB3" s="775" t="s">
        <v>1649</v>
      </c>
      <c r="DC3" s="775"/>
      <c r="DD3" s="776" t="s">
        <v>1650</v>
      </c>
      <c r="DE3" s="777" t="s">
        <v>1667</v>
      </c>
      <c r="DF3" s="776" t="s">
        <v>1652</v>
      </c>
      <c r="DG3" s="778" t="s">
        <v>1653</v>
      </c>
      <c r="DH3" s="775"/>
      <c r="DJ3" s="775" t="s">
        <v>1649</v>
      </c>
      <c r="DK3" s="775"/>
      <c r="DL3" s="776" t="s">
        <v>1650</v>
      </c>
      <c r="DM3" s="777" t="s">
        <v>1668</v>
      </c>
      <c r="DN3" s="776" t="s">
        <v>1652</v>
      </c>
      <c r="DO3" s="778" t="s">
        <v>1653</v>
      </c>
      <c r="DP3" s="775"/>
      <c r="DR3" s="775" t="s">
        <v>1649</v>
      </c>
      <c r="DS3" s="775"/>
      <c r="DT3" s="776" t="s">
        <v>1650</v>
      </c>
      <c r="DU3" s="777" t="s">
        <v>1669</v>
      </c>
      <c r="DV3" s="776" t="s">
        <v>1652</v>
      </c>
      <c r="DW3" s="778" t="s">
        <v>1653</v>
      </c>
      <c r="DX3" s="775"/>
      <c r="DZ3" s="775" t="s">
        <v>1649</v>
      </c>
      <c r="EA3" s="775"/>
      <c r="EB3" s="776" t="s">
        <v>1650</v>
      </c>
      <c r="EC3" s="777" t="s">
        <v>1670</v>
      </c>
      <c r="ED3" s="776" t="s">
        <v>1652</v>
      </c>
      <c r="EE3" s="778" t="s">
        <v>1653</v>
      </c>
      <c r="EF3" s="775"/>
      <c r="EH3" s="775" t="s">
        <v>1649</v>
      </c>
      <c r="EI3" s="775"/>
      <c r="EJ3" s="776" t="s">
        <v>1650</v>
      </c>
      <c r="EK3" s="777" t="s">
        <v>1671</v>
      </c>
      <c r="EL3" s="776" t="s">
        <v>1652</v>
      </c>
      <c r="EM3" s="778" t="s">
        <v>1653</v>
      </c>
      <c r="EN3" s="775"/>
      <c r="EP3" s="775" t="s">
        <v>1649</v>
      </c>
      <c r="EQ3" s="775"/>
      <c r="ER3" s="776" t="s">
        <v>1650</v>
      </c>
      <c r="ES3" s="777" t="s">
        <v>1672</v>
      </c>
      <c r="ET3" s="776" t="s">
        <v>1652</v>
      </c>
      <c r="EU3" s="778" t="s">
        <v>1653</v>
      </c>
      <c r="EV3" s="775"/>
      <c r="EX3" s="775" t="s">
        <v>1649</v>
      </c>
      <c r="EY3" s="775"/>
      <c r="EZ3" s="776" t="s">
        <v>1650</v>
      </c>
      <c r="FA3" s="777" t="s">
        <v>1673</v>
      </c>
      <c r="FB3" s="776" t="s">
        <v>1652</v>
      </c>
      <c r="FC3" s="778" t="s">
        <v>1653</v>
      </c>
      <c r="FD3" s="775"/>
      <c r="FF3" s="775" t="s">
        <v>1649</v>
      </c>
      <c r="FG3" s="775"/>
      <c r="FH3" s="776" t="s">
        <v>1650</v>
      </c>
      <c r="FI3" s="777" t="s">
        <v>1674</v>
      </c>
      <c r="FJ3" s="776" t="s">
        <v>1652</v>
      </c>
      <c r="FK3" s="778" t="s">
        <v>1653</v>
      </c>
      <c r="FL3" s="775"/>
      <c r="FN3" s="775" t="s">
        <v>1649</v>
      </c>
      <c r="FO3" s="775"/>
      <c r="FP3" s="776" t="s">
        <v>1650</v>
      </c>
      <c r="FQ3" s="777" t="s">
        <v>1675</v>
      </c>
      <c r="FR3" s="776" t="s">
        <v>1652</v>
      </c>
      <c r="FS3" s="778" t="s">
        <v>1653</v>
      </c>
      <c r="FT3" s="775"/>
      <c r="FV3" s="775" t="s">
        <v>1649</v>
      </c>
      <c r="FW3" s="775"/>
      <c r="FX3" s="776" t="s">
        <v>1650</v>
      </c>
      <c r="FY3" s="777" t="s">
        <v>1676</v>
      </c>
      <c r="FZ3" s="776" t="s">
        <v>1652</v>
      </c>
      <c r="GA3" s="778" t="s">
        <v>1653</v>
      </c>
      <c r="GB3" s="775"/>
      <c r="GD3" s="775" t="s">
        <v>1649</v>
      </c>
      <c r="GE3" s="775"/>
      <c r="GF3" s="776" t="s">
        <v>1650</v>
      </c>
      <c r="GG3" s="777" t="s">
        <v>1982</v>
      </c>
      <c r="GH3" s="776" t="s">
        <v>1652</v>
      </c>
      <c r="GI3" s="778" t="s">
        <v>1653</v>
      </c>
      <c r="GJ3" s="775"/>
      <c r="GL3" s="775" t="s">
        <v>1649</v>
      </c>
      <c r="GM3" s="775"/>
      <c r="GN3" s="776" t="s">
        <v>1650</v>
      </c>
      <c r="GO3" s="777" t="s">
        <v>1677</v>
      </c>
      <c r="GP3" s="776" t="s">
        <v>1652</v>
      </c>
      <c r="GQ3" s="778" t="s">
        <v>1653</v>
      </c>
      <c r="GR3" s="775"/>
      <c r="GT3" s="775" t="s">
        <v>1649</v>
      </c>
      <c r="GU3" s="775"/>
      <c r="GV3" s="776" t="s">
        <v>1650</v>
      </c>
      <c r="GW3" s="777" t="s">
        <v>1678</v>
      </c>
      <c r="GX3" s="776" t="s">
        <v>1652</v>
      </c>
      <c r="GY3" s="778" t="s">
        <v>1653</v>
      </c>
      <c r="GZ3" s="775"/>
      <c r="HB3" s="775" t="s">
        <v>1649</v>
      </c>
      <c r="HC3" s="775"/>
      <c r="HD3" s="776" t="s">
        <v>1650</v>
      </c>
      <c r="HE3" s="777" t="s">
        <v>1679</v>
      </c>
      <c r="HF3" s="776" t="s">
        <v>1652</v>
      </c>
      <c r="HG3" s="778" t="s">
        <v>1653</v>
      </c>
      <c r="HH3" s="775"/>
      <c r="HJ3" s="775" t="s">
        <v>1649</v>
      </c>
      <c r="HK3" s="775"/>
      <c r="HL3" s="776" t="s">
        <v>1650</v>
      </c>
      <c r="HM3" s="777" t="s">
        <v>1680</v>
      </c>
      <c r="HN3" s="776" t="s">
        <v>1652</v>
      </c>
      <c r="HO3" s="778" t="s">
        <v>1653</v>
      </c>
      <c r="HP3" s="775"/>
      <c r="HR3" s="775" t="s">
        <v>1649</v>
      </c>
      <c r="HS3" s="775"/>
      <c r="HT3" s="776" t="s">
        <v>1650</v>
      </c>
      <c r="HU3" s="777" t="s">
        <v>1681</v>
      </c>
      <c r="HV3" s="776" t="s">
        <v>1652</v>
      </c>
      <c r="HW3" s="778" t="s">
        <v>1653</v>
      </c>
      <c r="HX3" s="775"/>
      <c r="HZ3" s="775" t="s">
        <v>1649</v>
      </c>
      <c r="IA3" s="775"/>
      <c r="IB3" s="776" t="s">
        <v>1372</v>
      </c>
      <c r="IC3" s="777" t="s">
        <v>2021</v>
      </c>
      <c r="ID3" s="776" t="s">
        <v>1374</v>
      </c>
      <c r="IE3" s="778" t="s">
        <v>1375</v>
      </c>
      <c r="IF3" s="775"/>
      <c r="IH3" s="775" t="s">
        <v>1649</v>
      </c>
      <c r="II3" s="775"/>
      <c r="IJ3" s="776" t="s">
        <v>1650</v>
      </c>
      <c r="IK3" s="777" t="s">
        <v>1966</v>
      </c>
      <c r="IL3" s="776" t="s">
        <v>1652</v>
      </c>
      <c r="IM3" s="778" t="s">
        <v>1653</v>
      </c>
      <c r="IN3" s="775"/>
      <c r="IP3" s="775" t="s">
        <v>1649</v>
      </c>
      <c r="IQ3" s="775"/>
      <c r="IR3" s="776" t="s">
        <v>1372</v>
      </c>
      <c r="IS3" s="777" t="s">
        <v>2363</v>
      </c>
      <c r="IT3" s="776" t="s">
        <v>1374</v>
      </c>
      <c r="IU3" s="778" t="s">
        <v>1375</v>
      </c>
      <c r="IV3" s="775"/>
      <c r="IX3" s="1075"/>
      <c r="IY3" s="1075"/>
      <c r="IZ3" s="1075"/>
      <c r="JA3" s="1075"/>
      <c r="JB3" s="1075"/>
      <c r="JC3" s="1075"/>
      <c r="JD3" s="1075"/>
    </row>
    <row r="4" spans="1:264">
      <c r="A4" s="779" t="s">
        <v>1683</v>
      </c>
      <c r="B4" s="780"/>
      <c r="C4" s="1882" t="s">
        <v>1684</v>
      </c>
      <c r="D4" s="1883"/>
      <c r="E4" s="1891"/>
      <c r="F4" s="1883"/>
      <c r="G4" s="1884"/>
      <c r="J4" s="780"/>
      <c r="K4" s="1882" t="s">
        <v>1684</v>
      </c>
      <c r="L4" s="1883"/>
      <c r="M4" s="1891"/>
      <c r="N4" s="1883"/>
      <c r="O4" s="1884"/>
      <c r="P4" s="775"/>
      <c r="R4" s="780"/>
      <c r="S4" s="1882" t="s">
        <v>1684</v>
      </c>
      <c r="T4" s="1883"/>
      <c r="U4" s="1891"/>
      <c r="V4" s="1883"/>
      <c r="W4" s="1884"/>
      <c r="X4" s="775"/>
      <c r="Z4" s="780"/>
      <c r="AA4" s="1882" t="s">
        <v>1684</v>
      </c>
      <c r="AB4" s="1883"/>
      <c r="AC4" s="1891"/>
      <c r="AD4" s="1883"/>
      <c r="AE4" s="1884"/>
      <c r="AF4" s="775"/>
      <c r="AH4" s="780"/>
      <c r="AI4" s="1882" t="s">
        <v>1684</v>
      </c>
      <c r="AJ4" s="1883"/>
      <c r="AK4" s="1891"/>
      <c r="AL4" s="1883"/>
      <c r="AM4" s="1884"/>
      <c r="AN4" s="775"/>
      <c r="AP4" s="780"/>
      <c r="AQ4" s="1882" t="s">
        <v>1684</v>
      </c>
      <c r="AR4" s="1883"/>
      <c r="AS4" s="1891"/>
      <c r="AT4" s="1883"/>
      <c r="AU4" s="1884"/>
      <c r="AV4" s="775"/>
      <c r="AX4" s="780"/>
      <c r="AY4" s="1882" t="s">
        <v>1684</v>
      </c>
      <c r="AZ4" s="1883"/>
      <c r="BA4" s="1891"/>
      <c r="BB4" s="1883"/>
      <c r="BC4" s="1884"/>
      <c r="BD4" s="775"/>
      <c r="BF4" s="780"/>
      <c r="BG4" s="1882" t="s">
        <v>1684</v>
      </c>
      <c r="BH4" s="1883"/>
      <c r="BI4" s="1891"/>
      <c r="BJ4" s="1883"/>
      <c r="BK4" s="1884"/>
      <c r="BL4" s="775"/>
      <c r="BN4" s="780"/>
      <c r="BO4" s="1882" t="s">
        <v>1684</v>
      </c>
      <c r="BP4" s="1883"/>
      <c r="BQ4" s="1891"/>
      <c r="BR4" s="1883"/>
      <c r="BS4" s="1884"/>
      <c r="BT4" s="775"/>
      <c r="BV4" s="780"/>
      <c r="BW4" s="1882" t="s">
        <v>1684</v>
      </c>
      <c r="BX4" s="1883"/>
      <c r="BY4" s="1891"/>
      <c r="BZ4" s="1883"/>
      <c r="CA4" s="1884"/>
      <c r="CB4" s="775"/>
      <c r="CD4" s="780"/>
      <c r="CE4" s="1882" t="s">
        <v>1684</v>
      </c>
      <c r="CF4" s="1883"/>
      <c r="CG4" s="1891"/>
      <c r="CH4" s="1883"/>
      <c r="CI4" s="1884"/>
      <c r="CJ4" s="775"/>
      <c r="CL4" s="780"/>
      <c r="CM4" s="1882" t="s">
        <v>1684</v>
      </c>
      <c r="CN4" s="1883"/>
      <c r="CO4" s="1891"/>
      <c r="CP4" s="1883"/>
      <c r="CQ4" s="1884"/>
      <c r="CR4" s="775"/>
      <c r="CT4" s="780"/>
      <c r="CU4" s="1882" t="s">
        <v>1684</v>
      </c>
      <c r="CV4" s="1883"/>
      <c r="CW4" s="1891"/>
      <c r="CX4" s="1883"/>
      <c r="CY4" s="1884"/>
      <c r="CZ4" s="775"/>
      <c r="DB4" s="780"/>
      <c r="DC4" s="1882" t="s">
        <v>1684</v>
      </c>
      <c r="DD4" s="1883"/>
      <c r="DE4" s="1891"/>
      <c r="DF4" s="1883"/>
      <c r="DG4" s="1884"/>
      <c r="DH4" s="775"/>
      <c r="DJ4" s="780"/>
      <c r="DK4" s="1882" t="s">
        <v>1684</v>
      </c>
      <c r="DL4" s="1883"/>
      <c r="DM4" s="1891"/>
      <c r="DN4" s="1883"/>
      <c r="DO4" s="1884"/>
      <c r="DP4" s="775"/>
      <c r="DR4" s="780"/>
      <c r="DS4" s="1882" t="s">
        <v>1684</v>
      </c>
      <c r="DT4" s="1883"/>
      <c r="DU4" s="1891"/>
      <c r="DV4" s="1883"/>
      <c r="DW4" s="1884"/>
      <c r="DX4" s="775"/>
      <c r="DZ4" s="780"/>
      <c r="EA4" s="1882" t="s">
        <v>1684</v>
      </c>
      <c r="EB4" s="1883"/>
      <c r="EC4" s="1891"/>
      <c r="ED4" s="1883"/>
      <c r="EE4" s="1884"/>
      <c r="EF4" s="775"/>
      <c r="EH4" s="780"/>
      <c r="EI4" s="1882" t="s">
        <v>1684</v>
      </c>
      <c r="EJ4" s="1883"/>
      <c r="EK4" s="1891"/>
      <c r="EL4" s="1883"/>
      <c r="EM4" s="1884"/>
      <c r="EN4" s="775"/>
      <c r="EP4" s="780"/>
      <c r="EQ4" s="1882" t="s">
        <v>1684</v>
      </c>
      <c r="ER4" s="1883"/>
      <c r="ES4" s="1891"/>
      <c r="ET4" s="1883"/>
      <c r="EU4" s="1884"/>
      <c r="EV4" s="775"/>
      <c r="EX4" s="780"/>
      <c r="EY4" s="1882" t="s">
        <v>1684</v>
      </c>
      <c r="EZ4" s="1883"/>
      <c r="FA4" s="1891"/>
      <c r="FB4" s="1883"/>
      <c r="FC4" s="1884"/>
      <c r="FD4" s="775"/>
      <c r="FF4" s="780"/>
      <c r="FG4" s="1882" t="s">
        <v>1684</v>
      </c>
      <c r="FH4" s="1883"/>
      <c r="FI4" s="1891"/>
      <c r="FJ4" s="1883"/>
      <c r="FK4" s="1884"/>
      <c r="FL4" s="775"/>
      <c r="FN4" s="780"/>
      <c r="FO4" s="1882" t="s">
        <v>1684</v>
      </c>
      <c r="FP4" s="1883"/>
      <c r="FQ4" s="1891"/>
      <c r="FR4" s="1883"/>
      <c r="FS4" s="1884"/>
      <c r="FT4" s="775"/>
      <c r="FV4" s="780"/>
      <c r="FW4" s="1882" t="s">
        <v>1684</v>
      </c>
      <c r="FX4" s="1883"/>
      <c r="FY4" s="1891"/>
      <c r="FZ4" s="1883"/>
      <c r="GA4" s="1884"/>
      <c r="GB4" s="775"/>
      <c r="GD4" s="780"/>
      <c r="GE4" s="1882" t="s">
        <v>1684</v>
      </c>
      <c r="GF4" s="1883"/>
      <c r="GG4" s="1891"/>
      <c r="GH4" s="1883"/>
      <c r="GI4" s="1884"/>
      <c r="GJ4" s="775"/>
      <c r="GL4" s="780"/>
      <c r="GM4" s="1882" t="s">
        <v>1684</v>
      </c>
      <c r="GN4" s="1883"/>
      <c r="GO4" s="1891"/>
      <c r="GP4" s="1883"/>
      <c r="GQ4" s="1884"/>
      <c r="GR4" s="775"/>
      <c r="GT4" s="780"/>
      <c r="GU4" s="1882" t="s">
        <v>1684</v>
      </c>
      <c r="GV4" s="1883"/>
      <c r="GW4" s="1891"/>
      <c r="GX4" s="1883"/>
      <c r="GY4" s="1884"/>
      <c r="GZ4" s="775"/>
      <c r="HB4" s="780"/>
      <c r="HC4" s="1882" t="s">
        <v>1684</v>
      </c>
      <c r="HD4" s="1883"/>
      <c r="HE4" s="1891"/>
      <c r="HF4" s="1883"/>
      <c r="HG4" s="1884"/>
      <c r="HH4" s="775"/>
      <c r="HJ4" s="780"/>
      <c r="HK4" s="1882" t="s">
        <v>1684</v>
      </c>
      <c r="HL4" s="1883"/>
      <c r="HM4" s="1891"/>
      <c r="HN4" s="1883"/>
      <c r="HO4" s="1884"/>
      <c r="HP4" s="775"/>
      <c r="HR4" s="780"/>
      <c r="HS4" s="1882" t="s">
        <v>1684</v>
      </c>
      <c r="HT4" s="1883"/>
      <c r="HU4" s="1891"/>
      <c r="HV4" s="1883"/>
      <c r="HW4" s="1884"/>
      <c r="HX4" s="775"/>
      <c r="HZ4" s="780"/>
      <c r="IA4" s="1882" t="s">
        <v>1684</v>
      </c>
      <c r="IB4" s="1883"/>
      <c r="IC4" s="1891"/>
      <c r="ID4" s="1883"/>
      <c r="IE4" s="1884"/>
      <c r="IF4" s="775"/>
      <c r="IH4" s="780"/>
      <c r="II4" s="1882" t="s">
        <v>1684</v>
      </c>
      <c r="IJ4" s="1883"/>
      <c r="IK4" s="1891"/>
      <c r="IL4" s="1883"/>
      <c r="IM4" s="1884"/>
      <c r="IN4" s="775"/>
      <c r="IP4" s="780"/>
      <c r="IQ4" s="1882" t="s">
        <v>1684</v>
      </c>
      <c r="IR4" s="1883"/>
      <c r="IS4" s="1891"/>
      <c r="IT4" s="1883"/>
      <c r="IU4" s="1884"/>
      <c r="IV4" s="775"/>
      <c r="IX4" s="1075"/>
      <c r="IY4" s="1075"/>
      <c r="IZ4" s="1075"/>
      <c r="JA4" s="1075"/>
      <c r="JB4" s="1075"/>
      <c r="JC4" s="1075"/>
      <c r="JD4" s="1075"/>
    </row>
    <row r="5" spans="1:264" ht="17.25" thickBot="1">
      <c r="A5" s="781" t="s">
        <v>1685</v>
      </c>
      <c r="B5" s="782" t="s">
        <v>1686</v>
      </c>
      <c r="C5" s="779">
        <v>1</v>
      </c>
      <c r="D5" s="779">
        <v>2</v>
      </c>
      <c r="E5" s="779">
        <v>3</v>
      </c>
      <c r="F5" s="779">
        <v>4</v>
      </c>
      <c r="G5" s="779">
        <v>5</v>
      </c>
      <c r="H5" s="783"/>
      <c r="J5" s="782" t="s">
        <v>1376</v>
      </c>
      <c r="K5" s="779">
        <v>1</v>
      </c>
      <c r="L5" s="779">
        <v>2</v>
      </c>
      <c r="M5" s="779">
        <v>3</v>
      </c>
      <c r="N5" s="779">
        <v>4</v>
      </c>
      <c r="O5" s="779">
        <v>5</v>
      </c>
      <c r="P5" s="783"/>
      <c r="R5" s="782" t="s">
        <v>1376</v>
      </c>
      <c r="S5" s="779">
        <v>1</v>
      </c>
      <c r="T5" s="779">
        <v>2</v>
      </c>
      <c r="U5" s="779">
        <v>3</v>
      </c>
      <c r="V5" s="779">
        <v>4</v>
      </c>
      <c r="W5" s="779">
        <v>5</v>
      </c>
      <c r="X5" s="783"/>
      <c r="Z5" s="782" t="s">
        <v>1376</v>
      </c>
      <c r="AA5" s="779">
        <v>1</v>
      </c>
      <c r="AB5" s="779">
        <v>2</v>
      </c>
      <c r="AC5" s="779">
        <v>3</v>
      </c>
      <c r="AD5" s="779">
        <v>4</v>
      </c>
      <c r="AE5" s="779">
        <v>5</v>
      </c>
      <c r="AF5" s="783"/>
      <c r="AH5" s="782" t="s">
        <v>1376</v>
      </c>
      <c r="AI5" s="779">
        <v>1</v>
      </c>
      <c r="AJ5" s="779">
        <v>2</v>
      </c>
      <c r="AK5" s="779">
        <v>3</v>
      </c>
      <c r="AL5" s="779">
        <v>4</v>
      </c>
      <c r="AM5" s="779">
        <v>5</v>
      </c>
      <c r="AN5" s="783"/>
      <c r="AP5" s="782" t="s">
        <v>1376</v>
      </c>
      <c r="AQ5" s="779">
        <v>1</v>
      </c>
      <c r="AR5" s="779">
        <v>2</v>
      </c>
      <c r="AS5" s="779">
        <v>3</v>
      </c>
      <c r="AT5" s="779">
        <v>4</v>
      </c>
      <c r="AU5" s="779">
        <v>5</v>
      </c>
      <c r="AV5" s="783"/>
      <c r="AX5" s="782" t="s">
        <v>1376</v>
      </c>
      <c r="AY5" s="779">
        <v>1</v>
      </c>
      <c r="AZ5" s="779">
        <v>2</v>
      </c>
      <c r="BA5" s="779">
        <v>3</v>
      </c>
      <c r="BB5" s="779">
        <v>4</v>
      </c>
      <c r="BC5" s="779">
        <v>5</v>
      </c>
      <c r="BD5" s="783"/>
      <c r="BF5" s="782" t="s">
        <v>1376</v>
      </c>
      <c r="BG5" s="779">
        <v>1</v>
      </c>
      <c r="BH5" s="779">
        <v>2</v>
      </c>
      <c r="BI5" s="779">
        <v>3</v>
      </c>
      <c r="BJ5" s="779">
        <v>4</v>
      </c>
      <c r="BK5" s="779">
        <v>5</v>
      </c>
      <c r="BL5" s="783"/>
      <c r="BN5" s="782" t="s">
        <v>1376</v>
      </c>
      <c r="BO5" s="779">
        <v>1</v>
      </c>
      <c r="BP5" s="779">
        <v>2</v>
      </c>
      <c r="BQ5" s="779">
        <v>3</v>
      </c>
      <c r="BR5" s="779">
        <v>4</v>
      </c>
      <c r="BS5" s="779">
        <v>5</v>
      </c>
      <c r="BT5" s="783"/>
      <c r="BV5" s="782" t="s">
        <v>1376</v>
      </c>
      <c r="BW5" s="779">
        <v>1</v>
      </c>
      <c r="BX5" s="779">
        <v>2</v>
      </c>
      <c r="BY5" s="779">
        <v>3</v>
      </c>
      <c r="BZ5" s="779">
        <v>4</v>
      </c>
      <c r="CA5" s="779">
        <v>5</v>
      </c>
      <c r="CB5" s="783"/>
      <c r="CD5" s="782" t="s">
        <v>1376</v>
      </c>
      <c r="CE5" s="779">
        <v>1</v>
      </c>
      <c r="CF5" s="779">
        <v>2</v>
      </c>
      <c r="CG5" s="779">
        <v>3</v>
      </c>
      <c r="CH5" s="779">
        <v>4</v>
      </c>
      <c r="CI5" s="779">
        <v>5</v>
      </c>
      <c r="CJ5" s="783"/>
      <c r="CL5" s="782" t="s">
        <v>1376</v>
      </c>
      <c r="CM5" s="779">
        <v>1</v>
      </c>
      <c r="CN5" s="779">
        <v>2</v>
      </c>
      <c r="CO5" s="779">
        <v>3</v>
      </c>
      <c r="CP5" s="779">
        <v>4</v>
      </c>
      <c r="CQ5" s="779">
        <v>5</v>
      </c>
      <c r="CR5" s="783"/>
      <c r="CT5" s="782" t="s">
        <v>1376</v>
      </c>
      <c r="CU5" s="779">
        <v>1</v>
      </c>
      <c r="CV5" s="779">
        <v>2</v>
      </c>
      <c r="CW5" s="779">
        <v>3</v>
      </c>
      <c r="CX5" s="779">
        <v>4</v>
      </c>
      <c r="CY5" s="779">
        <v>5</v>
      </c>
      <c r="CZ5" s="783"/>
      <c r="DB5" s="782" t="s">
        <v>1376</v>
      </c>
      <c r="DC5" s="779">
        <v>1</v>
      </c>
      <c r="DD5" s="779">
        <v>2</v>
      </c>
      <c r="DE5" s="779">
        <v>3</v>
      </c>
      <c r="DF5" s="779">
        <v>4</v>
      </c>
      <c r="DG5" s="779">
        <v>5</v>
      </c>
      <c r="DH5" s="783"/>
      <c r="DJ5" s="782" t="s">
        <v>1376</v>
      </c>
      <c r="DK5" s="779">
        <v>1</v>
      </c>
      <c r="DL5" s="779">
        <v>2</v>
      </c>
      <c r="DM5" s="779">
        <v>3</v>
      </c>
      <c r="DN5" s="779">
        <v>4</v>
      </c>
      <c r="DO5" s="779">
        <v>5</v>
      </c>
      <c r="DP5" s="783"/>
      <c r="DR5" s="782" t="s">
        <v>1376</v>
      </c>
      <c r="DS5" s="779">
        <v>1</v>
      </c>
      <c r="DT5" s="779">
        <v>2</v>
      </c>
      <c r="DU5" s="779">
        <v>3</v>
      </c>
      <c r="DV5" s="779">
        <v>4</v>
      </c>
      <c r="DW5" s="779">
        <v>5</v>
      </c>
      <c r="DX5" s="783"/>
      <c r="DZ5" s="782" t="s">
        <v>1376</v>
      </c>
      <c r="EA5" s="779">
        <v>1</v>
      </c>
      <c r="EB5" s="779">
        <v>2</v>
      </c>
      <c r="EC5" s="779">
        <v>3</v>
      </c>
      <c r="ED5" s="779">
        <v>4</v>
      </c>
      <c r="EE5" s="779">
        <v>5</v>
      </c>
      <c r="EF5" s="783"/>
      <c r="EH5" s="782" t="s">
        <v>1376</v>
      </c>
      <c r="EI5" s="779">
        <v>1</v>
      </c>
      <c r="EJ5" s="779">
        <v>2</v>
      </c>
      <c r="EK5" s="779">
        <v>3</v>
      </c>
      <c r="EL5" s="779">
        <v>4</v>
      </c>
      <c r="EM5" s="779">
        <v>5</v>
      </c>
      <c r="EN5" s="783"/>
      <c r="EP5" s="782" t="s">
        <v>1376</v>
      </c>
      <c r="EQ5" s="779">
        <v>1</v>
      </c>
      <c r="ER5" s="779">
        <v>2</v>
      </c>
      <c r="ES5" s="779">
        <v>3</v>
      </c>
      <c r="ET5" s="779">
        <v>4</v>
      </c>
      <c r="EU5" s="779">
        <v>5</v>
      </c>
      <c r="EV5" s="783"/>
      <c r="EX5" s="782" t="s">
        <v>1376</v>
      </c>
      <c r="EY5" s="779">
        <v>1</v>
      </c>
      <c r="EZ5" s="779">
        <v>2</v>
      </c>
      <c r="FA5" s="779">
        <v>3</v>
      </c>
      <c r="FB5" s="779">
        <v>4</v>
      </c>
      <c r="FC5" s="779">
        <v>5</v>
      </c>
      <c r="FD5" s="783"/>
      <c r="FF5" s="782" t="s">
        <v>1376</v>
      </c>
      <c r="FG5" s="779">
        <v>1</v>
      </c>
      <c r="FH5" s="779">
        <v>2</v>
      </c>
      <c r="FI5" s="779">
        <v>3</v>
      </c>
      <c r="FJ5" s="779">
        <v>4</v>
      </c>
      <c r="FK5" s="779">
        <v>5</v>
      </c>
      <c r="FL5" s="783"/>
      <c r="FN5" s="782" t="s">
        <v>1376</v>
      </c>
      <c r="FO5" s="779">
        <v>1</v>
      </c>
      <c r="FP5" s="779">
        <v>2</v>
      </c>
      <c r="FQ5" s="779">
        <v>3</v>
      </c>
      <c r="FR5" s="779">
        <v>4</v>
      </c>
      <c r="FS5" s="779">
        <v>5</v>
      </c>
      <c r="FT5" s="783"/>
      <c r="FV5" s="782" t="s">
        <v>1376</v>
      </c>
      <c r="FW5" s="779">
        <v>1</v>
      </c>
      <c r="FX5" s="779">
        <v>2</v>
      </c>
      <c r="FY5" s="779">
        <v>3</v>
      </c>
      <c r="FZ5" s="779">
        <v>4</v>
      </c>
      <c r="GA5" s="779">
        <v>5</v>
      </c>
      <c r="GB5" s="783"/>
      <c r="GD5" s="782" t="s">
        <v>1376</v>
      </c>
      <c r="GE5" s="779">
        <v>1</v>
      </c>
      <c r="GF5" s="779">
        <v>2</v>
      </c>
      <c r="GG5" s="779">
        <v>3</v>
      </c>
      <c r="GH5" s="779">
        <v>4</v>
      </c>
      <c r="GI5" s="779">
        <v>5</v>
      </c>
      <c r="GJ5" s="783"/>
      <c r="GL5" s="782" t="s">
        <v>1376</v>
      </c>
      <c r="GM5" s="779">
        <v>1</v>
      </c>
      <c r="GN5" s="779">
        <v>2</v>
      </c>
      <c r="GO5" s="779">
        <v>3</v>
      </c>
      <c r="GP5" s="779">
        <v>4</v>
      </c>
      <c r="GQ5" s="779">
        <v>5</v>
      </c>
      <c r="GR5" s="783"/>
      <c r="GT5" s="782" t="s">
        <v>1376</v>
      </c>
      <c r="GU5" s="779">
        <v>1</v>
      </c>
      <c r="GV5" s="779">
        <v>2</v>
      </c>
      <c r="GW5" s="779">
        <v>3</v>
      </c>
      <c r="GX5" s="779">
        <v>4</v>
      </c>
      <c r="GY5" s="779">
        <v>5</v>
      </c>
      <c r="GZ5" s="783"/>
      <c r="HB5" s="782" t="s">
        <v>1376</v>
      </c>
      <c r="HC5" s="779">
        <v>1</v>
      </c>
      <c r="HD5" s="779">
        <v>2</v>
      </c>
      <c r="HE5" s="779">
        <v>3</v>
      </c>
      <c r="HF5" s="779">
        <v>4</v>
      </c>
      <c r="HG5" s="779">
        <v>5</v>
      </c>
      <c r="HH5" s="783"/>
      <c r="HJ5" s="782" t="s">
        <v>1376</v>
      </c>
      <c r="HK5" s="779">
        <v>1</v>
      </c>
      <c r="HL5" s="779">
        <v>2</v>
      </c>
      <c r="HM5" s="779">
        <v>3</v>
      </c>
      <c r="HN5" s="779">
        <v>4</v>
      </c>
      <c r="HO5" s="779">
        <v>5</v>
      </c>
      <c r="HP5" s="783"/>
      <c r="HR5" s="782" t="s">
        <v>1376</v>
      </c>
      <c r="HS5" s="779">
        <v>1</v>
      </c>
      <c r="HT5" s="779">
        <v>2</v>
      </c>
      <c r="HU5" s="779">
        <v>3</v>
      </c>
      <c r="HV5" s="779">
        <v>4</v>
      </c>
      <c r="HW5" s="779">
        <v>5</v>
      </c>
      <c r="HX5" s="783"/>
      <c r="HZ5" s="782" t="s">
        <v>1376</v>
      </c>
      <c r="IA5" s="779">
        <v>1</v>
      </c>
      <c r="IB5" s="779">
        <v>2</v>
      </c>
      <c r="IC5" s="779">
        <v>3</v>
      </c>
      <c r="ID5" s="779">
        <v>4</v>
      </c>
      <c r="IE5" s="779">
        <v>5</v>
      </c>
      <c r="IF5" s="783"/>
      <c r="IH5" s="782" t="s">
        <v>1376</v>
      </c>
      <c r="II5" s="779">
        <v>1</v>
      </c>
      <c r="IJ5" s="779">
        <v>2</v>
      </c>
      <c r="IK5" s="779">
        <v>3</v>
      </c>
      <c r="IL5" s="779">
        <v>4</v>
      </c>
      <c r="IM5" s="779">
        <v>5</v>
      </c>
      <c r="IN5" s="783"/>
      <c r="IP5" s="782" t="s">
        <v>1376</v>
      </c>
      <c r="IQ5" s="779">
        <v>1</v>
      </c>
      <c r="IR5" s="779">
        <v>2</v>
      </c>
      <c r="IS5" s="779">
        <v>3</v>
      </c>
      <c r="IT5" s="779">
        <v>4</v>
      </c>
      <c r="IU5" s="779">
        <v>5</v>
      </c>
      <c r="IV5" s="783"/>
      <c r="IX5" s="1075"/>
      <c r="IY5" s="1075"/>
      <c r="IZ5" s="1075"/>
      <c r="JA5" s="1075"/>
      <c r="JB5" s="1075"/>
      <c r="JC5" s="1075"/>
      <c r="JD5" s="1075"/>
    </row>
    <row r="6" spans="1:264" ht="17.25" thickBot="1">
      <c r="A6" s="784">
        <v>1</v>
      </c>
      <c r="B6" s="941" t="str">
        <f>"≦"&amp;B7-1</f>
        <v>≦2020</v>
      </c>
      <c r="C6" s="785"/>
      <c r="D6" s="786"/>
      <c r="E6" s="786"/>
      <c r="F6" s="786"/>
      <c r="G6" s="787"/>
      <c r="H6" s="788"/>
      <c r="J6" s="941" t="str">
        <f>$B6</f>
        <v>≦2020</v>
      </c>
      <c r="K6" s="785"/>
      <c r="L6" s="786"/>
      <c r="M6" s="786"/>
      <c r="N6" s="786"/>
      <c r="O6" s="787"/>
      <c r="P6" s="788"/>
      <c r="R6" s="941" t="str">
        <f>$B6</f>
        <v>≦2020</v>
      </c>
      <c r="S6" s="785"/>
      <c r="T6" s="786"/>
      <c r="U6" s="786"/>
      <c r="V6" s="786"/>
      <c r="W6" s="787"/>
      <c r="X6" s="788"/>
      <c r="Z6" s="941" t="str">
        <f>$B6</f>
        <v>≦2020</v>
      </c>
      <c r="AA6" s="785"/>
      <c r="AB6" s="786"/>
      <c r="AC6" s="786"/>
      <c r="AD6" s="786"/>
      <c r="AE6" s="787"/>
      <c r="AF6" s="788"/>
      <c r="AH6" s="941" t="str">
        <f>$B6</f>
        <v>≦2020</v>
      </c>
      <c r="AI6" s="785"/>
      <c r="AJ6" s="786"/>
      <c r="AK6" s="786"/>
      <c r="AL6" s="786"/>
      <c r="AM6" s="787"/>
      <c r="AN6" s="788"/>
      <c r="AP6" s="941" t="str">
        <f>$B6</f>
        <v>≦2020</v>
      </c>
      <c r="AQ6" s="785"/>
      <c r="AR6" s="786"/>
      <c r="AS6" s="786"/>
      <c r="AT6" s="786"/>
      <c r="AU6" s="787"/>
      <c r="AV6" s="788"/>
      <c r="AX6" s="941" t="str">
        <f>$B6</f>
        <v>≦2020</v>
      </c>
      <c r="AY6" s="785"/>
      <c r="AZ6" s="786"/>
      <c r="BA6" s="786"/>
      <c r="BB6" s="786"/>
      <c r="BC6" s="787"/>
      <c r="BD6" s="788"/>
      <c r="BF6" s="941" t="str">
        <f>$B6</f>
        <v>≦2020</v>
      </c>
      <c r="BG6" s="785"/>
      <c r="BH6" s="786"/>
      <c r="BI6" s="786"/>
      <c r="BJ6" s="786"/>
      <c r="BK6" s="787"/>
      <c r="BL6" s="788"/>
      <c r="BN6" s="941" t="str">
        <f>$B6</f>
        <v>≦2020</v>
      </c>
      <c r="BO6" s="785"/>
      <c r="BP6" s="786"/>
      <c r="BQ6" s="786"/>
      <c r="BR6" s="786"/>
      <c r="BS6" s="787"/>
      <c r="BT6" s="788"/>
      <c r="BV6" s="941" t="str">
        <f>$B6</f>
        <v>≦2020</v>
      </c>
      <c r="BW6" s="785"/>
      <c r="BX6" s="786"/>
      <c r="BY6" s="786"/>
      <c r="BZ6" s="786"/>
      <c r="CA6" s="787"/>
      <c r="CB6" s="788"/>
      <c r="CD6" s="941" t="str">
        <f>$B6</f>
        <v>≦2020</v>
      </c>
      <c r="CE6" s="785"/>
      <c r="CF6" s="786"/>
      <c r="CG6" s="786"/>
      <c r="CH6" s="786"/>
      <c r="CI6" s="787"/>
      <c r="CJ6" s="788"/>
      <c r="CL6" s="941" t="str">
        <f>$B6</f>
        <v>≦2020</v>
      </c>
      <c r="CM6" s="785"/>
      <c r="CN6" s="786"/>
      <c r="CO6" s="786"/>
      <c r="CP6" s="786"/>
      <c r="CQ6" s="787"/>
      <c r="CR6" s="788"/>
      <c r="CT6" s="941" t="str">
        <f>$B6</f>
        <v>≦2020</v>
      </c>
      <c r="CU6" s="785"/>
      <c r="CV6" s="786"/>
      <c r="CW6" s="786"/>
      <c r="CX6" s="786"/>
      <c r="CY6" s="787"/>
      <c r="CZ6" s="788"/>
      <c r="DB6" s="941" t="str">
        <f>$B6</f>
        <v>≦2020</v>
      </c>
      <c r="DC6" s="785"/>
      <c r="DD6" s="786"/>
      <c r="DE6" s="786"/>
      <c r="DF6" s="786"/>
      <c r="DG6" s="787"/>
      <c r="DH6" s="788"/>
      <c r="DJ6" s="941" t="str">
        <f>$B6</f>
        <v>≦2020</v>
      </c>
      <c r="DK6" s="785"/>
      <c r="DL6" s="786"/>
      <c r="DM6" s="786"/>
      <c r="DN6" s="786"/>
      <c r="DO6" s="787"/>
      <c r="DP6" s="788"/>
      <c r="DR6" s="941" t="str">
        <f>$B6</f>
        <v>≦2020</v>
      </c>
      <c r="DS6" s="785"/>
      <c r="DT6" s="786"/>
      <c r="DU6" s="786"/>
      <c r="DV6" s="786"/>
      <c r="DW6" s="787"/>
      <c r="DX6" s="788"/>
      <c r="DZ6" s="941" t="str">
        <f>$B6</f>
        <v>≦2020</v>
      </c>
      <c r="EA6" s="785"/>
      <c r="EB6" s="786"/>
      <c r="EC6" s="786"/>
      <c r="ED6" s="786"/>
      <c r="EE6" s="787"/>
      <c r="EF6" s="788"/>
      <c r="EH6" s="941" t="str">
        <f>$B6</f>
        <v>≦2020</v>
      </c>
      <c r="EI6" s="785"/>
      <c r="EJ6" s="786"/>
      <c r="EK6" s="786"/>
      <c r="EL6" s="786"/>
      <c r="EM6" s="787"/>
      <c r="EN6" s="788"/>
      <c r="EP6" s="941" t="str">
        <f>$B6</f>
        <v>≦2020</v>
      </c>
      <c r="EQ6" s="785"/>
      <c r="ER6" s="786"/>
      <c r="ES6" s="786"/>
      <c r="ET6" s="786"/>
      <c r="EU6" s="787"/>
      <c r="EV6" s="788"/>
      <c r="EX6" s="941" t="str">
        <f>$B6</f>
        <v>≦2020</v>
      </c>
      <c r="EY6" s="785"/>
      <c r="EZ6" s="786"/>
      <c r="FA6" s="786"/>
      <c r="FB6" s="786"/>
      <c r="FC6" s="787"/>
      <c r="FD6" s="788"/>
      <c r="FF6" s="941" t="str">
        <f>$B6</f>
        <v>≦2020</v>
      </c>
      <c r="FG6" s="785"/>
      <c r="FH6" s="786"/>
      <c r="FI6" s="786"/>
      <c r="FJ6" s="786"/>
      <c r="FK6" s="787"/>
      <c r="FL6" s="788"/>
      <c r="FN6" s="941" t="str">
        <f>$B6</f>
        <v>≦2020</v>
      </c>
      <c r="FO6" s="785"/>
      <c r="FP6" s="786"/>
      <c r="FQ6" s="786"/>
      <c r="FR6" s="786"/>
      <c r="FS6" s="787"/>
      <c r="FT6" s="788"/>
      <c r="FV6" s="941" t="str">
        <f>$B6</f>
        <v>≦2020</v>
      </c>
      <c r="FW6" s="785"/>
      <c r="FX6" s="786"/>
      <c r="FY6" s="786"/>
      <c r="FZ6" s="786"/>
      <c r="GA6" s="787"/>
      <c r="GB6" s="788"/>
      <c r="GD6" s="941" t="str">
        <f>$B6</f>
        <v>≦2020</v>
      </c>
      <c r="GE6" s="785"/>
      <c r="GF6" s="786"/>
      <c r="GG6" s="786"/>
      <c r="GH6" s="786"/>
      <c r="GI6" s="787"/>
      <c r="GJ6" s="788"/>
      <c r="GL6" s="941" t="str">
        <f>$B6</f>
        <v>≦2020</v>
      </c>
      <c r="GM6" s="785"/>
      <c r="GN6" s="786"/>
      <c r="GO6" s="786"/>
      <c r="GP6" s="786"/>
      <c r="GQ6" s="787"/>
      <c r="GR6" s="788"/>
      <c r="GT6" s="941" t="str">
        <f>$B6</f>
        <v>≦2020</v>
      </c>
      <c r="GU6" s="785"/>
      <c r="GV6" s="786"/>
      <c r="GW6" s="786"/>
      <c r="GX6" s="786"/>
      <c r="GY6" s="787"/>
      <c r="GZ6" s="788"/>
      <c r="HB6" s="941" t="str">
        <f>$B6</f>
        <v>≦2020</v>
      </c>
      <c r="HC6" s="785"/>
      <c r="HD6" s="786"/>
      <c r="HE6" s="786"/>
      <c r="HF6" s="786"/>
      <c r="HG6" s="787"/>
      <c r="HH6" s="788"/>
      <c r="HJ6" s="941" t="str">
        <f>$B6</f>
        <v>≦2020</v>
      </c>
      <c r="HK6" s="785"/>
      <c r="HL6" s="786"/>
      <c r="HM6" s="786"/>
      <c r="HN6" s="786"/>
      <c r="HO6" s="787"/>
      <c r="HP6" s="788"/>
      <c r="HR6" s="941" t="str">
        <f>$B6</f>
        <v>≦2020</v>
      </c>
      <c r="HS6" s="785"/>
      <c r="HT6" s="786"/>
      <c r="HU6" s="786"/>
      <c r="HV6" s="786"/>
      <c r="HW6" s="787"/>
      <c r="HX6" s="788"/>
      <c r="HZ6" s="941" t="str">
        <f>$B6</f>
        <v>≦2020</v>
      </c>
      <c r="IA6" s="785"/>
      <c r="IB6" s="786"/>
      <c r="IC6" s="786"/>
      <c r="ID6" s="786"/>
      <c r="IE6" s="787"/>
      <c r="IF6" s="788"/>
      <c r="IH6" s="941" t="str">
        <f>$B6</f>
        <v>≦2020</v>
      </c>
      <c r="II6" s="785"/>
      <c r="IJ6" s="786"/>
      <c r="IK6" s="786"/>
      <c r="IL6" s="786"/>
      <c r="IM6" s="787"/>
      <c r="IN6" s="788"/>
      <c r="IP6" s="941" t="str">
        <f>$B6</f>
        <v>≦2020</v>
      </c>
      <c r="IQ6" s="785"/>
      <c r="IR6" s="786"/>
      <c r="IS6" s="786"/>
      <c r="IT6" s="786"/>
      <c r="IU6" s="787"/>
      <c r="IV6" s="788"/>
      <c r="IX6" s="1075"/>
      <c r="IY6" s="1075"/>
      <c r="IZ6" s="1075"/>
      <c r="JA6" s="1075"/>
      <c r="JB6" s="1075"/>
      <c r="JC6" s="1075"/>
      <c r="JD6" s="1075"/>
    </row>
    <row r="7" spans="1:264" ht="17.25" thickBot="1">
      <c r="A7" s="784">
        <v>2</v>
      </c>
      <c r="B7" s="941">
        <f>B8-1</f>
        <v>2021</v>
      </c>
      <c r="C7" s="789"/>
      <c r="D7" s="790"/>
      <c r="E7" s="790"/>
      <c r="F7" s="791"/>
      <c r="G7" s="792"/>
      <c r="H7" s="788"/>
      <c r="J7" s="941">
        <f>$B7</f>
        <v>2021</v>
      </c>
      <c r="K7" s="789"/>
      <c r="L7" s="790"/>
      <c r="M7" s="790"/>
      <c r="N7" s="791"/>
      <c r="O7" s="792"/>
      <c r="P7" s="788"/>
      <c r="R7" s="941">
        <f>$B7</f>
        <v>2021</v>
      </c>
      <c r="S7" s="789"/>
      <c r="T7" s="790"/>
      <c r="U7" s="790"/>
      <c r="V7" s="791"/>
      <c r="W7" s="792"/>
      <c r="X7" s="788"/>
      <c r="Z7" s="941">
        <f>$B7</f>
        <v>2021</v>
      </c>
      <c r="AA7" s="789"/>
      <c r="AB7" s="790"/>
      <c r="AC7" s="790"/>
      <c r="AD7" s="791"/>
      <c r="AE7" s="792"/>
      <c r="AF7" s="788"/>
      <c r="AH7" s="941">
        <f>$B7</f>
        <v>2021</v>
      </c>
      <c r="AI7" s="789"/>
      <c r="AJ7" s="790"/>
      <c r="AK7" s="790"/>
      <c r="AL7" s="791"/>
      <c r="AM7" s="792"/>
      <c r="AN7" s="788"/>
      <c r="AP7" s="941">
        <f>$B7</f>
        <v>2021</v>
      </c>
      <c r="AQ7" s="789"/>
      <c r="AR7" s="790"/>
      <c r="AS7" s="790"/>
      <c r="AT7" s="791"/>
      <c r="AU7" s="792"/>
      <c r="AV7" s="788"/>
      <c r="AX7" s="941">
        <f>$B7</f>
        <v>2021</v>
      </c>
      <c r="AY7" s="789"/>
      <c r="AZ7" s="790"/>
      <c r="BA7" s="790"/>
      <c r="BB7" s="791"/>
      <c r="BC7" s="792"/>
      <c r="BD7" s="788"/>
      <c r="BF7" s="941">
        <f>$B7</f>
        <v>2021</v>
      </c>
      <c r="BG7" s="789"/>
      <c r="BH7" s="790"/>
      <c r="BI7" s="790"/>
      <c r="BJ7" s="791"/>
      <c r="BK7" s="792"/>
      <c r="BL7" s="788"/>
      <c r="BN7" s="941">
        <f>$B7</f>
        <v>2021</v>
      </c>
      <c r="BO7" s="789"/>
      <c r="BP7" s="790"/>
      <c r="BQ7" s="790"/>
      <c r="BR7" s="791"/>
      <c r="BS7" s="792"/>
      <c r="BT7" s="788"/>
      <c r="BV7" s="941">
        <f>$B7</f>
        <v>2021</v>
      </c>
      <c r="BW7" s="789"/>
      <c r="BX7" s="790"/>
      <c r="BY7" s="790"/>
      <c r="BZ7" s="791"/>
      <c r="CA7" s="792"/>
      <c r="CB7" s="788"/>
      <c r="CD7" s="941">
        <f>$B7</f>
        <v>2021</v>
      </c>
      <c r="CE7" s="789"/>
      <c r="CF7" s="790"/>
      <c r="CG7" s="790"/>
      <c r="CH7" s="791"/>
      <c r="CI7" s="792"/>
      <c r="CJ7" s="788"/>
      <c r="CL7" s="941">
        <f>$B7</f>
        <v>2021</v>
      </c>
      <c r="CM7" s="789"/>
      <c r="CN7" s="790"/>
      <c r="CO7" s="790"/>
      <c r="CP7" s="791"/>
      <c r="CQ7" s="792"/>
      <c r="CR7" s="788"/>
      <c r="CT7" s="941">
        <f>$B7</f>
        <v>2021</v>
      </c>
      <c r="CU7" s="789"/>
      <c r="CV7" s="790"/>
      <c r="CW7" s="790"/>
      <c r="CX7" s="791"/>
      <c r="CY7" s="792"/>
      <c r="CZ7" s="788"/>
      <c r="DB7" s="941">
        <f>$B7</f>
        <v>2021</v>
      </c>
      <c r="DC7" s="789"/>
      <c r="DD7" s="790"/>
      <c r="DE7" s="790"/>
      <c r="DF7" s="791"/>
      <c r="DG7" s="792"/>
      <c r="DH7" s="788"/>
      <c r="DJ7" s="941">
        <f>$B7</f>
        <v>2021</v>
      </c>
      <c r="DK7" s="789"/>
      <c r="DL7" s="790"/>
      <c r="DM7" s="790"/>
      <c r="DN7" s="791"/>
      <c r="DO7" s="792"/>
      <c r="DP7" s="788"/>
      <c r="DR7" s="941">
        <f>$B7</f>
        <v>2021</v>
      </c>
      <c r="DS7" s="789"/>
      <c r="DT7" s="790"/>
      <c r="DU7" s="790"/>
      <c r="DV7" s="791"/>
      <c r="DW7" s="792"/>
      <c r="DX7" s="788"/>
      <c r="DZ7" s="941">
        <f>$B7</f>
        <v>2021</v>
      </c>
      <c r="EA7" s="789"/>
      <c r="EB7" s="790"/>
      <c r="EC7" s="790"/>
      <c r="ED7" s="791"/>
      <c r="EE7" s="792"/>
      <c r="EF7" s="788"/>
      <c r="EH7" s="941">
        <f>$B7</f>
        <v>2021</v>
      </c>
      <c r="EI7" s="789"/>
      <c r="EJ7" s="790"/>
      <c r="EK7" s="790"/>
      <c r="EL7" s="791"/>
      <c r="EM7" s="792"/>
      <c r="EN7" s="788"/>
      <c r="EP7" s="941">
        <f>$B7</f>
        <v>2021</v>
      </c>
      <c r="EQ7" s="789"/>
      <c r="ER7" s="790"/>
      <c r="ES7" s="790"/>
      <c r="ET7" s="791"/>
      <c r="EU7" s="792"/>
      <c r="EV7" s="788"/>
      <c r="EX7" s="941">
        <f>$B7</f>
        <v>2021</v>
      </c>
      <c r="EY7" s="789"/>
      <c r="EZ7" s="790"/>
      <c r="FA7" s="790"/>
      <c r="FB7" s="791"/>
      <c r="FC7" s="792"/>
      <c r="FD7" s="788"/>
      <c r="FF7" s="941">
        <f>$B7</f>
        <v>2021</v>
      </c>
      <c r="FG7" s="789"/>
      <c r="FH7" s="790"/>
      <c r="FI7" s="790"/>
      <c r="FJ7" s="791"/>
      <c r="FK7" s="792"/>
      <c r="FL7" s="788"/>
      <c r="FN7" s="941">
        <f>$B7</f>
        <v>2021</v>
      </c>
      <c r="FO7" s="789"/>
      <c r="FP7" s="790"/>
      <c r="FQ7" s="790"/>
      <c r="FR7" s="791"/>
      <c r="FS7" s="792"/>
      <c r="FT7" s="788"/>
      <c r="FV7" s="941">
        <f>$B7</f>
        <v>2021</v>
      </c>
      <c r="FW7" s="789"/>
      <c r="FX7" s="790"/>
      <c r="FY7" s="790"/>
      <c r="FZ7" s="791"/>
      <c r="GA7" s="792"/>
      <c r="GB7" s="788"/>
      <c r="GD7" s="941">
        <f>$B7</f>
        <v>2021</v>
      </c>
      <c r="GE7" s="789"/>
      <c r="GF7" s="790"/>
      <c r="GG7" s="790"/>
      <c r="GH7" s="791"/>
      <c r="GI7" s="792"/>
      <c r="GJ7" s="788"/>
      <c r="GL7" s="941">
        <f>$B7</f>
        <v>2021</v>
      </c>
      <c r="GM7" s="789"/>
      <c r="GN7" s="790"/>
      <c r="GO7" s="790"/>
      <c r="GP7" s="791"/>
      <c r="GQ7" s="792"/>
      <c r="GR7" s="788"/>
      <c r="GT7" s="941">
        <f>$B7</f>
        <v>2021</v>
      </c>
      <c r="GU7" s="789"/>
      <c r="GV7" s="790"/>
      <c r="GW7" s="790"/>
      <c r="GX7" s="791"/>
      <c r="GY7" s="792"/>
      <c r="GZ7" s="788"/>
      <c r="HB7" s="941">
        <f>$B7</f>
        <v>2021</v>
      </c>
      <c r="HC7" s="789"/>
      <c r="HD7" s="790"/>
      <c r="HE7" s="790"/>
      <c r="HF7" s="791"/>
      <c r="HG7" s="792"/>
      <c r="HH7" s="788"/>
      <c r="HJ7" s="941">
        <f>$B7</f>
        <v>2021</v>
      </c>
      <c r="HK7" s="789"/>
      <c r="HL7" s="790"/>
      <c r="HM7" s="790"/>
      <c r="HN7" s="791"/>
      <c r="HO7" s="792"/>
      <c r="HP7" s="788"/>
      <c r="HR7" s="941">
        <f>$B7</f>
        <v>2021</v>
      </c>
      <c r="HS7" s="789"/>
      <c r="HT7" s="790"/>
      <c r="HU7" s="790"/>
      <c r="HV7" s="791"/>
      <c r="HW7" s="792"/>
      <c r="HX7" s="788"/>
      <c r="HZ7" s="941">
        <f>$B7</f>
        <v>2021</v>
      </c>
      <c r="IA7" s="789"/>
      <c r="IB7" s="790"/>
      <c r="IC7" s="790"/>
      <c r="ID7" s="791"/>
      <c r="IE7" s="792"/>
      <c r="IF7" s="788"/>
      <c r="IH7" s="941">
        <f>$B7</f>
        <v>2021</v>
      </c>
      <c r="II7" s="789"/>
      <c r="IJ7" s="790"/>
      <c r="IK7" s="790"/>
      <c r="IL7" s="791"/>
      <c r="IM7" s="792"/>
      <c r="IN7" s="788"/>
      <c r="IP7" s="941">
        <f>$B7</f>
        <v>2021</v>
      </c>
      <c r="IQ7" s="789"/>
      <c r="IR7" s="790"/>
      <c r="IS7" s="790"/>
      <c r="IT7" s="791"/>
      <c r="IU7" s="792"/>
      <c r="IV7" s="788"/>
      <c r="IX7" s="1075"/>
      <c r="IY7" s="1075"/>
      <c r="IZ7" s="1075"/>
      <c r="JA7" s="1075"/>
      <c r="JB7" s="1075"/>
      <c r="JC7" s="1075"/>
      <c r="JD7" s="1075"/>
    </row>
    <row r="8" spans="1:264" ht="17.25" thickBot="1">
      <c r="A8" s="784">
        <v>3</v>
      </c>
      <c r="B8" s="941">
        <f>B9-1</f>
        <v>2022</v>
      </c>
      <c r="C8" s="793"/>
      <c r="D8" s="794"/>
      <c r="E8" s="791"/>
      <c r="F8" s="792"/>
      <c r="G8" s="795"/>
      <c r="H8" s="776"/>
      <c r="J8" s="941">
        <f>$B8</f>
        <v>2022</v>
      </c>
      <c r="K8" s="793"/>
      <c r="L8" s="794"/>
      <c r="M8" s="791"/>
      <c r="N8" s="792"/>
      <c r="O8" s="795"/>
      <c r="P8" s="776"/>
      <c r="R8" s="941">
        <f>$B8</f>
        <v>2022</v>
      </c>
      <c r="S8" s="793"/>
      <c r="T8" s="794"/>
      <c r="U8" s="791"/>
      <c r="V8" s="792"/>
      <c r="W8" s="795"/>
      <c r="X8" s="776"/>
      <c r="Z8" s="941">
        <f>$B8</f>
        <v>2022</v>
      </c>
      <c r="AA8" s="793"/>
      <c r="AB8" s="794"/>
      <c r="AC8" s="791"/>
      <c r="AD8" s="792"/>
      <c r="AE8" s="795"/>
      <c r="AF8" s="776"/>
      <c r="AH8" s="941">
        <f>$B8</f>
        <v>2022</v>
      </c>
      <c r="AI8" s="793"/>
      <c r="AJ8" s="794"/>
      <c r="AK8" s="791"/>
      <c r="AL8" s="792"/>
      <c r="AM8" s="795"/>
      <c r="AN8" s="776"/>
      <c r="AP8" s="941">
        <f>$B8</f>
        <v>2022</v>
      </c>
      <c r="AQ8" s="793"/>
      <c r="AR8" s="794"/>
      <c r="AS8" s="791"/>
      <c r="AT8" s="792"/>
      <c r="AU8" s="795"/>
      <c r="AV8" s="776"/>
      <c r="AX8" s="941">
        <f>$B8</f>
        <v>2022</v>
      </c>
      <c r="AY8" s="793"/>
      <c r="AZ8" s="794"/>
      <c r="BA8" s="791"/>
      <c r="BB8" s="792"/>
      <c r="BC8" s="795"/>
      <c r="BD8" s="776"/>
      <c r="BF8" s="941">
        <f>$B8</f>
        <v>2022</v>
      </c>
      <c r="BG8" s="793"/>
      <c r="BH8" s="794"/>
      <c r="BI8" s="791"/>
      <c r="BJ8" s="792"/>
      <c r="BK8" s="795"/>
      <c r="BL8" s="776"/>
      <c r="BN8" s="941">
        <f>$B8</f>
        <v>2022</v>
      </c>
      <c r="BO8" s="793"/>
      <c r="BP8" s="794"/>
      <c r="BQ8" s="791"/>
      <c r="BR8" s="792"/>
      <c r="BS8" s="795"/>
      <c r="BT8" s="776"/>
      <c r="BV8" s="941">
        <f>$B8</f>
        <v>2022</v>
      </c>
      <c r="BW8" s="793"/>
      <c r="BX8" s="794"/>
      <c r="BY8" s="791"/>
      <c r="BZ8" s="792"/>
      <c r="CA8" s="795"/>
      <c r="CB8" s="776"/>
      <c r="CD8" s="941">
        <f>$B8</f>
        <v>2022</v>
      </c>
      <c r="CE8" s="793"/>
      <c r="CF8" s="794"/>
      <c r="CG8" s="791"/>
      <c r="CH8" s="792"/>
      <c r="CI8" s="795"/>
      <c r="CJ8" s="776"/>
      <c r="CL8" s="941">
        <f>$B8</f>
        <v>2022</v>
      </c>
      <c r="CM8" s="793"/>
      <c r="CN8" s="794"/>
      <c r="CO8" s="791"/>
      <c r="CP8" s="792"/>
      <c r="CQ8" s="795"/>
      <c r="CR8" s="776"/>
      <c r="CT8" s="941">
        <f>$B8</f>
        <v>2022</v>
      </c>
      <c r="CU8" s="793"/>
      <c r="CV8" s="794"/>
      <c r="CW8" s="791"/>
      <c r="CX8" s="792"/>
      <c r="CY8" s="795"/>
      <c r="CZ8" s="776"/>
      <c r="DB8" s="941">
        <f>$B8</f>
        <v>2022</v>
      </c>
      <c r="DC8" s="793"/>
      <c r="DD8" s="794"/>
      <c r="DE8" s="791"/>
      <c r="DF8" s="792"/>
      <c r="DG8" s="795"/>
      <c r="DH8" s="776"/>
      <c r="DJ8" s="941">
        <f>$B8</f>
        <v>2022</v>
      </c>
      <c r="DK8" s="793"/>
      <c r="DL8" s="794"/>
      <c r="DM8" s="791"/>
      <c r="DN8" s="792"/>
      <c r="DO8" s="795"/>
      <c r="DP8" s="776"/>
      <c r="DR8" s="941">
        <f>$B8</f>
        <v>2022</v>
      </c>
      <c r="DS8" s="793"/>
      <c r="DT8" s="794"/>
      <c r="DU8" s="791"/>
      <c r="DV8" s="792"/>
      <c r="DW8" s="795"/>
      <c r="DX8" s="776"/>
      <c r="DZ8" s="941">
        <f>$B8</f>
        <v>2022</v>
      </c>
      <c r="EA8" s="793"/>
      <c r="EB8" s="794"/>
      <c r="EC8" s="791"/>
      <c r="ED8" s="792"/>
      <c r="EE8" s="795"/>
      <c r="EF8" s="776"/>
      <c r="EH8" s="941">
        <f>$B8</f>
        <v>2022</v>
      </c>
      <c r="EI8" s="793"/>
      <c r="EJ8" s="794"/>
      <c r="EK8" s="791"/>
      <c r="EL8" s="792"/>
      <c r="EM8" s="795"/>
      <c r="EN8" s="776"/>
      <c r="EP8" s="941">
        <f>$B8</f>
        <v>2022</v>
      </c>
      <c r="EQ8" s="793"/>
      <c r="ER8" s="794"/>
      <c r="ES8" s="791"/>
      <c r="ET8" s="792"/>
      <c r="EU8" s="795"/>
      <c r="EV8" s="776"/>
      <c r="EX8" s="941">
        <f>$B8</f>
        <v>2022</v>
      </c>
      <c r="EY8" s="793"/>
      <c r="EZ8" s="794"/>
      <c r="FA8" s="791"/>
      <c r="FB8" s="792"/>
      <c r="FC8" s="795"/>
      <c r="FD8" s="776"/>
      <c r="FF8" s="941">
        <f>$B8</f>
        <v>2022</v>
      </c>
      <c r="FG8" s="793"/>
      <c r="FH8" s="794"/>
      <c r="FI8" s="791"/>
      <c r="FJ8" s="792"/>
      <c r="FK8" s="795"/>
      <c r="FL8" s="776"/>
      <c r="FN8" s="941">
        <f>$B8</f>
        <v>2022</v>
      </c>
      <c r="FO8" s="793"/>
      <c r="FP8" s="794"/>
      <c r="FQ8" s="791"/>
      <c r="FR8" s="792"/>
      <c r="FS8" s="795"/>
      <c r="FT8" s="776"/>
      <c r="FV8" s="941">
        <f>$B8</f>
        <v>2022</v>
      </c>
      <c r="FW8" s="793"/>
      <c r="FX8" s="794"/>
      <c r="FY8" s="791"/>
      <c r="FZ8" s="792"/>
      <c r="GA8" s="795"/>
      <c r="GB8" s="776"/>
      <c r="GD8" s="941">
        <f>$B8</f>
        <v>2022</v>
      </c>
      <c r="GE8" s="793"/>
      <c r="GF8" s="794"/>
      <c r="GG8" s="791"/>
      <c r="GH8" s="792"/>
      <c r="GI8" s="795"/>
      <c r="GJ8" s="776"/>
      <c r="GL8" s="941">
        <f>$B8</f>
        <v>2022</v>
      </c>
      <c r="GM8" s="793"/>
      <c r="GN8" s="794"/>
      <c r="GO8" s="791"/>
      <c r="GP8" s="792"/>
      <c r="GQ8" s="795"/>
      <c r="GR8" s="776"/>
      <c r="GT8" s="941">
        <f>$B8</f>
        <v>2022</v>
      </c>
      <c r="GU8" s="793"/>
      <c r="GV8" s="794"/>
      <c r="GW8" s="791"/>
      <c r="GX8" s="792"/>
      <c r="GY8" s="795"/>
      <c r="GZ8" s="776"/>
      <c r="HB8" s="941">
        <f>$B8</f>
        <v>2022</v>
      </c>
      <c r="HC8" s="793"/>
      <c r="HD8" s="794"/>
      <c r="HE8" s="791"/>
      <c r="HF8" s="792"/>
      <c r="HG8" s="795"/>
      <c r="HH8" s="776"/>
      <c r="HJ8" s="941">
        <f>$B8</f>
        <v>2022</v>
      </c>
      <c r="HK8" s="793"/>
      <c r="HL8" s="794"/>
      <c r="HM8" s="791"/>
      <c r="HN8" s="792"/>
      <c r="HO8" s="795"/>
      <c r="HP8" s="776"/>
      <c r="HR8" s="941">
        <f>$B8</f>
        <v>2022</v>
      </c>
      <c r="HS8" s="793"/>
      <c r="HT8" s="794"/>
      <c r="HU8" s="791"/>
      <c r="HV8" s="792"/>
      <c r="HW8" s="795"/>
      <c r="HX8" s="776"/>
      <c r="HZ8" s="941">
        <f>$B8</f>
        <v>2022</v>
      </c>
      <c r="IA8" s="793"/>
      <c r="IB8" s="794"/>
      <c r="IC8" s="791"/>
      <c r="ID8" s="792"/>
      <c r="IE8" s="795"/>
      <c r="IF8" s="776"/>
      <c r="IH8" s="941">
        <f>$B8</f>
        <v>2022</v>
      </c>
      <c r="II8" s="793"/>
      <c r="IJ8" s="794"/>
      <c r="IK8" s="791"/>
      <c r="IL8" s="792"/>
      <c r="IM8" s="795"/>
      <c r="IN8" s="776"/>
      <c r="IP8" s="941">
        <f>$B8</f>
        <v>2022</v>
      </c>
      <c r="IQ8" s="793"/>
      <c r="IR8" s="794"/>
      <c r="IS8" s="791"/>
      <c r="IT8" s="792"/>
      <c r="IU8" s="795"/>
      <c r="IV8" s="776"/>
      <c r="IX8" s="1075"/>
      <c r="IY8" s="1075"/>
      <c r="IZ8" s="1075"/>
      <c r="JA8" s="1075"/>
      <c r="JB8" s="1075"/>
      <c r="JC8" s="1075"/>
      <c r="JD8" s="1075"/>
    </row>
    <row r="9" spans="1:264" ht="17.25" thickBot="1">
      <c r="A9" s="784">
        <v>4</v>
      </c>
      <c r="B9" s="941">
        <f>B10-1</f>
        <v>2023</v>
      </c>
      <c r="C9" s="793"/>
      <c r="D9" s="791"/>
      <c r="E9" s="792"/>
      <c r="F9" s="795"/>
      <c r="G9" s="795"/>
      <c r="H9" s="776"/>
      <c r="J9" s="941">
        <f>$B9</f>
        <v>2023</v>
      </c>
      <c r="K9" s="793"/>
      <c r="L9" s="791"/>
      <c r="M9" s="792"/>
      <c r="N9" s="795"/>
      <c r="O9" s="795"/>
      <c r="P9" s="776"/>
      <c r="R9" s="941">
        <f>$B9</f>
        <v>2023</v>
      </c>
      <c r="S9" s="793"/>
      <c r="T9" s="791"/>
      <c r="U9" s="792"/>
      <c r="V9" s="795"/>
      <c r="W9" s="795"/>
      <c r="X9" s="776"/>
      <c r="Z9" s="941">
        <f>$B9</f>
        <v>2023</v>
      </c>
      <c r="AA9" s="793"/>
      <c r="AB9" s="791"/>
      <c r="AC9" s="792"/>
      <c r="AD9" s="795"/>
      <c r="AE9" s="795"/>
      <c r="AF9" s="776"/>
      <c r="AH9" s="941">
        <f>$B9</f>
        <v>2023</v>
      </c>
      <c r="AI9" s="793"/>
      <c r="AJ9" s="791"/>
      <c r="AK9" s="792"/>
      <c r="AL9" s="795"/>
      <c r="AM9" s="795"/>
      <c r="AN9" s="776"/>
      <c r="AP9" s="941">
        <f>$B9</f>
        <v>2023</v>
      </c>
      <c r="AQ9" s="793"/>
      <c r="AR9" s="791"/>
      <c r="AS9" s="792"/>
      <c r="AT9" s="795"/>
      <c r="AU9" s="795"/>
      <c r="AV9" s="776"/>
      <c r="AX9" s="941">
        <f>$B9</f>
        <v>2023</v>
      </c>
      <c r="AY9" s="793"/>
      <c r="AZ9" s="791"/>
      <c r="BA9" s="792"/>
      <c r="BB9" s="795"/>
      <c r="BC9" s="795"/>
      <c r="BD9" s="776"/>
      <c r="BF9" s="941">
        <f>$B9</f>
        <v>2023</v>
      </c>
      <c r="BG9" s="793"/>
      <c r="BH9" s="791"/>
      <c r="BI9" s="792"/>
      <c r="BJ9" s="795"/>
      <c r="BK9" s="795"/>
      <c r="BL9" s="776"/>
      <c r="BN9" s="941">
        <f>$B9</f>
        <v>2023</v>
      </c>
      <c r="BO9" s="793"/>
      <c r="BP9" s="791"/>
      <c r="BQ9" s="792"/>
      <c r="BR9" s="795"/>
      <c r="BS9" s="795"/>
      <c r="BT9" s="776"/>
      <c r="BV9" s="941">
        <f>$B9</f>
        <v>2023</v>
      </c>
      <c r="BW9" s="793"/>
      <c r="BX9" s="791"/>
      <c r="BY9" s="792"/>
      <c r="BZ9" s="795"/>
      <c r="CA9" s="795"/>
      <c r="CB9" s="776"/>
      <c r="CD9" s="941">
        <f>$B9</f>
        <v>2023</v>
      </c>
      <c r="CE9" s="793"/>
      <c r="CF9" s="791"/>
      <c r="CG9" s="792"/>
      <c r="CH9" s="795"/>
      <c r="CI9" s="795"/>
      <c r="CJ9" s="776"/>
      <c r="CL9" s="941">
        <f>$B9</f>
        <v>2023</v>
      </c>
      <c r="CM9" s="793"/>
      <c r="CN9" s="791"/>
      <c r="CO9" s="792"/>
      <c r="CP9" s="795"/>
      <c r="CQ9" s="795"/>
      <c r="CR9" s="776"/>
      <c r="CT9" s="941">
        <f>$B9</f>
        <v>2023</v>
      </c>
      <c r="CU9" s="793"/>
      <c r="CV9" s="791"/>
      <c r="CW9" s="792"/>
      <c r="CX9" s="795"/>
      <c r="CY9" s="795"/>
      <c r="CZ9" s="776"/>
      <c r="DB9" s="941">
        <f>$B9</f>
        <v>2023</v>
      </c>
      <c r="DC9" s="793"/>
      <c r="DD9" s="791"/>
      <c r="DE9" s="792"/>
      <c r="DF9" s="795"/>
      <c r="DG9" s="795"/>
      <c r="DH9" s="776"/>
      <c r="DJ9" s="941">
        <f>$B9</f>
        <v>2023</v>
      </c>
      <c r="DK9" s="793"/>
      <c r="DL9" s="791"/>
      <c r="DM9" s="792"/>
      <c r="DN9" s="795"/>
      <c r="DO9" s="795"/>
      <c r="DP9" s="776"/>
      <c r="DR9" s="941">
        <f>$B9</f>
        <v>2023</v>
      </c>
      <c r="DS9" s="793"/>
      <c r="DT9" s="791"/>
      <c r="DU9" s="792"/>
      <c r="DV9" s="795"/>
      <c r="DW9" s="795"/>
      <c r="DX9" s="776"/>
      <c r="DZ9" s="941">
        <f>$B9</f>
        <v>2023</v>
      </c>
      <c r="EA9" s="793"/>
      <c r="EB9" s="791"/>
      <c r="EC9" s="792"/>
      <c r="ED9" s="795"/>
      <c r="EE9" s="795"/>
      <c r="EF9" s="776"/>
      <c r="EH9" s="941">
        <f>$B9</f>
        <v>2023</v>
      </c>
      <c r="EI9" s="793"/>
      <c r="EJ9" s="791"/>
      <c r="EK9" s="792"/>
      <c r="EL9" s="795"/>
      <c r="EM9" s="795"/>
      <c r="EN9" s="776"/>
      <c r="EP9" s="941">
        <f>$B9</f>
        <v>2023</v>
      </c>
      <c r="EQ9" s="793"/>
      <c r="ER9" s="791"/>
      <c r="ES9" s="792"/>
      <c r="ET9" s="795"/>
      <c r="EU9" s="795"/>
      <c r="EV9" s="776"/>
      <c r="EX9" s="941">
        <f>$B9</f>
        <v>2023</v>
      </c>
      <c r="EY9" s="793"/>
      <c r="EZ9" s="791"/>
      <c r="FA9" s="792"/>
      <c r="FB9" s="795"/>
      <c r="FC9" s="795"/>
      <c r="FD9" s="776"/>
      <c r="FF9" s="941">
        <f>$B9</f>
        <v>2023</v>
      </c>
      <c r="FG9" s="793"/>
      <c r="FH9" s="791"/>
      <c r="FI9" s="792"/>
      <c r="FJ9" s="795"/>
      <c r="FK9" s="795"/>
      <c r="FL9" s="776"/>
      <c r="FN9" s="941">
        <f>$B9</f>
        <v>2023</v>
      </c>
      <c r="FO9" s="793"/>
      <c r="FP9" s="791"/>
      <c r="FQ9" s="792"/>
      <c r="FR9" s="795"/>
      <c r="FS9" s="795"/>
      <c r="FT9" s="776"/>
      <c r="FV9" s="941">
        <f>$B9</f>
        <v>2023</v>
      </c>
      <c r="FW9" s="793"/>
      <c r="FX9" s="791"/>
      <c r="FY9" s="792"/>
      <c r="FZ9" s="795"/>
      <c r="GA9" s="795"/>
      <c r="GB9" s="776"/>
      <c r="GD9" s="941">
        <f>$B9</f>
        <v>2023</v>
      </c>
      <c r="GE9" s="793"/>
      <c r="GF9" s="791"/>
      <c r="GG9" s="792"/>
      <c r="GH9" s="795"/>
      <c r="GI9" s="795"/>
      <c r="GJ9" s="776"/>
      <c r="GL9" s="941">
        <f>$B9</f>
        <v>2023</v>
      </c>
      <c r="GM9" s="793"/>
      <c r="GN9" s="791"/>
      <c r="GO9" s="792"/>
      <c r="GP9" s="795"/>
      <c r="GQ9" s="795"/>
      <c r="GR9" s="776"/>
      <c r="GT9" s="941">
        <f>$B9</f>
        <v>2023</v>
      </c>
      <c r="GU9" s="793"/>
      <c r="GV9" s="791"/>
      <c r="GW9" s="792"/>
      <c r="GX9" s="795"/>
      <c r="GY9" s="795"/>
      <c r="GZ9" s="776"/>
      <c r="HB9" s="941">
        <f>$B9</f>
        <v>2023</v>
      </c>
      <c r="HC9" s="793"/>
      <c r="HD9" s="791"/>
      <c r="HE9" s="792"/>
      <c r="HF9" s="795"/>
      <c r="HG9" s="795"/>
      <c r="HH9" s="776"/>
      <c r="HJ9" s="941">
        <f>$B9</f>
        <v>2023</v>
      </c>
      <c r="HK9" s="793"/>
      <c r="HL9" s="791"/>
      <c r="HM9" s="792"/>
      <c r="HN9" s="795"/>
      <c r="HO9" s="795"/>
      <c r="HP9" s="776"/>
      <c r="HR9" s="941">
        <f>$B9</f>
        <v>2023</v>
      </c>
      <c r="HS9" s="793"/>
      <c r="HT9" s="791"/>
      <c r="HU9" s="792"/>
      <c r="HV9" s="795"/>
      <c r="HW9" s="795"/>
      <c r="HX9" s="776"/>
      <c r="HZ9" s="941">
        <f>$B9</f>
        <v>2023</v>
      </c>
      <c r="IA9" s="793"/>
      <c r="IB9" s="791"/>
      <c r="IC9" s="792"/>
      <c r="ID9" s="795"/>
      <c r="IE9" s="795"/>
      <c r="IF9" s="776"/>
      <c r="IH9" s="941">
        <f>$B9</f>
        <v>2023</v>
      </c>
      <c r="II9" s="793"/>
      <c r="IJ9" s="791"/>
      <c r="IK9" s="792"/>
      <c r="IL9" s="795"/>
      <c r="IM9" s="795"/>
      <c r="IN9" s="776"/>
      <c r="IP9" s="941">
        <f>$B9</f>
        <v>2023</v>
      </c>
      <c r="IQ9" s="793"/>
      <c r="IR9" s="791"/>
      <c r="IS9" s="792"/>
      <c r="IT9" s="795"/>
      <c r="IU9" s="795"/>
      <c r="IV9" s="776"/>
      <c r="IX9" s="1075"/>
      <c r="IY9" s="1075"/>
      <c r="IZ9" s="1075"/>
      <c r="JA9" s="1075"/>
      <c r="JB9" s="1075"/>
      <c r="JC9" s="1075"/>
      <c r="JD9" s="1075"/>
    </row>
    <row r="10" spans="1:264" ht="17.25" thickBot="1">
      <c r="A10" s="784">
        <v>5</v>
      </c>
      <c r="B10" s="941">
        <v>2024</v>
      </c>
      <c r="C10" s="796"/>
      <c r="D10" s="792"/>
      <c r="E10" s="795"/>
      <c r="F10" s="795"/>
      <c r="G10" s="795"/>
      <c r="H10" s="776"/>
      <c r="J10" s="941">
        <f>$B10</f>
        <v>2024</v>
      </c>
      <c r="K10" s="796"/>
      <c r="L10" s="792"/>
      <c r="M10" s="795"/>
      <c r="N10" s="795"/>
      <c r="O10" s="795"/>
      <c r="P10" s="776"/>
      <c r="R10" s="941">
        <f>$B10</f>
        <v>2024</v>
      </c>
      <c r="S10" s="796"/>
      <c r="T10" s="792"/>
      <c r="U10" s="795"/>
      <c r="V10" s="795"/>
      <c r="W10" s="795"/>
      <c r="X10" s="776"/>
      <c r="Z10" s="941">
        <f>$B10</f>
        <v>2024</v>
      </c>
      <c r="AA10" s="796"/>
      <c r="AB10" s="792"/>
      <c r="AC10" s="795"/>
      <c r="AD10" s="795"/>
      <c r="AE10" s="795"/>
      <c r="AF10" s="776"/>
      <c r="AH10" s="941">
        <f>$B10</f>
        <v>2024</v>
      </c>
      <c r="AI10" s="796"/>
      <c r="AJ10" s="792"/>
      <c r="AK10" s="795"/>
      <c r="AL10" s="795"/>
      <c r="AM10" s="795"/>
      <c r="AN10" s="776"/>
      <c r="AP10" s="941">
        <f>$B10</f>
        <v>2024</v>
      </c>
      <c r="AQ10" s="796"/>
      <c r="AR10" s="792"/>
      <c r="AS10" s="795"/>
      <c r="AT10" s="795"/>
      <c r="AU10" s="795"/>
      <c r="AV10" s="776"/>
      <c r="AX10" s="941">
        <f>$B10</f>
        <v>2024</v>
      </c>
      <c r="AY10" s="796"/>
      <c r="AZ10" s="792"/>
      <c r="BA10" s="795"/>
      <c r="BB10" s="795"/>
      <c r="BC10" s="795"/>
      <c r="BD10" s="776"/>
      <c r="BF10" s="941">
        <f>$B10</f>
        <v>2024</v>
      </c>
      <c r="BG10" s="796"/>
      <c r="BH10" s="792"/>
      <c r="BI10" s="795"/>
      <c r="BJ10" s="795"/>
      <c r="BK10" s="795"/>
      <c r="BL10" s="776"/>
      <c r="BN10" s="941">
        <f>$B10</f>
        <v>2024</v>
      </c>
      <c r="BO10" s="796"/>
      <c r="BP10" s="792"/>
      <c r="BQ10" s="795"/>
      <c r="BR10" s="795"/>
      <c r="BS10" s="795"/>
      <c r="BT10" s="776"/>
      <c r="BV10" s="941">
        <f>$B10</f>
        <v>2024</v>
      </c>
      <c r="BW10" s="796"/>
      <c r="BX10" s="792"/>
      <c r="BY10" s="795"/>
      <c r="BZ10" s="795"/>
      <c r="CA10" s="795"/>
      <c r="CB10" s="776"/>
      <c r="CD10" s="941">
        <f>$B10</f>
        <v>2024</v>
      </c>
      <c r="CE10" s="796"/>
      <c r="CF10" s="792"/>
      <c r="CG10" s="795"/>
      <c r="CH10" s="795"/>
      <c r="CI10" s="795"/>
      <c r="CJ10" s="776"/>
      <c r="CL10" s="941">
        <f>$B10</f>
        <v>2024</v>
      </c>
      <c r="CM10" s="796"/>
      <c r="CN10" s="792"/>
      <c r="CO10" s="795"/>
      <c r="CP10" s="795"/>
      <c r="CQ10" s="795"/>
      <c r="CR10" s="776"/>
      <c r="CT10" s="941">
        <f>$B10</f>
        <v>2024</v>
      </c>
      <c r="CU10" s="796"/>
      <c r="CV10" s="792"/>
      <c r="CW10" s="795"/>
      <c r="CX10" s="795"/>
      <c r="CY10" s="795"/>
      <c r="CZ10" s="776"/>
      <c r="DB10" s="941">
        <f>$B10</f>
        <v>2024</v>
      </c>
      <c r="DC10" s="796"/>
      <c r="DD10" s="792"/>
      <c r="DE10" s="795"/>
      <c r="DF10" s="795"/>
      <c r="DG10" s="795"/>
      <c r="DH10" s="776"/>
      <c r="DJ10" s="941">
        <f>$B10</f>
        <v>2024</v>
      </c>
      <c r="DK10" s="796"/>
      <c r="DL10" s="792"/>
      <c r="DM10" s="795"/>
      <c r="DN10" s="795"/>
      <c r="DO10" s="795"/>
      <c r="DP10" s="776"/>
      <c r="DR10" s="941">
        <f>$B10</f>
        <v>2024</v>
      </c>
      <c r="DS10" s="796"/>
      <c r="DT10" s="792"/>
      <c r="DU10" s="795"/>
      <c r="DV10" s="795"/>
      <c r="DW10" s="795"/>
      <c r="DX10" s="776"/>
      <c r="DZ10" s="941">
        <f>$B10</f>
        <v>2024</v>
      </c>
      <c r="EA10" s="796"/>
      <c r="EB10" s="792"/>
      <c r="EC10" s="795"/>
      <c r="ED10" s="795"/>
      <c r="EE10" s="795"/>
      <c r="EF10" s="776"/>
      <c r="EH10" s="941">
        <f>$B10</f>
        <v>2024</v>
      </c>
      <c r="EI10" s="796"/>
      <c r="EJ10" s="792"/>
      <c r="EK10" s="795"/>
      <c r="EL10" s="795"/>
      <c r="EM10" s="795"/>
      <c r="EN10" s="776"/>
      <c r="EP10" s="941">
        <f>$B10</f>
        <v>2024</v>
      </c>
      <c r="EQ10" s="796"/>
      <c r="ER10" s="792"/>
      <c r="ES10" s="795"/>
      <c r="ET10" s="795"/>
      <c r="EU10" s="795"/>
      <c r="EV10" s="776"/>
      <c r="EX10" s="941">
        <f>$B10</f>
        <v>2024</v>
      </c>
      <c r="EY10" s="796"/>
      <c r="EZ10" s="792"/>
      <c r="FA10" s="795"/>
      <c r="FB10" s="795"/>
      <c r="FC10" s="795"/>
      <c r="FD10" s="776"/>
      <c r="FF10" s="941">
        <f>$B10</f>
        <v>2024</v>
      </c>
      <c r="FG10" s="796"/>
      <c r="FH10" s="792"/>
      <c r="FI10" s="795"/>
      <c r="FJ10" s="795"/>
      <c r="FK10" s="795"/>
      <c r="FL10" s="776"/>
      <c r="FN10" s="941">
        <f>$B10</f>
        <v>2024</v>
      </c>
      <c r="FO10" s="796"/>
      <c r="FP10" s="792"/>
      <c r="FQ10" s="795"/>
      <c r="FR10" s="795"/>
      <c r="FS10" s="795"/>
      <c r="FT10" s="776"/>
      <c r="FV10" s="941">
        <f>$B10</f>
        <v>2024</v>
      </c>
      <c r="FW10" s="796"/>
      <c r="FX10" s="792"/>
      <c r="FY10" s="795"/>
      <c r="FZ10" s="795"/>
      <c r="GA10" s="795"/>
      <c r="GB10" s="776"/>
      <c r="GD10" s="941">
        <f>$B10</f>
        <v>2024</v>
      </c>
      <c r="GE10" s="796"/>
      <c r="GF10" s="792"/>
      <c r="GG10" s="795"/>
      <c r="GH10" s="795"/>
      <c r="GI10" s="795"/>
      <c r="GJ10" s="776"/>
      <c r="GL10" s="941">
        <f>$B10</f>
        <v>2024</v>
      </c>
      <c r="GM10" s="796"/>
      <c r="GN10" s="792"/>
      <c r="GO10" s="795"/>
      <c r="GP10" s="795"/>
      <c r="GQ10" s="795"/>
      <c r="GR10" s="776"/>
      <c r="GT10" s="941">
        <f>$B10</f>
        <v>2024</v>
      </c>
      <c r="GU10" s="796"/>
      <c r="GV10" s="792"/>
      <c r="GW10" s="795"/>
      <c r="GX10" s="795"/>
      <c r="GY10" s="795"/>
      <c r="GZ10" s="776"/>
      <c r="HB10" s="941">
        <f>$B10</f>
        <v>2024</v>
      </c>
      <c r="HC10" s="796"/>
      <c r="HD10" s="792"/>
      <c r="HE10" s="795"/>
      <c r="HF10" s="795"/>
      <c r="HG10" s="795"/>
      <c r="HH10" s="776"/>
      <c r="HJ10" s="941">
        <f>$B10</f>
        <v>2024</v>
      </c>
      <c r="HK10" s="796"/>
      <c r="HL10" s="792"/>
      <c r="HM10" s="795"/>
      <c r="HN10" s="795"/>
      <c r="HO10" s="795"/>
      <c r="HP10" s="776"/>
      <c r="HR10" s="941">
        <f>$B10</f>
        <v>2024</v>
      </c>
      <c r="HS10" s="796"/>
      <c r="HT10" s="792"/>
      <c r="HU10" s="795"/>
      <c r="HV10" s="795"/>
      <c r="HW10" s="795"/>
      <c r="HX10" s="776"/>
      <c r="HZ10" s="941">
        <f>$B10</f>
        <v>2024</v>
      </c>
      <c r="IA10" s="796"/>
      <c r="IB10" s="792"/>
      <c r="IC10" s="795"/>
      <c r="ID10" s="795"/>
      <c r="IE10" s="795"/>
      <c r="IF10" s="776"/>
      <c r="IH10" s="941">
        <f>$B10</f>
        <v>2024</v>
      </c>
      <c r="II10" s="796"/>
      <c r="IJ10" s="792"/>
      <c r="IK10" s="795"/>
      <c r="IL10" s="795"/>
      <c r="IM10" s="795"/>
      <c r="IN10" s="776"/>
      <c r="IP10" s="941">
        <f>$B10</f>
        <v>2024</v>
      </c>
      <c r="IQ10" s="796"/>
      <c r="IR10" s="792"/>
      <c r="IS10" s="795"/>
      <c r="IT10" s="795"/>
      <c r="IU10" s="795"/>
      <c r="IV10" s="776"/>
      <c r="IX10" s="1075"/>
      <c r="IY10" s="1075"/>
      <c r="IZ10" s="1075"/>
      <c r="JA10" s="1075"/>
      <c r="JB10" s="1075"/>
      <c r="JC10" s="1075"/>
      <c r="JD10" s="1075"/>
    </row>
    <row r="11" spans="1:264" ht="28.5">
      <c r="B11" s="775" t="s">
        <v>1687</v>
      </c>
      <c r="C11" s="845"/>
      <c r="D11" s="776" t="s">
        <v>1650</v>
      </c>
      <c r="E11" s="777" t="str">
        <f>E3</f>
        <v>一年期住宅火災保險</v>
      </c>
      <c r="F11" s="776" t="s">
        <v>1688</v>
      </c>
      <c r="G11" s="778" t="s">
        <v>1689</v>
      </c>
      <c r="J11" s="775" t="s">
        <v>1377</v>
      </c>
      <c r="K11" s="775"/>
      <c r="L11" s="776" t="s">
        <v>1690</v>
      </c>
      <c r="M11" s="797" t="str">
        <f>M3</f>
        <v>長期住宅火災保險</v>
      </c>
      <c r="N11" s="776" t="s">
        <v>1691</v>
      </c>
      <c r="O11" s="778" t="s">
        <v>1692</v>
      </c>
      <c r="P11" s="775"/>
      <c r="R11" s="775" t="s">
        <v>1377</v>
      </c>
      <c r="S11" s="775"/>
      <c r="T11" s="776" t="s">
        <v>1693</v>
      </c>
      <c r="U11" s="797" t="str">
        <f>U3</f>
        <v>一年期商業火災保險</v>
      </c>
      <c r="V11" s="776" t="s">
        <v>1694</v>
      </c>
      <c r="W11" s="778" t="s">
        <v>1695</v>
      </c>
      <c r="X11" s="775"/>
      <c r="Z11" s="775" t="s">
        <v>1377</v>
      </c>
      <c r="AA11" s="775"/>
      <c r="AB11" s="776" t="s">
        <v>1696</v>
      </c>
      <c r="AC11" s="797" t="str">
        <f>AC3</f>
        <v>長期商業火災保險</v>
      </c>
      <c r="AD11" s="776" t="s">
        <v>1697</v>
      </c>
      <c r="AE11" s="778" t="s">
        <v>1698</v>
      </c>
      <c r="AF11" s="775"/>
      <c r="AH11" s="775" t="s">
        <v>1377</v>
      </c>
      <c r="AI11" s="775"/>
      <c r="AJ11" s="776" t="s">
        <v>1699</v>
      </c>
      <c r="AK11" s="797" t="str">
        <f>AK3</f>
        <v>內陸運輸保險</v>
      </c>
      <c r="AL11" s="776" t="s">
        <v>1700</v>
      </c>
      <c r="AM11" s="778" t="s">
        <v>1701</v>
      </c>
      <c r="AN11" s="775"/>
      <c r="AP11" s="775" t="s">
        <v>1377</v>
      </c>
      <c r="AQ11" s="775"/>
      <c r="AR11" s="776" t="s">
        <v>1702</v>
      </c>
      <c r="AS11" s="797" t="str">
        <f>AS3</f>
        <v>貨物運輸保險</v>
      </c>
      <c r="AT11" s="776" t="s">
        <v>1703</v>
      </c>
      <c r="AU11" s="778" t="s">
        <v>1704</v>
      </c>
      <c r="AV11" s="775"/>
      <c r="AX11" s="775" t="s">
        <v>1377</v>
      </c>
      <c r="AY11" s="775"/>
      <c r="AZ11" s="776" t="s">
        <v>1705</v>
      </c>
      <c r="BA11" s="797" t="str">
        <f>BA3</f>
        <v>船體保險</v>
      </c>
      <c r="BB11" s="776" t="s">
        <v>1706</v>
      </c>
      <c r="BC11" s="778" t="s">
        <v>1707</v>
      </c>
      <c r="BD11" s="775"/>
      <c r="BF11" s="775" t="s">
        <v>1377</v>
      </c>
      <c r="BG11" s="775"/>
      <c r="BH11" s="776" t="s">
        <v>1708</v>
      </c>
      <c r="BI11" s="797" t="str">
        <f>BI3</f>
        <v>漁船保險</v>
      </c>
      <c r="BJ11" s="776" t="s">
        <v>1703</v>
      </c>
      <c r="BK11" s="778" t="s">
        <v>1704</v>
      </c>
      <c r="BL11" s="775"/>
      <c r="BN11" s="775" t="s">
        <v>1377</v>
      </c>
      <c r="BO11" s="775"/>
      <c r="BP11" s="776" t="s">
        <v>1705</v>
      </c>
      <c r="BQ11" s="797" t="str">
        <f>BQ3</f>
        <v>航空保險</v>
      </c>
      <c r="BR11" s="776" t="s">
        <v>1691</v>
      </c>
      <c r="BS11" s="778" t="s">
        <v>1692</v>
      </c>
      <c r="BT11" s="775"/>
      <c r="BV11" s="775" t="s">
        <v>1377</v>
      </c>
      <c r="BW11" s="775"/>
      <c r="BX11" s="776" t="s">
        <v>1693</v>
      </c>
      <c r="BY11" s="797" t="str">
        <f>BY3</f>
        <v>一般自用汽車財產損失保險</v>
      </c>
      <c r="BZ11" s="776" t="s">
        <v>1706</v>
      </c>
      <c r="CA11" s="778" t="s">
        <v>1707</v>
      </c>
      <c r="CB11" s="775"/>
      <c r="CD11" s="775" t="s">
        <v>1377</v>
      </c>
      <c r="CE11" s="775"/>
      <c r="CF11" s="776" t="s">
        <v>1708</v>
      </c>
      <c r="CG11" s="797" t="str">
        <f>CG3</f>
        <v>一般商業汽車財產損失保險</v>
      </c>
      <c r="CH11" s="776" t="s">
        <v>1709</v>
      </c>
      <c r="CI11" s="778" t="s">
        <v>1710</v>
      </c>
      <c r="CJ11" s="775"/>
      <c r="CL11" s="775" t="s">
        <v>1377</v>
      </c>
      <c r="CM11" s="775"/>
      <c r="CN11" s="776" t="s">
        <v>1711</v>
      </c>
      <c r="CO11" s="797" t="str">
        <f>CO3</f>
        <v>一般自用汽車責任保險</v>
      </c>
      <c r="CP11" s="776" t="s">
        <v>1703</v>
      </c>
      <c r="CQ11" s="778" t="s">
        <v>1704</v>
      </c>
      <c r="CR11" s="775"/>
      <c r="CT11" s="775" t="s">
        <v>1377</v>
      </c>
      <c r="CU11" s="775"/>
      <c r="CV11" s="776" t="s">
        <v>1705</v>
      </c>
      <c r="CW11" s="797" t="str">
        <f>CW3</f>
        <v>一般商業汽車責任保險</v>
      </c>
      <c r="CX11" s="776" t="s">
        <v>1691</v>
      </c>
      <c r="CY11" s="778" t="s">
        <v>1692</v>
      </c>
      <c r="CZ11" s="775"/>
      <c r="DB11" s="775" t="s">
        <v>1377</v>
      </c>
      <c r="DC11" s="775"/>
      <c r="DD11" s="776" t="s">
        <v>1693</v>
      </c>
      <c r="DE11" s="797" t="str">
        <f>DE3</f>
        <v>強制自用汽車責任保險</v>
      </c>
      <c r="DF11" s="776" t="s">
        <v>1706</v>
      </c>
      <c r="DG11" s="778" t="s">
        <v>1707</v>
      </c>
      <c r="DH11" s="775"/>
      <c r="DJ11" s="775" t="s">
        <v>1377</v>
      </c>
      <c r="DK11" s="775"/>
      <c r="DL11" s="776" t="s">
        <v>1708</v>
      </c>
      <c r="DM11" s="797" t="str">
        <f>DM3</f>
        <v>強制商業汽車責任保險</v>
      </c>
      <c r="DN11" s="776" t="s">
        <v>1709</v>
      </c>
      <c r="DO11" s="778" t="s">
        <v>1710</v>
      </c>
      <c r="DP11" s="775"/>
      <c r="DR11" s="775" t="s">
        <v>1377</v>
      </c>
      <c r="DS11" s="775"/>
      <c r="DT11" s="776" t="s">
        <v>1711</v>
      </c>
      <c r="DU11" s="797" t="str">
        <f>DU3</f>
        <v>強制機車責任保險</v>
      </c>
      <c r="DV11" s="776" t="s">
        <v>1691</v>
      </c>
      <c r="DW11" s="778" t="s">
        <v>1692</v>
      </c>
      <c r="DX11" s="775"/>
      <c r="DZ11" s="775" t="s">
        <v>1377</v>
      </c>
      <c r="EA11" s="775"/>
      <c r="EB11" s="776" t="s">
        <v>1693</v>
      </c>
      <c r="EC11" s="797" t="str">
        <f>EC3</f>
        <v>一般責任保險</v>
      </c>
      <c r="ED11" s="776" t="s">
        <v>1688</v>
      </c>
      <c r="EE11" s="778" t="s">
        <v>1689</v>
      </c>
      <c r="EF11" s="775"/>
      <c r="EH11" s="775" t="s">
        <v>1377</v>
      </c>
      <c r="EI11" s="775"/>
      <c r="EJ11" s="776" t="s">
        <v>1690</v>
      </c>
      <c r="EK11" s="797" t="str">
        <f>EK3</f>
        <v>專業責任保險</v>
      </c>
      <c r="EL11" s="776" t="s">
        <v>1712</v>
      </c>
      <c r="EM11" s="778" t="s">
        <v>1713</v>
      </c>
      <c r="EN11" s="775"/>
      <c r="EP11" s="775" t="s">
        <v>1377</v>
      </c>
      <c r="EQ11" s="775"/>
      <c r="ER11" s="776" t="s">
        <v>1714</v>
      </c>
      <c r="ES11" s="797" t="str">
        <f>ES3</f>
        <v>工程保險</v>
      </c>
      <c r="ET11" s="776" t="s">
        <v>1691</v>
      </c>
      <c r="EU11" s="778" t="s">
        <v>1692</v>
      </c>
      <c r="EV11" s="775"/>
      <c r="EX11" s="775" t="s">
        <v>1377</v>
      </c>
      <c r="EY11" s="775"/>
      <c r="EZ11" s="776" t="s">
        <v>1693</v>
      </c>
      <c r="FA11" s="797" t="str">
        <f>FA3</f>
        <v>核能保險</v>
      </c>
      <c r="FB11" s="776" t="s">
        <v>1715</v>
      </c>
      <c r="FC11" s="778" t="s">
        <v>1716</v>
      </c>
      <c r="FD11" s="775"/>
      <c r="FF11" s="775" t="s">
        <v>1377</v>
      </c>
      <c r="FG11" s="775"/>
      <c r="FH11" s="776" t="s">
        <v>1717</v>
      </c>
      <c r="FI11" s="797" t="str">
        <f>FI3</f>
        <v>保證保險</v>
      </c>
      <c r="FJ11" s="776" t="s">
        <v>1712</v>
      </c>
      <c r="FK11" s="778" t="s">
        <v>1713</v>
      </c>
      <c r="FL11" s="775"/>
      <c r="FN11" s="775" t="s">
        <v>1377</v>
      </c>
      <c r="FO11" s="775"/>
      <c r="FP11" s="776" t="s">
        <v>1714</v>
      </c>
      <c r="FQ11" s="797" t="str">
        <f>FQ3</f>
        <v>信用保險</v>
      </c>
      <c r="FR11" s="776" t="s">
        <v>1691</v>
      </c>
      <c r="FS11" s="778" t="s">
        <v>1692</v>
      </c>
      <c r="FT11" s="775"/>
      <c r="FV11" s="775" t="s">
        <v>1377</v>
      </c>
      <c r="FW11" s="775"/>
      <c r="FX11" s="776" t="s">
        <v>1693</v>
      </c>
      <c r="FY11" s="797" t="str">
        <f>FY3</f>
        <v>其他財產保險</v>
      </c>
      <c r="FZ11" s="776" t="s">
        <v>1718</v>
      </c>
      <c r="GA11" s="778" t="s">
        <v>1719</v>
      </c>
      <c r="GB11" s="775"/>
      <c r="GD11" s="775" t="s">
        <v>1377</v>
      </c>
      <c r="GE11" s="775"/>
      <c r="GF11" s="776" t="s">
        <v>1720</v>
      </c>
      <c r="GG11" s="797" t="str">
        <f>GG3</f>
        <v>傷害保險</v>
      </c>
      <c r="GH11" s="776" t="s">
        <v>1712</v>
      </c>
      <c r="GI11" s="778" t="s">
        <v>1713</v>
      </c>
      <c r="GJ11" s="775"/>
      <c r="GL11" s="775" t="s">
        <v>1377</v>
      </c>
      <c r="GM11" s="775"/>
      <c r="GN11" s="776" t="s">
        <v>1714</v>
      </c>
      <c r="GO11" s="797" t="str">
        <f>GO3</f>
        <v>商業性地震保險</v>
      </c>
      <c r="GP11" s="776" t="s">
        <v>1718</v>
      </c>
      <c r="GQ11" s="778" t="s">
        <v>1719</v>
      </c>
      <c r="GR11" s="775"/>
      <c r="GT11" s="775" t="s">
        <v>1377</v>
      </c>
      <c r="GU11" s="775"/>
      <c r="GV11" s="776" t="s">
        <v>1720</v>
      </c>
      <c r="GW11" s="797" t="str">
        <f>GW3</f>
        <v>個人綜合保險</v>
      </c>
      <c r="GX11" s="776" t="s">
        <v>1709</v>
      </c>
      <c r="GY11" s="778" t="s">
        <v>1710</v>
      </c>
      <c r="GZ11" s="775"/>
      <c r="HB11" s="775" t="s">
        <v>1377</v>
      </c>
      <c r="HC11" s="775"/>
      <c r="HD11" s="776" t="s">
        <v>1711</v>
      </c>
      <c r="HE11" s="797" t="str">
        <f>HE3</f>
        <v>商業綜合保險</v>
      </c>
      <c r="HF11" s="776" t="s">
        <v>1691</v>
      </c>
      <c r="HG11" s="778" t="s">
        <v>1692</v>
      </c>
      <c r="HH11" s="775"/>
      <c r="HJ11" s="775" t="s">
        <v>1377</v>
      </c>
      <c r="HK11" s="775"/>
      <c r="HL11" s="776" t="s">
        <v>1693</v>
      </c>
      <c r="HM11" s="797" t="str">
        <f>HM3</f>
        <v>颱風洪水保險</v>
      </c>
      <c r="HN11" s="776" t="s">
        <v>1709</v>
      </c>
      <c r="HO11" s="778" t="s">
        <v>1710</v>
      </c>
      <c r="HP11" s="775"/>
      <c r="HR11" s="775" t="s">
        <v>1377</v>
      </c>
      <c r="HS11" s="775"/>
      <c r="HT11" s="776" t="s">
        <v>1711</v>
      </c>
      <c r="HU11" s="797" t="str">
        <f>HU3</f>
        <v>政策性地震保險</v>
      </c>
      <c r="HV11" s="776" t="s">
        <v>1691</v>
      </c>
      <c r="HW11" s="778" t="s">
        <v>1692</v>
      </c>
      <c r="HX11" s="775"/>
      <c r="HZ11" s="775" t="s">
        <v>1377</v>
      </c>
      <c r="IA11" s="775"/>
      <c r="IB11" s="776" t="s">
        <v>1372</v>
      </c>
      <c r="IC11" s="797" t="str">
        <f>IC3</f>
        <v>一年期健康保險</v>
      </c>
      <c r="ID11" s="776" t="s">
        <v>1374</v>
      </c>
      <c r="IE11" s="778" t="s">
        <v>1375</v>
      </c>
      <c r="IF11" s="775"/>
      <c r="IH11" s="775" t="s">
        <v>1377</v>
      </c>
      <c r="II11" s="775"/>
      <c r="IJ11" s="776" t="s">
        <v>1690</v>
      </c>
      <c r="IK11" s="797" t="str">
        <f>IK3</f>
        <v>長年期健康保險</v>
      </c>
      <c r="IL11" s="776" t="s">
        <v>1691</v>
      </c>
      <c r="IM11" s="778" t="s">
        <v>1692</v>
      </c>
      <c r="IN11" s="775"/>
      <c r="IP11" s="775" t="s">
        <v>1377</v>
      </c>
      <c r="IQ11" s="845"/>
      <c r="IR11" s="776" t="s">
        <v>1372</v>
      </c>
      <c r="IS11" s="797" t="str">
        <f>IS3</f>
        <v>強制微型電動二輪車責任保險</v>
      </c>
      <c r="IT11" s="776" t="s">
        <v>1374</v>
      </c>
      <c r="IU11" s="778" t="s">
        <v>1375</v>
      </c>
      <c r="IV11" s="775"/>
      <c r="IX11" s="1075"/>
      <c r="IY11" s="1075"/>
      <c r="IZ11" s="1075"/>
      <c r="JA11" s="1075"/>
      <c r="JB11" s="1075"/>
      <c r="JC11" s="1075"/>
      <c r="JD11" s="1075"/>
    </row>
    <row r="12" spans="1:264">
      <c r="A12" s="779" t="s">
        <v>1721</v>
      </c>
      <c r="B12" s="780"/>
      <c r="C12" s="1882" t="s">
        <v>1722</v>
      </c>
      <c r="D12" s="1883"/>
      <c r="E12" s="1883"/>
      <c r="F12" s="1883"/>
      <c r="G12" s="1884"/>
      <c r="J12" s="780"/>
      <c r="K12" s="1882" t="s">
        <v>1722</v>
      </c>
      <c r="L12" s="1883"/>
      <c r="M12" s="1883"/>
      <c r="N12" s="1883"/>
      <c r="O12" s="1884"/>
      <c r="P12" s="775"/>
      <c r="R12" s="780"/>
      <c r="S12" s="1882" t="s">
        <v>1722</v>
      </c>
      <c r="T12" s="1883"/>
      <c r="U12" s="1883"/>
      <c r="V12" s="1883"/>
      <c r="W12" s="1884"/>
      <c r="X12" s="775"/>
      <c r="Z12" s="780"/>
      <c r="AA12" s="1882" t="s">
        <v>1722</v>
      </c>
      <c r="AB12" s="1883"/>
      <c r="AC12" s="1883"/>
      <c r="AD12" s="1883"/>
      <c r="AE12" s="1884"/>
      <c r="AF12" s="775"/>
      <c r="AH12" s="780"/>
      <c r="AI12" s="1882" t="s">
        <v>1722</v>
      </c>
      <c r="AJ12" s="1883"/>
      <c r="AK12" s="1883"/>
      <c r="AL12" s="1883"/>
      <c r="AM12" s="1884"/>
      <c r="AN12" s="775"/>
      <c r="AP12" s="780"/>
      <c r="AQ12" s="1882" t="s">
        <v>1722</v>
      </c>
      <c r="AR12" s="1883"/>
      <c r="AS12" s="1883"/>
      <c r="AT12" s="1883"/>
      <c r="AU12" s="1884"/>
      <c r="AV12" s="775"/>
      <c r="AX12" s="780"/>
      <c r="AY12" s="1882" t="s">
        <v>1722</v>
      </c>
      <c r="AZ12" s="1883"/>
      <c r="BA12" s="1883"/>
      <c r="BB12" s="1883"/>
      <c r="BC12" s="1884"/>
      <c r="BD12" s="775"/>
      <c r="BF12" s="780"/>
      <c r="BG12" s="1882" t="s">
        <v>1722</v>
      </c>
      <c r="BH12" s="1883"/>
      <c r="BI12" s="1883"/>
      <c r="BJ12" s="1883"/>
      <c r="BK12" s="1884"/>
      <c r="BL12" s="775"/>
      <c r="BN12" s="780"/>
      <c r="BO12" s="1882" t="s">
        <v>1722</v>
      </c>
      <c r="BP12" s="1883"/>
      <c r="BQ12" s="1883"/>
      <c r="BR12" s="1883"/>
      <c r="BS12" s="1884"/>
      <c r="BT12" s="775"/>
      <c r="BV12" s="780"/>
      <c r="BW12" s="1882" t="s">
        <v>1722</v>
      </c>
      <c r="BX12" s="1883"/>
      <c r="BY12" s="1883"/>
      <c r="BZ12" s="1883"/>
      <c r="CA12" s="1884"/>
      <c r="CB12" s="775"/>
      <c r="CD12" s="780"/>
      <c r="CE12" s="1882" t="s">
        <v>1722</v>
      </c>
      <c r="CF12" s="1883"/>
      <c r="CG12" s="1883"/>
      <c r="CH12" s="1883"/>
      <c r="CI12" s="1884"/>
      <c r="CJ12" s="775"/>
      <c r="CL12" s="780"/>
      <c r="CM12" s="1882" t="s">
        <v>1722</v>
      </c>
      <c r="CN12" s="1883"/>
      <c r="CO12" s="1883"/>
      <c r="CP12" s="1883"/>
      <c r="CQ12" s="1884"/>
      <c r="CR12" s="775"/>
      <c r="CT12" s="780"/>
      <c r="CU12" s="1882" t="s">
        <v>1722</v>
      </c>
      <c r="CV12" s="1883"/>
      <c r="CW12" s="1883"/>
      <c r="CX12" s="1883"/>
      <c r="CY12" s="1884"/>
      <c r="CZ12" s="775"/>
      <c r="DB12" s="780"/>
      <c r="DC12" s="1882" t="s">
        <v>1722</v>
      </c>
      <c r="DD12" s="1883"/>
      <c r="DE12" s="1883"/>
      <c r="DF12" s="1883"/>
      <c r="DG12" s="1884"/>
      <c r="DH12" s="775"/>
      <c r="DJ12" s="780"/>
      <c r="DK12" s="1882" t="s">
        <v>1722</v>
      </c>
      <c r="DL12" s="1883"/>
      <c r="DM12" s="1883"/>
      <c r="DN12" s="1883"/>
      <c r="DO12" s="1884"/>
      <c r="DP12" s="775"/>
      <c r="DR12" s="780"/>
      <c r="DS12" s="1882" t="s">
        <v>1722</v>
      </c>
      <c r="DT12" s="1883"/>
      <c r="DU12" s="1883"/>
      <c r="DV12" s="1883"/>
      <c r="DW12" s="1884"/>
      <c r="DX12" s="775"/>
      <c r="DZ12" s="780"/>
      <c r="EA12" s="1882" t="s">
        <v>1722</v>
      </c>
      <c r="EB12" s="1883"/>
      <c r="EC12" s="1883"/>
      <c r="ED12" s="1883"/>
      <c r="EE12" s="1884"/>
      <c r="EF12" s="775"/>
      <c r="EH12" s="780"/>
      <c r="EI12" s="1882" t="s">
        <v>1722</v>
      </c>
      <c r="EJ12" s="1883"/>
      <c r="EK12" s="1883"/>
      <c r="EL12" s="1883"/>
      <c r="EM12" s="1884"/>
      <c r="EN12" s="775"/>
      <c r="EP12" s="780"/>
      <c r="EQ12" s="1882" t="s">
        <v>1722</v>
      </c>
      <c r="ER12" s="1883"/>
      <c r="ES12" s="1883"/>
      <c r="ET12" s="1883"/>
      <c r="EU12" s="1884"/>
      <c r="EV12" s="775"/>
      <c r="EX12" s="780"/>
      <c r="EY12" s="1882" t="s">
        <v>1722</v>
      </c>
      <c r="EZ12" s="1883"/>
      <c r="FA12" s="1883"/>
      <c r="FB12" s="1883"/>
      <c r="FC12" s="1884"/>
      <c r="FD12" s="775"/>
      <c r="FF12" s="780"/>
      <c r="FG12" s="1882" t="s">
        <v>1722</v>
      </c>
      <c r="FH12" s="1883"/>
      <c r="FI12" s="1883"/>
      <c r="FJ12" s="1883"/>
      <c r="FK12" s="1884"/>
      <c r="FL12" s="775"/>
      <c r="FN12" s="780"/>
      <c r="FO12" s="1882" t="s">
        <v>1722</v>
      </c>
      <c r="FP12" s="1883"/>
      <c r="FQ12" s="1883"/>
      <c r="FR12" s="1883"/>
      <c r="FS12" s="1884"/>
      <c r="FT12" s="775"/>
      <c r="FV12" s="780"/>
      <c r="FW12" s="1882" t="s">
        <v>1722</v>
      </c>
      <c r="FX12" s="1883"/>
      <c r="FY12" s="1883"/>
      <c r="FZ12" s="1883"/>
      <c r="GA12" s="1884"/>
      <c r="GB12" s="775"/>
      <c r="GD12" s="780"/>
      <c r="GE12" s="1882" t="s">
        <v>1722</v>
      </c>
      <c r="GF12" s="1883"/>
      <c r="GG12" s="1883"/>
      <c r="GH12" s="1883"/>
      <c r="GI12" s="1884"/>
      <c r="GJ12" s="775"/>
      <c r="GL12" s="780"/>
      <c r="GM12" s="1882" t="s">
        <v>1722</v>
      </c>
      <c r="GN12" s="1883"/>
      <c r="GO12" s="1883"/>
      <c r="GP12" s="1883"/>
      <c r="GQ12" s="1884"/>
      <c r="GR12" s="775"/>
      <c r="GT12" s="780"/>
      <c r="GU12" s="1882" t="s">
        <v>1722</v>
      </c>
      <c r="GV12" s="1883"/>
      <c r="GW12" s="1883"/>
      <c r="GX12" s="1883"/>
      <c r="GY12" s="1884"/>
      <c r="GZ12" s="775"/>
      <c r="HB12" s="780"/>
      <c r="HC12" s="1882" t="s">
        <v>1722</v>
      </c>
      <c r="HD12" s="1883"/>
      <c r="HE12" s="1883"/>
      <c r="HF12" s="1883"/>
      <c r="HG12" s="1884"/>
      <c r="HH12" s="775"/>
      <c r="HJ12" s="780"/>
      <c r="HK12" s="1882" t="s">
        <v>1722</v>
      </c>
      <c r="HL12" s="1883"/>
      <c r="HM12" s="1883"/>
      <c r="HN12" s="1883"/>
      <c r="HO12" s="1884"/>
      <c r="HP12" s="775"/>
      <c r="HR12" s="780"/>
      <c r="HS12" s="1882" t="s">
        <v>1722</v>
      </c>
      <c r="HT12" s="1883"/>
      <c r="HU12" s="1883"/>
      <c r="HV12" s="1883"/>
      <c r="HW12" s="1884"/>
      <c r="HX12" s="775"/>
      <c r="HZ12" s="780"/>
      <c r="IA12" s="1882" t="s">
        <v>1684</v>
      </c>
      <c r="IB12" s="1883"/>
      <c r="IC12" s="1883"/>
      <c r="ID12" s="1883"/>
      <c r="IE12" s="1884"/>
      <c r="IF12" s="775"/>
      <c r="IH12" s="780"/>
      <c r="II12" s="1882" t="s">
        <v>1722</v>
      </c>
      <c r="IJ12" s="1883"/>
      <c r="IK12" s="1883"/>
      <c r="IL12" s="1883"/>
      <c r="IM12" s="1884"/>
      <c r="IN12" s="775"/>
      <c r="IP12" s="780"/>
      <c r="IQ12" s="1882" t="s">
        <v>1684</v>
      </c>
      <c r="IR12" s="1883"/>
      <c r="IS12" s="1883"/>
      <c r="IT12" s="1883"/>
      <c r="IU12" s="1884"/>
      <c r="IV12" s="775"/>
      <c r="IX12" s="1075"/>
      <c r="IY12" s="1075"/>
      <c r="IZ12" s="1075"/>
      <c r="JA12" s="1075"/>
      <c r="JB12" s="1075"/>
      <c r="JC12" s="1075"/>
      <c r="JD12" s="1075"/>
    </row>
    <row r="13" spans="1:264" ht="17.25" thickBot="1">
      <c r="A13" s="781" t="s">
        <v>1723</v>
      </c>
      <c r="B13" s="781" t="s">
        <v>1376</v>
      </c>
      <c r="C13" s="801" t="s">
        <v>1724</v>
      </c>
      <c r="D13" s="802" t="s">
        <v>1725</v>
      </c>
      <c r="E13" s="801" t="s">
        <v>1726</v>
      </c>
      <c r="F13" s="802" t="s">
        <v>1727</v>
      </c>
      <c r="G13" s="800"/>
      <c r="H13" s="783"/>
      <c r="J13" s="781" t="s">
        <v>1376</v>
      </c>
      <c r="K13" s="801" t="s">
        <v>1728</v>
      </c>
      <c r="L13" s="802" t="s">
        <v>1729</v>
      </c>
      <c r="M13" s="801" t="s">
        <v>1726</v>
      </c>
      <c r="N13" s="802" t="s">
        <v>1727</v>
      </c>
      <c r="O13" s="800"/>
      <c r="P13" s="783"/>
      <c r="R13" s="781" t="s">
        <v>1376</v>
      </c>
      <c r="S13" s="801" t="s">
        <v>1728</v>
      </c>
      <c r="T13" s="802" t="s">
        <v>1729</v>
      </c>
      <c r="U13" s="801" t="s">
        <v>1726</v>
      </c>
      <c r="V13" s="802" t="s">
        <v>1727</v>
      </c>
      <c r="W13" s="800"/>
      <c r="X13" s="783"/>
      <c r="Z13" s="781" t="s">
        <v>1376</v>
      </c>
      <c r="AA13" s="801" t="s">
        <v>1728</v>
      </c>
      <c r="AB13" s="802" t="s">
        <v>1729</v>
      </c>
      <c r="AC13" s="801" t="s">
        <v>1726</v>
      </c>
      <c r="AD13" s="802" t="s">
        <v>1727</v>
      </c>
      <c r="AE13" s="800"/>
      <c r="AF13" s="783"/>
      <c r="AH13" s="781" t="s">
        <v>1376</v>
      </c>
      <c r="AI13" s="801" t="s">
        <v>1728</v>
      </c>
      <c r="AJ13" s="802" t="s">
        <v>1729</v>
      </c>
      <c r="AK13" s="801" t="s">
        <v>1726</v>
      </c>
      <c r="AL13" s="802" t="s">
        <v>1727</v>
      </c>
      <c r="AM13" s="800"/>
      <c r="AN13" s="783"/>
      <c r="AP13" s="781" t="s">
        <v>1376</v>
      </c>
      <c r="AQ13" s="801" t="s">
        <v>1728</v>
      </c>
      <c r="AR13" s="802" t="s">
        <v>1729</v>
      </c>
      <c r="AS13" s="801" t="s">
        <v>1726</v>
      </c>
      <c r="AT13" s="802" t="s">
        <v>1727</v>
      </c>
      <c r="AU13" s="800"/>
      <c r="AV13" s="783"/>
      <c r="AX13" s="781" t="s">
        <v>1376</v>
      </c>
      <c r="AY13" s="801" t="s">
        <v>1728</v>
      </c>
      <c r="AZ13" s="802" t="s">
        <v>1729</v>
      </c>
      <c r="BA13" s="801" t="s">
        <v>1726</v>
      </c>
      <c r="BB13" s="802" t="s">
        <v>1727</v>
      </c>
      <c r="BC13" s="800"/>
      <c r="BD13" s="783"/>
      <c r="BF13" s="781" t="s">
        <v>1376</v>
      </c>
      <c r="BG13" s="801" t="s">
        <v>1728</v>
      </c>
      <c r="BH13" s="802" t="s">
        <v>1729</v>
      </c>
      <c r="BI13" s="801" t="s">
        <v>1726</v>
      </c>
      <c r="BJ13" s="802" t="s">
        <v>1727</v>
      </c>
      <c r="BK13" s="800"/>
      <c r="BL13" s="783"/>
      <c r="BN13" s="781" t="s">
        <v>1376</v>
      </c>
      <c r="BO13" s="801" t="s">
        <v>1728</v>
      </c>
      <c r="BP13" s="802" t="s">
        <v>1729</v>
      </c>
      <c r="BQ13" s="801" t="s">
        <v>1726</v>
      </c>
      <c r="BR13" s="802" t="s">
        <v>1727</v>
      </c>
      <c r="BS13" s="800"/>
      <c r="BT13" s="783"/>
      <c r="BV13" s="781" t="s">
        <v>1376</v>
      </c>
      <c r="BW13" s="801" t="s">
        <v>1728</v>
      </c>
      <c r="BX13" s="802" t="s">
        <v>1729</v>
      </c>
      <c r="BY13" s="801" t="s">
        <v>1726</v>
      </c>
      <c r="BZ13" s="802" t="s">
        <v>1727</v>
      </c>
      <c r="CA13" s="800"/>
      <c r="CB13" s="783"/>
      <c r="CD13" s="781" t="s">
        <v>1376</v>
      </c>
      <c r="CE13" s="801" t="s">
        <v>1728</v>
      </c>
      <c r="CF13" s="802" t="s">
        <v>1729</v>
      </c>
      <c r="CG13" s="801" t="s">
        <v>1726</v>
      </c>
      <c r="CH13" s="802" t="s">
        <v>1727</v>
      </c>
      <c r="CI13" s="800"/>
      <c r="CJ13" s="783"/>
      <c r="CL13" s="781" t="s">
        <v>1376</v>
      </c>
      <c r="CM13" s="801" t="s">
        <v>1728</v>
      </c>
      <c r="CN13" s="802" t="s">
        <v>1729</v>
      </c>
      <c r="CO13" s="801" t="s">
        <v>1726</v>
      </c>
      <c r="CP13" s="802" t="s">
        <v>1727</v>
      </c>
      <c r="CQ13" s="800"/>
      <c r="CR13" s="783"/>
      <c r="CT13" s="781" t="s">
        <v>1376</v>
      </c>
      <c r="CU13" s="801" t="s">
        <v>1728</v>
      </c>
      <c r="CV13" s="802" t="s">
        <v>1729</v>
      </c>
      <c r="CW13" s="801" t="s">
        <v>1726</v>
      </c>
      <c r="CX13" s="802" t="s">
        <v>1727</v>
      </c>
      <c r="CY13" s="800"/>
      <c r="CZ13" s="783"/>
      <c r="DB13" s="781" t="s">
        <v>1376</v>
      </c>
      <c r="DC13" s="801" t="s">
        <v>1728</v>
      </c>
      <c r="DD13" s="802" t="s">
        <v>1729</v>
      </c>
      <c r="DE13" s="801" t="s">
        <v>1726</v>
      </c>
      <c r="DF13" s="802" t="s">
        <v>1727</v>
      </c>
      <c r="DG13" s="800"/>
      <c r="DH13" s="783"/>
      <c r="DJ13" s="781" t="s">
        <v>1376</v>
      </c>
      <c r="DK13" s="801" t="s">
        <v>1728</v>
      </c>
      <c r="DL13" s="802" t="s">
        <v>1729</v>
      </c>
      <c r="DM13" s="801" t="s">
        <v>1726</v>
      </c>
      <c r="DN13" s="802" t="s">
        <v>1727</v>
      </c>
      <c r="DO13" s="800"/>
      <c r="DP13" s="783"/>
      <c r="DR13" s="781" t="s">
        <v>1376</v>
      </c>
      <c r="DS13" s="801" t="s">
        <v>1728</v>
      </c>
      <c r="DT13" s="802" t="s">
        <v>1729</v>
      </c>
      <c r="DU13" s="801" t="s">
        <v>1726</v>
      </c>
      <c r="DV13" s="802" t="s">
        <v>1727</v>
      </c>
      <c r="DW13" s="800"/>
      <c r="DX13" s="783"/>
      <c r="DZ13" s="781" t="s">
        <v>1376</v>
      </c>
      <c r="EA13" s="801" t="s">
        <v>1728</v>
      </c>
      <c r="EB13" s="802" t="s">
        <v>1729</v>
      </c>
      <c r="EC13" s="801" t="s">
        <v>1726</v>
      </c>
      <c r="ED13" s="802" t="s">
        <v>1727</v>
      </c>
      <c r="EE13" s="800"/>
      <c r="EF13" s="783"/>
      <c r="EH13" s="781" t="s">
        <v>1376</v>
      </c>
      <c r="EI13" s="801" t="s">
        <v>1728</v>
      </c>
      <c r="EJ13" s="802" t="s">
        <v>1729</v>
      </c>
      <c r="EK13" s="801" t="s">
        <v>1726</v>
      </c>
      <c r="EL13" s="802" t="s">
        <v>1727</v>
      </c>
      <c r="EM13" s="800"/>
      <c r="EN13" s="783"/>
      <c r="EP13" s="781" t="s">
        <v>1376</v>
      </c>
      <c r="EQ13" s="801" t="s">
        <v>1728</v>
      </c>
      <c r="ER13" s="802" t="s">
        <v>1729</v>
      </c>
      <c r="ES13" s="801" t="s">
        <v>1726</v>
      </c>
      <c r="ET13" s="802" t="s">
        <v>1727</v>
      </c>
      <c r="EU13" s="800"/>
      <c r="EV13" s="783"/>
      <c r="EX13" s="781" t="s">
        <v>1376</v>
      </c>
      <c r="EY13" s="801" t="s">
        <v>1728</v>
      </c>
      <c r="EZ13" s="802" t="s">
        <v>1729</v>
      </c>
      <c r="FA13" s="801" t="s">
        <v>1726</v>
      </c>
      <c r="FB13" s="802" t="s">
        <v>1727</v>
      </c>
      <c r="FC13" s="800"/>
      <c r="FD13" s="783"/>
      <c r="FF13" s="781" t="s">
        <v>1376</v>
      </c>
      <c r="FG13" s="801" t="s">
        <v>1728</v>
      </c>
      <c r="FH13" s="802" t="s">
        <v>1729</v>
      </c>
      <c r="FI13" s="801" t="s">
        <v>1726</v>
      </c>
      <c r="FJ13" s="802" t="s">
        <v>1727</v>
      </c>
      <c r="FK13" s="800"/>
      <c r="FL13" s="783"/>
      <c r="FN13" s="781" t="s">
        <v>1376</v>
      </c>
      <c r="FO13" s="801" t="s">
        <v>1728</v>
      </c>
      <c r="FP13" s="802" t="s">
        <v>1729</v>
      </c>
      <c r="FQ13" s="801" t="s">
        <v>1726</v>
      </c>
      <c r="FR13" s="802" t="s">
        <v>1727</v>
      </c>
      <c r="FS13" s="800"/>
      <c r="FT13" s="783"/>
      <c r="FV13" s="781" t="s">
        <v>1376</v>
      </c>
      <c r="FW13" s="801" t="s">
        <v>1728</v>
      </c>
      <c r="FX13" s="802" t="s">
        <v>1729</v>
      </c>
      <c r="FY13" s="801" t="s">
        <v>1726</v>
      </c>
      <c r="FZ13" s="802" t="s">
        <v>1727</v>
      </c>
      <c r="GA13" s="800"/>
      <c r="GB13" s="783"/>
      <c r="GD13" s="781" t="s">
        <v>1376</v>
      </c>
      <c r="GE13" s="801" t="s">
        <v>1728</v>
      </c>
      <c r="GF13" s="802" t="s">
        <v>1729</v>
      </c>
      <c r="GG13" s="801" t="s">
        <v>1726</v>
      </c>
      <c r="GH13" s="802" t="s">
        <v>1727</v>
      </c>
      <c r="GI13" s="800"/>
      <c r="GJ13" s="783"/>
      <c r="GL13" s="781" t="s">
        <v>1376</v>
      </c>
      <c r="GM13" s="801" t="s">
        <v>1728</v>
      </c>
      <c r="GN13" s="802" t="s">
        <v>1729</v>
      </c>
      <c r="GO13" s="801" t="s">
        <v>1726</v>
      </c>
      <c r="GP13" s="802" t="s">
        <v>1727</v>
      </c>
      <c r="GQ13" s="800"/>
      <c r="GR13" s="783"/>
      <c r="GT13" s="781" t="s">
        <v>1376</v>
      </c>
      <c r="GU13" s="801" t="s">
        <v>1728</v>
      </c>
      <c r="GV13" s="802" t="s">
        <v>1729</v>
      </c>
      <c r="GW13" s="801" t="s">
        <v>1726</v>
      </c>
      <c r="GX13" s="802" t="s">
        <v>1727</v>
      </c>
      <c r="GY13" s="800"/>
      <c r="GZ13" s="783"/>
      <c r="HB13" s="781" t="s">
        <v>1376</v>
      </c>
      <c r="HC13" s="801" t="s">
        <v>1728</v>
      </c>
      <c r="HD13" s="802" t="s">
        <v>1729</v>
      </c>
      <c r="HE13" s="801" t="s">
        <v>1726</v>
      </c>
      <c r="HF13" s="802" t="s">
        <v>1727</v>
      </c>
      <c r="HG13" s="800"/>
      <c r="HH13" s="783"/>
      <c r="HJ13" s="781" t="s">
        <v>1376</v>
      </c>
      <c r="HK13" s="801" t="s">
        <v>1728</v>
      </c>
      <c r="HL13" s="802" t="s">
        <v>1729</v>
      </c>
      <c r="HM13" s="801" t="s">
        <v>1726</v>
      </c>
      <c r="HN13" s="802" t="s">
        <v>1727</v>
      </c>
      <c r="HO13" s="800"/>
      <c r="HP13" s="783"/>
      <c r="HR13" s="781" t="s">
        <v>1376</v>
      </c>
      <c r="HS13" s="801" t="s">
        <v>1728</v>
      </c>
      <c r="HT13" s="802" t="s">
        <v>1729</v>
      </c>
      <c r="HU13" s="801" t="s">
        <v>1726</v>
      </c>
      <c r="HV13" s="802" t="s">
        <v>1727</v>
      </c>
      <c r="HW13" s="800"/>
      <c r="HX13" s="783"/>
      <c r="HZ13" s="781" t="s">
        <v>1376</v>
      </c>
      <c r="IA13" s="801" t="s">
        <v>1724</v>
      </c>
      <c r="IB13" s="802" t="s">
        <v>1725</v>
      </c>
      <c r="IC13" s="801" t="s">
        <v>1726</v>
      </c>
      <c r="ID13" s="802" t="s">
        <v>1727</v>
      </c>
      <c r="IE13" s="800"/>
      <c r="IF13" s="783"/>
      <c r="IH13" s="781" t="s">
        <v>1376</v>
      </c>
      <c r="II13" s="801" t="s">
        <v>1728</v>
      </c>
      <c r="IJ13" s="802" t="s">
        <v>1729</v>
      </c>
      <c r="IK13" s="801" t="s">
        <v>1726</v>
      </c>
      <c r="IL13" s="802" t="s">
        <v>1727</v>
      </c>
      <c r="IM13" s="800"/>
      <c r="IN13" s="783"/>
      <c r="IP13" s="781" t="s">
        <v>1376</v>
      </c>
      <c r="IQ13" s="801" t="s">
        <v>1724</v>
      </c>
      <c r="IR13" s="802" t="s">
        <v>1725</v>
      </c>
      <c r="IS13" s="801" t="s">
        <v>1726</v>
      </c>
      <c r="IT13" s="802" t="s">
        <v>1727</v>
      </c>
      <c r="IU13" s="800"/>
      <c r="IV13" s="783"/>
      <c r="IX13" s="1075"/>
      <c r="IY13" s="1075"/>
      <c r="IZ13" s="1075"/>
      <c r="JA13" s="1075"/>
      <c r="JB13" s="1075"/>
      <c r="JC13" s="1075"/>
      <c r="JD13" s="1075"/>
    </row>
    <row r="14" spans="1:264" ht="17.25" thickBot="1">
      <c r="A14" s="784">
        <v>1</v>
      </c>
      <c r="B14" s="941" t="str">
        <f>$B6</f>
        <v>≦2020</v>
      </c>
      <c r="C14" s="786"/>
      <c r="D14" s="786"/>
      <c r="E14" s="786"/>
      <c r="F14" s="787"/>
      <c r="G14" s="803"/>
      <c r="H14" s="788"/>
      <c r="J14" s="941" t="str">
        <f>$B14</f>
        <v>≦2020</v>
      </c>
      <c r="K14" s="786"/>
      <c r="L14" s="786"/>
      <c r="M14" s="786"/>
      <c r="N14" s="787"/>
      <c r="O14" s="803"/>
      <c r="P14" s="788"/>
      <c r="R14" s="941" t="str">
        <f>$B14</f>
        <v>≦2020</v>
      </c>
      <c r="S14" s="786"/>
      <c r="T14" s="786"/>
      <c r="U14" s="786"/>
      <c r="V14" s="787"/>
      <c r="W14" s="803"/>
      <c r="X14" s="788"/>
      <c r="Z14" s="941" t="str">
        <f>$B14</f>
        <v>≦2020</v>
      </c>
      <c r="AA14" s="786"/>
      <c r="AB14" s="786"/>
      <c r="AC14" s="786"/>
      <c r="AD14" s="787"/>
      <c r="AE14" s="803"/>
      <c r="AF14" s="788"/>
      <c r="AH14" s="941" t="str">
        <f>$B14</f>
        <v>≦2020</v>
      </c>
      <c r="AI14" s="786"/>
      <c r="AJ14" s="786"/>
      <c r="AK14" s="786"/>
      <c r="AL14" s="787"/>
      <c r="AM14" s="803"/>
      <c r="AN14" s="788"/>
      <c r="AP14" s="941" t="str">
        <f>$B14</f>
        <v>≦2020</v>
      </c>
      <c r="AQ14" s="786"/>
      <c r="AR14" s="786"/>
      <c r="AS14" s="786"/>
      <c r="AT14" s="787"/>
      <c r="AU14" s="803"/>
      <c r="AV14" s="788"/>
      <c r="AX14" s="941" t="str">
        <f>$B14</f>
        <v>≦2020</v>
      </c>
      <c r="AY14" s="786"/>
      <c r="AZ14" s="786"/>
      <c r="BA14" s="786"/>
      <c r="BB14" s="787"/>
      <c r="BC14" s="803"/>
      <c r="BD14" s="788"/>
      <c r="BF14" s="941" t="str">
        <f>$B14</f>
        <v>≦2020</v>
      </c>
      <c r="BG14" s="786"/>
      <c r="BH14" s="786"/>
      <c r="BI14" s="786"/>
      <c r="BJ14" s="787"/>
      <c r="BK14" s="803"/>
      <c r="BL14" s="788"/>
      <c r="BN14" s="941" t="str">
        <f>$B14</f>
        <v>≦2020</v>
      </c>
      <c r="BO14" s="786"/>
      <c r="BP14" s="786"/>
      <c r="BQ14" s="786"/>
      <c r="BR14" s="787"/>
      <c r="BS14" s="803"/>
      <c r="BT14" s="788"/>
      <c r="BV14" s="941" t="str">
        <f>$B14</f>
        <v>≦2020</v>
      </c>
      <c r="BW14" s="786"/>
      <c r="BX14" s="786"/>
      <c r="BY14" s="786"/>
      <c r="BZ14" s="787"/>
      <c r="CA14" s="803"/>
      <c r="CB14" s="788"/>
      <c r="CD14" s="941" t="str">
        <f>$B14</f>
        <v>≦2020</v>
      </c>
      <c r="CE14" s="786"/>
      <c r="CF14" s="786"/>
      <c r="CG14" s="786"/>
      <c r="CH14" s="787"/>
      <c r="CI14" s="803"/>
      <c r="CJ14" s="788"/>
      <c r="CL14" s="941" t="str">
        <f>$B14</f>
        <v>≦2020</v>
      </c>
      <c r="CM14" s="786"/>
      <c r="CN14" s="786"/>
      <c r="CO14" s="786"/>
      <c r="CP14" s="787"/>
      <c r="CQ14" s="803"/>
      <c r="CR14" s="788"/>
      <c r="CT14" s="941" t="str">
        <f>$B14</f>
        <v>≦2020</v>
      </c>
      <c r="CU14" s="786"/>
      <c r="CV14" s="786"/>
      <c r="CW14" s="786"/>
      <c r="CX14" s="787"/>
      <c r="CY14" s="803"/>
      <c r="CZ14" s="788"/>
      <c r="DB14" s="941" t="str">
        <f>$B14</f>
        <v>≦2020</v>
      </c>
      <c r="DC14" s="786"/>
      <c r="DD14" s="786"/>
      <c r="DE14" s="786"/>
      <c r="DF14" s="787"/>
      <c r="DG14" s="803"/>
      <c r="DH14" s="788"/>
      <c r="DJ14" s="941" t="str">
        <f>$B14</f>
        <v>≦2020</v>
      </c>
      <c r="DK14" s="786"/>
      <c r="DL14" s="786"/>
      <c r="DM14" s="786"/>
      <c r="DN14" s="787"/>
      <c r="DO14" s="803"/>
      <c r="DP14" s="788"/>
      <c r="DR14" s="941" t="str">
        <f>$B14</f>
        <v>≦2020</v>
      </c>
      <c r="DS14" s="786"/>
      <c r="DT14" s="786"/>
      <c r="DU14" s="786"/>
      <c r="DV14" s="787"/>
      <c r="DW14" s="803"/>
      <c r="DX14" s="788"/>
      <c r="DZ14" s="941" t="str">
        <f>$B14</f>
        <v>≦2020</v>
      </c>
      <c r="EA14" s="786"/>
      <c r="EB14" s="786"/>
      <c r="EC14" s="786"/>
      <c r="ED14" s="787"/>
      <c r="EE14" s="803"/>
      <c r="EF14" s="788"/>
      <c r="EH14" s="941" t="str">
        <f>$B14</f>
        <v>≦2020</v>
      </c>
      <c r="EI14" s="786"/>
      <c r="EJ14" s="786"/>
      <c r="EK14" s="786"/>
      <c r="EL14" s="787"/>
      <c r="EM14" s="803"/>
      <c r="EN14" s="788"/>
      <c r="EP14" s="941" t="str">
        <f>$B14</f>
        <v>≦2020</v>
      </c>
      <c r="EQ14" s="786"/>
      <c r="ER14" s="786"/>
      <c r="ES14" s="786"/>
      <c r="ET14" s="787"/>
      <c r="EU14" s="803"/>
      <c r="EV14" s="788"/>
      <c r="EX14" s="941" t="str">
        <f>$B14</f>
        <v>≦2020</v>
      </c>
      <c r="EY14" s="786"/>
      <c r="EZ14" s="786"/>
      <c r="FA14" s="786"/>
      <c r="FB14" s="787"/>
      <c r="FC14" s="803"/>
      <c r="FD14" s="788"/>
      <c r="FF14" s="941" t="str">
        <f>$B14</f>
        <v>≦2020</v>
      </c>
      <c r="FG14" s="786"/>
      <c r="FH14" s="786"/>
      <c r="FI14" s="786"/>
      <c r="FJ14" s="787"/>
      <c r="FK14" s="803"/>
      <c r="FL14" s="788"/>
      <c r="FN14" s="941" t="str">
        <f>$B14</f>
        <v>≦2020</v>
      </c>
      <c r="FO14" s="786"/>
      <c r="FP14" s="786"/>
      <c r="FQ14" s="786"/>
      <c r="FR14" s="787"/>
      <c r="FS14" s="803"/>
      <c r="FT14" s="788"/>
      <c r="FV14" s="941" t="str">
        <f>$B14</f>
        <v>≦2020</v>
      </c>
      <c r="FW14" s="786"/>
      <c r="FX14" s="786"/>
      <c r="FY14" s="786"/>
      <c r="FZ14" s="787"/>
      <c r="GA14" s="803"/>
      <c r="GB14" s="788"/>
      <c r="GD14" s="941" t="str">
        <f>$B14</f>
        <v>≦2020</v>
      </c>
      <c r="GE14" s="786"/>
      <c r="GF14" s="786"/>
      <c r="GG14" s="786"/>
      <c r="GH14" s="787"/>
      <c r="GI14" s="803"/>
      <c r="GJ14" s="788"/>
      <c r="GL14" s="941" t="str">
        <f>$B14</f>
        <v>≦2020</v>
      </c>
      <c r="GM14" s="786"/>
      <c r="GN14" s="786"/>
      <c r="GO14" s="786"/>
      <c r="GP14" s="787"/>
      <c r="GQ14" s="803"/>
      <c r="GR14" s="788"/>
      <c r="GT14" s="941" t="str">
        <f>$B14</f>
        <v>≦2020</v>
      </c>
      <c r="GU14" s="786"/>
      <c r="GV14" s="786"/>
      <c r="GW14" s="786"/>
      <c r="GX14" s="787"/>
      <c r="GY14" s="803"/>
      <c r="GZ14" s="788"/>
      <c r="HB14" s="941" t="str">
        <f>$B14</f>
        <v>≦2020</v>
      </c>
      <c r="HC14" s="786"/>
      <c r="HD14" s="786"/>
      <c r="HE14" s="786"/>
      <c r="HF14" s="787"/>
      <c r="HG14" s="803"/>
      <c r="HH14" s="788"/>
      <c r="HJ14" s="941" t="str">
        <f>$B14</f>
        <v>≦2020</v>
      </c>
      <c r="HK14" s="786"/>
      <c r="HL14" s="786"/>
      <c r="HM14" s="786"/>
      <c r="HN14" s="787"/>
      <c r="HO14" s="803"/>
      <c r="HP14" s="788"/>
      <c r="HR14" s="941" t="str">
        <f>$B14</f>
        <v>≦2020</v>
      </c>
      <c r="HS14" s="786"/>
      <c r="HT14" s="786"/>
      <c r="HU14" s="786"/>
      <c r="HV14" s="787"/>
      <c r="HW14" s="803"/>
      <c r="HX14" s="788"/>
      <c r="HZ14" s="941" t="str">
        <f>$B14</f>
        <v>≦2020</v>
      </c>
      <c r="IA14" s="786"/>
      <c r="IB14" s="786"/>
      <c r="IC14" s="786"/>
      <c r="ID14" s="787"/>
      <c r="IE14" s="803"/>
      <c r="IF14" s="788"/>
      <c r="IH14" s="941" t="str">
        <f>$B14</f>
        <v>≦2020</v>
      </c>
      <c r="II14" s="786"/>
      <c r="IJ14" s="786"/>
      <c r="IK14" s="786"/>
      <c r="IL14" s="787"/>
      <c r="IM14" s="803"/>
      <c r="IN14" s="788"/>
      <c r="IP14" s="941" t="str">
        <f>$B14</f>
        <v>≦2020</v>
      </c>
      <c r="IQ14" s="786"/>
      <c r="IR14" s="786"/>
      <c r="IS14" s="786"/>
      <c r="IT14" s="787"/>
      <c r="IU14" s="803"/>
      <c r="IV14" s="788"/>
      <c r="IX14" s="1075"/>
      <c r="IY14" s="1075"/>
      <c r="IZ14" s="1075"/>
      <c r="JA14" s="1075"/>
      <c r="JB14" s="1075"/>
      <c r="JC14" s="1075"/>
      <c r="JD14" s="1075"/>
    </row>
    <row r="15" spans="1:264" ht="17.25" thickBot="1">
      <c r="A15" s="784">
        <v>2</v>
      </c>
      <c r="B15" s="941">
        <f>$B7</f>
        <v>2021</v>
      </c>
      <c r="C15" s="794"/>
      <c r="D15" s="794"/>
      <c r="E15" s="791"/>
      <c r="F15" s="792"/>
      <c r="G15" s="795"/>
      <c r="H15" s="776"/>
      <c r="J15" s="941">
        <f>$B15</f>
        <v>2021</v>
      </c>
      <c r="K15" s="794"/>
      <c r="L15" s="794"/>
      <c r="M15" s="791"/>
      <c r="N15" s="792"/>
      <c r="O15" s="795"/>
      <c r="P15" s="776"/>
      <c r="R15" s="941">
        <f>$B15</f>
        <v>2021</v>
      </c>
      <c r="S15" s="794"/>
      <c r="T15" s="794"/>
      <c r="U15" s="791"/>
      <c r="V15" s="792"/>
      <c r="W15" s="795"/>
      <c r="X15" s="776"/>
      <c r="Z15" s="941">
        <f>$B15</f>
        <v>2021</v>
      </c>
      <c r="AA15" s="794"/>
      <c r="AB15" s="794"/>
      <c r="AC15" s="791"/>
      <c r="AD15" s="792"/>
      <c r="AE15" s="795"/>
      <c r="AF15" s="776"/>
      <c r="AH15" s="941">
        <f>$B15</f>
        <v>2021</v>
      </c>
      <c r="AI15" s="794"/>
      <c r="AJ15" s="794"/>
      <c r="AK15" s="791"/>
      <c r="AL15" s="792"/>
      <c r="AM15" s="795"/>
      <c r="AN15" s="776"/>
      <c r="AP15" s="941">
        <f>$B15</f>
        <v>2021</v>
      </c>
      <c r="AQ15" s="794"/>
      <c r="AR15" s="794"/>
      <c r="AS15" s="791"/>
      <c r="AT15" s="792"/>
      <c r="AU15" s="795"/>
      <c r="AV15" s="776"/>
      <c r="AX15" s="941">
        <f>$B15</f>
        <v>2021</v>
      </c>
      <c r="AY15" s="794"/>
      <c r="AZ15" s="794"/>
      <c r="BA15" s="791"/>
      <c r="BB15" s="792"/>
      <c r="BC15" s="795"/>
      <c r="BD15" s="776"/>
      <c r="BF15" s="941">
        <f>$B15</f>
        <v>2021</v>
      </c>
      <c r="BG15" s="794"/>
      <c r="BH15" s="794"/>
      <c r="BI15" s="791"/>
      <c r="BJ15" s="792"/>
      <c r="BK15" s="795"/>
      <c r="BL15" s="776"/>
      <c r="BN15" s="941">
        <f>$B15</f>
        <v>2021</v>
      </c>
      <c r="BO15" s="794"/>
      <c r="BP15" s="794"/>
      <c r="BQ15" s="791"/>
      <c r="BR15" s="792"/>
      <c r="BS15" s="795"/>
      <c r="BT15" s="776"/>
      <c r="BV15" s="941">
        <f>$B15</f>
        <v>2021</v>
      </c>
      <c r="BW15" s="794"/>
      <c r="BX15" s="794"/>
      <c r="BY15" s="791"/>
      <c r="BZ15" s="792"/>
      <c r="CA15" s="795"/>
      <c r="CB15" s="776"/>
      <c r="CD15" s="941">
        <f>$B15</f>
        <v>2021</v>
      </c>
      <c r="CE15" s="794"/>
      <c r="CF15" s="794"/>
      <c r="CG15" s="791"/>
      <c r="CH15" s="792"/>
      <c r="CI15" s="795"/>
      <c r="CJ15" s="776"/>
      <c r="CL15" s="941">
        <f>$B15</f>
        <v>2021</v>
      </c>
      <c r="CM15" s="794"/>
      <c r="CN15" s="794"/>
      <c r="CO15" s="791"/>
      <c r="CP15" s="792"/>
      <c r="CQ15" s="795"/>
      <c r="CR15" s="776"/>
      <c r="CT15" s="941">
        <f>$B15</f>
        <v>2021</v>
      </c>
      <c r="CU15" s="794"/>
      <c r="CV15" s="794"/>
      <c r="CW15" s="791"/>
      <c r="CX15" s="792"/>
      <c r="CY15" s="795"/>
      <c r="CZ15" s="776"/>
      <c r="DB15" s="941">
        <f>$B15</f>
        <v>2021</v>
      </c>
      <c r="DC15" s="794"/>
      <c r="DD15" s="794"/>
      <c r="DE15" s="791"/>
      <c r="DF15" s="792"/>
      <c r="DG15" s="795"/>
      <c r="DH15" s="776"/>
      <c r="DJ15" s="941">
        <f>$B15</f>
        <v>2021</v>
      </c>
      <c r="DK15" s="794"/>
      <c r="DL15" s="794"/>
      <c r="DM15" s="791"/>
      <c r="DN15" s="792"/>
      <c r="DO15" s="795"/>
      <c r="DP15" s="776"/>
      <c r="DR15" s="941">
        <f>$B15</f>
        <v>2021</v>
      </c>
      <c r="DS15" s="794"/>
      <c r="DT15" s="794"/>
      <c r="DU15" s="791"/>
      <c r="DV15" s="792"/>
      <c r="DW15" s="795"/>
      <c r="DX15" s="776"/>
      <c r="DZ15" s="941">
        <f>$B15</f>
        <v>2021</v>
      </c>
      <c r="EA15" s="794"/>
      <c r="EB15" s="794"/>
      <c r="EC15" s="791"/>
      <c r="ED15" s="792"/>
      <c r="EE15" s="795"/>
      <c r="EF15" s="776"/>
      <c r="EH15" s="941">
        <f>$B15</f>
        <v>2021</v>
      </c>
      <c r="EI15" s="794"/>
      <c r="EJ15" s="794"/>
      <c r="EK15" s="791"/>
      <c r="EL15" s="792"/>
      <c r="EM15" s="795"/>
      <c r="EN15" s="776"/>
      <c r="EP15" s="941">
        <f>$B15</f>
        <v>2021</v>
      </c>
      <c r="EQ15" s="794"/>
      <c r="ER15" s="794"/>
      <c r="ES15" s="791"/>
      <c r="ET15" s="792"/>
      <c r="EU15" s="795"/>
      <c r="EV15" s="776"/>
      <c r="EX15" s="941">
        <f>$B15</f>
        <v>2021</v>
      </c>
      <c r="EY15" s="794"/>
      <c r="EZ15" s="794"/>
      <c r="FA15" s="791"/>
      <c r="FB15" s="792"/>
      <c r="FC15" s="795"/>
      <c r="FD15" s="776"/>
      <c r="FF15" s="941">
        <f>$B15</f>
        <v>2021</v>
      </c>
      <c r="FG15" s="794"/>
      <c r="FH15" s="794"/>
      <c r="FI15" s="791"/>
      <c r="FJ15" s="792"/>
      <c r="FK15" s="795"/>
      <c r="FL15" s="776"/>
      <c r="FN15" s="941">
        <f>$B15</f>
        <v>2021</v>
      </c>
      <c r="FO15" s="794"/>
      <c r="FP15" s="794"/>
      <c r="FQ15" s="791"/>
      <c r="FR15" s="792"/>
      <c r="FS15" s="795"/>
      <c r="FT15" s="776"/>
      <c r="FV15" s="941">
        <f>$B15</f>
        <v>2021</v>
      </c>
      <c r="FW15" s="794"/>
      <c r="FX15" s="794"/>
      <c r="FY15" s="791"/>
      <c r="FZ15" s="792"/>
      <c r="GA15" s="795"/>
      <c r="GB15" s="776"/>
      <c r="GD15" s="941">
        <f>$B15</f>
        <v>2021</v>
      </c>
      <c r="GE15" s="794"/>
      <c r="GF15" s="794"/>
      <c r="GG15" s="791"/>
      <c r="GH15" s="792"/>
      <c r="GI15" s="795"/>
      <c r="GJ15" s="776"/>
      <c r="GL15" s="941">
        <f>$B15</f>
        <v>2021</v>
      </c>
      <c r="GM15" s="794"/>
      <c r="GN15" s="794"/>
      <c r="GO15" s="791"/>
      <c r="GP15" s="792"/>
      <c r="GQ15" s="795"/>
      <c r="GR15" s="776"/>
      <c r="GT15" s="941">
        <f>$B15</f>
        <v>2021</v>
      </c>
      <c r="GU15" s="794"/>
      <c r="GV15" s="794"/>
      <c r="GW15" s="791"/>
      <c r="GX15" s="792"/>
      <c r="GY15" s="795"/>
      <c r="GZ15" s="776"/>
      <c r="HB15" s="941">
        <f>$B15</f>
        <v>2021</v>
      </c>
      <c r="HC15" s="794"/>
      <c r="HD15" s="794"/>
      <c r="HE15" s="791"/>
      <c r="HF15" s="792"/>
      <c r="HG15" s="795"/>
      <c r="HH15" s="776"/>
      <c r="HJ15" s="941">
        <f>$B15</f>
        <v>2021</v>
      </c>
      <c r="HK15" s="794"/>
      <c r="HL15" s="794"/>
      <c r="HM15" s="791"/>
      <c r="HN15" s="792"/>
      <c r="HO15" s="795"/>
      <c r="HP15" s="776"/>
      <c r="HR15" s="941">
        <f>$B15</f>
        <v>2021</v>
      </c>
      <c r="HS15" s="794"/>
      <c r="HT15" s="794"/>
      <c r="HU15" s="791"/>
      <c r="HV15" s="792"/>
      <c r="HW15" s="795"/>
      <c r="HX15" s="776"/>
      <c r="HZ15" s="941">
        <f>$B15</f>
        <v>2021</v>
      </c>
      <c r="IA15" s="794"/>
      <c r="IB15" s="794"/>
      <c r="IC15" s="791"/>
      <c r="ID15" s="792"/>
      <c r="IE15" s="795"/>
      <c r="IF15" s="776"/>
      <c r="IH15" s="941">
        <f>$B15</f>
        <v>2021</v>
      </c>
      <c r="II15" s="794"/>
      <c r="IJ15" s="794"/>
      <c r="IK15" s="791"/>
      <c r="IL15" s="792"/>
      <c r="IM15" s="795"/>
      <c r="IN15" s="776"/>
      <c r="IP15" s="941">
        <f>$B15</f>
        <v>2021</v>
      </c>
      <c r="IQ15" s="794"/>
      <c r="IR15" s="794"/>
      <c r="IS15" s="791"/>
      <c r="IT15" s="792"/>
      <c r="IU15" s="795"/>
      <c r="IV15" s="776"/>
      <c r="IX15" s="1075"/>
      <c r="IY15" s="1075"/>
      <c r="IZ15" s="1075"/>
      <c r="JA15" s="1075"/>
      <c r="JB15" s="1075"/>
      <c r="JC15" s="1075"/>
      <c r="JD15" s="1075"/>
    </row>
    <row r="16" spans="1:264" ht="17.25" thickBot="1">
      <c r="A16" s="784">
        <v>3</v>
      </c>
      <c r="B16" s="941">
        <f>$B8</f>
        <v>2022</v>
      </c>
      <c r="C16" s="794"/>
      <c r="D16" s="791"/>
      <c r="E16" s="792"/>
      <c r="F16" s="795"/>
      <c r="G16" s="795"/>
      <c r="H16" s="804"/>
      <c r="J16" s="941">
        <f>$B16</f>
        <v>2022</v>
      </c>
      <c r="K16" s="794"/>
      <c r="L16" s="791"/>
      <c r="M16" s="792"/>
      <c r="N16" s="795"/>
      <c r="O16" s="795"/>
      <c r="P16" s="804"/>
      <c r="R16" s="941">
        <f>$B16</f>
        <v>2022</v>
      </c>
      <c r="S16" s="794"/>
      <c r="T16" s="791"/>
      <c r="U16" s="792"/>
      <c r="V16" s="795"/>
      <c r="W16" s="795"/>
      <c r="X16" s="804"/>
      <c r="Z16" s="941">
        <f>$B16</f>
        <v>2022</v>
      </c>
      <c r="AA16" s="794"/>
      <c r="AB16" s="791"/>
      <c r="AC16" s="792"/>
      <c r="AD16" s="795"/>
      <c r="AE16" s="795"/>
      <c r="AF16" s="804"/>
      <c r="AH16" s="941">
        <f>$B16</f>
        <v>2022</v>
      </c>
      <c r="AI16" s="794"/>
      <c r="AJ16" s="791"/>
      <c r="AK16" s="792"/>
      <c r="AL16" s="795"/>
      <c r="AM16" s="795"/>
      <c r="AN16" s="804"/>
      <c r="AP16" s="941">
        <f>$B16</f>
        <v>2022</v>
      </c>
      <c r="AQ16" s="794"/>
      <c r="AR16" s="791"/>
      <c r="AS16" s="792"/>
      <c r="AT16" s="795"/>
      <c r="AU16" s="795"/>
      <c r="AV16" s="804"/>
      <c r="AX16" s="941">
        <f>$B16</f>
        <v>2022</v>
      </c>
      <c r="AY16" s="794"/>
      <c r="AZ16" s="791"/>
      <c r="BA16" s="792"/>
      <c r="BB16" s="795"/>
      <c r="BC16" s="795"/>
      <c r="BD16" s="804"/>
      <c r="BF16" s="941">
        <f>$B16</f>
        <v>2022</v>
      </c>
      <c r="BG16" s="794"/>
      <c r="BH16" s="791"/>
      <c r="BI16" s="792"/>
      <c r="BJ16" s="795"/>
      <c r="BK16" s="795"/>
      <c r="BL16" s="804"/>
      <c r="BN16" s="941">
        <f>$B16</f>
        <v>2022</v>
      </c>
      <c r="BO16" s="794"/>
      <c r="BP16" s="791"/>
      <c r="BQ16" s="792"/>
      <c r="BR16" s="795"/>
      <c r="BS16" s="795"/>
      <c r="BT16" s="804"/>
      <c r="BV16" s="941">
        <f>$B16</f>
        <v>2022</v>
      </c>
      <c r="BW16" s="794"/>
      <c r="BX16" s="791"/>
      <c r="BY16" s="792"/>
      <c r="BZ16" s="795"/>
      <c r="CA16" s="795"/>
      <c r="CB16" s="804"/>
      <c r="CD16" s="941">
        <f>$B16</f>
        <v>2022</v>
      </c>
      <c r="CE16" s="794"/>
      <c r="CF16" s="791"/>
      <c r="CG16" s="792"/>
      <c r="CH16" s="795"/>
      <c r="CI16" s="795"/>
      <c r="CJ16" s="804"/>
      <c r="CL16" s="941">
        <f>$B16</f>
        <v>2022</v>
      </c>
      <c r="CM16" s="794"/>
      <c r="CN16" s="791"/>
      <c r="CO16" s="792"/>
      <c r="CP16" s="795"/>
      <c r="CQ16" s="795"/>
      <c r="CR16" s="804"/>
      <c r="CT16" s="941">
        <f>$B16</f>
        <v>2022</v>
      </c>
      <c r="CU16" s="794"/>
      <c r="CV16" s="791"/>
      <c r="CW16" s="792"/>
      <c r="CX16" s="795"/>
      <c r="CY16" s="795"/>
      <c r="CZ16" s="804"/>
      <c r="DB16" s="941">
        <f>$B16</f>
        <v>2022</v>
      </c>
      <c r="DC16" s="794"/>
      <c r="DD16" s="791"/>
      <c r="DE16" s="792"/>
      <c r="DF16" s="795"/>
      <c r="DG16" s="795"/>
      <c r="DH16" s="804"/>
      <c r="DJ16" s="941">
        <f>$B16</f>
        <v>2022</v>
      </c>
      <c r="DK16" s="794"/>
      <c r="DL16" s="791"/>
      <c r="DM16" s="792"/>
      <c r="DN16" s="795"/>
      <c r="DO16" s="795"/>
      <c r="DP16" s="804"/>
      <c r="DR16" s="941">
        <f>$B16</f>
        <v>2022</v>
      </c>
      <c r="DS16" s="794"/>
      <c r="DT16" s="791"/>
      <c r="DU16" s="792"/>
      <c r="DV16" s="795"/>
      <c r="DW16" s="795"/>
      <c r="DX16" s="804"/>
      <c r="DZ16" s="941">
        <f>$B16</f>
        <v>2022</v>
      </c>
      <c r="EA16" s="794"/>
      <c r="EB16" s="791"/>
      <c r="EC16" s="792"/>
      <c r="ED16" s="795"/>
      <c r="EE16" s="795"/>
      <c r="EF16" s="804"/>
      <c r="EH16" s="941">
        <f>$B16</f>
        <v>2022</v>
      </c>
      <c r="EI16" s="794"/>
      <c r="EJ16" s="791"/>
      <c r="EK16" s="792"/>
      <c r="EL16" s="795"/>
      <c r="EM16" s="795"/>
      <c r="EN16" s="804"/>
      <c r="EP16" s="941">
        <f>$B16</f>
        <v>2022</v>
      </c>
      <c r="EQ16" s="794"/>
      <c r="ER16" s="791"/>
      <c r="ES16" s="792"/>
      <c r="ET16" s="795"/>
      <c r="EU16" s="795"/>
      <c r="EV16" s="804"/>
      <c r="EX16" s="941">
        <f>$B16</f>
        <v>2022</v>
      </c>
      <c r="EY16" s="794"/>
      <c r="EZ16" s="791"/>
      <c r="FA16" s="792"/>
      <c r="FB16" s="795"/>
      <c r="FC16" s="795"/>
      <c r="FD16" s="804"/>
      <c r="FF16" s="941">
        <f>$B16</f>
        <v>2022</v>
      </c>
      <c r="FG16" s="794"/>
      <c r="FH16" s="791"/>
      <c r="FI16" s="792"/>
      <c r="FJ16" s="795"/>
      <c r="FK16" s="795"/>
      <c r="FL16" s="804"/>
      <c r="FN16" s="941">
        <f>$B16</f>
        <v>2022</v>
      </c>
      <c r="FO16" s="794"/>
      <c r="FP16" s="791"/>
      <c r="FQ16" s="792"/>
      <c r="FR16" s="795"/>
      <c r="FS16" s="795"/>
      <c r="FT16" s="804"/>
      <c r="FV16" s="941">
        <f>$B16</f>
        <v>2022</v>
      </c>
      <c r="FW16" s="794"/>
      <c r="FX16" s="791"/>
      <c r="FY16" s="792"/>
      <c r="FZ16" s="795"/>
      <c r="GA16" s="795"/>
      <c r="GB16" s="804"/>
      <c r="GD16" s="941">
        <f>$B16</f>
        <v>2022</v>
      </c>
      <c r="GE16" s="794"/>
      <c r="GF16" s="791"/>
      <c r="GG16" s="792"/>
      <c r="GH16" s="795"/>
      <c r="GI16" s="795"/>
      <c r="GJ16" s="804"/>
      <c r="GL16" s="941">
        <f>$B16</f>
        <v>2022</v>
      </c>
      <c r="GM16" s="794"/>
      <c r="GN16" s="791"/>
      <c r="GO16" s="792"/>
      <c r="GP16" s="795"/>
      <c r="GQ16" s="795"/>
      <c r="GR16" s="804"/>
      <c r="GT16" s="941">
        <f>$B16</f>
        <v>2022</v>
      </c>
      <c r="GU16" s="794"/>
      <c r="GV16" s="791"/>
      <c r="GW16" s="792"/>
      <c r="GX16" s="795"/>
      <c r="GY16" s="795"/>
      <c r="GZ16" s="804"/>
      <c r="HB16" s="941">
        <f>$B16</f>
        <v>2022</v>
      </c>
      <c r="HC16" s="794"/>
      <c r="HD16" s="791"/>
      <c r="HE16" s="792"/>
      <c r="HF16" s="795"/>
      <c r="HG16" s="795"/>
      <c r="HH16" s="804"/>
      <c r="HJ16" s="941">
        <f>$B16</f>
        <v>2022</v>
      </c>
      <c r="HK16" s="794"/>
      <c r="HL16" s="791"/>
      <c r="HM16" s="792"/>
      <c r="HN16" s="795"/>
      <c r="HO16" s="795"/>
      <c r="HP16" s="804"/>
      <c r="HR16" s="941">
        <f>$B16</f>
        <v>2022</v>
      </c>
      <c r="HS16" s="794"/>
      <c r="HT16" s="791"/>
      <c r="HU16" s="792"/>
      <c r="HV16" s="795"/>
      <c r="HW16" s="795"/>
      <c r="HX16" s="804"/>
      <c r="HZ16" s="941">
        <f>$B16</f>
        <v>2022</v>
      </c>
      <c r="IA16" s="794"/>
      <c r="IB16" s="791"/>
      <c r="IC16" s="792"/>
      <c r="ID16" s="795"/>
      <c r="IE16" s="795"/>
      <c r="IF16" s="804"/>
      <c r="IH16" s="941">
        <f>$B16</f>
        <v>2022</v>
      </c>
      <c r="II16" s="794"/>
      <c r="IJ16" s="791"/>
      <c r="IK16" s="792"/>
      <c r="IL16" s="795"/>
      <c r="IM16" s="795"/>
      <c r="IN16" s="804"/>
      <c r="IP16" s="941">
        <f>$B16</f>
        <v>2022</v>
      </c>
      <c r="IQ16" s="794"/>
      <c r="IR16" s="791"/>
      <c r="IS16" s="792"/>
      <c r="IT16" s="795"/>
      <c r="IU16" s="795"/>
      <c r="IV16" s="804"/>
      <c r="IX16" s="1075"/>
      <c r="IY16" s="1075"/>
      <c r="IZ16" s="1075"/>
      <c r="JA16" s="1075"/>
      <c r="JB16" s="1075"/>
      <c r="JC16" s="1075"/>
      <c r="JD16" s="1075"/>
    </row>
    <row r="17" spans="1:264" ht="17.25" thickBot="1">
      <c r="A17" s="784">
        <v>4</v>
      </c>
      <c r="B17" s="941">
        <f>$B9</f>
        <v>2023</v>
      </c>
      <c r="C17" s="791"/>
      <c r="D17" s="792"/>
      <c r="E17" s="795"/>
      <c r="F17" s="795"/>
      <c r="G17" s="795"/>
      <c r="H17" s="804"/>
      <c r="J17" s="941">
        <f>$B17</f>
        <v>2023</v>
      </c>
      <c r="K17" s="791"/>
      <c r="L17" s="792"/>
      <c r="M17" s="795"/>
      <c r="N17" s="795"/>
      <c r="O17" s="795"/>
      <c r="P17" s="804"/>
      <c r="R17" s="941">
        <f>$B17</f>
        <v>2023</v>
      </c>
      <c r="S17" s="791"/>
      <c r="T17" s="792"/>
      <c r="U17" s="795"/>
      <c r="V17" s="795"/>
      <c r="W17" s="795"/>
      <c r="X17" s="804"/>
      <c r="Z17" s="941">
        <f>$B17</f>
        <v>2023</v>
      </c>
      <c r="AA17" s="791"/>
      <c r="AB17" s="792"/>
      <c r="AC17" s="795"/>
      <c r="AD17" s="795"/>
      <c r="AE17" s="795"/>
      <c r="AF17" s="804"/>
      <c r="AH17" s="941">
        <f>$B17</f>
        <v>2023</v>
      </c>
      <c r="AI17" s="791"/>
      <c r="AJ17" s="792"/>
      <c r="AK17" s="795"/>
      <c r="AL17" s="795"/>
      <c r="AM17" s="795"/>
      <c r="AN17" s="804"/>
      <c r="AP17" s="941">
        <f>$B17</f>
        <v>2023</v>
      </c>
      <c r="AQ17" s="791"/>
      <c r="AR17" s="792"/>
      <c r="AS17" s="795"/>
      <c r="AT17" s="795"/>
      <c r="AU17" s="795"/>
      <c r="AV17" s="804"/>
      <c r="AX17" s="941">
        <f>$B17</f>
        <v>2023</v>
      </c>
      <c r="AY17" s="791"/>
      <c r="AZ17" s="792"/>
      <c r="BA17" s="795"/>
      <c r="BB17" s="795"/>
      <c r="BC17" s="795"/>
      <c r="BD17" s="804"/>
      <c r="BF17" s="941">
        <f>$B17</f>
        <v>2023</v>
      </c>
      <c r="BG17" s="791"/>
      <c r="BH17" s="792"/>
      <c r="BI17" s="795"/>
      <c r="BJ17" s="795"/>
      <c r="BK17" s="795"/>
      <c r="BL17" s="804"/>
      <c r="BN17" s="941">
        <f>$B17</f>
        <v>2023</v>
      </c>
      <c r="BO17" s="791"/>
      <c r="BP17" s="792"/>
      <c r="BQ17" s="795"/>
      <c r="BR17" s="795"/>
      <c r="BS17" s="795"/>
      <c r="BT17" s="804"/>
      <c r="BV17" s="941">
        <f>$B17</f>
        <v>2023</v>
      </c>
      <c r="BW17" s="791"/>
      <c r="BX17" s="792"/>
      <c r="BY17" s="795"/>
      <c r="BZ17" s="795"/>
      <c r="CA17" s="795"/>
      <c r="CB17" s="804"/>
      <c r="CD17" s="941">
        <f>$B17</f>
        <v>2023</v>
      </c>
      <c r="CE17" s="791"/>
      <c r="CF17" s="792"/>
      <c r="CG17" s="795"/>
      <c r="CH17" s="795"/>
      <c r="CI17" s="795"/>
      <c r="CJ17" s="804"/>
      <c r="CL17" s="941">
        <f>$B17</f>
        <v>2023</v>
      </c>
      <c r="CM17" s="791"/>
      <c r="CN17" s="792"/>
      <c r="CO17" s="795"/>
      <c r="CP17" s="795"/>
      <c r="CQ17" s="795"/>
      <c r="CR17" s="804"/>
      <c r="CT17" s="941">
        <f>$B17</f>
        <v>2023</v>
      </c>
      <c r="CU17" s="791"/>
      <c r="CV17" s="792"/>
      <c r="CW17" s="795"/>
      <c r="CX17" s="795"/>
      <c r="CY17" s="795"/>
      <c r="CZ17" s="804"/>
      <c r="DB17" s="941">
        <f>$B17</f>
        <v>2023</v>
      </c>
      <c r="DC17" s="791"/>
      <c r="DD17" s="792"/>
      <c r="DE17" s="795"/>
      <c r="DF17" s="795"/>
      <c r="DG17" s="795"/>
      <c r="DH17" s="804"/>
      <c r="DJ17" s="941">
        <f>$B17</f>
        <v>2023</v>
      </c>
      <c r="DK17" s="791"/>
      <c r="DL17" s="792"/>
      <c r="DM17" s="795"/>
      <c r="DN17" s="795"/>
      <c r="DO17" s="795"/>
      <c r="DP17" s="804"/>
      <c r="DR17" s="941">
        <f>$B17</f>
        <v>2023</v>
      </c>
      <c r="DS17" s="791"/>
      <c r="DT17" s="792"/>
      <c r="DU17" s="795"/>
      <c r="DV17" s="795"/>
      <c r="DW17" s="795"/>
      <c r="DX17" s="804"/>
      <c r="DZ17" s="941">
        <f>$B17</f>
        <v>2023</v>
      </c>
      <c r="EA17" s="791"/>
      <c r="EB17" s="792"/>
      <c r="EC17" s="795"/>
      <c r="ED17" s="795"/>
      <c r="EE17" s="795"/>
      <c r="EF17" s="804"/>
      <c r="EH17" s="941">
        <f>$B17</f>
        <v>2023</v>
      </c>
      <c r="EI17" s="791"/>
      <c r="EJ17" s="792"/>
      <c r="EK17" s="795"/>
      <c r="EL17" s="795"/>
      <c r="EM17" s="795"/>
      <c r="EN17" s="804"/>
      <c r="EP17" s="941">
        <f>$B17</f>
        <v>2023</v>
      </c>
      <c r="EQ17" s="791"/>
      <c r="ER17" s="792"/>
      <c r="ES17" s="795"/>
      <c r="ET17" s="795"/>
      <c r="EU17" s="795"/>
      <c r="EV17" s="804"/>
      <c r="EX17" s="941">
        <f>$B17</f>
        <v>2023</v>
      </c>
      <c r="EY17" s="791"/>
      <c r="EZ17" s="792"/>
      <c r="FA17" s="795"/>
      <c r="FB17" s="795"/>
      <c r="FC17" s="795"/>
      <c r="FD17" s="804"/>
      <c r="FF17" s="941">
        <f>$B17</f>
        <v>2023</v>
      </c>
      <c r="FG17" s="791"/>
      <c r="FH17" s="792"/>
      <c r="FI17" s="795"/>
      <c r="FJ17" s="795"/>
      <c r="FK17" s="795"/>
      <c r="FL17" s="804"/>
      <c r="FN17" s="941">
        <f>$B17</f>
        <v>2023</v>
      </c>
      <c r="FO17" s="791"/>
      <c r="FP17" s="792"/>
      <c r="FQ17" s="795"/>
      <c r="FR17" s="795"/>
      <c r="FS17" s="795"/>
      <c r="FT17" s="804"/>
      <c r="FV17" s="941">
        <f>$B17</f>
        <v>2023</v>
      </c>
      <c r="FW17" s="791"/>
      <c r="FX17" s="792"/>
      <c r="FY17" s="795"/>
      <c r="FZ17" s="795"/>
      <c r="GA17" s="795"/>
      <c r="GB17" s="804"/>
      <c r="GD17" s="941">
        <f>$B17</f>
        <v>2023</v>
      </c>
      <c r="GE17" s="791"/>
      <c r="GF17" s="792"/>
      <c r="GG17" s="795"/>
      <c r="GH17" s="795"/>
      <c r="GI17" s="795"/>
      <c r="GJ17" s="804"/>
      <c r="GL17" s="941">
        <f>$B17</f>
        <v>2023</v>
      </c>
      <c r="GM17" s="791"/>
      <c r="GN17" s="792"/>
      <c r="GO17" s="795"/>
      <c r="GP17" s="795"/>
      <c r="GQ17" s="795"/>
      <c r="GR17" s="804"/>
      <c r="GT17" s="941">
        <f>$B17</f>
        <v>2023</v>
      </c>
      <c r="GU17" s="791"/>
      <c r="GV17" s="792"/>
      <c r="GW17" s="795"/>
      <c r="GX17" s="795"/>
      <c r="GY17" s="795"/>
      <c r="GZ17" s="804"/>
      <c r="HB17" s="941">
        <f>$B17</f>
        <v>2023</v>
      </c>
      <c r="HC17" s="791"/>
      <c r="HD17" s="792"/>
      <c r="HE17" s="795"/>
      <c r="HF17" s="795"/>
      <c r="HG17" s="795"/>
      <c r="HH17" s="804"/>
      <c r="HJ17" s="941">
        <f>$B17</f>
        <v>2023</v>
      </c>
      <c r="HK17" s="791"/>
      <c r="HL17" s="792"/>
      <c r="HM17" s="795"/>
      <c r="HN17" s="795"/>
      <c r="HO17" s="795"/>
      <c r="HP17" s="804"/>
      <c r="HR17" s="941">
        <f>$B17</f>
        <v>2023</v>
      </c>
      <c r="HS17" s="791"/>
      <c r="HT17" s="792"/>
      <c r="HU17" s="795"/>
      <c r="HV17" s="795"/>
      <c r="HW17" s="795"/>
      <c r="HX17" s="804"/>
      <c r="HZ17" s="941">
        <f>$B17</f>
        <v>2023</v>
      </c>
      <c r="IA17" s="791"/>
      <c r="IB17" s="792"/>
      <c r="IC17" s="795"/>
      <c r="ID17" s="795"/>
      <c r="IE17" s="795"/>
      <c r="IF17" s="804"/>
      <c r="IH17" s="941">
        <f>$B17</f>
        <v>2023</v>
      </c>
      <c r="II17" s="791"/>
      <c r="IJ17" s="792"/>
      <c r="IK17" s="795"/>
      <c r="IL17" s="795"/>
      <c r="IM17" s="795"/>
      <c r="IN17" s="804"/>
      <c r="IP17" s="941">
        <f>$B17</f>
        <v>2023</v>
      </c>
      <c r="IQ17" s="791"/>
      <c r="IR17" s="792"/>
      <c r="IS17" s="795"/>
      <c r="IT17" s="795"/>
      <c r="IU17" s="795"/>
      <c r="IV17" s="804"/>
      <c r="IX17" s="1075"/>
      <c r="IY17" s="1075"/>
      <c r="IZ17" s="1075"/>
      <c r="JA17" s="1075"/>
      <c r="JB17" s="1075"/>
      <c r="JC17" s="1075"/>
      <c r="JD17" s="1075"/>
    </row>
    <row r="18" spans="1:264">
      <c r="A18" s="784">
        <v>5</v>
      </c>
      <c r="B18" s="941">
        <f>$B10</f>
        <v>2024</v>
      </c>
      <c r="C18" s="805"/>
      <c r="D18" s="795"/>
      <c r="E18" s="795"/>
      <c r="F18" s="795"/>
      <c r="G18" s="795"/>
      <c r="H18" s="804"/>
      <c r="J18" s="941">
        <f>$B18</f>
        <v>2024</v>
      </c>
      <c r="K18" s="805"/>
      <c r="L18" s="795"/>
      <c r="M18" s="795"/>
      <c r="N18" s="795"/>
      <c r="O18" s="795"/>
      <c r="P18" s="804"/>
      <c r="R18" s="941">
        <f>$B18</f>
        <v>2024</v>
      </c>
      <c r="S18" s="805"/>
      <c r="T18" s="795"/>
      <c r="U18" s="795"/>
      <c r="V18" s="795"/>
      <c r="W18" s="795"/>
      <c r="X18" s="804"/>
      <c r="Z18" s="941">
        <f>$B18</f>
        <v>2024</v>
      </c>
      <c r="AA18" s="805"/>
      <c r="AB18" s="795"/>
      <c r="AC18" s="795"/>
      <c r="AD18" s="795"/>
      <c r="AE18" s="795"/>
      <c r="AF18" s="804"/>
      <c r="AH18" s="941">
        <f>$B18</f>
        <v>2024</v>
      </c>
      <c r="AI18" s="805"/>
      <c r="AJ18" s="795"/>
      <c r="AK18" s="795"/>
      <c r="AL18" s="795"/>
      <c r="AM18" s="795"/>
      <c r="AN18" s="804"/>
      <c r="AP18" s="941">
        <f>$B18</f>
        <v>2024</v>
      </c>
      <c r="AQ18" s="805"/>
      <c r="AR18" s="795"/>
      <c r="AS18" s="795"/>
      <c r="AT18" s="795"/>
      <c r="AU18" s="795"/>
      <c r="AV18" s="804"/>
      <c r="AX18" s="941">
        <f>$B18</f>
        <v>2024</v>
      </c>
      <c r="AY18" s="805"/>
      <c r="AZ18" s="795"/>
      <c r="BA18" s="795"/>
      <c r="BB18" s="795"/>
      <c r="BC18" s="795"/>
      <c r="BD18" s="804"/>
      <c r="BF18" s="941">
        <f>$B18</f>
        <v>2024</v>
      </c>
      <c r="BG18" s="805"/>
      <c r="BH18" s="795"/>
      <c r="BI18" s="795"/>
      <c r="BJ18" s="795"/>
      <c r="BK18" s="795"/>
      <c r="BL18" s="804"/>
      <c r="BN18" s="941">
        <f>$B18</f>
        <v>2024</v>
      </c>
      <c r="BO18" s="805"/>
      <c r="BP18" s="795"/>
      <c r="BQ18" s="795"/>
      <c r="BR18" s="795"/>
      <c r="BS18" s="795"/>
      <c r="BT18" s="804"/>
      <c r="BV18" s="941">
        <f>$B18</f>
        <v>2024</v>
      </c>
      <c r="BW18" s="805"/>
      <c r="BX18" s="795"/>
      <c r="BY18" s="795"/>
      <c r="BZ18" s="795"/>
      <c r="CA18" s="795"/>
      <c r="CB18" s="804"/>
      <c r="CD18" s="941">
        <f>$B18</f>
        <v>2024</v>
      </c>
      <c r="CE18" s="805"/>
      <c r="CF18" s="795"/>
      <c r="CG18" s="795"/>
      <c r="CH18" s="795"/>
      <c r="CI18" s="795"/>
      <c r="CJ18" s="804"/>
      <c r="CL18" s="941">
        <f>$B18</f>
        <v>2024</v>
      </c>
      <c r="CM18" s="805"/>
      <c r="CN18" s="795"/>
      <c r="CO18" s="795"/>
      <c r="CP18" s="795"/>
      <c r="CQ18" s="795"/>
      <c r="CR18" s="804"/>
      <c r="CT18" s="941">
        <f>$B18</f>
        <v>2024</v>
      </c>
      <c r="CU18" s="805"/>
      <c r="CV18" s="795"/>
      <c r="CW18" s="795"/>
      <c r="CX18" s="795"/>
      <c r="CY18" s="795"/>
      <c r="CZ18" s="804"/>
      <c r="DB18" s="941">
        <f>$B18</f>
        <v>2024</v>
      </c>
      <c r="DC18" s="805"/>
      <c r="DD18" s="795"/>
      <c r="DE18" s="795"/>
      <c r="DF18" s="795"/>
      <c r="DG18" s="795"/>
      <c r="DH18" s="804"/>
      <c r="DJ18" s="941">
        <f>$B18</f>
        <v>2024</v>
      </c>
      <c r="DK18" s="805"/>
      <c r="DL18" s="795"/>
      <c r="DM18" s="795"/>
      <c r="DN18" s="795"/>
      <c r="DO18" s="795"/>
      <c r="DP18" s="804"/>
      <c r="DR18" s="941">
        <f>$B18</f>
        <v>2024</v>
      </c>
      <c r="DS18" s="805"/>
      <c r="DT18" s="795"/>
      <c r="DU18" s="795"/>
      <c r="DV18" s="795"/>
      <c r="DW18" s="795"/>
      <c r="DX18" s="804"/>
      <c r="DZ18" s="941">
        <f>$B18</f>
        <v>2024</v>
      </c>
      <c r="EA18" s="805"/>
      <c r="EB18" s="795"/>
      <c r="EC18" s="795"/>
      <c r="ED18" s="795"/>
      <c r="EE18" s="795"/>
      <c r="EF18" s="804"/>
      <c r="EH18" s="941">
        <f>$B18</f>
        <v>2024</v>
      </c>
      <c r="EI18" s="805"/>
      <c r="EJ18" s="795"/>
      <c r="EK18" s="795"/>
      <c r="EL18" s="795"/>
      <c r="EM18" s="795"/>
      <c r="EN18" s="804"/>
      <c r="EP18" s="941">
        <f>$B18</f>
        <v>2024</v>
      </c>
      <c r="EQ18" s="805"/>
      <c r="ER18" s="795"/>
      <c r="ES18" s="795"/>
      <c r="ET18" s="795"/>
      <c r="EU18" s="795"/>
      <c r="EV18" s="804"/>
      <c r="EX18" s="941">
        <f>$B18</f>
        <v>2024</v>
      </c>
      <c r="EY18" s="805"/>
      <c r="EZ18" s="795"/>
      <c r="FA18" s="795"/>
      <c r="FB18" s="795"/>
      <c r="FC18" s="795"/>
      <c r="FD18" s="804"/>
      <c r="FF18" s="941">
        <f>$B18</f>
        <v>2024</v>
      </c>
      <c r="FG18" s="805"/>
      <c r="FH18" s="795"/>
      <c r="FI18" s="795"/>
      <c r="FJ18" s="795"/>
      <c r="FK18" s="795"/>
      <c r="FL18" s="804"/>
      <c r="FN18" s="941">
        <f>$B18</f>
        <v>2024</v>
      </c>
      <c r="FO18" s="805"/>
      <c r="FP18" s="795"/>
      <c r="FQ18" s="795"/>
      <c r="FR18" s="795"/>
      <c r="FS18" s="795"/>
      <c r="FT18" s="804"/>
      <c r="FV18" s="941">
        <f>$B18</f>
        <v>2024</v>
      </c>
      <c r="FW18" s="805"/>
      <c r="FX18" s="795"/>
      <c r="FY18" s="795"/>
      <c r="FZ18" s="795"/>
      <c r="GA18" s="795"/>
      <c r="GB18" s="804"/>
      <c r="GD18" s="941">
        <f>$B18</f>
        <v>2024</v>
      </c>
      <c r="GE18" s="805"/>
      <c r="GF18" s="795"/>
      <c r="GG18" s="795"/>
      <c r="GH18" s="795"/>
      <c r="GI18" s="795"/>
      <c r="GJ18" s="804"/>
      <c r="GL18" s="941">
        <f>$B18</f>
        <v>2024</v>
      </c>
      <c r="GM18" s="805"/>
      <c r="GN18" s="795"/>
      <c r="GO18" s="795"/>
      <c r="GP18" s="795"/>
      <c r="GQ18" s="795"/>
      <c r="GR18" s="804"/>
      <c r="GT18" s="941">
        <f>$B18</f>
        <v>2024</v>
      </c>
      <c r="GU18" s="805"/>
      <c r="GV18" s="795"/>
      <c r="GW18" s="795"/>
      <c r="GX18" s="795"/>
      <c r="GY18" s="795"/>
      <c r="GZ18" s="804"/>
      <c r="HB18" s="941">
        <f>$B18</f>
        <v>2024</v>
      </c>
      <c r="HC18" s="805"/>
      <c r="HD18" s="795"/>
      <c r="HE18" s="795"/>
      <c r="HF18" s="795"/>
      <c r="HG18" s="795"/>
      <c r="HH18" s="804"/>
      <c r="HJ18" s="941">
        <f>$B18</f>
        <v>2024</v>
      </c>
      <c r="HK18" s="805"/>
      <c r="HL18" s="795"/>
      <c r="HM18" s="795"/>
      <c r="HN18" s="795"/>
      <c r="HO18" s="795"/>
      <c r="HP18" s="804"/>
      <c r="HR18" s="941">
        <f>$B18</f>
        <v>2024</v>
      </c>
      <c r="HS18" s="805"/>
      <c r="HT18" s="795"/>
      <c r="HU18" s="795"/>
      <c r="HV18" s="795"/>
      <c r="HW18" s="795"/>
      <c r="HX18" s="804"/>
      <c r="HZ18" s="941">
        <f>$B18</f>
        <v>2024</v>
      </c>
      <c r="IA18" s="805"/>
      <c r="IB18" s="795"/>
      <c r="IC18" s="795"/>
      <c r="ID18" s="795"/>
      <c r="IE18" s="795"/>
      <c r="IF18" s="804"/>
      <c r="IH18" s="941">
        <f>$B18</f>
        <v>2024</v>
      </c>
      <c r="II18" s="805"/>
      <c r="IJ18" s="795"/>
      <c r="IK18" s="795"/>
      <c r="IL18" s="795"/>
      <c r="IM18" s="795"/>
      <c r="IN18" s="804"/>
      <c r="IP18" s="941">
        <f>$B18</f>
        <v>2024</v>
      </c>
      <c r="IQ18" s="805"/>
      <c r="IR18" s="795"/>
      <c r="IS18" s="795"/>
      <c r="IT18" s="795"/>
      <c r="IU18" s="795"/>
      <c r="IV18" s="804"/>
      <c r="IX18" s="1075"/>
      <c r="IY18" s="1075"/>
      <c r="IZ18" s="1075"/>
      <c r="JA18" s="1075"/>
      <c r="JB18" s="1075"/>
      <c r="JC18" s="1075"/>
      <c r="JD18" s="1075"/>
    </row>
    <row r="19" spans="1:264">
      <c r="A19" s="784">
        <v>6</v>
      </c>
      <c r="B19" s="806" t="s">
        <v>1730</v>
      </c>
      <c r="C19" s="808"/>
      <c r="D19" s="808"/>
      <c r="E19" s="808"/>
      <c r="F19" s="808"/>
      <c r="G19" s="808"/>
      <c r="H19" s="788"/>
      <c r="J19" s="806" t="s">
        <v>1730</v>
      </c>
      <c r="K19" s="808"/>
      <c r="L19" s="808"/>
      <c r="M19" s="808"/>
      <c r="N19" s="808"/>
      <c r="O19" s="808"/>
      <c r="P19" s="788"/>
      <c r="R19" s="806" t="s">
        <v>1730</v>
      </c>
      <c r="S19" s="808"/>
      <c r="T19" s="808"/>
      <c r="U19" s="808"/>
      <c r="V19" s="808"/>
      <c r="W19" s="808"/>
      <c r="X19" s="788"/>
      <c r="Z19" s="806" t="s">
        <v>1730</v>
      </c>
      <c r="AA19" s="808"/>
      <c r="AB19" s="808"/>
      <c r="AC19" s="808"/>
      <c r="AD19" s="808"/>
      <c r="AE19" s="808"/>
      <c r="AF19" s="788"/>
      <c r="AH19" s="806" t="s">
        <v>1730</v>
      </c>
      <c r="AI19" s="808"/>
      <c r="AJ19" s="808"/>
      <c r="AK19" s="808"/>
      <c r="AL19" s="808"/>
      <c r="AM19" s="808"/>
      <c r="AN19" s="788"/>
      <c r="AP19" s="806" t="s">
        <v>1730</v>
      </c>
      <c r="AQ19" s="808"/>
      <c r="AR19" s="808"/>
      <c r="AS19" s="808"/>
      <c r="AT19" s="808"/>
      <c r="AU19" s="808"/>
      <c r="AV19" s="788"/>
      <c r="AX19" s="806" t="s">
        <v>1730</v>
      </c>
      <c r="AY19" s="808"/>
      <c r="AZ19" s="808"/>
      <c r="BA19" s="808"/>
      <c r="BB19" s="808"/>
      <c r="BC19" s="808"/>
      <c r="BD19" s="788"/>
      <c r="BF19" s="806" t="s">
        <v>1730</v>
      </c>
      <c r="BG19" s="808"/>
      <c r="BH19" s="808"/>
      <c r="BI19" s="808"/>
      <c r="BJ19" s="808"/>
      <c r="BK19" s="808"/>
      <c r="BL19" s="788"/>
      <c r="BN19" s="806" t="s">
        <v>1730</v>
      </c>
      <c r="BO19" s="808"/>
      <c r="BP19" s="808"/>
      <c r="BQ19" s="808"/>
      <c r="BR19" s="808"/>
      <c r="BS19" s="808"/>
      <c r="BT19" s="788"/>
      <c r="BV19" s="806" t="s">
        <v>1730</v>
      </c>
      <c r="BW19" s="808"/>
      <c r="BX19" s="808"/>
      <c r="BY19" s="808"/>
      <c r="BZ19" s="808"/>
      <c r="CA19" s="808"/>
      <c r="CB19" s="788"/>
      <c r="CD19" s="806" t="s">
        <v>1730</v>
      </c>
      <c r="CE19" s="808"/>
      <c r="CF19" s="808"/>
      <c r="CG19" s="808"/>
      <c r="CH19" s="808"/>
      <c r="CI19" s="808"/>
      <c r="CJ19" s="788"/>
      <c r="CL19" s="806" t="s">
        <v>1730</v>
      </c>
      <c r="CM19" s="808"/>
      <c r="CN19" s="808"/>
      <c r="CO19" s="808"/>
      <c r="CP19" s="808"/>
      <c r="CQ19" s="808"/>
      <c r="CR19" s="788"/>
      <c r="CT19" s="806" t="s">
        <v>1730</v>
      </c>
      <c r="CU19" s="808"/>
      <c r="CV19" s="808"/>
      <c r="CW19" s="808"/>
      <c r="CX19" s="808"/>
      <c r="CY19" s="808"/>
      <c r="CZ19" s="788"/>
      <c r="DB19" s="806" t="s">
        <v>1730</v>
      </c>
      <c r="DC19" s="808"/>
      <c r="DD19" s="808"/>
      <c r="DE19" s="808"/>
      <c r="DF19" s="808"/>
      <c r="DG19" s="808"/>
      <c r="DH19" s="788"/>
      <c r="DJ19" s="806" t="s">
        <v>1730</v>
      </c>
      <c r="DK19" s="808"/>
      <c r="DL19" s="808"/>
      <c r="DM19" s="808"/>
      <c r="DN19" s="808"/>
      <c r="DO19" s="808"/>
      <c r="DP19" s="788"/>
      <c r="DR19" s="806" t="s">
        <v>1730</v>
      </c>
      <c r="DS19" s="808"/>
      <c r="DT19" s="808"/>
      <c r="DU19" s="808"/>
      <c r="DV19" s="808"/>
      <c r="DW19" s="808"/>
      <c r="DX19" s="788"/>
      <c r="DZ19" s="806" t="s">
        <v>1730</v>
      </c>
      <c r="EA19" s="808"/>
      <c r="EB19" s="808"/>
      <c r="EC19" s="808"/>
      <c r="ED19" s="808"/>
      <c r="EE19" s="808"/>
      <c r="EF19" s="788"/>
      <c r="EH19" s="806" t="s">
        <v>1730</v>
      </c>
      <c r="EI19" s="808"/>
      <c r="EJ19" s="808"/>
      <c r="EK19" s="808"/>
      <c r="EL19" s="808"/>
      <c r="EM19" s="808"/>
      <c r="EN19" s="788"/>
      <c r="EP19" s="806" t="s">
        <v>1730</v>
      </c>
      <c r="EQ19" s="808"/>
      <c r="ER19" s="808"/>
      <c r="ES19" s="808"/>
      <c r="ET19" s="808"/>
      <c r="EU19" s="808"/>
      <c r="EV19" s="788"/>
      <c r="EX19" s="806" t="s">
        <v>1730</v>
      </c>
      <c r="EY19" s="808"/>
      <c r="EZ19" s="808"/>
      <c r="FA19" s="808"/>
      <c r="FB19" s="808"/>
      <c r="FC19" s="808"/>
      <c r="FD19" s="788"/>
      <c r="FF19" s="806" t="s">
        <v>1730</v>
      </c>
      <c r="FG19" s="808"/>
      <c r="FH19" s="808"/>
      <c r="FI19" s="808"/>
      <c r="FJ19" s="808"/>
      <c r="FK19" s="808"/>
      <c r="FL19" s="788"/>
      <c r="FN19" s="806" t="s">
        <v>1730</v>
      </c>
      <c r="FO19" s="808"/>
      <c r="FP19" s="808"/>
      <c r="FQ19" s="808"/>
      <c r="FR19" s="808"/>
      <c r="FS19" s="808"/>
      <c r="FT19" s="788"/>
      <c r="FV19" s="806" t="s">
        <v>1730</v>
      </c>
      <c r="FW19" s="808"/>
      <c r="FX19" s="808"/>
      <c r="FY19" s="808"/>
      <c r="FZ19" s="808"/>
      <c r="GA19" s="808"/>
      <c r="GB19" s="788"/>
      <c r="GD19" s="806" t="s">
        <v>1730</v>
      </c>
      <c r="GE19" s="808"/>
      <c r="GF19" s="808"/>
      <c r="GG19" s="808"/>
      <c r="GH19" s="808"/>
      <c r="GI19" s="808"/>
      <c r="GJ19" s="788"/>
      <c r="GL19" s="806" t="s">
        <v>1730</v>
      </c>
      <c r="GM19" s="808"/>
      <c r="GN19" s="808"/>
      <c r="GO19" s="808"/>
      <c r="GP19" s="808"/>
      <c r="GQ19" s="808"/>
      <c r="GR19" s="788"/>
      <c r="GT19" s="806" t="s">
        <v>1730</v>
      </c>
      <c r="GU19" s="808"/>
      <c r="GV19" s="808"/>
      <c r="GW19" s="808"/>
      <c r="GX19" s="808"/>
      <c r="GY19" s="808"/>
      <c r="GZ19" s="788"/>
      <c r="HB19" s="806" t="s">
        <v>1730</v>
      </c>
      <c r="HC19" s="808"/>
      <c r="HD19" s="808"/>
      <c r="HE19" s="808"/>
      <c r="HF19" s="808"/>
      <c r="HG19" s="808"/>
      <c r="HH19" s="788"/>
      <c r="HJ19" s="806" t="s">
        <v>1730</v>
      </c>
      <c r="HK19" s="808"/>
      <c r="HL19" s="808"/>
      <c r="HM19" s="808"/>
      <c r="HN19" s="808"/>
      <c r="HO19" s="808"/>
      <c r="HP19" s="788"/>
      <c r="HR19" s="806" t="s">
        <v>1730</v>
      </c>
      <c r="HS19" s="808"/>
      <c r="HT19" s="808"/>
      <c r="HU19" s="808"/>
      <c r="HV19" s="808"/>
      <c r="HW19" s="808"/>
      <c r="HX19" s="788"/>
      <c r="HZ19" s="806" t="s">
        <v>1730</v>
      </c>
      <c r="IA19" s="808"/>
      <c r="IB19" s="808"/>
      <c r="IC19" s="808"/>
      <c r="ID19" s="808"/>
      <c r="IE19" s="808"/>
      <c r="IF19" s="788"/>
      <c r="IH19" s="806" t="s">
        <v>1730</v>
      </c>
      <c r="II19" s="808"/>
      <c r="IJ19" s="808"/>
      <c r="IK19" s="808"/>
      <c r="IL19" s="808"/>
      <c r="IM19" s="808"/>
      <c r="IN19" s="788"/>
      <c r="IP19" s="806" t="s">
        <v>1730</v>
      </c>
      <c r="IQ19" s="808"/>
      <c r="IR19" s="808"/>
      <c r="IS19" s="808"/>
      <c r="IT19" s="808"/>
      <c r="IU19" s="808"/>
      <c r="IV19" s="788"/>
      <c r="IX19" s="1075"/>
      <c r="IY19" s="1075"/>
      <c r="IZ19" s="1075"/>
      <c r="JA19" s="1075"/>
      <c r="JB19" s="1075"/>
      <c r="JC19" s="1075"/>
      <c r="JD19" s="1075"/>
    </row>
    <row r="20" spans="1:264">
      <c r="A20" s="784">
        <v>7</v>
      </c>
      <c r="B20" s="809" t="s">
        <v>1731</v>
      </c>
      <c r="C20" s="810"/>
      <c r="D20" s="811"/>
      <c r="E20" s="811"/>
      <c r="F20" s="812"/>
      <c r="G20" s="813"/>
      <c r="H20" s="804"/>
      <c r="J20" s="809" t="s">
        <v>1731</v>
      </c>
      <c r="K20" s="810"/>
      <c r="L20" s="811"/>
      <c r="M20" s="811"/>
      <c r="N20" s="812"/>
      <c r="O20" s="813"/>
      <c r="P20" s="804"/>
      <c r="R20" s="809" t="s">
        <v>1731</v>
      </c>
      <c r="S20" s="810"/>
      <c r="T20" s="811"/>
      <c r="U20" s="811"/>
      <c r="V20" s="812"/>
      <c r="W20" s="813"/>
      <c r="X20" s="804"/>
      <c r="Z20" s="809" t="s">
        <v>1731</v>
      </c>
      <c r="AA20" s="810"/>
      <c r="AB20" s="811"/>
      <c r="AC20" s="811"/>
      <c r="AD20" s="812"/>
      <c r="AE20" s="813"/>
      <c r="AF20" s="804"/>
      <c r="AH20" s="809" t="s">
        <v>1731</v>
      </c>
      <c r="AI20" s="810"/>
      <c r="AJ20" s="811"/>
      <c r="AK20" s="811"/>
      <c r="AL20" s="812"/>
      <c r="AM20" s="813"/>
      <c r="AN20" s="804"/>
      <c r="AP20" s="809" t="s">
        <v>1731</v>
      </c>
      <c r="AQ20" s="810"/>
      <c r="AR20" s="811"/>
      <c r="AS20" s="811"/>
      <c r="AT20" s="812"/>
      <c r="AU20" s="813"/>
      <c r="AV20" s="804"/>
      <c r="AX20" s="809" t="s">
        <v>1731</v>
      </c>
      <c r="AY20" s="810"/>
      <c r="AZ20" s="811"/>
      <c r="BA20" s="811"/>
      <c r="BB20" s="812"/>
      <c r="BC20" s="813"/>
      <c r="BD20" s="804"/>
      <c r="BF20" s="809" t="s">
        <v>1731</v>
      </c>
      <c r="BG20" s="846"/>
      <c r="BH20" s="847"/>
      <c r="BI20" s="847"/>
      <c r="BJ20" s="848"/>
      <c r="BK20" s="849"/>
      <c r="BL20" s="804"/>
      <c r="BN20" s="809" t="s">
        <v>1731</v>
      </c>
      <c r="BO20" s="810"/>
      <c r="BP20" s="811"/>
      <c r="BQ20" s="811"/>
      <c r="BR20" s="812"/>
      <c r="BS20" s="813"/>
      <c r="BT20" s="804"/>
      <c r="BV20" s="809" t="s">
        <v>1731</v>
      </c>
      <c r="BW20" s="810"/>
      <c r="BX20" s="811"/>
      <c r="BY20" s="811"/>
      <c r="BZ20" s="812"/>
      <c r="CA20" s="813"/>
      <c r="CB20" s="804"/>
      <c r="CD20" s="809" t="s">
        <v>1731</v>
      </c>
      <c r="CE20" s="810"/>
      <c r="CF20" s="811"/>
      <c r="CG20" s="811"/>
      <c r="CH20" s="812"/>
      <c r="CI20" s="813"/>
      <c r="CJ20" s="804"/>
      <c r="CL20" s="809" t="s">
        <v>1731</v>
      </c>
      <c r="CM20" s="810"/>
      <c r="CN20" s="811"/>
      <c r="CO20" s="811"/>
      <c r="CP20" s="812"/>
      <c r="CQ20" s="813"/>
      <c r="CR20" s="804"/>
      <c r="CT20" s="809" t="s">
        <v>1731</v>
      </c>
      <c r="CU20" s="810"/>
      <c r="CV20" s="811"/>
      <c r="CW20" s="811"/>
      <c r="CX20" s="812"/>
      <c r="CY20" s="813"/>
      <c r="CZ20" s="804"/>
      <c r="DB20" s="809" t="s">
        <v>1731</v>
      </c>
      <c r="DC20" s="810"/>
      <c r="DD20" s="811"/>
      <c r="DE20" s="811"/>
      <c r="DF20" s="812"/>
      <c r="DG20" s="813"/>
      <c r="DH20" s="804"/>
      <c r="DJ20" s="809" t="s">
        <v>1731</v>
      </c>
      <c r="DK20" s="810"/>
      <c r="DL20" s="811"/>
      <c r="DM20" s="811"/>
      <c r="DN20" s="812"/>
      <c r="DO20" s="813"/>
      <c r="DP20" s="804"/>
      <c r="DR20" s="809" t="s">
        <v>1731</v>
      </c>
      <c r="DS20" s="810"/>
      <c r="DT20" s="811"/>
      <c r="DU20" s="811"/>
      <c r="DV20" s="812"/>
      <c r="DW20" s="813"/>
      <c r="DX20" s="804"/>
      <c r="DZ20" s="809" t="s">
        <v>1731</v>
      </c>
      <c r="EA20" s="810"/>
      <c r="EB20" s="811"/>
      <c r="EC20" s="811"/>
      <c r="ED20" s="812"/>
      <c r="EE20" s="813"/>
      <c r="EF20" s="804"/>
      <c r="EH20" s="809" t="s">
        <v>1731</v>
      </c>
      <c r="EI20" s="810"/>
      <c r="EJ20" s="811"/>
      <c r="EK20" s="811"/>
      <c r="EL20" s="812"/>
      <c r="EM20" s="813"/>
      <c r="EN20" s="804"/>
      <c r="EP20" s="809" t="s">
        <v>1731</v>
      </c>
      <c r="EQ20" s="810"/>
      <c r="ER20" s="811"/>
      <c r="ES20" s="811"/>
      <c r="ET20" s="812"/>
      <c r="EU20" s="813"/>
      <c r="EV20" s="804"/>
      <c r="EX20" s="809" t="s">
        <v>1731</v>
      </c>
      <c r="EY20" s="846"/>
      <c r="EZ20" s="847"/>
      <c r="FA20" s="847"/>
      <c r="FB20" s="848"/>
      <c r="FC20" s="849"/>
      <c r="FD20" s="804"/>
      <c r="FF20" s="809" t="s">
        <v>1731</v>
      </c>
      <c r="FG20" s="810"/>
      <c r="FH20" s="811"/>
      <c r="FI20" s="811"/>
      <c r="FJ20" s="812"/>
      <c r="FK20" s="813"/>
      <c r="FL20" s="804"/>
      <c r="FN20" s="809" t="s">
        <v>1731</v>
      </c>
      <c r="FO20" s="810"/>
      <c r="FP20" s="811"/>
      <c r="FQ20" s="811"/>
      <c r="FR20" s="812"/>
      <c r="FS20" s="813"/>
      <c r="FT20" s="804"/>
      <c r="FV20" s="809" t="s">
        <v>1731</v>
      </c>
      <c r="FW20" s="810"/>
      <c r="FX20" s="811"/>
      <c r="FY20" s="811"/>
      <c r="FZ20" s="812"/>
      <c r="GA20" s="813"/>
      <c r="GB20" s="804"/>
      <c r="GD20" s="809" t="s">
        <v>1731</v>
      </c>
      <c r="GE20" s="810"/>
      <c r="GF20" s="811"/>
      <c r="GG20" s="811"/>
      <c r="GH20" s="812"/>
      <c r="GI20" s="813"/>
      <c r="GJ20" s="804"/>
      <c r="GL20" s="809" t="s">
        <v>1731</v>
      </c>
      <c r="GM20" s="810"/>
      <c r="GN20" s="811"/>
      <c r="GO20" s="811"/>
      <c r="GP20" s="812"/>
      <c r="GQ20" s="813"/>
      <c r="GR20" s="804"/>
      <c r="GT20" s="809" t="s">
        <v>1731</v>
      </c>
      <c r="GU20" s="810"/>
      <c r="GV20" s="811"/>
      <c r="GW20" s="811"/>
      <c r="GX20" s="812"/>
      <c r="GY20" s="813"/>
      <c r="GZ20" s="804"/>
      <c r="HB20" s="809" t="s">
        <v>1731</v>
      </c>
      <c r="HC20" s="810"/>
      <c r="HD20" s="811"/>
      <c r="HE20" s="811"/>
      <c r="HF20" s="812"/>
      <c r="HG20" s="813"/>
      <c r="HH20" s="804"/>
      <c r="HJ20" s="809" t="s">
        <v>1731</v>
      </c>
      <c r="HK20" s="810"/>
      <c r="HL20" s="811"/>
      <c r="HM20" s="811"/>
      <c r="HN20" s="812"/>
      <c r="HO20" s="813"/>
      <c r="HP20" s="804"/>
      <c r="HR20" s="809" t="s">
        <v>1731</v>
      </c>
      <c r="HS20" s="810"/>
      <c r="HT20" s="811"/>
      <c r="HU20" s="811"/>
      <c r="HV20" s="812"/>
      <c r="HW20" s="813"/>
      <c r="HX20" s="804"/>
      <c r="HZ20" s="809" t="s">
        <v>1731</v>
      </c>
      <c r="IA20" s="810"/>
      <c r="IB20" s="811"/>
      <c r="IC20" s="811"/>
      <c r="ID20" s="812"/>
      <c r="IE20" s="813"/>
      <c r="IF20" s="804"/>
      <c r="IH20" s="809" t="s">
        <v>1731</v>
      </c>
      <c r="II20" s="810"/>
      <c r="IJ20" s="811"/>
      <c r="IK20" s="811"/>
      <c r="IL20" s="812"/>
      <c r="IM20" s="813"/>
      <c r="IN20" s="804"/>
      <c r="IP20" s="809" t="s">
        <v>1731</v>
      </c>
      <c r="IQ20" s="810"/>
      <c r="IR20" s="811"/>
      <c r="IS20" s="811"/>
      <c r="IT20" s="812"/>
      <c r="IU20" s="813"/>
      <c r="IV20" s="804"/>
      <c r="IX20" s="1075"/>
      <c r="IY20" s="1075"/>
      <c r="IZ20" s="1075"/>
      <c r="JA20" s="1075"/>
      <c r="JB20" s="1075"/>
      <c r="JC20" s="1075"/>
      <c r="JD20" s="1075"/>
    </row>
    <row r="21" spans="1:264" ht="28.5">
      <c r="B21" s="814" t="s">
        <v>1732</v>
      </c>
      <c r="D21" s="776" t="s">
        <v>1733</v>
      </c>
      <c r="E21" s="778" t="str">
        <f>E11</f>
        <v>一年期住宅火災保險</v>
      </c>
      <c r="F21" s="776" t="s">
        <v>1734</v>
      </c>
      <c r="G21" s="778" t="s">
        <v>1735</v>
      </c>
      <c r="J21" s="814" t="s">
        <v>1378</v>
      </c>
      <c r="K21" s="775"/>
      <c r="L21" s="776" t="s">
        <v>1733</v>
      </c>
      <c r="M21" s="778" t="str">
        <f>M11</f>
        <v>長期住宅火災保險</v>
      </c>
      <c r="N21" s="776" t="s">
        <v>1736</v>
      </c>
      <c r="O21" s="778" t="s">
        <v>1737</v>
      </c>
      <c r="P21" s="775"/>
      <c r="R21" s="814" t="s">
        <v>1378</v>
      </c>
      <c r="S21" s="775"/>
      <c r="T21" s="776" t="s">
        <v>1738</v>
      </c>
      <c r="U21" s="778" t="str">
        <f>U11</f>
        <v>一年期商業火災保險</v>
      </c>
      <c r="V21" s="776" t="s">
        <v>1691</v>
      </c>
      <c r="W21" s="778" t="s">
        <v>1692</v>
      </c>
      <c r="X21" s="775"/>
      <c r="Z21" s="814" t="s">
        <v>1378</v>
      </c>
      <c r="AA21" s="775"/>
      <c r="AB21" s="776" t="s">
        <v>1693</v>
      </c>
      <c r="AC21" s="778" t="str">
        <f>AC11</f>
        <v>長期商業火災保險</v>
      </c>
      <c r="AD21" s="776" t="s">
        <v>1740</v>
      </c>
      <c r="AE21" s="778" t="s">
        <v>1741</v>
      </c>
      <c r="AF21" s="775"/>
      <c r="AH21" s="814" t="s">
        <v>1378</v>
      </c>
      <c r="AI21" s="775"/>
      <c r="AJ21" s="776" t="s">
        <v>1742</v>
      </c>
      <c r="AK21" s="778" t="str">
        <f>AK11</f>
        <v>內陸運輸保險</v>
      </c>
      <c r="AL21" s="776" t="s">
        <v>1736</v>
      </c>
      <c r="AM21" s="778" t="s">
        <v>1737</v>
      </c>
      <c r="AN21" s="775"/>
      <c r="AP21" s="814" t="s">
        <v>1378</v>
      </c>
      <c r="AQ21" s="775"/>
      <c r="AR21" s="776" t="s">
        <v>1738</v>
      </c>
      <c r="AS21" s="778" t="str">
        <f>AS11</f>
        <v>貨物運輸保險</v>
      </c>
      <c r="AT21" s="776" t="s">
        <v>1712</v>
      </c>
      <c r="AU21" s="778" t="s">
        <v>1713</v>
      </c>
      <c r="AV21" s="775"/>
      <c r="AX21" s="814" t="s">
        <v>1378</v>
      </c>
      <c r="AY21" s="775"/>
      <c r="AZ21" s="776" t="s">
        <v>1714</v>
      </c>
      <c r="BA21" s="778" t="str">
        <f>BA11</f>
        <v>船體保險</v>
      </c>
      <c r="BB21" s="776" t="s">
        <v>1691</v>
      </c>
      <c r="BC21" s="778" t="s">
        <v>1692</v>
      </c>
      <c r="BD21" s="775"/>
      <c r="BF21" s="814" t="s">
        <v>1378</v>
      </c>
      <c r="BG21" s="775"/>
      <c r="BH21" s="776" t="s">
        <v>1693</v>
      </c>
      <c r="BI21" s="778" t="str">
        <f>BI11</f>
        <v>漁船保險</v>
      </c>
      <c r="BJ21" s="776" t="s">
        <v>1691</v>
      </c>
      <c r="BK21" s="778" t="s">
        <v>1692</v>
      </c>
      <c r="BL21" s="775"/>
      <c r="BN21" s="814" t="s">
        <v>1378</v>
      </c>
      <c r="BO21" s="775"/>
      <c r="BP21" s="776" t="s">
        <v>1693</v>
      </c>
      <c r="BQ21" s="778" t="str">
        <f>BQ11</f>
        <v>航空保險</v>
      </c>
      <c r="BR21" s="776" t="s">
        <v>1709</v>
      </c>
      <c r="BS21" s="778" t="s">
        <v>1710</v>
      </c>
      <c r="BT21" s="775"/>
      <c r="BV21" s="814" t="s">
        <v>1378</v>
      </c>
      <c r="BW21" s="775"/>
      <c r="BX21" s="776" t="s">
        <v>1711</v>
      </c>
      <c r="BY21" s="778" t="str">
        <f>BY11</f>
        <v>一般自用汽車財產損失保險</v>
      </c>
      <c r="BZ21" s="776" t="s">
        <v>1688</v>
      </c>
      <c r="CA21" s="778" t="s">
        <v>1689</v>
      </c>
      <c r="CB21" s="775"/>
      <c r="CD21" s="814" t="s">
        <v>1378</v>
      </c>
      <c r="CE21" s="775"/>
      <c r="CF21" s="776" t="s">
        <v>1690</v>
      </c>
      <c r="CG21" s="778" t="str">
        <f>CG11</f>
        <v>一般商業汽車財產損失保險</v>
      </c>
      <c r="CH21" s="776" t="s">
        <v>1691</v>
      </c>
      <c r="CI21" s="778" t="s">
        <v>1692</v>
      </c>
      <c r="CJ21" s="775"/>
      <c r="CL21" s="814" t="s">
        <v>1378</v>
      </c>
      <c r="CM21" s="775"/>
      <c r="CN21" s="776" t="s">
        <v>1693</v>
      </c>
      <c r="CO21" s="778" t="str">
        <f>CO11</f>
        <v>一般自用汽車責任保險</v>
      </c>
      <c r="CP21" s="776" t="s">
        <v>1691</v>
      </c>
      <c r="CQ21" s="778" t="s">
        <v>1692</v>
      </c>
      <c r="CR21" s="775"/>
      <c r="CT21" s="814" t="s">
        <v>1378</v>
      </c>
      <c r="CU21" s="775"/>
      <c r="CV21" s="776" t="s">
        <v>1693</v>
      </c>
      <c r="CW21" s="778" t="str">
        <f>CW11</f>
        <v>一般商業汽車責任保險</v>
      </c>
      <c r="CX21" s="776" t="s">
        <v>1691</v>
      </c>
      <c r="CY21" s="778" t="s">
        <v>1692</v>
      </c>
      <c r="CZ21" s="775"/>
      <c r="DB21" s="814" t="s">
        <v>1378</v>
      </c>
      <c r="DC21" s="775"/>
      <c r="DD21" s="776" t="s">
        <v>1693</v>
      </c>
      <c r="DE21" s="778" t="str">
        <f>DE11</f>
        <v>強制自用汽車責任保險</v>
      </c>
      <c r="DF21" s="776" t="s">
        <v>1743</v>
      </c>
      <c r="DG21" s="778" t="s">
        <v>1744</v>
      </c>
      <c r="DH21" s="775"/>
      <c r="DJ21" s="814" t="s">
        <v>1378</v>
      </c>
      <c r="DK21" s="775"/>
      <c r="DL21" s="776" t="s">
        <v>1745</v>
      </c>
      <c r="DM21" s="778" t="str">
        <f>DM11</f>
        <v>強制商業汽車責任保險</v>
      </c>
      <c r="DN21" s="776" t="s">
        <v>1697</v>
      </c>
      <c r="DO21" s="778" t="s">
        <v>1698</v>
      </c>
      <c r="DP21" s="775"/>
      <c r="DR21" s="814" t="s">
        <v>1378</v>
      </c>
      <c r="DS21" s="775"/>
      <c r="DT21" s="776" t="s">
        <v>1699</v>
      </c>
      <c r="DU21" s="778" t="str">
        <f>DU11</f>
        <v>強制機車責任保險</v>
      </c>
      <c r="DV21" s="776" t="s">
        <v>1746</v>
      </c>
      <c r="DW21" s="778" t="s">
        <v>1747</v>
      </c>
      <c r="DX21" s="775"/>
      <c r="DZ21" s="814" t="s">
        <v>1378</v>
      </c>
      <c r="EA21" s="775"/>
      <c r="EB21" s="776" t="s">
        <v>1748</v>
      </c>
      <c r="EC21" s="778" t="str">
        <f>EC11</f>
        <v>一般責任保險</v>
      </c>
      <c r="ED21" s="776" t="s">
        <v>1374</v>
      </c>
      <c r="EE21" s="778" t="s">
        <v>1375</v>
      </c>
      <c r="EF21" s="775"/>
      <c r="EH21" s="814" t="s">
        <v>1378</v>
      </c>
      <c r="EI21" s="775"/>
      <c r="EJ21" s="776" t="s">
        <v>1372</v>
      </c>
      <c r="EK21" s="778" t="str">
        <f>EK11</f>
        <v>專業責任保險</v>
      </c>
      <c r="EL21" s="776" t="s">
        <v>1749</v>
      </c>
      <c r="EM21" s="778" t="s">
        <v>1750</v>
      </c>
      <c r="EN21" s="775"/>
      <c r="EP21" s="814" t="s">
        <v>1378</v>
      </c>
      <c r="EQ21" s="775"/>
      <c r="ER21" s="776" t="s">
        <v>1751</v>
      </c>
      <c r="ES21" s="778" t="str">
        <f>ES11</f>
        <v>工程保險</v>
      </c>
      <c r="ET21" s="776" t="s">
        <v>1749</v>
      </c>
      <c r="EU21" s="778" t="s">
        <v>1750</v>
      </c>
      <c r="EV21" s="775"/>
      <c r="EX21" s="814" t="s">
        <v>1378</v>
      </c>
      <c r="EY21" s="775"/>
      <c r="EZ21" s="776" t="s">
        <v>1751</v>
      </c>
      <c r="FA21" s="778" t="str">
        <f>FA11</f>
        <v>核能保險</v>
      </c>
      <c r="FB21" s="776" t="s">
        <v>1374</v>
      </c>
      <c r="FC21" s="778" t="s">
        <v>1375</v>
      </c>
      <c r="FD21" s="775"/>
      <c r="FF21" s="814" t="s">
        <v>1378</v>
      </c>
      <c r="FG21" s="775"/>
      <c r="FH21" s="776" t="s">
        <v>1372</v>
      </c>
      <c r="FI21" s="778" t="str">
        <f>FI11</f>
        <v>保證保險</v>
      </c>
      <c r="FJ21" s="776" t="s">
        <v>1374</v>
      </c>
      <c r="FK21" s="778" t="s">
        <v>1375</v>
      </c>
      <c r="FL21" s="775"/>
      <c r="FN21" s="814" t="s">
        <v>1378</v>
      </c>
      <c r="FO21" s="775"/>
      <c r="FP21" s="776" t="s">
        <v>1372</v>
      </c>
      <c r="FQ21" s="778" t="str">
        <f>FQ11</f>
        <v>信用保險</v>
      </c>
      <c r="FR21" s="776" t="s">
        <v>1374</v>
      </c>
      <c r="FS21" s="778" t="s">
        <v>1375</v>
      </c>
      <c r="FT21" s="775"/>
      <c r="FV21" s="814" t="s">
        <v>1378</v>
      </c>
      <c r="FW21" s="775"/>
      <c r="FX21" s="776" t="s">
        <v>1372</v>
      </c>
      <c r="FY21" s="778" t="str">
        <f>FY11</f>
        <v>其他財產保險</v>
      </c>
      <c r="FZ21" s="776" t="s">
        <v>1374</v>
      </c>
      <c r="GA21" s="778" t="s">
        <v>1375</v>
      </c>
      <c r="GB21" s="775"/>
      <c r="GD21" s="814" t="s">
        <v>1378</v>
      </c>
      <c r="GE21" s="775"/>
      <c r="GF21" s="776" t="s">
        <v>1372</v>
      </c>
      <c r="GG21" s="778" t="str">
        <f>GG11</f>
        <v>傷害保險</v>
      </c>
      <c r="GH21" s="776" t="s">
        <v>1691</v>
      </c>
      <c r="GI21" s="778" t="s">
        <v>1692</v>
      </c>
      <c r="GJ21" s="775"/>
      <c r="GL21" s="814" t="s">
        <v>1378</v>
      </c>
      <c r="GM21" s="775"/>
      <c r="GN21" s="776" t="s">
        <v>1693</v>
      </c>
      <c r="GO21" s="778" t="str">
        <f>GO11</f>
        <v>商業性地震保險</v>
      </c>
      <c r="GP21" s="776" t="s">
        <v>1752</v>
      </c>
      <c r="GQ21" s="778" t="s">
        <v>1753</v>
      </c>
      <c r="GR21" s="775"/>
      <c r="GT21" s="814" t="s">
        <v>1378</v>
      </c>
      <c r="GU21" s="775"/>
      <c r="GV21" s="776" t="s">
        <v>1754</v>
      </c>
      <c r="GW21" s="778" t="str">
        <f>GW11</f>
        <v>個人綜合保險</v>
      </c>
      <c r="GX21" s="776" t="s">
        <v>1755</v>
      </c>
      <c r="GY21" s="778" t="s">
        <v>1756</v>
      </c>
      <c r="GZ21" s="775"/>
      <c r="HB21" s="814" t="s">
        <v>1378</v>
      </c>
      <c r="HC21" s="775"/>
      <c r="HD21" s="776" t="s">
        <v>1757</v>
      </c>
      <c r="HE21" s="778" t="str">
        <f>HE11</f>
        <v>商業綜合保險</v>
      </c>
      <c r="HF21" s="776" t="s">
        <v>1758</v>
      </c>
      <c r="HG21" s="778" t="s">
        <v>1759</v>
      </c>
      <c r="HH21" s="775"/>
      <c r="HJ21" s="814" t="s">
        <v>1378</v>
      </c>
      <c r="HK21" s="775"/>
      <c r="HL21" s="776" t="s">
        <v>1760</v>
      </c>
      <c r="HM21" s="778" t="str">
        <f>HM11</f>
        <v>颱風洪水保險</v>
      </c>
      <c r="HN21" s="776" t="s">
        <v>1761</v>
      </c>
      <c r="HO21" s="778" t="s">
        <v>1762</v>
      </c>
      <c r="HP21" s="775"/>
      <c r="HR21" s="814" t="s">
        <v>1378</v>
      </c>
      <c r="HS21" s="775"/>
      <c r="HT21" s="776" t="s">
        <v>1763</v>
      </c>
      <c r="HU21" s="778" t="str">
        <f>HU11</f>
        <v>政策性地震保險</v>
      </c>
      <c r="HV21" s="776" t="s">
        <v>1764</v>
      </c>
      <c r="HW21" s="778" t="s">
        <v>1765</v>
      </c>
      <c r="HX21" s="775"/>
      <c r="HZ21" s="814" t="s">
        <v>1378</v>
      </c>
      <c r="IA21" s="775"/>
      <c r="IB21" s="776" t="s">
        <v>1372</v>
      </c>
      <c r="IC21" s="778" t="str">
        <f>IC11</f>
        <v>一年期健康保險</v>
      </c>
      <c r="ID21" s="776" t="s">
        <v>1374</v>
      </c>
      <c r="IE21" s="778" t="s">
        <v>1375</v>
      </c>
      <c r="IF21" s="775"/>
      <c r="IH21" s="814" t="s">
        <v>1378</v>
      </c>
      <c r="II21" s="775"/>
      <c r="IJ21" s="776" t="s">
        <v>1760</v>
      </c>
      <c r="IK21" s="778" t="str">
        <f>IK11</f>
        <v>長年期健康保險</v>
      </c>
      <c r="IL21" s="776" t="s">
        <v>1766</v>
      </c>
      <c r="IM21" s="778" t="s">
        <v>1767</v>
      </c>
      <c r="IN21" s="775"/>
      <c r="IP21" s="814" t="s">
        <v>1378</v>
      </c>
      <c r="IQ21" s="775"/>
      <c r="IR21" s="776" t="s">
        <v>1372</v>
      </c>
      <c r="IS21" s="778" t="str">
        <f>IS11</f>
        <v>強制微型電動二輪車責任保險</v>
      </c>
      <c r="IT21" s="776" t="s">
        <v>1374</v>
      </c>
      <c r="IU21" s="778" t="s">
        <v>1375</v>
      </c>
      <c r="IV21" s="775"/>
      <c r="IX21" s="1075"/>
      <c r="IY21" s="1075"/>
      <c r="IZ21" s="1075"/>
      <c r="JA21" s="1075"/>
      <c r="JB21" s="1075"/>
      <c r="JC21" s="1075"/>
      <c r="JD21" s="1075"/>
    </row>
    <row r="22" spans="1:264">
      <c r="A22" s="779" t="s">
        <v>1768</v>
      </c>
      <c r="B22" s="780"/>
      <c r="C22" s="1882" t="s">
        <v>1769</v>
      </c>
      <c r="D22" s="1883"/>
      <c r="E22" s="1883"/>
      <c r="F22" s="1883"/>
      <c r="G22" s="1884"/>
      <c r="H22" s="779" t="s">
        <v>1770</v>
      </c>
      <c r="J22" s="780"/>
      <c r="K22" s="1882" t="s">
        <v>1769</v>
      </c>
      <c r="L22" s="1883"/>
      <c r="M22" s="1883"/>
      <c r="N22" s="1883"/>
      <c r="O22" s="1884"/>
      <c r="P22" s="779" t="s">
        <v>1770</v>
      </c>
      <c r="R22" s="780"/>
      <c r="S22" s="1882" t="s">
        <v>1769</v>
      </c>
      <c r="T22" s="1883"/>
      <c r="U22" s="1883"/>
      <c r="V22" s="1883"/>
      <c r="W22" s="1884"/>
      <c r="X22" s="779" t="s">
        <v>1770</v>
      </c>
      <c r="Z22" s="780"/>
      <c r="AA22" s="1882" t="s">
        <v>1769</v>
      </c>
      <c r="AB22" s="1883"/>
      <c r="AC22" s="1883"/>
      <c r="AD22" s="1883"/>
      <c r="AE22" s="1884"/>
      <c r="AF22" s="779" t="s">
        <v>1770</v>
      </c>
      <c r="AH22" s="780"/>
      <c r="AI22" s="1882" t="s">
        <v>1769</v>
      </c>
      <c r="AJ22" s="1883"/>
      <c r="AK22" s="1883"/>
      <c r="AL22" s="1883"/>
      <c r="AM22" s="1884"/>
      <c r="AN22" s="779" t="s">
        <v>1770</v>
      </c>
      <c r="AP22" s="780"/>
      <c r="AQ22" s="1882" t="s">
        <v>1769</v>
      </c>
      <c r="AR22" s="1883"/>
      <c r="AS22" s="1883"/>
      <c r="AT22" s="1883"/>
      <c r="AU22" s="1884"/>
      <c r="AV22" s="779" t="s">
        <v>1770</v>
      </c>
      <c r="AX22" s="780"/>
      <c r="AY22" s="1882" t="s">
        <v>1769</v>
      </c>
      <c r="AZ22" s="1883"/>
      <c r="BA22" s="1883"/>
      <c r="BB22" s="1883"/>
      <c r="BC22" s="1884"/>
      <c r="BD22" s="779" t="s">
        <v>1770</v>
      </c>
      <c r="BF22" s="780"/>
      <c r="BG22" s="1882" t="s">
        <v>1769</v>
      </c>
      <c r="BH22" s="1883"/>
      <c r="BI22" s="1883"/>
      <c r="BJ22" s="1883"/>
      <c r="BK22" s="1884"/>
      <c r="BL22" s="779" t="s">
        <v>1770</v>
      </c>
      <c r="BN22" s="780"/>
      <c r="BO22" s="1882" t="s">
        <v>1769</v>
      </c>
      <c r="BP22" s="1883"/>
      <c r="BQ22" s="1883"/>
      <c r="BR22" s="1883"/>
      <c r="BS22" s="1884"/>
      <c r="BT22" s="779" t="s">
        <v>1770</v>
      </c>
      <c r="BV22" s="780"/>
      <c r="BW22" s="1882" t="s">
        <v>1769</v>
      </c>
      <c r="BX22" s="1883"/>
      <c r="BY22" s="1883"/>
      <c r="BZ22" s="1883"/>
      <c r="CA22" s="1884"/>
      <c r="CB22" s="779" t="s">
        <v>1770</v>
      </c>
      <c r="CD22" s="780"/>
      <c r="CE22" s="1882" t="s">
        <v>1769</v>
      </c>
      <c r="CF22" s="1883"/>
      <c r="CG22" s="1883"/>
      <c r="CH22" s="1883"/>
      <c r="CI22" s="1884"/>
      <c r="CJ22" s="779" t="s">
        <v>1770</v>
      </c>
      <c r="CL22" s="780"/>
      <c r="CM22" s="1882" t="s">
        <v>1769</v>
      </c>
      <c r="CN22" s="1883"/>
      <c r="CO22" s="1883"/>
      <c r="CP22" s="1883"/>
      <c r="CQ22" s="1884"/>
      <c r="CR22" s="779" t="s">
        <v>1770</v>
      </c>
      <c r="CT22" s="780"/>
      <c r="CU22" s="1882" t="s">
        <v>1769</v>
      </c>
      <c r="CV22" s="1883"/>
      <c r="CW22" s="1883"/>
      <c r="CX22" s="1883"/>
      <c r="CY22" s="1884"/>
      <c r="CZ22" s="779" t="s">
        <v>1770</v>
      </c>
      <c r="DB22" s="780"/>
      <c r="DC22" s="1882" t="s">
        <v>1769</v>
      </c>
      <c r="DD22" s="1883"/>
      <c r="DE22" s="1883"/>
      <c r="DF22" s="1883"/>
      <c r="DG22" s="1884"/>
      <c r="DH22" s="779" t="s">
        <v>1770</v>
      </c>
      <c r="DJ22" s="780"/>
      <c r="DK22" s="1882" t="s">
        <v>1769</v>
      </c>
      <c r="DL22" s="1883"/>
      <c r="DM22" s="1883"/>
      <c r="DN22" s="1883"/>
      <c r="DO22" s="1884"/>
      <c r="DP22" s="779" t="s">
        <v>1770</v>
      </c>
      <c r="DR22" s="780"/>
      <c r="DS22" s="1882" t="s">
        <v>1769</v>
      </c>
      <c r="DT22" s="1883"/>
      <c r="DU22" s="1883"/>
      <c r="DV22" s="1883"/>
      <c r="DW22" s="1884"/>
      <c r="DX22" s="779" t="s">
        <v>1770</v>
      </c>
      <c r="DZ22" s="780"/>
      <c r="EA22" s="1882" t="s">
        <v>1769</v>
      </c>
      <c r="EB22" s="1883"/>
      <c r="EC22" s="1883"/>
      <c r="ED22" s="1883"/>
      <c r="EE22" s="1884"/>
      <c r="EF22" s="779" t="s">
        <v>1770</v>
      </c>
      <c r="EH22" s="780"/>
      <c r="EI22" s="1882" t="s">
        <v>1769</v>
      </c>
      <c r="EJ22" s="1883"/>
      <c r="EK22" s="1883"/>
      <c r="EL22" s="1883"/>
      <c r="EM22" s="1884"/>
      <c r="EN22" s="779" t="s">
        <v>1770</v>
      </c>
      <c r="EP22" s="780"/>
      <c r="EQ22" s="1882" t="s">
        <v>1769</v>
      </c>
      <c r="ER22" s="1883"/>
      <c r="ES22" s="1883"/>
      <c r="ET22" s="1883"/>
      <c r="EU22" s="1884"/>
      <c r="EV22" s="779" t="s">
        <v>1770</v>
      </c>
      <c r="EX22" s="780"/>
      <c r="EY22" s="1882" t="s">
        <v>1769</v>
      </c>
      <c r="EZ22" s="1883"/>
      <c r="FA22" s="1883"/>
      <c r="FB22" s="1883"/>
      <c r="FC22" s="1884"/>
      <c r="FD22" s="779" t="s">
        <v>1770</v>
      </c>
      <c r="FF22" s="780"/>
      <c r="FG22" s="1882" t="s">
        <v>1769</v>
      </c>
      <c r="FH22" s="1883"/>
      <c r="FI22" s="1883"/>
      <c r="FJ22" s="1883"/>
      <c r="FK22" s="1884"/>
      <c r="FL22" s="779" t="s">
        <v>1770</v>
      </c>
      <c r="FN22" s="780"/>
      <c r="FO22" s="1882" t="s">
        <v>1769</v>
      </c>
      <c r="FP22" s="1883"/>
      <c r="FQ22" s="1883"/>
      <c r="FR22" s="1883"/>
      <c r="FS22" s="1884"/>
      <c r="FT22" s="779" t="s">
        <v>1770</v>
      </c>
      <c r="FV22" s="780"/>
      <c r="FW22" s="1882" t="s">
        <v>1769</v>
      </c>
      <c r="FX22" s="1883"/>
      <c r="FY22" s="1883"/>
      <c r="FZ22" s="1883"/>
      <c r="GA22" s="1884"/>
      <c r="GB22" s="779" t="s">
        <v>1770</v>
      </c>
      <c r="GD22" s="780"/>
      <c r="GE22" s="1882" t="s">
        <v>1769</v>
      </c>
      <c r="GF22" s="1883"/>
      <c r="GG22" s="1883"/>
      <c r="GH22" s="1883"/>
      <c r="GI22" s="1884"/>
      <c r="GJ22" s="779" t="s">
        <v>1770</v>
      </c>
      <c r="GL22" s="780"/>
      <c r="GM22" s="1882" t="s">
        <v>1769</v>
      </c>
      <c r="GN22" s="1883"/>
      <c r="GO22" s="1883"/>
      <c r="GP22" s="1883"/>
      <c r="GQ22" s="1884"/>
      <c r="GR22" s="779" t="s">
        <v>1770</v>
      </c>
      <c r="GT22" s="780"/>
      <c r="GU22" s="1882" t="s">
        <v>1769</v>
      </c>
      <c r="GV22" s="1883"/>
      <c r="GW22" s="1883"/>
      <c r="GX22" s="1883"/>
      <c r="GY22" s="1884"/>
      <c r="GZ22" s="779" t="s">
        <v>1770</v>
      </c>
      <c r="HB22" s="780"/>
      <c r="HC22" s="1882" t="s">
        <v>1769</v>
      </c>
      <c r="HD22" s="1883"/>
      <c r="HE22" s="1883"/>
      <c r="HF22" s="1883"/>
      <c r="HG22" s="1884"/>
      <c r="HH22" s="779" t="s">
        <v>1770</v>
      </c>
      <c r="HJ22" s="780"/>
      <c r="HK22" s="1882" t="s">
        <v>1769</v>
      </c>
      <c r="HL22" s="1883"/>
      <c r="HM22" s="1883"/>
      <c r="HN22" s="1883"/>
      <c r="HO22" s="1884"/>
      <c r="HP22" s="779" t="s">
        <v>1770</v>
      </c>
      <c r="HR22" s="780"/>
      <c r="HS22" s="1882" t="s">
        <v>1769</v>
      </c>
      <c r="HT22" s="1883"/>
      <c r="HU22" s="1883"/>
      <c r="HV22" s="1883"/>
      <c r="HW22" s="1884"/>
      <c r="HX22" s="779" t="s">
        <v>1770</v>
      </c>
      <c r="HZ22" s="780"/>
      <c r="IA22" s="1882" t="s">
        <v>1684</v>
      </c>
      <c r="IB22" s="1883"/>
      <c r="IC22" s="1883"/>
      <c r="ID22" s="1883"/>
      <c r="IE22" s="1884"/>
      <c r="IF22" s="779" t="s">
        <v>1770</v>
      </c>
      <c r="IH22" s="780"/>
      <c r="II22" s="1882" t="s">
        <v>1769</v>
      </c>
      <c r="IJ22" s="1883"/>
      <c r="IK22" s="1883"/>
      <c r="IL22" s="1883"/>
      <c r="IM22" s="1884"/>
      <c r="IN22" s="779" t="s">
        <v>1770</v>
      </c>
      <c r="IP22" s="780"/>
      <c r="IQ22" s="1882" t="s">
        <v>1684</v>
      </c>
      <c r="IR22" s="1883"/>
      <c r="IS22" s="1883"/>
      <c r="IT22" s="1883"/>
      <c r="IU22" s="1884"/>
      <c r="IV22" s="779" t="s">
        <v>1770</v>
      </c>
      <c r="IX22" s="1075"/>
      <c r="IY22" s="1075"/>
      <c r="IZ22" s="1075"/>
      <c r="JA22" s="1075"/>
      <c r="JB22" s="1075"/>
      <c r="JC22" s="1075"/>
      <c r="JD22" s="1075"/>
    </row>
    <row r="23" spans="1:264" ht="17.25" thickBot="1">
      <c r="A23" s="781" t="s">
        <v>1771</v>
      </c>
      <c r="B23" s="782" t="s">
        <v>1376</v>
      </c>
      <c r="C23" s="779">
        <v>1</v>
      </c>
      <c r="D23" s="779">
        <v>2</v>
      </c>
      <c r="E23" s="779">
        <v>3</v>
      </c>
      <c r="F23" s="779">
        <v>4</v>
      </c>
      <c r="G23" s="779">
        <v>5</v>
      </c>
      <c r="H23" s="781" t="s">
        <v>1772</v>
      </c>
      <c r="J23" s="782" t="s">
        <v>1376</v>
      </c>
      <c r="K23" s="779">
        <v>1</v>
      </c>
      <c r="L23" s="779">
        <v>2</v>
      </c>
      <c r="M23" s="779">
        <v>3</v>
      </c>
      <c r="N23" s="779">
        <v>4</v>
      </c>
      <c r="O23" s="779">
        <v>5</v>
      </c>
      <c r="P23" s="781" t="s">
        <v>1773</v>
      </c>
      <c r="R23" s="782" t="s">
        <v>1376</v>
      </c>
      <c r="S23" s="779">
        <v>1</v>
      </c>
      <c r="T23" s="779">
        <v>2</v>
      </c>
      <c r="U23" s="779">
        <v>3</v>
      </c>
      <c r="V23" s="779">
        <v>4</v>
      </c>
      <c r="W23" s="779">
        <v>5</v>
      </c>
      <c r="X23" s="781" t="s">
        <v>1773</v>
      </c>
      <c r="Z23" s="782" t="s">
        <v>1376</v>
      </c>
      <c r="AA23" s="779">
        <v>1</v>
      </c>
      <c r="AB23" s="779">
        <v>2</v>
      </c>
      <c r="AC23" s="779">
        <v>3</v>
      </c>
      <c r="AD23" s="779">
        <v>4</v>
      </c>
      <c r="AE23" s="779">
        <v>5</v>
      </c>
      <c r="AF23" s="781" t="s">
        <v>1773</v>
      </c>
      <c r="AH23" s="782" t="s">
        <v>1376</v>
      </c>
      <c r="AI23" s="779">
        <v>1</v>
      </c>
      <c r="AJ23" s="779">
        <v>2</v>
      </c>
      <c r="AK23" s="779">
        <v>3</v>
      </c>
      <c r="AL23" s="779">
        <v>4</v>
      </c>
      <c r="AM23" s="779">
        <v>5</v>
      </c>
      <c r="AN23" s="781" t="s">
        <v>1773</v>
      </c>
      <c r="AP23" s="782" t="s">
        <v>1376</v>
      </c>
      <c r="AQ23" s="779">
        <v>1</v>
      </c>
      <c r="AR23" s="779">
        <v>2</v>
      </c>
      <c r="AS23" s="779">
        <v>3</v>
      </c>
      <c r="AT23" s="779">
        <v>4</v>
      </c>
      <c r="AU23" s="779">
        <v>5</v>
      </c>
      <c r="AV23" s="781" t="s">
        <v>1773</v>
      </c>
      <c r="AX23" s="782" t="s">
        <v>1376</v>
      </c>
      <c r="AY23" s="779">
        <v>1</v>
      </c>
      <c r="AZ23" s="779">
        <v>2</v>
      </c>
      <c r="BA23" s="779">
        <v>3</v>
      </c>
      <c r="BB23" s="779">
        <v>4</v>
      </c>
      <c r="BC23" s="779">
        <v>5</v>
      </c>
      <c r="BD23" s="781" t="s">
        <v>1773</v>
      </c>
      <c r="BF23" s="782" t="s">
        <v>1376</v>
      </c>
      <c r="BG23" s="779">
        <v>1</v>
      </c>
      <c r="BH23" s="779">
        <v>2</v>
      </c>
      <c r="BI23" s="779">
        <v>3</v>
      </c>
      <c r="BJ23" s="779">
        <v>4</v>
      </c>
      <c r="BK23" s="779">
        <v>5</v>
      </c>
      <c r="BL23" s="781" t="s">
        <v>1773</v>
      </c>
      <c r="BN23" s="782" t="s">
        <v>1376</v>
      </c>
      <c r="BO23" s="779">
        <v>1</v>
      </c>
      <c r="BP23" s="779">
        <v>2</v>
      </c>
      <c r="BQ23" s="779">
        <v>3</v>
      </c>
      <c r="BR23" s="779">
        <v>4</v>
      </c>
      <c r="BS23" s="779">
        <v>5</v>
      </c>
      <c r="BT23" s="781" t="s">
        <v>1773</v>
      </c>
      <c r="BV23" s="782" t="s">
        <v>1376</v>
      </c>
      <c r="BW23" s="779">
        <v>1</v>
      </c>
      <c r="BX23" s="779">
        <v>2</v>
      </c>
      <c r="BY23" s="779">
        <v>3</v>
      </c>
      <c r="BZ23" s="779">
        <v>4</v>
      </c>
      <c r="CA23" s="779">
        <v>5</v>
      </c>
      <c r="CB23" s="781" t="s">
        <v>1773</v>
      </c>
      <c r="CD23" s="782" t="s">
        <v>1376</v>
      </c>
      <c r="CE23" s="779">
        <v>1</v>
      </c>
      <c r="CF23" s="779">
        <v>2</v>
      </c>
      <c r="CG23" s="779">
        <v>3</v>
      </c>
      <c r="CH23" s="779">
        <v>4</v>
      </c>
      <c r="CI23" s="779">
        <v>5</v>
      </c>
      <c r="CJ23" s="781" t="s">
        <v>1773</v>
      </c>
      <c r="CL23" s="782" t="s">
        <v>1376</v>
      </c>
      <c r="CM23" s="779">
        <v>1</v>
      </c>
      <c r="CN23" s="779">
        <v>2</v>
      </c>
      <c r="CO23" s="779">
        <v>3</v>
      </c>
      <c r="CP23" s="779">
        <v>4</v>
      </c>
      <c r="CQ23" s="779">
        <v>5</v>
      </c>
      <c r="CR23" s="781" t="s">
        <v>1773</v>
      </c>
      <c r="CT23" s="782" t="s">
        <v>1376</v>
      </c>
      <c r="CU23" s="779">
        <v>1</v>
      </c>
      <c r="CV23" s="779">
        <v>2</v>
      </c>
      <c r="CW23" s="779">
        <v>3</v>
      </c>
      <c r="CX23" s="779">
        <v>4</v>
      </c>
      <c r="CY23" s="779">
        <v>5</v>
      </c>
      <c r="CZ23" s="781" t="s">
        <v>1773</v>
      </c>
      <c r="DB23" s="782" t="s">
        <v>1376</v>
      </c>
      <c r="DC23" s="779">
        <v>1</v>
      </c>
      <c r="DD23" s="779">
        <v>2</v>
      </c>
      <c r="DE23" s="779">
        <v>3</v>
      </c>
      <c r="DF23" s="779">
        <v>4</v>
      </c>
      <c r="DG23" s="779">
        <v>5</v>
      </c>
      <c r="DH23" s="781" t="s">
        <v>1773</v>
      </c>
      <c r="DJ23" s="782" t="s">
        <v>1376</v>
      </c>
      <c r="DK23" s="779">
        <v>1</v>
      </c>
      <c r="DL23" s="779">
        <v>2</v>
      </c>
      <c r="DM23" s="779">
        <v>3</v>
      </c>
      <c r="DN23" s="779">
        <v>4</v>
      </c>
      <c r="DO23" s="779">
        <v>5</v>
      </c>
      <c r="DP23" s="781" t="s">
        <v>1773</v>
      </c>
      <c r="DR23" s="782" t="s">
        <v>1376</v>
      </c>
      <c r="DS23" s="779">
        <v>1</v>
      </c>
      <c r="DT23" s="779">
        <v>2</v>
      </c>
      <c r="DU23" s="779">
        <v>3</v>
      </c>
      <c r="DV23" s="779">
        <v>4</v>
      </c>
      <c r="DW23" s="779">
        <v>5</v>
      </c>
      <c r="DX23" s="781" t="s">
        <v>1773</v>
      </c>
      <c r="DZ23" s="782" t="s">
        <v>1376</v>
      </c>
      <c r="EA23" s="779">
        <v>1</v>
      </c>
      <c r="EB23" s="779">
        <v>2</v>
      </c>
      <c r="EC23" s="779">
        <v>3</v>
      </c>
      <c r="ED23" s="779">
        <v>4</v>
      </c>
      <c r="EE23" s="779">
        <v>5</v>
      </c>
      <c r="EF23" s="781" t="s">
        <v>1773</v>
      </c>
      <c r="EH23" s="782" t="s">
        <v>1376</v>
      </c>
      <c r="EI23" s="779">
        <v>1</v>
      </c>
      <c r="EJ23" s="779">
        <v>2</v>
      </c>
      <c r="EK23" s="779">
        <v>3</v>
      </c>
      <c r="EL23" s="779">
        <v>4</v>
      </c>
      <c r="EM23" s="779">
        <v>5</v>
      </c>
      <c r="EN23" s="781" t="s">
        <v>1773</v>
      </c>
      <c r="EP23" s="782" t="s">
        <v>1376</v>
      </c>
      <c r="EQ23" s="779">
        <v>1</v>
      </c>
      <c r="ER23" s="779">
        <v>2</v>
      </c>
      <c r="ES23" s="779">
        <v>3</v>
      </c>
      <c r="ET23" s="779">
        <v>4</v>
      </c>
      <c r="EU23" s="779">
        <v>5</v>
      </c>
      <c r="EV23" s="781" t="s">
        <v>1773</v>
      </c>
      <c r="EX23" s="782" t="s">
        <v>1376</v>
      </c>
      <c r="EY23" s="779">
        <v>1</v>
      </c>
      <c r="EZ23" s="779">
        <v>2</v>
      </c>
      <c r="FA23" s="779">
        <v>3</v>
      </c>
      <c r="FB23" s="779">
        <v>4</v>
      </c>
      <c r="FC23" s="779">
        <v>5</v>
      </c>
      <c r="FD23" s="781" t="s">
        <v>1773</v>
      </c>
      <c r="FF23" s="782" t="s">
        <v>1376</v>
      </c>
      <c r="FG23" s="779">
        <v>1</v>
      </c>
      <c r="FH23" s="779">
        <v>2</v>
      </c>
      <c r="FI23" s="779">
        <v>3</v>
      </c>
      <c r="FJ23" s="779">
        <v>4</v>
      </c>
      <c r="FK23" s="779">
        <v>5</v>
      </c>
      <c r="FL23" s="781" t="s">
        <v>1773</v>
      </c>
      <c r="FN23" s="782" t="s">
        <v>1376</v>
      </c>
      <c r="FO23" s="779">
        <v>1</v>
      </c>
      <c r="FP23" s="779">
        <v>2</v>
      </c>
      <c r="FQ23" s="779">
        <v>3</v>
      </c>
      <c r="FR23" s="779">
        <v>4</v>
      </c>
      <c r="FS23" s="779">
        <v>5</v>
      </c>
      <c r="FT23" s="781" t="s">
        <v>1773</v>
      </c>
      <c r="FV23" s="782" t="s">
        <v>1376</v>
      </c>
      <c r="FW23" s="779">
        <v>1</v>
      </c>
      <c r="FX23" s="779">
        <v>2</v>
      </c>
      <c r="FY23" s="779">
        <v>3</v>
      </c>
      <c r="FZ23" s="779">
        <v>4</v>
      </c>
      <c r="GA23" s="779">
        <v>5</v>
      </c>
      <c r="GB23" s="781" t="s">
        <v>1773</v>
      </c>
      <c r="GD23" s="782" t="s">
        <v>1376</v>
      </c>
      <c r="GE23" s="779">
        <v>1</v>
      </c>
      <c r="GF23" s="779">
        <v>2</v>
      </c>
      <c r="GG23" s="779">
        <v>3</v>
      </c>
      <c r="GH23" s="779">
        <v>4</v>
      </c>
      <c r="GI23" s="779">
        <v>5</v>
      </c>
      <c r="GJ23" s="781" t="s">
        <v>1773</v>
      </c>
      <c r="GL23" s="782" t="s">
        <v>1376</v>
      </c>
      <c r="GM23" s="779">
        <v>1</v>
      </c>
      <c r="GN23" s="779">
        <v>2</v>
      </c>
      <c r="GO23" s="779">
        <v>3</v>
      </c>
      <c r="GP23" s="779">
        <v>4</v>
      </c>
      <c r="GQ23" s="779">
        <v>5</v>
      </c>
      <c r="GR23" s="781" t="s">
        <v>1773</v>
      </c>
      <c r="GT23" s="782" t="s">
        <v>1376</v>
      </c>
      <c r="GU23" s="779">
        <v>1</v>
      </c>
      <c r="GV23" s="779">
        <v>2</v>
      </c>
      <c r="GW23" s="779">
        <v>3</v>
      </c>
      <c r="GX23" s="779">
        <v>4</v>
      </c>
      <c r="GY23" s="779">
        <v>5</v>
      </c>
      <c r="GZ23" s="781" t="s">
        <v>1773</v>
      </c>
      <c r="HB23" s="782" t="s">
        <v>1376</v>
      </c>
      <c r="HC23" s="779">
        <v>1</v>
      </c>
      <c r="HD23" s="779">
        <v>2</v>
      </c>
      <c r="HE23" s="779">
        <v>3</v>
      </c>
      <c r="HF23" s="779">
        <v>4</v>
      </c>
      <c r="HG23" s="779">
        <v>5</v>
      </c>
      <c r="HH23" s="781" t="s">
        <v>1773</v>
      </c>
      <c r="HJ23" s="782" t="s">
        <v>1376</v>
      </c>
      <c r="HK23" s="779">
        <v>1</v>
      </c>
      <c r="HL23" s="779">
        <v>2</v>
      </c>
      <c r="HM23" s="779">
        <v>3</v>
      </c>
      <c r="HN23" s="779">
        <v>4</v>
      </c>
      <c r="HO23" s="779">
        <v>5</v>
      </c>
      <c r="HP23" s="781" t="s">
        <v>1773</v>
      </c>
      <c r="HR23" s="782" t="s">
        <v>1376</v>
      </c>
      <c r="HS23" s="779">
        <v>1</v>
      </c>
      <c r="HT23" s="779">
        <v>2</v>
      </c>
      <c r="HU23" s="779">
        <v>3</v>
      </c>
      <c r="HV23" s="779">
        <v>4</v>
      </c>
      <c r="HW23" s="779">
        <v>5</v>
      </c>
      <c r="HX23" s="781" t="s">
        <v>1773</v>
      </c>
      <c r="HZ23" s="782" t="s">
        <v>1376</v>
      </c>
      <c r="IA23" s="779">
        <v>1</v>
      </c>
      <c r="IB23" s="779">
        <v>2</v>
      </c>
      <c r="IC23" s="779">
        <v>3</v>
      </c>
      <c r="ID23" s="779">
        <v>4</v>
      </c>
      <c r="IE23" s="779">
        <v>5</v>
      </c>
      <c r="IF23" s="781" t="s">
        <v>1772</v>
      </c>
      <c r="IH23" s="782" t="s">
        <v>1376</v>
      </c>
      <c r="II23" s="779">
        <v>1</v>
      </c>
      <c r="IJ23" s="779">
        <v>2</v>
      </c>
      <c r="IK23" s="779">
        <v>3</v>
      </c>
      <c r="IL23" s="779">
        <v>4</v>
      </c>
      <c r="IM23" s="779">
        <v>5</v>
      </c>
      <c r="IN23" s="781" t="s">
        <v>1773</v>
      </c>
      <c r="IP23" s="782" t="s">
        <v>1376</v>
      </c>
      <c r="IQ23" s="779">
        <v>1</v>
      </c>
      <c r="IR23" s="779">
        <v>2</v>
      </c>
      <c r="IS23" s="779">
        <v>3</v>
      </c>
      <c r="IT23" s="779">
        <v>4</v>
      </c>
      <c r="IU23" s="779">
        <v>5</v>
      </c>
      <c r="IV23" s="781" t="s">
        <v>1772</v>
      </c>
      <c r="IX23" s="1075"/>
      <c r="IY23" s="1075"/>
      <c r="IZ23" s="1075"/>
      <c r="JA23" s="1075"/>
      <c r="JB23" s="1075"/>
      <c r="JC23" s="1075"/>
      <c r="JD23" s="1075"/>
    </row>
    <row r="24" spans="1:264" ht="17.25" thickBot="1">
      <c r="A24" s="784">
        <v>1</v>
      </c>
      <c r="B24" s="941" t="str">
        <f>$B6</f>
        <v>≦2020</v>
      </c>
      <c r="C24" s="785"/>
      <c r="D24" s="786"/>
      <c r="E24" s="786"/>
      <c r="F24" s="786"/>
      <c r="G24" s="787"/>
      <c r="H24" s="794"/>
      <c r="J24" s="941" t="str">
        <f>$B24</f>
        <v>≦2020</v>
      </c>
      <c r="K24" s="785"/>
      <c r="L24" s="786"/>
      <c r="M24" s="786"/>
      <c r="N24" s="786"/>
      <c r="O24" s="787"/>
      <c r="P24" s="794"/>
      <c r="R24" s="941" t="str">
        <f>$B24</f>
        <v>≦2020</v>
      </c>
      <c r="S24" s="785"/>
      <c r="T24" s="786"/>
      <c r="U24" s="786"/>
      <c r="V24" s="786"/>
      <c r="W24" s="787"/>
      <c r="X24" s="794"/>
      <c r="Z24" s="941" t="str">
        <f>$B24</f>
        <v>≦2020</v>
      </c>
      <c r="AA24" s="785"/>
      <c r="AB24" s="786"/>
      <c r="AC24" s="786"/>
      <c r="AD24" s="786"/>
      <c r="AE24" s="787"/>
      <c r="AF24" s="794"/>
      <c r="AH24" s="941" t="str">
        <f>$B24</f>
        <v>≦2020</v>
      </c>
      <c r="AI24" s="785"/>
      <c r="AJ24" s="786"/>
      <c r="AK24" s="786"/>
      <c r="AL24" s="786"/>
      <c r="AM24" s="787"/>
      <c r="AN24" s="794"/>
      <c r="AP24" s="941" t="str">
        <f>$B24</f>
        <v>≦2020</v>
      </c>
      <c r="AQ24" s="785"/>
      <c r="AR24" s="786"/>
      <c r="AS24" s="786"/>
      <c r="AT24" s="786"/>
      <c r="AU24" s="787"/>
      <c r="AV24" s="794"/>
      <c r="AX24" s="941" t="str">
        <f>$B24</f>
        <v>≦2020</v>
      </c>
      <c r="AY24" s="785"/>
      <c r="AZ24" s="786"/>
      <c r="BA24" s="786"/>
      <c r="BB24" s="786"/>
      <c r="BC24" s="787"/>
      <c r="BD24" s="794"/>
      <c r="BF24" s="941" t="str">
        <f>$B24</f>
        <v>≦2020</v>
      </c>
      <c r="BG24" s="785"/>
      <c r="BH24" s="786"/>
      <c r="BI24" s="786"/>
      <c r="BJ24" s="786"/>
      <c r="BK24" s="787"/>
      <c r="BL24" s="794"/>
      <c r="BN24" s="941" t="str">
        <f>$B24</f>
        <v>≦2020</v>
      </c>
      <c r="BO24" s="785"/>
      <c r="BP24" s="786"/>
      <c r="BQ24" s="786"/>
      <c r="BR24" s="786"/>
      <c r="BS24" s="787"/>
      <c r="BT24" s="794"/>
      <c r="BV24" s="941" t="str">
        <f>$B24</f>
        <v>≦2020</v>
      </c>
      <c r="BW24" s="785"/>
      <c r="BX24" s="786"/>
      <c r="BY24" s="786"/>
      <c r="BZ24" s="786"/>
      <c r="CA24" s="787"/>
      <c r="CB24" s="794"/>
      <c r="CD24" s="941" t="str">
        <f>$B24</f>
        <v>≦2020</v>
      </c>
      <c r="CE24" s="785"/>
      <c r="CF24" s="786"/>
      <c r="CG24" s="786"/>
      <c r="CH24" s="786"/>
      <c r="CI24" s="787"/>
      <c r="CJ24" s="794"/>
      <c r="CL24" s="941" t="str">
        <f>$B24</f>
        <v>≦2020</v>
      </c>
      <c r="CM24" s="785"/>
      <c r="CN24" s="786"/>
      <c r="CO24" s="786"/>
      <c r="CP24" s="786"/>
      <c r="CQ24" s="787"/>
      <c r="CR24" s="794"/>
      <c r="CT24" s="941" t="str">
        <f>$B24</f>
        <v>≦2020</v>
      </c>
      <c r="CU24" s="785"/>
      <c r="CV24" s="786"/>
      <c r="CW24" s="786"/>
      <c r="CX24" s="786"/>
      <c r="CY24" s="787"/>
      <c r="CZ24" s="794"/>
      <c r="DB24" s="941" t="str">
        <f>$B24</f>
        <v>≦2020</v>
      </c>
      <c r="DC24" s="785"/>
      <c r="DD24" s="786"/>
      <c r="DE24" s="786"/>
      <c r="DF24" s="786"/>
      <c r="DG24" s="787"/>
      <c r="DH24" s="794"/>
      <c r="DJ24" s="941" t="str">
        <f>$B24</f>
        <v>≦2020</v>
      </c>
      <c r="DK24" s="785"/>
      <c r="DL24" s="786"/>
      <c r="DM24" s="786"/>
      <c r="DN24" s="786"/>
      <c r="DO24" s="787"/>
      <c r="DP24" s="794"/>
      <c r="DR24" s="941" t="str">
        <f>$B24</f>
        <v>≦2020</v>
      </c>
      <c r="DS24" s="785"/>
      <c r="DT24" s="786"/>
      <c r="DU24" s="786"/>
      <c r="DV24" s="786"/>
      <c r="DW24" s="787"/>
      <c r="DX24" s="794"/>
      <c r="DZ24" s="941" t="str">
        <f>$B24</f>
        <v>≦2020</v>
      </c>
      <c r="EA24" s="785"/>
      <c r="EB24" s="786"/>
      <c r="EC24" s="786"/>
      <c r="ED24" s="786"/>
      <c r="EE24" s="787"/>
      <c r="EF24" s="794"/>
      <c r="EH24" s="941" t="str">
        <f>$B24</f>
        <v>≦2020</v>
      </c>
      <c r="EI24" s="785"/>
      <c r="EJ24" s="786"/>
      <c r="EK24" s="786"/>
      <c r="EL24" s="786"/>
      <c r="EM24" s="787"/>
      <c r="EN24" s="794"/>
      <c r="EP24" s="941" t="str">
        <f>$B24</f>
        <v>≦2020</v>
      </c>
      <c r="EQ24" s="785"/>
      <c r="ER24" s="786"/>
      <c r="ES24" s="786"/>
      <c r="ET24" s="786"/>
      <c r="EU24" s="787"/>
      <c r="EV24" s="794"/>
      <c r="EX24" s="941" t="str">
        <f>$B24</f>
        <v>≦2020</v>
      </c>
      <c r="EY24" s="785"/>
      <c r="EZ24" s="786"/>
      <c r="FA24" s="786"/>
      <c r="FB24" s="786"/>
      <c r="FC24" s="787"/>
      <c r="FD24" s="794"/>
      <c r="FF24" s="941" t="str">
        <f>$B24</f>
        <v>≦2020</v>
      </c>
      <c r="FG24" s="785"/>
      <c r="FH24" s="786"/>
      <c r="FI24" s="786"/>
      <c r="FJ24" s="786"/>
      <c r="FK24" s="787"/>
      <c r="FL24" s="794"/>
      <c r="FN24" s="941" t="str">
        <f>$B24</f>
        <v>≦2020</v>
      </c>
      <c r="FO24" s="785"/>
      <c r="FP24" s="786"/>
      <c r="FQ24" s="786"/>
      <c r="FR24" s="786"/>
      <c r="FS24" s="787"/>
      <c r="FT24" s="794"/>
      <c r="FV24" s="941" t="str">
        <f>$B24</f>
        <v>≦2020</v>
      </c>
      <c r="FW24" s="785"/>
      <c r="FX24" s="786"/>
      <c r="FY24" s="786"/>
      <c r="FZ24" s="786"/>
      <c r="GA24" s="787"/>
      <c r="GB24" s="794"/>
      <c r="GD24" s="941" t="str">
        <f>$B24</f>
        <v>≦2020</v>
      </c>
      <c r="GE24" s="785"/>
      <c r="GF24" s="786"/>
      <c r="GG24" s="786"/>
      <c r="GH24" s="786"/>
      <c r="GI24" s="787"/>
      <c r="GJ24" s="794"/>
      <c r="GL24" s="941" t="str">
        <f>$B24</f>
        <v>≦2020</v>
      </c>
      <c r="GM24" s="785"/>
      <c r="GN24" s="786"/>
      <c r="GO24" s="786"/>
      <c r="GP24" s="786"/>
      <c r="GQ24" s="787"/>
      <c r="GR24" s="794"/>
      <c r="GT24" s="941" t="str">
        <f>$B24</f>
        <v>≦2020</v>
      </c>
      <c r="GU24" s="785"/>
      <c r="GV24" s="786"/>
      <c r="GW24" s="786"/>
      <c r="GX24" s="786"/>
      <c r="GY24" s="787"/>
      <c r="GZ24" s="794"/>
      <c r="HB24" s="941" t="str">
        <f>$B24</f>
        <v>≦2020</v>
      </c>
      <c r="HC24" s="785"/>
      <c r="HD24" s="786"/>
      <c r="HE24" s="786"/>
      <c r="HF24" s="786"/>
      <c r="HG24" s="787"/>
      <c r="HH24" s="794"/>
      <c r="HJ24" s="941" t="str">
        <f>$B24</f>
        <v>≦2020</v>
      </c>
      <c r="HK24" s="785"/>
      <c r="HL24" s="786"/>
      <c r="HM24" s="786"/>
      <c r="HN24" s="786"/>
      <c r="HO24" s="787"/>
      <c r="HP24" s="794"/>
      <c r="HR24" s="941" t="str">
        <f>$B24</f>
        <v>≦2020</v>
      </c>
      <c r="HS24" s="785"/>
      <c r="HT24" s="786"/>
      <c r="HU24" s="786"/>
      <c r="HV24" s="786"/>
      <c r="HW24" s="787"/>
      <c r="HX24" s="794"/>
      <c r="HZ24" s="941" t="str">
        <f>$B24</f>
        <v>≦2020</v>
      </c>
      <c r="IA24" s="785"/>
      <c r="IB24" s="786"/>
      <c r="IC24" s="786"/>
      <c r="ID24" s="786"/>
      <c r="IE24" s="787"/>
      <c r="IF24" s="794"/>
      <c r="IH24" s="941" t="str">
        <f>$B24</f>
        <v>≦2020</v>
      </c>
      <c r="II24" s="785"/>
      <c r="IJ24" s="786"/>
      <c r="IK24" s="786"/>
      <c r="IL24" s="786"/>
      <c r="IM24" s="787"/>
      <c r="IN24" s="794"/>
      <c r="IP24" s="941" t="str">
        <f>$B24</f>
        <v>≦2020</v>
      </c>
      <c r="IQ24" s="785"/>
      <c r="IR24" s="786"/>
      <c r="IS24" s="786"/>
      <c r="IT24" s="786"/>
      <c r="IU24" s="787"/>
      <c r="IV24" s="794"/>
      <c r="IX24" s="1075"/>
      <c r="IY24" s="1075"/>
      <c r="IZ24" s="1075"/>
      <c r="JA24" s="1075"/>
      <c r="JB24" s="1075"/>
      <c r="JC24" s="1075"/>
      <c r="JD24" s="1075"/>
    </row>
    <row r="25" spans="1:264" ht="17.25" thickBot="1">
      <c r="A25" s="784">
        <v>2</v>
      </c>
      <c r="B25" s="941">
        <f>$B7</f>
        <v>2021</v>
      </c>
      <c r="C25" s="789"/>
      <c r="D25" s="790"/>
      <c r="E25" s="790"/>
      <c r="F25" s="791"/>
      <c r="G25" s="815"/>
      <c r="H25" s="816"/>
      <c r="J25" s="941">
        <f>$B25</f>
        <v>2021</v>
      </c>
      <c r="K25" s="789"/>
      <c r="L25" s="790"/>
      <c r="M25" s="790"/>
      <c r="N25" s="791"/>
      <c r="O25" s="815"/>
      <c r="P25" s="816"/>
      <c r="R25" s="941">
        <f>$B25</f>
        <v>2021</v>
      </c>
      <c r="S25" s="789"/>
      <c r="T25" s="790"/>
      <c r="U25" s="790"/>
      <c r="V25" s="791"/>
      <c r="W25" s="815"/>
      <c r="X25" s="816"/>
      <c r="Z25" s="941">
        <f>$B25</f>
        <v>2021</v>
      </c>
      <c r="AA25" s="789"/>
      <c r="AB25" s="790"/>
      <c r="AC25" s="790"/>
      <c r="AD25" s="791"/>
      <c r="AE25" s="815"/>
      <c r="AF25" s="816"/>
      <c r="AH25" s="941">
        <f>$B25</f>
        <v>2021</v>
      </c>
      <c r="AI25" s="789"/>
      <c r="AJ25" s="790"/>
      <c r="AK25" s="790"/>
      <c r="AL25" s="791"/>
      <c r="AM25" s="815"/>
      <c r="AN25" s="816"/>
      <c r="AP25" s="941">
        <f>$B25</f>
        <v>2021</v>
      </c>
      <c r="AQ25" s="789"/>
      <c r="AR25" s="790"/>
      <c r="AS25" s="790"/>
      <c r="AT25" s="791"/>
      <c r="AU25" s="815"/>
      <c r="AV25" s="816"/>
      <c r="AX25" s="941">
        <f>$B25</f>
        <v>2021</v>
      </c>
      <c r="AY25" s="789"/>
      <c r="AZ25" s="790"/>
      <c r="BA25" s="790"/>
      <c r="BB25" s="791"/>
      <c r="BC25" s="817"/>
      <c r="BD25" s="793"/>
      <c r="BF25" s="941">
        <f>$B25</f>
        <v>2021</v>
      </c>
      <c r="BG25" s="789"/>
      <c r="BH25" s="790"/>
      <c r="BI25" s="790"/>
      <c r="BJ25" s="791"/>
      <c r="BK25" s="818"/>
      <c r="BL25" s="793"/>
      <c r="BN25" s="941">
        <f>$B25</f>
        <v>2021</v>
      </c>
      <c r="BO25" s="789"/>
      <c r="BP25" s="790"/>
      <c r="BQ25" s="790"/>
      <c r="BR25" s="791"/>
      <c r="BS25" s="815"/>
      <c r="BT25" s="816"/>
      <c r="BV25" s="941">
        <f>$B25</f>
        <v>2021</v>
      </c>
      <c r="BW25" s="789"/>
      <c r="BX25" s="790"/>
      <c r="BY25" s="790"/>
      <c r="BZ25" s="791"/>
      <c r="CA25" s="819"/>
      <c r="CB25" s="816"/>
      <c r="CD25" s="941">
        <f>$B25</f>
        <v>2021</v>
      </c>
      <c r="CE25" s="789"/>
      <c r="CF25" s="790"/>
      <c r="CG25" s="790"/>
      <c r="CH25" s="791"/>
      <c r="CI25" s="819"/>
      <c r="CJ25" s="816"/>
      <c r="CL25" s="941">
        <f>$B25</f>
        <v>2021</v>
      </c>
      <c r="CM25" s="789"/>
      <c r="CN25" s="790"/>
      <c r="CO25" s="790"/>
      <c r="CP25" s="791"/>
      <c r="CQ25" s="819"/>
      <c r="CR25" s="816"/>
      <c r="CT25" s="941">
        <f>$B25</f>
        <v>2021</v>
      </c>
      <c r="CU25" s="789"/>
      <c r="CV25" s="790"/>
      <c r="CW25" s="790"/>
      <c r="CX25" s="791"/>
      <c r="CY25" s="819"/>
      <c r="CZ25" s="816"/>
      <c r="DB25" s="941">
        <f>$B25</f>
        <v>2021</v>
      </c>
      <c r="DC25" s="789"/>
      <c r="DD25" s="790"/>
      <c r="DE25" s="790"/>
      <c r="DF25" s="791"/>
      <c r="DG25" s="819"/>
      <c r="DH25" s="816"/>
      <c r="DJ25" s="941">
        <f>$B25</f>
        <v>2021</v>
      </c>
      <c r="DK25" s="789"/>
      <c r="DL25" s="790"/>
      <c r="DM25" s="790"/>
      <c r="DN25" s="791"/>
      <c r="DO25" s="819"/>
      <c r="DP25" s="816"/>
      <c r="DR25" s="941">
        <f>$B25</f>
        <v>2021</v>
      </c>
      <c r="DS25" s="789"/>
      <c r="DT25" s="790"/>
      <c r="DU25" s="790"/>
      <c r="DV25" s="791"/>
      <c r="DW25" s="819"/>
      <c r="DX25" s="816"/>
      <c r="DZ25" s="941">
        <f>$B25</f>
        <v>2021</v>
      </c>
      <c r="EA25" s="789"/>
      <c r="EB25" s="790"/>
      <c r="EC25" s="790"/>
      <c r="ED25" s="791"/>
      <c r="EE25" s="819"/>
      <c r="EF25" s="816"/>
      <c r="EH25" s="941">
        <f>$B25</f>
        <v>2021</v>
      </c>
      <c r="EI25" s="789"/>
      <c r="EJ25" s="790"/>
      <c r="EK25" s="790"/>
      <c r="EL25" s="791"/>
      <c r="EM25" s="819"/>
      <c r="EN25" s="816"/>
      <c r="EP25" s="941">
        <f>$B25</f>
        <v>2021</v>
      </c>
      <c r="EQ25" s="789"/>
      <c r="ER25" s="790"/>
      <c r="ES25" s="790"/>
      <c r="ET25" s="791"/>
      <c r="EU25" s="819"/>
      <c r="EV25" s="816"/>
      <c r="EX25" s="941">
        <f>$B25</f>
        <v>2021</v>
      </c>
      <c r="EY25" s="789"/>
      <c r="EZ25" s="790"/>
      <c r="FA25" s="790"/>
      <c r="FB25" s="791"/>
      <c r="FC25" s="819"/>
      <c r="FD25" s="816"/>
      <c r="FF25" s="941">
        <f>$B25</f>
        <v>2021</v>
      </c>
      <c r="FG25" s="789"/>
      <c r="FH25" s="790"/>
      <c r="FI25" s="790"/>
      <c r="FJ25" s="791"/>
      <c r="FK25" s="819"/>
      <c r="FL25" s="816"/>
      <c r="FN25" s="941">
        <f>$B25</f>
        <v>2021</v>
      </c>
      <c r="FO25" s="789"/>
      <c r="FP25" s="790"/>
      <c r="FQ25" s="790"/>
      <c r="FR25" s="791"/>
      <c r="FS25" s="819"/>
      <c r="FT25" s="816"/>
      <c r="FV25" s="941">
        <f>$B25</f>
        <v>2021</v>
      </c>
      <c r="FW25" s="789"/>
      <c r="FX25" s="790"/>
      <c r="FY25" s="790"/>
      <c r="FZ25" s="791"/>
      <c r="GA25" s="819"/>
      <c r="GB25" s="816"/>
      <c r="GD25" s="941">
        <f>$B25</f>
        <v>2021</v>
      </c>
      <c r="GE25" s="789"/>
      <c r="GF25" s="790"/>
      <c r="GG25" s="790"/>
      <c r="GH25" s="791"/>
      <c r="GI25" s="819"/>
      <c r="GJ25" s="816"/>
      <c r="GL25" s="941">
        <f>$B25</f>
        <v>2021</v>
      </c>
      <c r="GM25" s="789"/>
      <c r="GN25" s="790"/>
      <c r="GO25" s="790"/>
      <c r="GP25" s="791"/>
      <c r="GQ25" s="819"/>
      <c r="GR25" s="816"/>
      <c r="GT25" s="941">
        <f>$B25</f>
        <v>2021</v>
      </c>
      <c r="GU25" s="789"/>
      <c r="GV25" s="790"/>
      <c r="GW25" s="790"/>
      <c r="GX25" s="791"/>
      <c r="GY25" s="819"/>
      <c r="GZ25" s="816"/>
      <c r="HB25" s="941">
        <f>$B25</f>
        <v>2021</v>
      </c>
      <c r="HC25" s="789"/>
      <c r="HD25" s="790"/>
      <c r="HE25" s="790"/>
      <c r="HF25" s="791"/>
      <c r="HG25" s="819"/>
      <c r="HH25" s="816"/>
      <c r="HJ25" s="941">
        <f>$B25</f>
        <v>2021</v>
      </c>
      <c r="HK25" s="789"/>
      <c r="HL25" s="790"/>
      <c r="HM25" s="790"/>
      <c r="HN25" s="791"/>
      <c r="HO25" s="819"/>
      <c r="HP25" s="816"/>
      <c r="HR25" s="941">
        <f>$B25</f>
        <v>2021</v>
      </c>
      <c r="HS25" s="789"/>
      <c r="HT25" s="790"/>
      <c r="HU25" s="790"/>
      <c r="HV25" s="791"/>
      <c r="HW25" s="819"/>
      <c r="HX25" s="816"/>
      <c r="HZ25" s="941">
        <f>$B25</f>
        <v>2021</v>
      </c>
      <c r="IA25" s="789"/>
      <c r="IB25" s="790"/>
      <c r="IC25" s="790"/>
      <c r="ID25" s="791"/>
      <c r="IE25" s="819"/>
      <c r="IF25" s="816"/>
      <c r="IH25" s="941">
        <f>$B25</f>
        <v>2021</v>
      </c>
      <c r="II25" s="789"/>
      <c r="IJ25" s="790"/>
      <c r="IK25" s="790"/>
      <c r="IL25" s="791"/>
      <c r="IM25" s="819"/>
      <c r="IN25" s="816"/>
      <c r="IP25" s="941">
        <f>$B25</f>
        <v>2021</v>
      </c>
      <c r="IQ25" s="789"/>
      <c r="IR25" s="790"/>
      <c r="IS25" s="790"/>
      <c r="IT25" s="791"/>
      <c r="IU25" s="815"/>
      <c r="IV25" s="816"/>
      <c r="IX25" s="1075"/>
      <c r="IY25" s="1075"/>
      <c r="IZ25" s="1075"/>
      <c r="JA25" s="1075"/>
      <c r="JB25" s="1075"/>
      <c r="JC25" s="1075"/>
      <c r="JD25" s="1075"/>
    </row>
    <row r="26" spans="1:264" ht="17.25" thickBot="1">
      <c r="A26" s="784">
        <v>3</v>
      </c>
      <c r="B26" s="941">
        <f>$B8</f>
        <v>2022</v>
      </c>
      <c r="C26" s="793"/>
      <c r="D26" s="794"/>
      <c r="E26" s="791"/>
      <c r="F26" s="794"/>
      <c r="G26" s="820"/>
      <c r="H26" s="816"/>
      <c r="J26" s="941">
        <f>$B26</f>
        <v>2022</v>
      </c>
      <c r="K26" s="793"/>
      <c r="L26" s="794"/>
      <c r="M26" s="791"/>
      <c r="N26" s="790"/>
      <c r="O26" s="820"/>
      <c r="P26" s="816"/>
      <c r="R26" s="941">
        <f>$B26</f>
        <v>2022</v>
      </c>
      <c r="S26" s="793"/>
      <c r="T26" s="794"/>
      <c r="U26" s="791"/>
      <c r="V26" s="790"/>
      <c r="W26" s="818"/>
      <c r="X26" s="793"/>
      <c r="Z26" s="941">
        <f>$B26</f>
        <v>2022</v>
      </c>
      <c r="AA26" s="793"/>
      <c r="AB26" s="794"/>
      <c r="AC26" s="791"/>
      <c r="AD26" s="794"/>
      <c r="AE26" s="817"/>
      <c r="AF26" s="793"/>
      <c r="AH26" s="941">
        <f>$B26</f>
        <v>2022</v>
      </c>
      <c r="AI26" s="793"/>
      <c r="AJ26" s="794"/>
      <c r="AK26" s="791"/>
      <c r="AL26" s="794"/>
      <c r="AM26" s="817"/>
      <c r="AN26" s="793"/>
      <c r="AP26" s="941">
        <f>$B26</f>
        <v>2022</v>
      </c>
      <c r="AQ26" s="793"/>
      <c r="AR26" s="794"/>
      <c r="AS26" s="791"/>
      <c r="AT26" s="790"/>
      <c r="AU26" s="820"/>
      <c r="AV26" s="816"/>
      <c r="AX26" s="941">
        <f>$B26</f>
        <v>2022</v>
      </c>
      <c r="AY26" s="793"/>
      <c r="AZ26" s="794"/>
      <c r="BA26" s="791"/>
      <c r="BB26" s="794"/>
      <c r="BC26" s="817"/>
      <c r="BD26" s="793"/>
      <c r="BF26" s="941">
        <f>$B26</f>
        <v>2022</v>
      </c>
      <c r="BG26" s="793"/>
      <c r="BH26" s="794"/>
      <c r="BI26" s="791"/>
      <c r="BJ26" s="790"/>
      <c r="BK26" s="818"/>
      <c r="BL26" s="793"/>
      <c r="BN26" s="941">
        <f>$B26</f>
        <v>2022</v>
      </c>
      <c r="BO26" s="793"/>
      <c r="BP26" s="794"/>
      <c r="BQ26" s="791"/>
      <c r="BR26" s="794"/>
      <c r="BS26" s="820"/>
      <c r="BT26" s="816"/>
      <c r="BV26" s="941">
        <f>$B26</f>
        <v>2022</v>
      </c>
      <c r="BW26" s="793"/>
      <c r="BX26" s="794"/>
      <c r="BY26" s="791"/>
      <c r="BZ26" s="821"/>
      <c r="CA26" s="822"/>
      <c r="CB26" s="816"/>
      <c r="CD26" s="941">
        <f>$B26</f>
        <v>2022</v>
      </c>
      <c r="CE26" s="793"/>
      <c r="CF26" s="794"/>
      <c r="CG26" s="791"/>
      <c r="CH26" s="821"/>
      <c r="CI26" s="822"/>
      <c r="CJ26" s="816"/>
      <c r="CL26" s="941">
        <f>$B26</f>
        <v>2022</v>
      </c>
      <c r="CM26" s="793"/>
      <c r="CN26" s="794"/>
      <c r="CO26" s="791"/>
      <c r="CP26" s="821"/>
      <c r="CQ26" s="822"/>
      <c r="CR26" s="816"/>
      <c r="CT26" s="941">
        <f>$B26</f>
        <v>2022</v>
      </c>
      <c r="CU26" s="793"/>
      <c r="CV26" s="794"/>
      <c r="CW26" s="791"/>
      <c r="CX26" s="821"/>
      <c r="CY26" s="822"/>
      <c r="CZ26" s="816"/>
      <c r="DB26" s="941">
        <f>$B26</f>
        <v>2022</v>
      </c>
      <c r="DC26" s="793"/>
      <c r="DD26" s="794"/>
      <c r="DE26" s="791"/>
      <c r="DF26" s="821"/>
      <c r="DG26" s="822"/>
      <c r="DH26" s="816"/>
      <c r="DJ26" s="941">
        <f>$B26</f>
        <v>2022</v>
      </c>
      <c r="DK26" s="793"/>
      <c r="DL26" s="794"/>
      <c r="DM26" s="791"/>
      <c r="DN26" s="821"/>
      <c r="DO26" s="822"/>
      <c r="DP26" s="816"/>
      <c r="DR26" s="941">
        <f>$B26</f>
        <v>2022</v>
      </c>
      <c r="DS26" s="793"/>
      <c r="DT26" s="794"/>
      <c r="DU26" s="791"/>
      <c r="DV26" s="821"/>
      <c r="DW26" s="822"/>
      <c r="DX26" s="816"/>
      <c r="DZ26" s="941">
        <f>$B26</f>
        <v>2022</v>
      </c>
      <c r="EA26" s="793"/>
      <c r="EB26" s="794"/>
      <c r="EC26" s="791"/>
      <c r="ED26" s="821"/>
      <c r="EE26" s="822"/>
      <c r="EF26" s="816"/>
      <c r="EH26" s="941">
        <f>$B26</f>
        <v>2022</v>
      </c>
      <c r="EI26" s="793"/>
      <c r="EJ26" s="794"/>
      <c r="EK26" s="791"/>
      <c r="EL26" s="821"/>
      <c r="EM26" s="822"/>
      <c r="EN26" s="816"/>
      <c r="EP26" s="941">
        <f>$B26</f>
        <v>2022</v>
      </c>
      <c r="EQ26" s="793"/>
      <c r="ER26" s="794"/>
      <c r="ES26" s="791"/>
      <c r="ET26" s="821"/>
      <c r="EU26" s="822"/>
      <c r="EV26" s="816"/>
      <c r="EX26" s="941">
        <f>$B26</f>
        <v>2022</v>
      </c>
      <c r="EY26" s="793"/>
      <c r="EZ26" s="794"/>
      <c r="FA26" s="791"/>
      <c r="FB26" s="821"/>
      <c r="FC26" s="822"/>
      <c r="FD26" s="816"/>
      <c r="FF26" s="941">
        <f>$B26</f>
        <v>2022</v>
      </c>
      <c r="FG26" s="793"/>
      <c r="FH26" s="794"/>
      <c r="FI26" s="791"/>
      <c r="FJ26" s="821"/>
      <c r="FK26" s="822"/>
      <c r="FL26" s="816"/>
      <c r="FN26" s="941">
        <f>$B26</f>
        <v>2022</v>
      </c>
      <c r="FO26" s="793"/>
      <c r="FP26" s="794"/>
      <c r="FQ26" s="791"/>
      <c r="FR26" s="821"/>
      <c r="FS26" s="822"/>
      <c r="FT26" s="816"/>
      <c r="FV26" s="941">
        <f>$B26</f>
        <v>2022</v>
      </c>
      <c r="FW26" s="793"/>
      <c r="FX26" s="794"/>
      <c r="FY26" s="791"/>
      <c r="FZ26" s="821"/>
      <c r="GA26" s="822"/>
      <c r="GB26" s="816"/>
      <c r="GD26" s="941">
        <f>$B26</f>
        <v>2022</v>
      </c>
      <c r="GE26" s="793"/>
      <c r="GF26" s="794"/>
      <c r="GG26" s="791"/>
      <c r="GH26" s="821"/>
      <c r="GI26" s="822"/>
      <c r="GJ26" s="816"/>
      <c r="GL26" s="941">
        <f>$B26</f>
        <v>2022</v>
      </c>
      <c r="GM26" s="793"/>
      <c r="GN26" s="794"/>
      <c r="GO26" s="791"/>
      <c r="GP26" s="821"/>
      <c r="GQ26" s="822"/>
      <c r="GR26" s="816"/>
      <c r="GT26" s="941">
        <f>$B26</f>
        <v>2022</v>
      </c>
      <c r="GU26" s="793"/>
      <c r="GV26" s="794"/>
      <c r="GW26" s="791"/>
      <c r="GX26" s="821"/>
      <c r="GY26" s="822"/>
      <c r="GZ26" s="816"/>
      <c r="HB26" s="941">
        <f>$B26</f>
        <v>2022</v>
      </c>
      <c r="HC26" s="793"/>
      <c r="HD26" s="794"/>
      <c r="HE26" s="791"/>
      <c r="HF26" s="821"/>
      <c r="HG26" s="822"/>
      <c r="HH26" s="816"/>
      <c r="HJ26" s="941">
        <f>$B26</f>
        <v>2022</v>
      </c>
      <c r="HK26" s="793"/>
      <c r="HL26" s="794"/>
      <c r="HM26" s="791"/>
      <c r="HN26" s="821"/>
      <c r="HO26" s="822"/>
      <c r="HP26" s="816"/>
      <c r="HR26" s="941">
        <f>$B26</f>
        <v>2022</v>
      </c>
      <c r="HS26" s="793"/>
      <c r="HT26" s="794"/>
      <c r="HU26" s="791"/>
      <c r="HV26" s="821"/>
      <c r="HW26" s="822"/>
      <c r="HX26" s="816"/>
      <c r="HZ26" s="941">
        <f>$B26</f>
        <v>2022</v>
      </c>
      <c r="IA26" s="793"/>
      <c r="IB26" s="794"/>
      <c r="IC26" s="791"/>
      <c r="ID26" s="821"/>
      <c r="IE26" s="822"/>
      <c r="IF26" s="816"/>
      <c r="IH26" s="941">
        <f>$B26</f>
        <v>2022</v>
      </c>
      <c r="II26" s="793"/>
      <c r="IJ26" s="794"/>
      <c r="IK26" s="791"/>
      <c r="IL26" s="821"/>
      <c r="IM26" s="822"/>
      <c r="IN26" s="816"/>
      <c r="IP26" s="941">
        <f>$B26</f>
        <v>2022</v>
      </c>
      <c r="IQ26" s="793"/>
      <c r="IR26" s="794"/>
      <c r="IS26" s="791"/>
      <c r="IT26" s="794"/>
      <c r="IU26" s="820"/>
      <c r="IV26" s="816"/>
      <c r="IX26" s="1075"/>
      <c r="IY26" s="1075"/>
      <c r="IZ26" s="1075"/>
      <c r="JA26" s="1075"/>
      <c r="JB26" s="1075"/>
      <c r="JC26" s="1075"/>
      <c r="JD26" s="1075"/>
    </row>
    <row r="27" spans="1:264" ht="17.25" thickBot="1">
      <c r="A27" s="784">
        <v>4</v>
      </c>
      <c r="B27" s="941">
        <f>$B9</f>
        <v>2023</v>
      </c>
      <c r="C27" s="793"/>
      <c r="D27" s="791"/>
      <c r="E27" s="794"/>
      <c r="F27" s="794"/>
      <c r="G27" s="818"/>
      <c r="H27" s="793"/>
      <c r="J27" s="941">
        <f>$B27</f>
        <v>2023</v>
      </c>
      <c r="K27" s="793"/>
      <c r="L27" s="791"/>
      <c r="M27" s="790"/>
      <c r="N27" s="790"/>
      <c r="O27" s="820"/>
      <c r="P27" s="816"/>
      <c r="R27" s="941">
        <f>$B27</f>
        <v>2023</v>
      </c>
      <c r="S27" s="793"/>
      <c r="T27" s="791"/>
      <c r="U27" s="790"/>
      <c r="V27" s="790"/>
      <c r="W27" s="818"/>
      <c r="X27" s="793"/>
      <c r="Z27" s="941">
        <f>$B27</f>
        <v>2023</v>
      </c>
      <c r="AA27" s="793"/>
      <c r="AB27" s="791"/>
      <c r="AC27" s="794"/>
      <c r="AD27" s="794"/>
      <c r="AE27" s="817"/>
      <c r="AF27" s="793"/>
      <c r="AH27" s="941">
        <f>$B27</f>
        <v>2023</v>
      </c>
      <c r="AI27" s="793"/>
      <c r="AJ27" s="791"/>
      <c r="AK27" s="794"/>
      <c r="AL27" s="794"/>
      <c r="AM27" s="817"/>
      <c r="AN27" s="793"/>
      <c r="AP27" s="941">
        <f>$B27</f>
        <v>2023</v>
      </c>
      <c r="AQ27" s="793"/>
      <c r="AR27" s="791"/>
      <c r="AS27" s="790"/>
      <c r="AT27" s="790"/>
      <c r="AU27" s="818"/>
      <c r="AV27" s="793"/>
      <c r="AX27" s="941">
        <f>$B27</f>
        <v>2023</v>
      </c>
      <c r="AY27" s="793"/>
      <c r="AZ27" s="791"/>
      <c r="BA27" s="794"/>
      <c r="BB27" s="794"/>
      <c r="BC27" s="817"/>
      <c r="BD27" s="793"/>
      <c r="BF27" s="941">
        <f>$B27</f>
        <v>2023</v>
      </c>
      <c r="BG27" s="793"/>
      <c r="BH27" s="791"/>
      <c r="BI27" s="790"/>
      <c r="BJ27" s="790"/>
      <c r="BK27" s="818"/>
      <c r="BL27" s="793"/>
      <c r="BN27" s="941">
        <f>$B27</f>
        <v>2023</v>
      </c>
      <c r="BO27" s="793"/>
      <c r="BP27" s="791"/>
      <c r="BQ27" s="794"/>
      <c r="BR27" s="794"/>
      <c r="BS27" s="817"/>
      <c r="BT27" s="793"/>
      <c r="BV27" s="941">
        <f>$B27</f>
        <v>2023</v>
      </c>
      <c r="BW27" s="793"/>
      <c r="BX27" s="791"/>
      <c r="BY27" s="821"/>
      <c r="BZ27" s="807"/>
      <c r="CA27" s="822"/>
      <c r="CB27" s="816"/>
      <c r="CD27" s="941">
        <f>$B27</f>
        <v>2023</v>
      </c>
      <c r="CE27" s="793"/>
      <c r="CF27" s="791"/>
      <c r="CG27" s="821"/>
      <c r="CH27" s="807"/>
      <c r="CI27" s="822"/>
      <c r="CJ27" s="816"/>
      <c r="CL27" s="941">
        <f>$B27</f>
        <v>2023</v>
      </c>
      <c r="CM27" s="793"/>
      <c r="CN27" s="791"/>
      <c r="CO27" s="821"/>
      <c r="CP27" s="807"/>
      <c r="CQ27" s="822"/>
      <c r="CR27" s="816"/>
      <c r="CT27" s="941">
        <f>$B27</f>
        <v>2023</v>
      </c>
      <c r="CU27" s="793"/>
      <c r="CV27" s="791"/>
      <c r="CW27" s="821"/>
      <c r="CX27" s="807"/>
      <c r="CY27" s="822"/>
      <c r="CZ27" s="816"/>
      <c r="DB27" s="941">
        <f>$B27</f>
        <v>2023</v>
      </c>
      <c r="DC27" s="793"/>
      <c r="DD27" s="791"/>
      <c r="DE27" s="821"/>
      <c r="DF27" s="807"/>
      <c r="DG27" s="822"/>
      <c r="DH27" s="816"/>
      <c r="DJ27" s="941">
        <f>$B27</f>
        <v>2023</v>
      </c>
      <c r="DK27" s="793"/>
      <c r="DL27" s="791"/>
      <c r="DM27" s="821"/>
      <c r="DN27" s="807"/>
      <c r="DO27" s="822"/>
      <c r="DP27" s="816"/>
      <c r="DR27" s="941">
        <f>$B27</f>
        <v>2023</v>
      </c>
      <c r="DS27" s="793"/>
      <c r="DT27" s="791"/>
      <c r="DU27" s="821"/>
      <c r="DV27" s="807"/>
      <c r="DW27" s="822"/>
      <c r="DX27" s="816"/>
      <c r="DZ27" s="941">
        <f>$B27</f>
        <v>2023</v>
      </c>
      <c r="EA27" s="793"/>
      <c r="EB27" s="791"/>
      <c r="EC27" s="821"/>
      <c r="ED27" s="807"/>
      <c r="EE27" s="822"/>
      <c r="EF27" s="816"/>
      <c r="EH27" s="941">
        <f>$B27</f>
        <v>2023</v>
      </c>
      <c r="EI27" s="793"/>
      <c r="EJ27" s="791"/>
      <c r="EK27" s="821"/>
      <c r="EL27" s="807"/>
      <c r="EM27" s="822"/>
      <c r="EN27" s="816"/>
      <c r="EP27" s="941">
        <f>$B27</f>
        <v>2023</v>
      </c>
      <c r="EQ27" s="793"/>
      <c r="ER27" s="791"/>
      <c r="ES27" s="821"/>
      <c r="ET27" s="807"/>
      <c r="EU27" s="822"/>
      <c r="EV27" s="816"/>
      <c r="EX27" s="941">
        <f>$B27</f>
        <v>2023</v>
      </c>
      <c r="EY27" s="793"/>
      <c r="EZ27" s="791"/>
      <c r="FA27" s="821"/>
      <c r="FB27" s="807"/>
      <c r="FC27" s="822"/>
      <c r="FD27" s="816"/>
      <c r="FF27" s="941">
        <f>$B27</f>
        <v>2023</v>
      </c>
      <c r="FG27" s="793"/>
      <c r="FH27" s="791"/>
      <c r="FI27" s="821"/>
      <c r="FJ27" s="807"/>
      <c r="FK27" s="822"/>
      <c r="FL27" s="816"/>
      <c r="FN27" s="941">
        <f>$B27</f>
        <v>2023</v>
      </c>
      <c r="FO27" s="793"/>
      <c r="FP27" s="791"/>
      <c r="FQ27" s="821"/>
      <c r="FR27" s="807"/>
      <c r="FS27" s="822"/>
      <c r="FT27" s="816"/>
      <c r="FV27" s="941">
        <f>$B27</f>
        <v>2023</v>
      </c>
      <c r="FW27" s="793"/>
      <c r="FX27" s="791"/>
      <c r="FY27" s="821"/>
      <c r="FZ27" s="807"/>
      <c r="GA27" s="822"/>
      <c r="GB27" s="816"/>
      <c r="GD27" s="941">
        <f>$B27</f>
        <v>2023</v>
      </c>
      <c r="GE27" s="793"/>
      <c r="GF27" s="791"/>
      <c r="GG27" s="821"/>
      <c r="GH27" s="807"/>
      <c r="GI27" s="822"/>
      <c r="GJ27" s="816"/>
      <c r="GL27" s="941">
        <f>$B27</f>
        <v>2023</v>
      </c>
      <c r="GM27" s="793"/>
      <c r="GN27" s="791"/>
      <c r="GO27" s="821"/>
      <c r="GP27" s="807"/>
      <c r="GQ27" s="822"/>
      <c r="GR27" s="816"/>
      <c r="GT27" s="941">
        <f>$B27</f>
        <v>2023</v>
      </c>
      <c r="GU27" s="793"/>
      <c r="GV27" s="791"/>
      <c r="GW27" s="821"/>
      <c r="GX27" s="807"/>
      <c r="GY27" s="822"/>
      <c r="GZ27" s="816"/>
      <c r="HB27" s="941">
        <f>$B27</f>
        <v>2023</v>
      </c>
      <c r="HC27" s="793"/>
      <c r="HD27" s="791"/>
      <c r="HE27" s="821"/>
      <c r="HF27" s="807"/>
      <c r="HG27" s="822"/>
      <c r="HH27" s="816"/>
      <c r="HJ27" s="941">
        <f>$B27</f>
        <v>2023</v>
      </c>
      <c r="HK27" s="793"/>
      <c r="HL27" s="791"/>
      <c r="HM27" s="821"/>
      <c r="HN27" s="807"/>
      <c r="HO27" s="822"/>
      <c r="HP27" s="816"/>
      <c r="HR27" s="941">
        <f>$B27</f>
        <v>2023</v>
      </c>
      <c r="HS27" s="793"/>
      <c r="HT27" s="791"/>
      <c r="HU27" s="821"/>
      <c r="HV27" s="807"/>
      <c r="HW27" s="822"/>
      <c r="HX27" s="816"/>
      <c r="HZ27" s="941">
        <f>$B27</f>
        <v>2023</v>
      </c>
      <c r="IA27" s="793"/>
      <c r="IB27" s="791"/>
      <c r="IC27" s="821"/>
      <c r="ID27" s="807"/>
      <c r="IE27" s="822"/>
      <c r="IF27" s="816"/>
      <c r="IH27" s="941">
        <f>$B27</f>
        <v>2023</v>
      </c>
      <c r="II27" s="793"/>
      <c r="IJ27" s="791"/>
      <c r="IK27" s="821"/>
      <c r="IL27" s="807"/>
      <c r="IM27" s="822"/>
      <c r="IN27" s="816"/>
      <c r="IP27" s="941">
        <f>$B27</f>
        <v>2023</v>
      </c>
      <c r="IQ27" s="793"/>
      <c r="IR27" s="791"/>
      <c r="IS27" s="794"/>
      <c r="IT27" s="794"/>
      <c r="IU27" s="818"/>
      <c r="IV27" s="793"/>
      <c r="IX27" s="1075"/>
      <c r="IY27" s="1075"/>
      <c r="IZ27" s="1075"/>
      <c r="JA27" s="1075"/>
      <c r="JB27" s="1075"/>
      <c r="JC27" s="1075"/>
      <c r="JD27" s="1075"/>
    </row>
    <row r="28" spans="1:264" ht="17.25" thickBot="1">
      <c r="A28" s="784">
        <v>5</v>
      </c>
      <c r="B28" s="941">
        <f>$B10</f>
        <v>2024</v>
      </c>
      <c r="C28" s="796"/>
      <c r="D28" s="850"/>
      <c r="E28" s="850"/>
      <c r="F28" s="824"/>
      <c r="G28" s="851"/>
      <c r="H28" s="793"/>
      <c r="J28" s="941">
        <f>$B28</f>
        <v>2024</v>
      </c>
      <c r="K28" s="796"/>
      <c r="L28" s="852"/>
      <c r="M28" s="824"/>
      <c r="N28" s="852"/>
      <c r="O28" s="791"/>
      <c r="P28" s="816"/>
      <c r="R28" s="941">
        <f>$B28</f>
        <v>2024</v>
      </c>
      <c r="S28" s="796"/>
      <c r="T28" s="826"/>
      <c r="U28" s="824"/>
      <c r="V28" s="824"/>
      <c r="W28" s="791"/>
      <c r="X28" s="816"/>
      <c r="Z28" s="941">
        <f>$B28</f>
        <v>2024</v>
      </c>
      <c r="AA28" s="796"/>
      <c r="AB28" s="826"/>
      <c r="AC28" s="824"/>
      <c r="AD28" s="850"/>
      <c r="AE28" s="853"/>
      <c r="AF28" s="793"/>
      <c r="AH28" s="941">
        <f>$B28</f>
        <v>2024</v>
      </c>
      <c r="AI28" s="796"/>
      <c r="AJ28" s="826"/>
      <c r="AK28" s="824"/>
      <c r="AL28" s="824"/>
      <c r="AM28" s="853"/>
      <c r="AN28" s="793"/>
      <c r="AP28" s="941">
        <f>$B28</f>
        <v>2024</v>
      </c>
      <c r="AQ28" s="796"/>
      <c r="AR28" s="852"/>
      <c r="AS28" s="824"/>
      <c r="AT28" s="824"/>
      <c r="AU28" s="827"/>
      <c r="AV28" s="793"/>
      <c r="AX28" s="941">
        <f>$B28</f>
        <v>2024</v>
      </c>
      <c r="AY28" s="796"/>
      <c r="AZ28" s="826"/>
      <c r="BA28" s="824"/>
      <c r="BB28" s="824"/>
      <c r="BC28" s="827"/>
      <c r="BD28" s="793"/>
      <c r="BF28" s="941">
        <f>$B28</f>
        <v>2024</v>
      </c>
      <c r="BG28" s="796"/>
      <c r="BH28" s="826"/>
      <c r="BI28" s="824"/>
      <c r="BJ28" s="824"/>
      <c r="BK28" s="827"/>
      <c r="BL28" s="793"/>
      <c r="BN28" s="941">
        <f>$B28</f>
        <v>2024</v>
      </c>
      <c r="BO28" s="796"/>
      <c r="BP28" s="826"/>
      <c r="BQ28" s="824"/>
      <c r="BR28" s="850"/>
      <c r="BS28" s="827"/>
      <c r="BT28" s="793"/>
      <c r="BV28" s="941">
        <f>$B28</f>
        <v>2024</v>
      </c>
      <c r="BW28" s="796"/>
      <c r="BX28" s="828"/>
      <c r="BY28" s="829"/>
      <c r="BZ28" s="829"/>
      <c r="CA28" s="830"/>
      <c r="CB28" s="816"/>
      <c r="CD28" s="941">
        <f>$B28</f>
        <v>2024</v>
      </c>
      <c r="CE28" s="796"/>
      <c r="CF28" s="828"/>
      <c r="CG28" s="829"/>
      <c r="CH28" s="829"/>
      <c r="CI28" s="830"/>
      <c r="CJ28" s="816"/>
      <c r="CL28" s="941">
        <f>$B28</f>
        <v>2024</v>
      </c>
      <c r="CM28" s="796"/>
      <c r="CN28" s="828"/>
      <c r="CO28" s="829"/>
      <c r="CP28" s="829"/>
      <c r="CQ28" s="830"/>
      <c r="CR28" s="816"/>
      <c r="CT28" s="941">
        <f>$B28</f>
        <v>2024</v>
      </c>
      <c r="CU28" s="796"/>
      <c r="CV28" s="828"/>
      <c r="CW28" s="829"/>
      <c r="CX28" s="829"/>
      <c r="CY28" s="830"/>
      <c r="CZ28" s="816"/>
      <c r="DB28" s="941">
        <f>$B28</f>
        <v>2024</v>
      </c>
      <c r="DC28" s="796"/>
      <c r="DD28" s="828"/>
      <c r="DE28" s="829"/>
      <c r="DF28" s="829"/>
      <c r="DG28" s="830"/>
      <c r="DH28" s="816"/>
      <c r="DJ28" s="941">
        <f>$B28</f>
        <v>2024</v>
      </c>
      <c r="DK28" s="796"/>
      <c r="DL28" s="828"/>
      <c r="DM28" s="829"/>
      <c r="DN28" s="829"/>
      <c r="DO28" s="830"/>
      <c r="DP28" s="816"/>
      <c r="DR28" s="941">
        <f>$B28</f>
        <v>2024</v>
      </c>
      <c r="DS28" s="796"/>
      <c r="DT28" s="828"/>
      <c r="DU28" s="829"/>
      <c r="DV28" s="829"/>
      <c r="DW28" s="830"/>
      <c r="DX28" s="816"/>
      <c r="DZ28" s="941">
        <f>$B28</f>
        <v>2024</v>
      </c>
      <c r="EA28" s="796"/>
      <c r="EB28" s="828"/>
      <c r="EC28" s="829"/>
      <c r="ED28" s="829"/>
      <c r="EE28" s="830"/>
      <c r="EF28" s="816"/>
      <c r="EH28" s="941">
        <f>$B28</f>
        <v>2024</v>
      </c>
      <c r="EI28" s="796"/>
      <c r="EJ28" s="828"/>
      <c r="EK28" s="829"/>
      <c r="EL28" s="829"/>
      <c r="EM28" s="830"/>
      <c r="EN28" s="816"/>
      <c r="EP28" s="941">
        <f>$B28</f>
        <v>2024</v>
      </c>
      <c r="EQ28" s="796"/>
      <c r="ER28" s="828"/>
      <c r="ES28" s="829"/>
      <c r="ET28" s="829"/>
      <c r="EU28" s="830"/>
      <c r="EV28" s="816"/>
      <c r="EX28" s="941">
        <f>$B28</f>
        <v>2024</v>
      </c>
      <c r="EY28" s="796"/>
      <c r="EZ28" s="828"/>
      <c r="FA28" s="829"/>
      <c r="FB28" s="829"/>
      <c r="FC28" s="830"/>
      <c r="FD28" s="816"/>
      <c r="FF28" s="941">
        <f>$B28</f>
        <v>2024</v>
      </c>
      <c r="FG28" s="796"/>
      <c r="FH28" s="828"/>
      <c r="FI28" s="829"/>
      <c r="FJ28" s="829"/>
      <c r="FK28" s="830"/>
      <c r="FL28" s="816"/>
      <c r="FN28" s="941">
        <f>$B28</f>
        <v>2024</v>
      </c>
      <c r="FO28" s="796"/>
      <c r="FP28" s="828"/>
      <c r="FQ28" s="829"/>
      <c r="FR28" s="829"/>
      <c r="FS28" s="830"/>
      <c r="FT28" s="816"/>
      <c r="FV28" s="941">
        <f>$B28</f>
        <v>2024</v>
      </c>
      <c r="FW28" s="796"/>
      <c r="FX28" s="828"/>
      <c r="FY28" s="829"/>
      <c r="FZ28" s="829"/>
      <c r="GA28" s="830"/>
      <c r="GB28" s="816"/>
      <c r="GD28" s="941">
        <f>$B28</f>
        <v>2024</v>
      </c>
      <c r="GE28" s="796"/>
      <c r="GF28" s="828"/>
      <c r="GG28" s="829"/>
      <c r="GH28" s="829"/>
      <c r="GI28" s="830"/>
      <c r="GJ28" s="816"/>
      <c r="GL28" s="941">
        <f>$B28</f>
        <v>2024</v>
      </c>
      <c r="GM28" s="796"/>
      <c r="GN28" s="828"/>
      <c r="GO28" s="829"/>
      <c r="GP28" s="829"/>
      <c r="GQ28" s="830"/>
      <c r="GR28" s="816"/>
      <c r="GT28" s="941">
        <f>$B28</f>
        <v>2024</v>
      </c>
      <c r="GU28" s="796"/>
      <c r="GV28" s="828"/>
      <c r="GW28" s="829"/>
      <c r="GX28" s="829"/>
      <c r="GY28" s="830"/>
      <c r="GZ28" s="816"/>
      <c r="HB28" s="941">
        <f>$B28</f>
        <v>2024</v>
      </c>
      <c r="HC28" s="796"/>
      <c r="HD28" s="828"/>
      <c r="HE28" s="829"/>
      <c r="HF28" s="829"/>
      <c r="HG28" s="830"/>
      <c r="HH28" s="816"/>
      <c r="HJ28" s="941">
        <f>$B28</f>
        <v>2024</v>
      </c>
      <c r="HK28" s="796"/>
      <c r="HL28" s="828"/>
      <c r="HM28" s="829"/>
      <c r="HN28" s="829"/>
      <c r="HO28" s="830"/>
      <c r="HP28" s="816"/>
      <c r="HR28" s="941">
        <f>$B28</f>
        <v>2024</v>
      </c>
      <c r="HS28" s="796"/>
      <c r="HT28" s="828"/>
      <c r="HU28" s="829"/>
      <c r="HV28" s="829"/>
      <c r="HW28" s="830"/>
      <c r="HX28" s="816"/>
      <c r="HZ28" s="941">
        <f>$B28</f>
        <v>2024</v>
      </c>
      <c r="IA28" s="796"/>
      <c r="IB28" s="828"/>
      <c r="IC28" s="829"/>
      <c r="ID28" s="829"/>
      <c r="IE28" s="830"/>
      <c r="IF28" s="816"/>
      <c r="IH28" s="941">
        <f>$B28</f>
        <v>2024</v>
      </c>
      <c r="II28" s="796"/>
      <c r="IJ28" s="828"/>
      <c r="IK28" s="829"/>
      <c r="IL28" s="829"/>
      <c r="IM28" s="830"/>
      <c r="IN28" s="816"/>
      <c r="IP28" s="941">
        <f>$B28</f>
        <v>2024</v>
      </c>
      <c r="IQ28" s="796"/>
      <c r="IR28" s="850"/>
      <c r="IS28" s="850"/>
      <c r="IT28" s="824"/>
      <c r="IU28" s="851"/>
      <c r="IV28" s="793"/>
      <c r="IX28" s="1075"/>
      <c r="IY28" s="1075"/>
      <c r="IZ28" s="1075"/>
      <c r="JA28" s="1075"/>
      <c r="JB28" s="1075"/>
      <c r="JC28" s="1075"/>
      <c r="JD28" s="1075"/>
    </row>
    <row r="29" spans="1:264" ht="17.25" thickBot="1">
      <c r="A29" s="783"/>
      <c r="B29" s="783"/>
      <c r="C29" s="831"/>
      <c r="D29" s="854"/>
      <c r="E29" s="854"/>
      <c r="F29" s="832"/>
      <c r="G29" s="854"/>
      <c r="H29" s="834"/>
      <c r="J29" s="783"/>
      <c r="K29" s="831"/>
      <c r="L29" s="854"/>
      <c r="M29" s="832"/>
      <c r="N29" s="854"/>
      <c r="O29" s="832"/>
      <c r="P29" s="834"/>
      <c r="R29" s="783"/>
      <c r="S29" s="831"/>
      <c r="T29" s="832"/>
      <c r="U29" s="832"/>
      <c r="V29" s="832"/>
      <c r="W29" s="832"/>
      <c r="X29" s="834"/>
      <c r="Z29" s="783"/>
      <c r="AA29" s="831"/>
      <c r="AB29" s="832"/>
      <c r="AC29" s="832"/>
      <c r="AD29" s="854"/>
      <c r="AE29" s="854"/>
      <c r="AF29" s="834"/>
      <c r="AH29" s="783"/>
      <c r="AI29" s="831"/>
      <c r="AJ29" s="832"/>
      <c r="AK29" s="832"/>
      <c r="AL29" s="832"/>
      <c r="AM29" s="854"/>
      <c r="AN29" s="834"/>
      <c r="AP29" s="783"/>
      <c r="AQ29" s="831"/>
      <c r="AR29" s="854"/>
      <c r="AS29" s="832"/>
      <c r="AT29" s="832"/>
      <c r="AU29" s="832"/>
      <c r="AV29" s="834"/>
      <c r="AX29" s="783"/>
      <c r="AY29" s="831"/>
      <c r="AZ29" s="832"/>
      <c r="BA29" s="832"/>
      <c r="BB29" s="832"/>
      <c r="BC29" s="832"/>
      <c r="BD29" s="834"/>
      <c r="BF29" s="783"/>
      <c r="BG29" s="831"/>
      <c r="BH29" s="832"/>
      <c r="BI29" s="832"/>
      <c r="BJ29" s="832"/>
      <c r="BK29" s="832"/>
      <c r="BL29" s="834"/>
      <c r="BN29" s="783"/>
      <c r="BO29" s="831"/>
      <c r="BP29" s="832"/>
      <c r="BQ29" s="832"/>
      <c r="BR29" s="854"/>
      <c r="BS29" s="832"/>
      <c r="BT29" s="834"/>
      <c r="BV29" s="783"/>
      <c r="BW29" s="831"/>
      <c r="BX29" s="832"/>
      <c r="BY29" s="832"/>
      <c r="BZ29" s="832"/>
      <c r="CA29" s="832"/>
      <c r="CB29" s="834"/>
      <c r="CD29" s="783"/>
      <c r="CE29" s="831"/>
      <c r="CF29" s="832"/>
      <c r="CG29" s="832"/>
      <c r="CH29" s="832"/>
      <c r="CI29" s="832"/>
      <c r="CJ29" s="834"/>
      <c r="CL29" s="783"/>
      <c r="CM29" s="831"/>
      <c r="CN29" s="832"/>
      <c r="CO29" s="832"/>
      <c r="CP29" s="832"/>
      <c r="CQ29" s="832"/>
      <c r="CR29" s="834"/>
      <c r="CT29" s="783"/>
      <c r="CU29" s="831"/>
      <c r="CV29" s="832"/>
      <c r="CW29" s="832"/>
      <c r="CX29" s="832"/>
      <c r="CY29" s="832"/>
      <c r="CZ29" s="834"/>
      <c r="DB29" s="783"/>
      <c r="DC29" s="831"/>
      <c r="DD29" s="832"/>
      <c r="DE29" s="832"/>
      <c r="DF29" s="832"/>
      <c r="DG29" s="832"/>
      <c r="DH29" s="834"/>
      <c r="DJ29" s="783"/>
      <c r="DK29" s="831"/>
      <c r="DL29" s="832"/>
      <c r="DM29" s="832"/>
      <c r="DN29" s="832"/>
      <c r="DO29" s="832"/>
      <c r="DP29" s="834"/>
      <c r="DR29" s="783"/>
      <c r="DS29" s="831"/>
      <c r="DT29" s="832"/>
      <c r="DU29" s="832"/>
      <c r="DV29" s="832"/>
      <c r="DW29" s="832"/>
      <c r="DX29" s="834"/>
      <c r="DZ29" s="783"/>
      <c r="EA29" s="831"/>
      <c r="EB29" s="832"/>
      <c r="EC29" s="832"/>
      <c r="ED29" s="832"/>
      <c r="EE29" s="832"/>
      <c r="EF29" s="834"/>
      <c r="EH29" s="783"/>
      <c r="EI29" s="831"/>
      <c r="EJ29" s="832"/>
      <c r="EK29" s="832"/>
      <c r="EL29" s="832"/>
      <c r="EM29" s="832"/>
      <c r="EN29" s="834"/>
      <c r="EP29" s="783"/>
      <c r="EQ29" s="831"/>
      <c r="ER29" s="832"/>
      <c r="ES29" s="832"/>
      <c r="ET29" s="832"/>
      <c r="EU29" s="832"/>
      <c r="EV29" s="834"/>
      <c r="EX29" s="783"/>
      <c r="EY29" s="831"/>
      <c r="EZ29" s="832"/>
      <c r="FA29" s="832"/>
      <c r="FB29" s="832"/>
      <c r="FC29" s="832"/>
      <c r="FD29" s="834"/>
      <c r="FF29" s="783"/>
      <c r="FG29" s="831"/>
      <c r="FH29" s="832"/>
      <c r="FI29" s="832"/>
      <c r="FJ29" s="832"/>
      <c r="FK29" s="832"/>
      <c r="FL29" s="834"/>
      <c r="FN29" s="783"/>
      <c r="FO29" s="831"/>
      <c r="FP29" s="832"/>
      <c r="FQ29" s="832"/>
      <c r="FR29" s="832"/>
      <c r="FS29" s="832"/>
      <c r="FT29" s="834"/>
      <c r="FV29" s="783"/>
      <c r="FW29" s="831"/>
      <c r="FX29" s="832"/>
      <c r="FY29" s="832"/>
      <c r="FZ29" s="832"/>
      <c r="GA29" s="832"/>
      <c r="GB29" s="834"/>
      <c r="GD29" s="783"/>
      <c r="GE29" s="831"/>
      <c r="GF29" s="832"/>
      <c r="GG29" s="832"/>
      <c r="GH29" s="832"/>
      <c r="GI29" s="832"/>
      <c r="GJ29" s="834"/>
      <c r="GL29" s="783"/>
      <c r="GM29" s="831"/>
      <c r="GN29" s="832"/>
      <c r="GO29" s="832"/>
      <c r="GP29" s="832"/>
      <c r="GQ29" s="832"/>
      <c r="GR29" s="834"/>
      <c r="GT29" s="783"/>
      <c r="GU29" s="831"/>
      <c r="GV29" s="832"/>
      <c r="GW29" s="832"/>
      <c r="GX29" s="832"/>
      <c r="GY29" s="832"/>
      <c r="GZ29" s="834"/>
      <c r="HB29" s="783"/>
      <c r="HC29" s="831"/>
      <c r="HD29" s="832"/>
      <c r="HE29" s="832"/>
      <c r="HF29" s="832"/>
      <c r="HG29" s="832"/>
      <c r="HH29" s="834"/>
      <c r="HJ29" s="783"/>
      <c r="HK29" s="831"/>
      <c r="HL29" s="832"/>
      <c r="HM29" s="832"/>
      <c r="HN29" s="832"/>
      <c r="HO29" s="832"/>
      <c r="HP29" s="834"/>
      <c r="HR29" s="783"/>
      <c r="HS29" s="831"/>
      <c r="HT29" s="832"/>
      <c r="HU29" s="832"/>
      <c r="HV29" s="832"/>
      <c r="HW29" s="832"/>
      <c r="HX29" s="834"/>
      <c r="HZ29" s="783"/>
      <c r="IA29" s="831"/>
      <c r="IB29" s="832"/>
      <c r="IC29" s="832"/>
      <c r="ID29" s="832"/>
      <c r="IE29" s="832"/>
      <c r="IF29" s="834"/>
      <c r="IH29" s="783"/>
      <c r="II29" s="831"/>
      <c r="IJ29" s="832"/>
      <c r="IK29" s="832"/>
      <c r="IL29" s="832"/>
      <c r="IM29" s="832"/>
      <c r="IN29" s="834"/>
      <c r="IP29" s="783"/>
      <c r="IQ29" s="831"/>
      <c r="IR29" s="854"/>
      <c r="IS29" s="854"/>
      <c r="IT29" s="832"/>
      <c r="IU29" s="854"/>
      <c r="IV29" s="834"/>
      <c r="IX29" s="1075"/>
      <c r="IY29" s="1075"/>
      <c r="IZ29" s="1075"/>
      <c r="JA29" s="1075"/>
      <c r="JB29" s="1075"/>
      <c r="JC29" s="1075"/>
      <c r="JD29" s="1075"/>
    </row>
    <row r="30" spans="1:264">
      <c r="B30" s="835" t="s">
        <v>1774</v>
      </c>
      <c r="C30" s="836"/>
      <c r="D30" s="837"/>
      <c r="E30" s="837"/>
      <c r="F30" s="837"/>
      <c r="G30" s="837"/>
      <c r="H30" s="838"/>
      <c r="J30" s="835" t="s">
        <v>1774</v>
      </c>
      <c r="K30" s="836"/>
      <c r="L30" s="837"/>
      <c r="M30" s="837"/>
      <c r="N30" s="837"/>
      <c r="O30" s="837"/>
      <c r="P30" s="838"/>
      <c r="Q30" s="834"/>
      <c r="R30" s="835" t="s">
        <v>1774</v>
      </c>
      <c r="S30" s="836"/>
      <c r="T30" s="837"/>
      <c r="U30" s="837"/>
      <c r="V30" s="837"/>
      <c r="W30" s="837"/>
      <c r="X30" s="838"/>
      <c r="Z30" s="835" t="s">
        <v>1774</v>
      </c>
      <c r="AA30" s="836"/>
      <c r="AB30" s="837"/>
      <c r="AC30" s="837"/>
      <c r="AD30" s="837"/>
      <c r="AE30" s="837"/>
      <c r="AF30" s="838"/>
      <c r="AH30" s="835" t="s">
        <v>1774</v>
      </c>
      <c r="AI30" s="836"/>
      <c r="AJ30" s="837"/>
      <c r="AK30" s="837"/>
      <c r="AL30" s="837"/>
      <c r="AM30" s="837"/>
      <c r="AN30" s="838"/>
      <c r="AP30" s="835" t="s">
        <v>1774</v>
      </c>
      <c r="AQ30" s="836"/>
      <c r="AR30" s="837"/>
      <c r="AS30" s="837"/>
      <c r="AT30" s="837"/>
      <c r="AU30" s="837"/>
      <c r="AV30" s="838"/>
      <c r="AX30" s="835" t="s">
        <v>1774</v>
      </c>
      <c r="AY30" s="836"/>
      <c r="AZ30" s="837"/>
      <c r="BA30" s="837"/>
      <c r="BB30" s="837"/>
      <c r="BC30" s="837"/>
      <c r="BD30" s="838"/>
      <c r="BF30" s="835" t="s">
        <v>1774</v>
      </c>
      <c r="BG30" s="836"/>
      <c r="BH30" s="837"/>
      <c r="BI30" s="837"/>
      <c r="BJ30" s="837"/>
      <c r="BK30" s="837"/>
      <c r="BL30" s="838"/>
      <c r="BN30" s="835" t="s">
        <v>1774</v>
      </c>
      <c r="BO30" s="836"/>
      <c r="BP30" s="837"/>
      <c r="BQ30" s="837"/>
      <c r="BR30" s="837"/>
      <c r="BS30" s="837"/>
      <c r="BT30" s="838"/>
      <c r="BV30" s="835" t="s">
        <v>1774</v>
      </c>
      <c r="BW30" s="836"/>
      <c r="BX30" s="837"/>
      <c r="BY30" s="837"/>
      <c r="BZ30" s="837"/>
      <c r="CA30" s="837"/>
      <c r="CB30" s="838"/>
      <c r="CD30" s="835" t="s">
        <v>1774</v>
      </c>
      <c r="CE30" s="836"/>
      <c r="CF30" s="837"/>
      <c r="CG30" s="837"/>
      <c r="CH30" s="837"/>
      <c r="CI30" s="837"/>
      <c r="CJ30" s="838"/>
      <c r="CL30" s="835" t="s">
        <v>1774</v>
      </c>
      <c r="CM30" s="836"/>
      <c r="CN30" s="837"/>
      <c r="CO30" s="837"/>
      <c r="CP30" s="837"/>
      <c r="CQ30" s="837"/>
      <c r="CR30" s="838"/>
      <c r="CT30" s="835" t="s">
        <v>1774</v>
      </c>
      <c r="CU30" s="836"/>
      <c r="CV30" s="837"/>
      <c r="CW30" s="837"/>
      <c r="CX30" s="837"/>
      <c r="CY30" s="837"/>
      <c r="CZ30" s="838"/>
      <c r="DB30" s="835" t="s">
        <v>1774</v>
      </c>
      <c r="DC30" s="836"/>
      <c r="DD30" s="837"/>
      <c r="DE30" s="837"/>
      <c r="DF30" s="837"/>
      <c r="DG30" s="837"/>
      <c r="DH30" s="838"/>
      <c r="DJ30" s="835" t="s">
        <v>1774</v>
      </c>
      <c r="DK30" s="836"/>
      <c r="DL30" s="837"/>
      <c r="DM30" s="837"/>
      <c r="DN30" s="837"/>
      <c r="DO30" s="837"/>
      <c r="DP30" s="838"/>
      <c r="DR30" s="835" t="s">
        <v>1774</v>
      </c>
      <c r="DS30" s="836"/>
      <c r="DT30" s="837"/>
      <c r="DU30" s="837"/>
      <c r="DV30" s="837"/>
      <c r="DW30" s="837"/>
      <c r="DX30" s="838"/>
      <c r="DZ30" s="835" t="s">
        <v>1774</v>
      </c>
      <c r="EA30" s="836"/>
      <c r="EB30" s="837"/>
      <c r="EC30" s="837"/>
      <c r="ED30" s="837"/>
      <c r="EE30" s="837"/>
      <c r="EF30" s="838"/>
      <c r="EH30" s="835" t="s">
        <v>1774</v>
      </c>
      <c r="EI30" s="836"/>
      <c r="EJ30" s="837"/>
      <c r="EK30" s="837"/>
      <c r="EL30" s="837"/>
      <c r="EM30" s="837"/>
      <c r="EN30" s="838"/>
      <c r="EP30" s="835" t="s">
        <v>1774</v>
      </c>
      <c r="EQ30" s="836"/>
      <c r="ER30" s="837"/>
      <c r="ES30" s="837"/>
      <c r="ET30" s="837"/>
      <c r="EU30" s="837"/>
      <c r="EV30" s="838"/>
      <c r="EX30" s="835" t="s">
        <v>1774</v>
      </c>
      <c r="EY30" s="836"/>
      <c r="EZ30" s="837"/>
      <c r="FA30" s="837"/>
      <c r="FB30" s="837"/>
      <c r="FC30" s="837"/>
      <c r="FD30" s="838"/>
      <c r="FF30" s="835" t="s">
        <v>1774</v>
      </c>
      <c r="FG30" s="836"/>
      <c r="FH30" s="837"/>
      <c r="FI30" s="837"/>
      <c r="FJ30" s="837"/>
      <c r="FK30" s="837"/>
      <c r="FL30" s="838"/>
      <c r="FN30" s="835" t="s">
        <v>1774</v>
      </c>
      <c r="FO30" s="836"/>
      <c r="FP30" s="837"/>
      <c r="FQ30" s="837"/>
      <c r="FR30" s="837"/>
      <c r="FS30" s="837"/>
      <c r="FT30" s="838"/>
      <c r="FV30" s="835" t="s">
        <v>1774</v>
      </c>
      <c r="FW30" s="836"/>
      <c r="FX30" s="837"/>
      <c r="FY30" s="837"/>
      <c r="FZ30" s="837"/>
      <c r="GA30" s="837"/>
      <c r="GB30" s="838"/>
      <c r="GD30" s="835" t="s">
        <v>1774</v>
      </c>
      <c r="GE30" s="836"/>
      <c r="GF30" s="837"/>
      <c r="GG30" s="837"/>
      <c r="GH30" s="837"/>
      <c r="GI30" s="837"/>
      <c r="GJ30" s="838"/>
      <c r="GL30" s="835" t="s">
        <v>1774</v>
      </c>
      <c r="GM30" s="836"/>
      <c r="GN30" s="837"/>
      <c r="GO30" s="837"/>
      <c r="GP30" s="837"/>
      <c r="GQ30" s="837"/>
      <c r="GR30" s="838"/>
      <c r="GT30" s="835" t="s">
        <v>1774</v>
      </c>
      <c r="GU30" s="836"/>
      <c r="GV30" s="837"/>
      <c r="GW30" s="837"/>
      <c r="GX30" s="837"/>
      <c r="GY30" s="837"/>
      <c r="GZ30" s="838"/>
      <c r="HB30" s="835" t="s">
        <v>1774</v>
      </c>
      <c r="HC30" s="836"/>
      <c r="HD30" s="837"/>
      <c r="HE30" s="837"/>
      <c r="HF30" s="837"/>
      <c r="HG30" s="837"/>
      <c r="HH30" s="838"/>
      <c r="HJ30" s="835" t="s">
        <v>1774</v>
      </c>
      <c r="HK30" s="836"/>
      <c r="HL30" s="837"/>
      <c r="HM30" s="837"/>
      <c r="HN30" s="837"/>
      <c r="HO30" s="837"/>
      <c r="HP30" s="838"/>
      <c r="HR30" s="835" t="s">
        <v>1774</v>
      </c>
      <c r="HS30" s="836"/>
      <c r="HT30" s="837"/>
      <c r="HU30" s="837"/>
      <c r="HV30" s="837"/>
      <c r="HW30" s="837"/>
      <c r="HX30" s="838"/>
      <c r="HZ30" s="835" t="s">
        <v>1774</v>
      </c>
      <c r="IA30" s="836"/>
      <c r="IB30" s="837"/>
      <c r="IC30" s="837"/>
      <c r="ID30" s="837"/>
      <c r="IE30" s="837"/>
      <c r="IF30" s="838"/>
      <c r="IH30" s="835" t="s">
        <v>1774</v>
      </c>
      <c r="II30" s="836"/>
      <c r="IJ30" s="837"/>
      <c r="IK30" s="837"/>
      <c r="IL30" s="837"/>
      <c r="IM30" s="837"/>
      <c r="IN30" s="838"/>
      <c r="IP30" s="835" t="s">
        <v>1774</v>
      </c>
      <c r="IQ30" s="836"/>
      <c r="IR30" s="837"/>
      <c r="IS30" s="837"/>
      <c r="IT30" s="837"/>
      <c r="IU30" s="837"/>
      <c r="IV30" s="838"/>
      <c r="IX30" s="1075"/>
      <c r="IY30" s="1075"/>
      <c r="IZ30" s="1075"/>
      <c r="JA30" s="1075"/>
      <c r="JB30" s="1075"/>
      <c r="JC30" s="1075"/>
      <c r="JD30" s="1075"/>
    </row>
    <row r="31" spans="1:264">
      <c r="A31" s="814"/>
      <c r="B31" s="1885"/>
      <c r="C31" s="1892"/>
      <c r="D31" s="1892"/>
      <c r="E31" s="1892"/>
      <c r="F31" s="1892"/>
      <c r="G31" s="1892"/>
      <c r="H31" s="1893"/>
      <c r="J31" s="1885"/>
      <c r="K31" s="1892"/>
      <c r="L31" s="1892"/>
      <c r="M31" s="1892"/>
      <c r="N31" s="1892"/>
      <c r="O31" s="1892"/>
      <c r="P31" s="1893"/>
      <c r="Q31" s="834"/>
      <c r="R31" s="1885"/>
      <c r="S31" s="1892"/>
      <c r="T31" s="1892"/>
      <c r="U31" s="1892"/>
      <c r="V31" s="1892"/>
      <c r="W31" s="1892"/>
      <c r="X31" s="1893"/>
      <c r="Z31" s="1885"/>
      <c r="AA31" s="1892"/>
      <c r="AB31" s="1892"/>
      <c r="AC31" s="1892"/>
      <c r="AD31" s="1892"/>
      <c r="AE31" s="1892"/>
      <c r="AF31" s="1893"/>
      <c r="AH31" s="1885"/>
      <c r="AI31" s="1892"/>
      <c r="AJ31" s="1892"/>
      <c r="AK31" s="1892"/>
      <c r="AL31" s="1892"/>
      <c r="AM31" s="1892"/>
      <c r="AN31" s="1893"/>
      <c r="AP31" s="1885"/>
      <c r="AQ31" s="1892"/>
      <c r="AR31" s="1892"/>
      <c r="AS31" s="1892"/>
      <c r="AT31" s="1892"/>
      <c r="AU31" s="1892"/>
      <c r="AV31" s="1893"/>
      <c r="AX31" s="1885"/>
      <c r="AY31" s="1892"/>
      <c r="AZ31" s="1892"/>
      <c r="BA31" s="1892"/>
      <c r="BB31" s="1892"/>
      <c r="BC31" s="1892"/>
      <c r="BD31" s="1893"/>
      <c r="BF31" s="1885"/>
      <c r="BG31" s="1892"/>
      <c r="BH31" s="1892"/>
      <c r="BI31" s="1892"/>
      <c r="BJ31" s="1892"/>
      <c r="BK31" s="1892"/>
      <c r="BL31" s="1893"/>
      <c r="BN31" s="1885"/>
      <c r="BO31" s="1892"/>
      <c r="BP31" s="1892"/>
      <c r="BQ31" s="1892"/>
      <c r="BR31" s="1892"/>
      <c r="BS31" s="1892"/>
      <c r="BT31" s="1893"/>
      <c r="BV31" s="1885"/>
      <c r="BW31" s="1892"/>
      <c r="BX31" s="1892"/>
      <c r="BY31" s="1892"/>
      <c r="BZ31" s="1892"/>
      <c r="CA31" s="1892"/>
      <c r="CB31" s="1893"/>
      <c r="CD31" s="1885"/>
      <c r="CE31" s="1892"/>
      <c r="CF31" s="1892"/>
      <c r="CG31" s="1892"/>
      <c r="CH31" s="1892"/>
      <c r="CI31" s="1892"/>
      <c r="CJ31" s="1893"/>
      <c r="CL31" s="1885"/>
      <c r="CM31" s="1892"/>
      <c r="CN31" s="1892"/>
      <c r="CO31" s="1892"/>
      <c r="CP31" s="1892"/>
      <c r="CQ31" s="1892"/>
      <c r="CR31" s="1893"/>
      <c r="CT31" s="1885"/>
      <c r="CU31" s="1892"/>
      <c r="CV31" s="1892"/>
      <c r="CW31" s="1892"/>
      <c r="CX31" s="1892"/>
      <c r="CY31" s="1892"/>
      <c r="CZ31" s="1893"/>
      <c r="DB31" s="1885"/>
      <c r="DC31" s="1892"/>
      <c r="DD31" s="1892"/>
      <c r="DE31" s="1892"/>
      <c r="DF31" s="1892"/>
      <c r="DG31" s="1892"/>
      <c r="DH31" s="1893"/>
      <c r="DJ31" s="1885"/>
      <c r="DK31" s="1892"/>
      <c r="DL31" s="1892"/>
      <c r="DM31" s="1892"/>
      <c r="DN31" s="1892"/>
      <c r="DO31" s="1892"/>
      <c r="DP31" s="1893"/>
      <c r="DR31" s="1885"/>
      <c r="DS31" s="1892"/>
      <c r="DT31" s="1892"/>
      <c r="DU31" s="1892"/>
      <c r="DV31" s="1892"/>
      <c r="DW31" s="1892"/>
      <c r="DX31" s="1893"/>
      <c r="DZ31" s="1885"/>
      <c r="EA31" s="1892"/>
      <c r="EB31" s="1892"/>
      <c r="EC31" s="1892"/>
      <c r="ED31" s="1892"/>
      <c r="EE31" s="1892"/>
      <c r="EF31" s="1893"/>
      <c r="EH31" s="1885"/>
      <c r="EI31" s="1892"/>
      <c r="EJ31" s="1892"/>
      <c r="EK31" s="1892"/>
      <c r="EL31" s="1892"/>
      <c r="EM31" s="1892"/>
      <c r="EN31" s="1893"/>
      <c r="EP31" s="1885"/>
      <c r="EQ31" s="1892"/>
      <c r="ER31" s="1892"/>
      <c r="ES31" s="1892"/>
      <c r="ET31" s="1892"/>
      <c r="EU31" s="1892"/>
      <c r="EV31" s="1893"/>
      <c r="EX31" s="1885"/>
      <c r="EY31" s="1892"/>
      <c r="EZ31" s="1892"/>
      <c r="FA31" s="1892"/>
      <c r="FB31" s="1892"/>
      <c r="FC31" s="1892"/>
      <c r="FD31" s="1893"/>
      <c r="FF31" s="1885"/>
      <c r="FG31" s="1892"/>
      <c r="FH31" s="1892"/>
      <c r="FI31" s="1892"/>
      <c r="FJ31" s="1892"/>
      <c r="FK31" s="1892"/>
      <c r="FL31" s="1893"/>
      <c r="FN31" s="1885"/>
      <c r="FO31" s="1892"/>
      <c r="FP31" s="1892"/>
      <c r="FQ31" s="1892"/>
      <c r="FR31" s="1892"/>
      <c r="FS31" s="1892"/>
      <c r="FT31" s="1893"/>
      <c r="FV31" s="1885"/>
      <c r="FW31" s="1892"/>
      <c r="FX31" s="1892"/>
      <c r="FY31" s="1892"/>
      <c r="FZ31" s="1892"/>
      <c r="GA31" s="1892"/>
      <c r="GB31" s="1893"/>
      <c r="GD31" s="1885"/>
      <c r="GE31" s="1892"/>
      <c r="GF31" s="1892"/>
      <c r="GG31" s="1892"/>
      <c r="GH31" s="1892"/>
      <c r="GI31" s="1892"/>
      <c r="GJ31" s="1893"/>
      <c r="GL31" s="1885"/>
      <c r="GM31" s="1892"/>
      <c r="GN31" s="1892"/>
      <c r="GO31" s="1892"/>
      <c r="GP31" s="1892"/>
      <c r="GQ31" s="1892"/>
      <c r="GR31" s="1893"/>
      <c r="GT31" s="1885"/>
      <c r="GU31" s="1892"/>
      <c r="GV31" s="1892"/>
      <c r="GW31" s="1892"/>
      <c r="GX31" s="1892"/>
      <c r="GY31" s="1892"/>
      <c r="GZ31" s="1893"/>
      <c r="HB31" s="1885"/>
      <c r="HC31" s="1892"/>
      <c r="HD31" s="1892"/>
      <c r="HE31" s="1892"/>
      <c r="HF31" s="1892"/>
      <c r="HG31" s="1892"/>
      <c r="HH31" s="1893"/>
      <c r="HJ31" s="1885"/>
      <c r="HK31" s="1892"/>
      <c r="HL31" s="1892"/>
      <c r="HM31" s="1892"/>
      <c r="HN31" s="1892"/>
      <c r="HO31" s="1892"/>
      <c r="HP31" s="1893"/>
      <c r="HR31" s="1885"/>
      <c r="HS31" s="1892"/>
      <c r="HT31" s="1892"/>
      <c r="HU31" s="1892"/>
      <c r="HV31" s="1892"/>
      <c r="HW31" s="1892"/>
      <c r="HX31" s="1893"/>
      <c r="HZ31" s="1885"/>
      <c r="IA31" s="1892"/>
      <c r="IB31" s="1892"/>
      <c r="IC31" s="1892"/>
      <c r="ID31" s="1892"/>
      <c r="IE31" s="1892"/>
      <c r="IF31" s="1893"/>
      <c r="IH31" s="1885"/>
      <c r="II31" s="1892"/>
      <c r="IJ31" s="1892"/>
      <c r="IK31" s="1892"/>
      <c r="IL31" s="1892"/>
      <c r="IM31" s="1892"/>
      <c r="IN31" s="1893"/>
      <c r="IP31" s="1885"/>
      <c r="IQ31" s="1892"/>
      <c r="IR31" s="1892"/>
      <c r="IS31" s="1892"/>
      <c r="IT31" s="1892"/>
      <c r="IU31" s="1892"/>
      <c r="IV31" s="1893"/>
      <c r="IX31" s="1075"/>
      <c r="IY31" s="1075"/>
      <c r="IZ31" s="1075"/>
      <c r="JA31" s="1075"/>
      <c r="JB31" s="1075"/>
      <c r="JC31" s="1075"/>
      <c r="JD31" s="1075"/>
    </row>
    <row r="32" spans="1:264" ht="17.25" thickBot="1">
      <c r="A32" s="783"/>
      <c r="B32" s="1894"/>
      <c r="C32" s="1895"/>
      <c r="D32" s="1895"/>
      <c r="E32" s="1895"/>
      <c r="F32" s="1895"/>
      <c r="G32" s="1895"/>
      <c r="H32" s="1896"/>
      <c r="J32" s="1894"/>
      <c r="K32" s="1895"/>
      <c r="L32" s="1895"/>
      <c r="M32" s="1895"/>
      <c r="N32" s="1895"/>
      <c r="O32" s="1895"/>
      <c r="P32" s="1896"/>
      <c r="R32" s="1894"/>
      <c r="S32" s="1895"/>
      <c r="T32" s="1895"/>
      <c r="U32" s="1895"/>
      <c r="V32" s="1895"/>
      <c r="W32" s="1895"/>
      <c r="X32" s="1896"/>
      <c r="Z32" s="1894"/>
      <c r="AA32" s="1895"/>
      <c r="AB32" s="1895"/>
      <c r="AC32" s="1895"/>
      <c r="AD32" s="1895"/>
      <c r="AE32" s="1895"/>
      <c r="AF32" s="1896"/>
      <c r="AH32" s="1894"/>
      <c r="AI32" s="1895"/>
      <c r="AJ32" s="1895"/>
      <c r="AK32" s="1895"/>
      <c r="AL32" s="1895"/>
      <c r="AM32" s="1895"/>
      <c r="AN32" s="1896"/>
      <c r="AP32" s="1894"/>
      <c r="AQ32" s="1895"/>
      <c r="AR32" s="1895"/>
      <c r="AS32" s="1895"/>
      <c r="AT32" s="1895"/>
      <c r="AU32" s="1895"/>
      <c r="AV32" s="1896"/>
      <c r="AX32" s="1894"/>
      <c r="AY32" s="1895"/>
      <c r="AZ32" s="1895"/>
      <c r="BA32" s="1895"/>
      <c r="BB32" s="1895"/>
      <c r="BC32" s="1895"/>
      <c r="BD32" s="1896"/>
      <c r="BF32" s="1894"/>
      <c r="BG32" s="1895"/>
      <c r="BH32" s="1895"/>
      <c r="BI32" s="1895"/>
      <c r="BJ32" s="1895"/>
      <c r="BK32" s="1895"/>
      <c r="BL32" s="1896"/>
      <c r="BN32" s="1894"/>
      <c r="BO32" s="1895"/>
      <c r="BP32" s="1895"/>
      <c r="BQ32" s="1895"/>
      <c r="BR32" s="1895"/>
      <c r="BS32" s="1895"/>
      <c r="BT32" s="1896"/>
      <c r="BV32" s="1894"/>
      <c r="BW32" s="1895"/>
      <c r="BX32" s="1895"/>
      <c r="BY32" s="1895"/>
      <c r="BZ32" s="1895"/>
      <c r="CA32" s="1895"/>
      <c r="CB32" s="1896"/>
      <c r="CD32" s="1894"/>
      <c r="CE32" s="1895"/>
      <c r="CF32" s="1895"/>
      <c r="CG32" s="1895"/>
      <c r="CH32" s="1895"/>
      <c r="CI32" s="1895"/>
      <c r="CJ32" s="1896"/>
      <c r="CL32" s="1894"/>
      <c r="CM32" s="1895"/>
      <c r="CN32" s="1895"/>
      <c r="CO32" s="1895"/>
      <c r="CP32" s="1895"/>
      <c r="CQ32" s="1895"/>
      <c r="CR32" s="1896"/>
      <c r="CT32" s="1894"/>
      <c r="CU32" s="1895"/>
      <c r="CV32" s="1895"/>
      <c r="CW32" s="1895"/>
      <c r="CX32" s="1895"/>
      <c r="CY32" s="1895"/>
      <c r="CZ32" s="1896"/>
      <c r="DB32" s="1894"/>
      <c r="DC32" s="1895"/>
      <c r="DD32" s="1895"/>
      <c r="DE32" s="1895"/>
      <c r="DF32" s="1895"/>
      <c r="DG32" s="1895"/>
      <c r="DH32" s="1896"/>
      <c r="DJ32" s="1894"/>
      <c r="DK32" s="1895"/>
      <c r="DL32" s="1895"/>
      <c r="DM32" s="1895"/>
      <c r="DN32" s="1895"/>
      <c r="DO32" s="1895"/>
      <c r="DP32" s="1896"/>
      <c r="DR32" s="1894"/>
      <c r="DS32" s="1895"/>
      <c r="DT32" s="1895"/>
      <c r="DU32" s="1895"/>
      <c r="DV32" s="1895"/>
      <c r="DW32" s="1895"/>
      <c r="DX32" s="1896"/>
      <c r="DZ32" s="1894"/>
      <c r="EA32" s="1895"/>
      <c r="EB32" s="1895"/>
      <c r="EC32" s="1895"/>
      <c r="ED32" s="1895"/>
      <c r="EE32" s="1895"/>
      <c r="EF32" s="1896"/>
      <c r="EH32" s="1894"/>
      <c r="EI32" s="1895"/>
      <c r="EJ32" s="1895"/>
      <c r="EK32" s="1895"/>
      <c r="EL32" s="1895"/>
      <c r="EM32" s="1895"/>
      <c r="EN32" s="1896"/>
      <c r="EP32" s="1894"/>
      <c r="EQ32" s="1895"/>
      <c r="ER32" s="1895"/>
      <c r="ES32" s="1895"/>
      <c r="ET32" s="1895"/>
      <c r="EU32" s="1895"/>
      <c r="EV32" s="1896"/>
      <c r="EX32" s="1894"/>
      <c r="EY32" s="1895"/>
      <c r="EZ32" s="1895"/>
      <c r="FA32" s="1895"/>
      <c r="FB32" s="1895"/>
      <c r="FC32" s="1895"/>
      <c r="FD32" s="1896"/>
      <c r="FF32" s="1894"/>
      <c r="FG32" s="1895"/>
      <c r="FH32" s="1895"/>
      <c r="FI32" s="1895"/>
      <c r="FJ32" s="1895"/>
      <c r="FK32" s="1895"/>
      <c r="FL32" s="1896"/>
      <c r="FN32" s="1894"/>
      <c r="FO32" s="1895"/>
      <c r="FP32" s="1895"/>
      <c r="FQ32" s="1895"/>
      <c r="FR32" s="1895"/>
      <c r="FS32" s="1895"/>
      <c r="FT32" s="1896"/>
      <c r="FV32" s="1894"/>
      <c r="FW32" s="1895"/>
      <c r="FX32" s="1895"/>
      <c r="FY32" s="1895"/>
      <c r="FZ32" s="1895"/>
      <c r="GA32" s="1895"/>
      <c r="GB32" s="1896"/>
      <c r="GD32" s="1894"/>
      <c r="GE32" s="1895"/>
      <c r="GF32" s="1895"/>
      <c r="GG32" s="1895"/>
      <c r="GH32" s="1895"/>
      <c r="GI32" s="1895"/>
      <c r="GJ32" s="1896"/>
      <c r="GL32" s="1894"/>
      <c r="GM32" s="1895"/>
      <c r="GN32" s="1895"/>
      <c r="GO32" s="1895"/>
      <c r="GP32" s="1895"/>
      <c r="GQ32" s="1895"/>
      <c r="GR32" s="1896"/>
      <c r="GT32" s="1894"/>
      <c r="GU32" s="1895"/>
      <c r="GV32" s="1895"/>
      <c r="GW32" s="1895"/>
      <c r="GX32" s="1895"/>
      <c r="GY32" s="1895"/>
      <c r="GZ32" s="1896"/>
      <c r="HB32" s="1894"/>
      <c r="HC32" s="1895"/>
      <c r="HD32" s="1895"/>
      <c r="HE32" s="1895"/>
      <c r="HF32" s="1895"/>
      <c r="HG32" s="1895"/>
      <c r="HH32" s="1896"/>
      <c r="HJ32" s="1894"/>
      <c r="HK32" s="1895"/>
      <c r="HL32" s="1895"/>
      <c r="HM32" s="1895"/>
      <c r="HN32" s="1895"/>
      <c r="HO32" s="1895"/>
      <c r="HP32" s="1896"/>
      <c r="HR32" s="1894"/>
      <c r="HS32" s="1895"/>
      <c r="HT32" s="1895"/>
      <c r="HU32" s="1895"/>
      <c r="HV32" s="1895"/>
      <c r="HW32" s="1895"/>
      <c r="HX32" s="1896"/>
      <c r="HZ32" s="1894"/>
      <c r="IA32" s="1895"/>
      <c r="IB32" s="1895"/>
      <c r="IC32" s="1895"/>
      <c r="ID32" s="1895"/>
      <c r="IE32" s="1895"/>
      <c r="IF32" s="1896"/>
      <c r="IH32" s="1894"/>
      <c r="II32" s="1895"/>
      <c r="IJ32" s="1895"/>
      <c r="IK32" s="1895"/>
      <c r="IL32" s="1895"/>
      <c r="IM32" s="1895"/>
      <c r="IN32" s="1896"/>
      <c r="IP32" s="1894"/>
      <c r="IQ32" s="1895"/>
      <c r="IR32" s="1895"/>
      <c r="IS32" s="1895"/>
      <c r="IT32" s="1895"/>
      <c r="IU32" s="1895"/>
      <c r="IV32" s="1896"/>
      <c r="IX32" s="1075"/>
      <c r="IY32" s="1075"/>
      <c r="IZ32" s="1075"/>
      <c r="JA32" s="1075"/>
      <c r="JB32" s="1075"/>
      <c r="JC32" s="1075"/>
      <c r="JD32" s="1075"/>
    </row>
    <row r="33" spans="1:256">
      <c r="A33" s="783"/>
      <c r="B33" s="783"/>
      <c r="C33" s="831"/>
      <c r="D33" s="832"/>
      <c r="E33" s="832"/>
      <c r="F33" s="832"/>
      <c r="G33" s="832"/>
      <c r="H33" s="834"/>
      <c r="J33" s="783"/>
      <c r="K33" s="831"/>
      <c r="L33" s="832"/>
      <c r="M33" s="832"/>
      <c r="N33" s="832"/>
      <c r="O33" s="832"/>
      <c r="P33" s="834"/>
      <c r="R33" s="783"/>
      <c r="S33" s="831"/>
      <c r="T33" s="832"/>
      <c r="U33" s="832"/>
      <c r="V33" s="832"/>
      <c r="W33" s="832"/>
      <c r="X33" s="834"/>
      <c r="Z33" s="783"/>
      <c r="AA33" s="831"/>
      <c r="AB33" s="832"/>
      <c r="AC33" s="832"/>
      <c r="AD33" s="832"/>
      <c r="AE33" s="832"/>
      <c r="AF33" s="834"/>
      <c r="AH33" s="783"/>
      <c r="AI33" s="831"/>
      <c r="AJ33" s="832"/>
      <c r="AK33" s="832"/>
      <c r="AL33" s="832"/>
      <c r="AM33" s="832"/>
      <c r="AN33" s="834"/>
      <c r="AP33" s="783"/>
      <c r="AQ33" s="831"/>
      <c r="AR33" s="832"/>
      <c r="AS33" s="832"/>
      <c r="AT33" s="832"/>
      <c r="AU33" s="832"/>
      <c r="AV33" s="834"/>
      <c r="AX33" s="783"/>
      <c r="AY33" s="831"/>
      <c r="AZ33" s="832"/>
      <c r="BA33" s="832"/>
      <c r="BB33" s="832"/>
      <c r="BC33" s="832"/>
      <c r="BD33" s="834"/>
      <c r="BF33" s="783"/>
      <c r="BG33" s="831"/>
      <c r="BH33" s="832"/>
      <c r="BI33" s="832"/>
      <c r="BJ33" s="832"/>
      <c r="BK33" s="832"/>
      <c r="BL33" s="834"/>
      <c r="BN33" s="783"/>
      <c r="BO33" s="831"/>
      <c r="BP33" s="832"/>
      <c r="BQ33" s="832"/>
      <c r="BR33" s="832"/>
      <c r="BS33" s="832"/>
      <c r="BT33" s="834"/>
      <c r="BV33" s="783"/>
      <c r="BW33" s="831"/>
      <c r="BX33" s="832"/>
      <c r="BY33" s="832"/>
      <c r="BZ33" s="832"/>
      <c r="CA33" s="832"/>
      <c r="CB33" s="834"/>
      <c r="CD33" s="783"/>
      <c r="CE33" s="831"/>
      <c r="CF33" s="832"/>
      <c r="CG33" s="832"/>
      <c r="CH33" s="832"/>
      <c r="CI33" s="832"/>
      <c r="CJ33" s="834"/>
      <c r="CL33" s="783"/>
      <c r="CM33" s="831"/>
      <c r="CN33" s="832"/>
      <c r="CO33" s="832"/>
      <c r="CP33" s="832"/>
      <c r="CQ33" s="832"/>
      <c r="CR33" s="834"/>
      <c r="CT33" s="783"/>
      <c r="CU33" s="831"/>
      <c r="CV33" s="832"/>
      <c r="CW33" s="832"/>
      <c r="CX33" s="832"/>
      <c r="CY33" s="832"/>
      <c r="CZ33" s="834"/>
      <c r="DB33" s="783"/>
      <c r="DC33" s="831"/>
      <c r="DD33" s="832"/>
      <c r="DE33" s="832"/>
      <c r="DF33" s="832"/>
      <c r="DG33" s="832"/>
      <c r="DH33" s="834"/>
      <c r="DJ33" s="783"/>
      <c r="DK33" s="831"/>
      <c r="DL33" s="832"/>
      <c r="DM33" s="832"/>
      <c r="DN33" s="832"/>
      <c r="DO33" s="832"/>
      <c r="DP33" s="834"/>
      <c r="DR33" s="783"/>
      <c r="DS33" s="831"/>
      <c r="DT33" s="832"/>
      <c r="DU33" s="832"/>
      <c r="DV33" s="832"/>
      <c r="DW33" s="832"/>
      <c r="DX33" s="834"/>
      <c r="DZ33" s="783"/>
      <c r="EA33" s="831"/>
      <c r="EB33" s="832"/>
      <c r="EC33" s="832"/>
      <c r="ED33" s="832"/>
      <c r="EE33" s="832"/>
      <c r="EF33" s="834"/>
      <c r="EH33" s="783"/>
      <c r="EI33" s="831"/>
      <c r="EJ33" s="832"/>
      <c r="EK33" s="832"/>
      <c r="EL33" s="832"/>
      <c r="EM33" s="832"/>
      <c r="EN33" s="834"/>
      <c r="EP33" s="783"/>
      <c r="EQ33" s="831"/>
      <c r="ER33" s="832"/>
      <c r="ES33" s="832"/>
      <c r="ET33" s="832"/>
      <c r="EU33" s="832"/>
      <c r="EV33" s="834"/>
      <c r="EX33" s="783"/>
      <c r="EY33" s="831"/>
      <c r="EZ33" s="832"/>
      <c r="FA33" s="832"/>
      <c r="FB33" s="832"/>
      <c r="FC33" s="832"/>
      <c r="FD33" s="834"/>
      <c r="FF33" s="783"/>
      <c r="FG33" s="831"/>
      <c r="FH33" s="832"/>
      <c r="FI33" s="832"/>
      <c r="FJ33" s="832"/>
      <c r="FK33" s="832"/>
      <c r="FL33" s="834"/>
      <c r="FN33" s="783"/>
      <c r="FO33" s="831"/>
      <c r="FP33" s="832"/>
      <c r="FQ33" s="832"/>
      <c r="FR33" s="832"/>
      <c r="FS33" s="832"/>
      <c r="FT33" s="834"/>
      <c r="FV33" s="783"/>
      <c r="FW33" s="831"/>
      <c r="FX33" s="832"/>
      <c r="FY33" s="832"/>
      <c r="FZ33" s="832"/>
      <c r="GA33" s="832"/>
      <c r="GB33" s="834"/>
      <c r="GD33" s="783"/>
      <c r="GE33" s="831"/>
      <c r="GF33" s="832"/>
      <c r="GG33" s="832"/>
      <c r="GH33" s="832"/>
      <c r="GI33" s="832"/>
      <c r="GJ33" s="834"/>
      <c r="GL33" s="783"/>
      <c r="GM33" s="831"/>
      <c r="GN33" s="832"/>
      <c r="GO33" s="832"/>
      <c r="GP33" s="832"/>
      <c r="GQ33" s="832"/>
      <c r="GR33" s="834"/>
      <c r="GT33" s="783"/>
      <c r="GU33" s="831"/>
      <c r="GV33" s="832"/>
      <c r="GW33" s="832"/>
      <c r="GX33" s="832"/>
      <c r="GY33" s="832"/>
      <c r="GZ33" s="834"/>
      <c r="HB33" s="783"/>
      <c r="HC33" s="831"/>
      <c r="HD33" s="832"/>
      <c r="HE33" s="832"/>
      <c r="HF33" s="832"/>
      <c r="HG33" s="832"/>
      <c r="HH33" s="834"/>
      <c r="HJ33" s="783"/>
      <c r="HK33" s="831"/>
      <c r="HL33" s="832"/>
      <c r="HM33" s="832"/>
      <c r="HN33" s="832"/>
      <c r="HO33" s="832"/>
      <c r="HP33" s="834"/>
      <c r="HR33" s="783"/>
      <c r="HS33" s="831"/>
      <c r="HT33" s="832"/>
      <c r="HU33" s="832"/>
      <c r="HV33" s="832"/>
      <c r="HW33" s="832"/>
      <c r="HX33" s="834"/>
      <c r="HZ33" s="783"/>
      <c r="IA33" s="831"/>
      <c r="IB33" s="832"/>
      <c r="IC33" s="832"/>
      <c r="ID33" s="832"/>
      <c r="IE33" s="832"/>
      <c r="IF33" s="834"/>
      <c r="IH33" s="783"/>
      <c r="II33" s="831"/>
      <c r="IJ33" s="832"/>
      <c r="IK33" s="832"/>
      <c r="IL33" s="832"/>
      <c r="IM33" s="832"/>
      <c r="IN33" s="834"/>
    </row>
    <row r="34" spans="1:256">
      <c r="A34" s="839" t="s">
        <v>1775</v>
      </c>
      <c r="B34" s="772"/>
      <c r="C34" s="840"/>
      <c r="D34" s="840"/>
      <c r="E34" s="840"/>
      <c r="F34" s="840"/>
      <c r="G34" s="773"/>
      <c r="H34" s="772"/>
    </row>
    <row r="35" spans="1:256" ht="27.75" customHeight="1">
      <c r="A35" s="841">
        <v>1</v>
      </c>
      <c r="B35" s="772" t="s">
        <v>1776</v>
      </c>
      <c r="C35" s="772"/>
      <c r="D35" s="772"/>
      <c r="E35" s="772"/>
      <c r="F35" s="772"/>
      <c r="G35" s="772"/>
      <c r="H35" s="772"/>
      <c r="IP35" s="775" t="s">
        <v>1649</v>
      </c>
      <c r="IQ35" s="775"/>
      <c r="IR35" s="776" t="s">
        <v>1372</v>
      </c>
      <c r="IS35" s="777" t="s">
        <v>1682</v>
      </c>
      <c r="IT35" s="776" t="s">
        <v>1374</v>
      </c>
      <c r="IU35" s="778" t="s">
        <v>1375</v>
      </c>
      <c r="IV35" s="775"/>
    </row>
    <row r="36" spans="1:256">
      <c r="A36" s="841">
        <v>2</v>
      </c>
      <c r="B36" s="772" t="s">
        <v>1379</v>
      </c>
      <c r="C36" s="772"/>
      <c r="D36" s="772"/>
      <c r="E36" s="772"/>
      <c r="F36" s="772"/>
      <c r="G36" s="772"/>
      <c r="H36" s="772"/>
      <c r="IP36" s="780"/>
      <c r="IQ36" s="1882" t="s">
        <v>1684</v>
      </c>
      <c r="IR36" s="1883"/>
      <c r="IS36" s="1883"/>
      <c r="IT36" s="1883"/>
      <c r="IU36" s="1884"/>
      <c r="IV36" s="775"/>
    </row>
    <row r="37" spans="1:256" ht="17.25" thickBot="1">
      <c r="A37" s="841">
        <v>3</v>
      </c>
      <c r="B37" s="772" t="s">
        <v>1380</v>
      </c>
      <c r="C37" s="772"/>
      <c r="D37" s="772"/>
      <c r="E37" s="772"/>
      <c r="F37" s="772"/>
      <c r="G37" s="772"/>
      <c r="H37" s="772"/>
      <c r="IP37" s="782" t="s">
        <v>1376</v>
      </c>
      <c r="IQ37" s="779">
        <v>1</v>
      </c>
      <c r="IR37" s="779">
        <v>2</v>
      </c>
      <c r="IS37" s="779">
        <v>3</v>
      </c>
      <c r="IT37" s="779">
        <v>4</v>
      </c>
      <c r="IU37" s="779">
        <v>5</v>
      </c>
      <c r="IV37" s="783"/>
    </row>
    <row r="38" spans="1:256" ht="31.7" customHeight="1" thickBot="1">
      <c r="A38" s="841">
        <v>4</v>
      </c>
      <c r="B38" s="1897" t="s">
        <v>1777</v>
      </c>
      <c r="C38" s="1897"/>
      <c r="D38" s="1897"/>
      <c r="E38" s="1897"/>
      <c r="F38" s="1897"/>
      <c r="G38" s="1897"/>
      <c r="H38" s="1897"/>
      <c r="IP38" s="941" t="str">
        <f>$B6</f>
        <v>≦2020</v>
      </c>
      <c r="IQ38" s="785"/>
      <c r="IR38" s="786"/>
      <c r="IS38" s="786"/>
      <c r="IT38" s="786"/>
      <c r="IU38" s="787"/>
      <c r="IV38" s="788"/>
    </row>
    <row r="39" spans="1:256" ht="17.25" thickBot="1">
      <c r="A39" s="841">
        <v>5</v>
      </c>
      <c r="B39" s="855" t="s">
        <v>1778</v>
      </c>
      <c r="C39" s="772"/>
      <c r="D39" s="772"/>
      <c r="E39" s="772"/>
      <c r="F39" s="772"/>
      <c r="G39" s="772"/>
      <c r="H39" s="772"/>
      <c r="IP39" s="941">
        <f t="shared" ref="IP39:IP42" si="0">$B7</f>
        <v>2021</v>
      </c>
      <c r="IQ39" s="789"/>
      <c r="IR39" s="790"/>
      <c r="IS39" s="790"/>
      <c r="IT39" s="791"/>
      <c r="IU39" s="792"/>
      <c r="IV39" s="788"/>
    </row>
    <row r="40" spans="1:256" ht="17.25" thickBot="1">
      <c r="A40" s="841">
        <v>6</v>
      </c>
      <c r="B40" s="772" t="s">
        <v>1779</v>
      </c>
      <c r="C40" s="855"/>
      <c r="D40" s="855"/>
      <c r="E40" s="855"/>
      <c r="F40" s="855"/>
      <c r="G40" s="855"/>
      <c r="H40" s="855"/>
      <c r="IP40" s="941">
        <f t="shared" si="0"/>
        <v>2022</v>
      </c>
      <c r="IQ40" s="793"/>
      <c r="IR40" s="794"/>
      <c r="IS40" s="791"/>
      <c r="IT40" s="792"/>
      <c r="IU40" s="795"/>
      <c r="IV40" s="776"/>
    </row>
    <row r="41" spans="1:256" ht="17.25" thickBot="1">
      <c r="A41" s="772"/>
      <c r="B41" s="772" t="s">
        <v>1780</v>
      </c>
      <c r="C41" s="855"/>
      <c r="D41" s="855"/>
      <c r="E41" s="855"/>
      <c r="F41" s="855"/>
      <c r="G41" s="855"/>
      <c r="H41" s="855"/>
      <c r="IP41" s="941">
        <f t="shared" si="0"/>
        <v>2023</v>
      </c>
      <c r="IQ41" s="793"/>
      <c r="IR41" s="791"/>
      <c r="IS41" s="792"/>
      <c r="IT41" s="795"/>
      <c r="IU41" s="795"/>
      <c r="IV41" s="776"/>
    </row>
    <row r="42" spans="1:256" ht="17.25" thickBot="1">
      <c r="A42" s="772"/>
      <c r="B42" s="772" t="s">
        <v>1781</v>
      </c>
      <c r="C42" s="855"/>
      <c r="D42" s="855"/>
      <c r="E42" s="855"/>
      <c r="F42" s="855"/>
      <c r="G42" s="855"/>
      <c r="H42" s="855"/>
      <c r="IP42" s="941">
        <f t="shared" si="0"/>
        <v>2024</v>
      </c>
      <c r="IQ42" s="796"/>
      <c r="IR42" s="792"/>
      <c r="IS42" s="795"/>
      <c r="IT42" s="795"/>
      <c r="IU42" s="795"/>
      <c r="IV42" s="776"/>
    </row>
    <row r="43" spans="1:256" ht="28.5" customHeight="1">
      <c r="A43" s="772"/>
      <c r="B43" s="772" t="s">
        <v>1782</v>
      </c>
      <c r="C43" s="855"/>
      <c r="D43" s="855"/>
      <c r="E43" s="855"/>
      <c r="F43" s="855"/>
      <c r="G43" s="855"/>
      <c r="H43" s="855"/>
      <c r="IP43" s="775" t="s">
        <v>1377</v>
      </c>
      <c r="IQ43" s="845"/>
      <c r="IR43" s="776" t="s">
        <v>1372</v>
      </c>
      <c r="IS43" s="797" t="str">
        <f>IS35</f>
        <v>國外再保分進</v>
      </c>
      <c r="IT43" s="776" t="s">
        <v>1374</v>
      </c>
      <c r="IU43" s="778" t="s">
        <v>1375</v>
      </c>
      <c r="IV43" s="775"/>
    </row>
    <row r="44" spans="1:256">
      <c r="A44" s="772"/>
      <c r="B44" s="772" t="s">
        <v>1783</v>
      </c>
      <c r="C44" s="855"/>
      <c r="D44" s="855"/>
      <c r="E44" s="855"/>
      <c r="F44" s="855"/>
      <c r="G44" s="855"/>
      <c r="H44" s="855"/>
      <c r="IP44" s="780"/>
      <c r="IQ44" s="1882" t="s">
        <v>1684</v>
      </c>
      <c r="IR44" s="1883"/>
      <c r="IS44" s="1883"/>
      <c r="IT44" s="1883"/>
      <c r="IU44" s="1884"/>
      <c r="IV44" s="775"/>
    </row>
    <row r="45" spans="1:256" ht="17.25" thickBot="1">
      <c r="A45" s="841">
        <v>7</v>
      </c>
      <c r="B45" s="772" t="s">
        <v>1784</v>
      </c>
      <c r="C45" s="855"/>
      <c r="D45" s="855"/>
      <c r="E45" s="855"/>
      <c r="F45" s="855"/>
      <c r="G45" s="855"/>
      <c r="H45" s="855"/>
      <c r="IP45" s="781" t="s">
        <v>1376</v>
      </c>
      <c r="IQ45" s="801" t="s">
        <v>1724</v>
      </c>
      <c r="IR45" s="802" t="s">
        <v>1725</v>
      </c>
      <c r="IS45" s="801" t="s">
        <v>1726</v>
      </c>
      <c r="IT45" s="802" t="s">
        <v>1727</v>
      </c>
      <c r="IU45" s="800"/>
      <c r="IV45" s="783"/>
    </row>
    <row r="46" spans="1:256" ht="17.25" thickBot="1">
      <c r="A46" s="841"/>
      <c r="B46" s="843" t="s">
        <v>1381</v>
      </c>
      <c r="C46" s="855"/>
      <c r="D46" s="855"/>
      <c r="E46" s="855"/>
      <c r="F46" s="855"/>
      <c r="G46" s="855"/>
      <c r="H46" s="855"/>
      <c r="IP46" s="941" t="str">
        <f>$B6</f>
        <v>≦2020</v>
      </c>
      <c r="IQ46" s="786"/>
      <c r="IR46" s="786"/>
      <c r="IS46" s="786"/>
      <c r="IT46" s="787"/>
      <c r="IU46" s="803"/>
      <c r="IV46" s="788"/>
    </row>
    <row r="47" spans="1:256" ht="17.25" thickBot="1">
      <c r="A47" s="772"/>
      <c r="B47" s="843" t="s">
        <v>1785</v>
      </c>
      <c r="C47" s="855"/>
      <c r="D47" s="855"/>
      <c r="E47" s="855"/>
      <c r="F47" s="855"/>
      <c r="G47" s="855"/>
      <c r="H47" s="855"/>
      <c r="IP47" s="941">
        <f t="shared" ref="IP47:IP50" si="1">$B7</f>
        <v>2021</v>
      </c>
      <c r="IQ47" s="794"/>
      <c r="IR47" s="794"/>
      <c r="IS47" s="791"/>
      <c r="IT47" s="792"/>
      <c r="IU47" s="795"/>
      <c r="IV47" s="776"/>
    </row>
    <row r="48" spans="1:256" ht="17.25" thickBot="1">
      <c r="A48" s="772"/>
      <c r="B48" s="843" t="s">
        <v>1382</v>
      </c>
      <c r="C48" s="855"/>
      <c r="D48" s="855"/>
      <c r="E48" s="855"/>
      <c r="F48" s="855"/>
      <c r="G48" s="855"/>
      <c r="H48" s="855"/>
      <c r="IP48" s="941">
        <f t="shared" si="1"/>
        <v>2022</v>
      </c>
      <c r="IQ48" s="794"/>
      <c r="IR48" s="791"/>
      <c r="IS48" s="792"/>
      <c r="IT48" s="795"/>
      <c r="IU48" s="795"/>
      <c r="IV48" s="804"/>
    </row>
    <row r="49" spans="1:256" ht="17.25" thickBot="1">
      <c r="A49" s="772"/>
      <c r="B49" s="772" t="s">
        <v>1786</v>
      </c>
      <c r="C49" s="855"/>
      <c r="D49" s="855"/>
      <c r="E49" s="855"/>
      <c r="F49" s="855"/>
      <c r="G49" s="855"/>
      <c r="H49" s="855"/>
      <c r="IP49" s="941">
        <f t="shared" si="1"/>
        <v>2023</v>
      </c>
      <c r="IQ49" s="791"/>
      <c r="IR49" s="792"/>
      <c r="IS49" s="795"/>
      <c r="IT49" s="795"/>
      <c r="IU49" s="795"/>
      <c r="IV49" s="804"/>
    </row>
    <row r="50" spans="1:256">
      <c r="A50" s="772">
        <v>8</v>
      </c>
      <c r="B50" s="772" t="s">
        <v>1787</v>
      </c>
      <c r="C50" s="772"/>
      <c r="D50" s="772"/>
      <c r="E50" s="772"/>
      <c r="F50" s="772"/>
      <c r="G50" s="772"/>
      <c r="H50" s="772"/>
      <c r="IP50" s="941">
        <f t="shared" si="1"/>
        <v>2024</v>
      </c>
      <c r="IQ50" s="805"/>
      <c r="IR50" s="795"/>
      <c r="IS50" s="795"/>
      <c r="IT50" s="795"/>
      <c r="IU50" s="795"/>
      <c r="IV50" s="804"/>
    </row>
    <row r="51" spans="1:256">
      <c r="IP51" s="806" t="s">
        <v>1730</v>
      </c>
      <c r="IQ51" s="808"/>
      <c r="IR51" s="808"/>
      <c r="IS51" s="808"/>
      <c r="IT51" s="808"/>
      <c r="IU51" s="808"/>
      <c r="IV51" s="788"/>
    </row>
    <row r="52" spans="1:256">
      <c r="IP52" s="809" t="s">
        <v>1731</v>
      </c>
      <c r="IQ52" s="810"/>
      <c r="IR52" s="811"/>
      <c r="IS52" s="811"/>
      <c r="IT52" s="812"/>
      <c r="IU52" s="813"/>
      <c r="IV52" s="804"/>
    </row>
    <row r="53" spans="1:256" ht="27.75" customHeight="1">
      <c r="IP53" s="814" t="s">
        <v>1378</v>
      </c>
      <c r="IQ53" s="775"/>
      <c r="IR53" s="776" t="s">
        <v>1372</v>
      </c>
      <c r="IS53" s="778" t="str">
        <f>IS43</f>
        <v>國外再保分進</v>
      </c>
      <c r="IT53" s="776" t="s">
        <v>1374</v>
      </c>
      <c r="IU53" s="778" t="s">
        <v>1375</v>
      </c>
      <c r="IV53" s="775"/>
    </row>
    <row r="54" spans="1:256">
      <c r="IP54" s="780"/>
      <c r="IQ54" s="1882" t="s">
        <v>1684</v>
      </c>
      <c r="IR54" s="1883"/>
      <c r="IS54" s="1883"/>
      <c r="IT54" s="1883"/>
      <c r="IU54" s="1884"/>
      <c r="IV54" s="779" t="s">
        <v>1770</v>
      </c>
    </row>
    <row r="55" spans="1:256" ht="17.25" thickBot="1">
      <c r="IP55" s="782" t="s">
        <v>1376</v>
      </c>
      <c r="IQ55" s="779">
        <v>1</v>
      </c>
      <c r="IR55" s="779">
        <v>2</v>
      </c>
      <c r="IS55" s="779">
        <v>3</v>
      </c>
      <c r="IT55" s="779">
        <v>4</v>
      </c>
      <c r="IU55" s="779">
        <v>5</v>
      </c>
      <c r="IV55" s="781" t="s">
        <v>1772</v>
      </c>
    </row>
    <row r="56" spans="1:256" ht="17.25" thickBot="1">
      <c r="IP56" s="941" t="str">
        <f>$B6</f>
        <v>≦2020</v>
      </c>
      <c r="IQ56" s="785"/>
      <c r="IR56" s="786"/>
      <c r="IS56" s="786"/>
      <c r="IT56" s="786"/>
      <c r="IU56" s="787"/>
      <c r="IV56" s="794"/>
    </row>
    <row r="57" spans="1:256" ht="17.25" thickBot="1">
      <c r="IP57" s="941">
        <f t="shared" ref="IP57:IP60" si="2">$B7</f>
        <v>2021</v>
      </c>
      <c r="IQ57" s="789"/>
      <c r="IR57" s="790"/>
      <c r="IS57" s="790"/>
      <c r="IT57" s="791"/>
      <c r="IU57" s="815"/>
      <c r="IV57" s="816"/>
    </row>
    <row r="58" spans="1:256" ht="17.25" thickBot="1">
      <c r="IP58" s="941">
        <f t="shared" si="2"/>
        <v>2022</v>
      </c>
      <c r="IQ58" s="793"/>
      <c r="IR58" s="794"/>
      <c r="IS58" s="791"/>
      <c r="IT58" s="794"/>
      <c r="IU58" s="820"/>
      <c r="IV58" s="816"/>
    </row>
    <row r="59" spans="1:256" ht="17.25" thickBot="1">
      <c r="IP59" s="941">
        <f t="shared" si="2"/>
        <v>2023</v>
      </c>
      <c r="IQ59" s="793"/>
      <c r="IR59" s="791"/>
      <c r="IS59" s="794"/>
      <c r="IT59" s="794"/>
      <c r="IU59" s="818"/>
      <c r="IV59" s="793"/>
    </row>
    <row r="60" spans="1:256" ht="17.25" thickBot="1">
      <c r="IP60" s="941">
        <f t="shared" si="2"/>
        <v>2024</v>
      </c>
      <c r="IQ60" s="796"/>
      <c r="IR60" s="850"/>
      <c r="IS60" s="850"/>
      <c r="IT60" s="824"/>
      <c r="IU60" s="851"/>
      <c r="IV60" s="793"/>
    </row>
    <row r="61" spans="1:256" ht="17.25" thickBot="1">
      <c r="IP61" s="783"/>
      <c r="IQ61" s="831"/>
      <c r="IR61" s="854"/>
      <c r="IS61" s="854"/>
      <c r="IT61" s="832"/>
      <c r="IU61" s="854"/>
      <c r="IV61" s="834"/>
    </row>
    <row r="62" spans="1:256">
      <c r="IP62" s="835" t="s">
        <v>1774</v>
      </c>
      <c r="IQ62" s="836"/>
      <c r="IR62" s="837"/>
      <c r="IS62" s="837"/>
      <c r="IT62" s="837"/>
      <c r="IU62" s="837"/>
      <c r="IV62" s="838"/>
    </row>
    <row r="63" spans="1:256">
      <c r="IP63" s="1885"/>
      <c r="IQ63" s="1886"/>
      <c r="IR63" s="1886"/>
      <c r="IS63" s="1886"/>
      <c r="IT63" s="1886"/>
      <c r="IU63" s="1886"/>
      <c r="IV63" s="1887"/>
    </row>
    <row r="64" spans="1:256" ht="17.25" thickBot="1">
      <c r="IP64" s="1888"/>
      <c r="IQ64" s="1889"/>
      <c r="IR64" s="1889"/>
      <c r="IS64" s="1889"/>
      <c r="IT64" s="1889"/>
      <c r="IU64" s="1889"/>
      <c r="IV64" s="1890"/>
    </row>
  </sheetData>
  <mergeCells count="133">
    <mergeCell ref="B38:H38"/>
    <mergeCell ref="FN31:FT32"/>
    <mergeCell ref="FV31:GB32"/>
    <mergeCell ref="HJ31:HP32"/>
    <mergeCell ref="HR31:HX32"/>
    <mergeCell ref="DR31:DX32"/>
    <mergeCell ref="DZ31:EF32"/>
    <mergeCell ref="EY22:FC22"/>
    <mergeCell ref="FG22:FK22"/>
    <mergeCell ref="FO22:FS22"/>
    <mergeCell ref="B31:H32"/>
    <mergeCell ref="J31:P32"/>
    <mergeCell ref="R31:X32"/>
    <mergeCell ref="Z31:AF32"/>
    <mergeCell ref="AH31:AN32"/>
    <mergeCell ref="AP31:AV32"/>
    <mergeCell ref="EH31:EN32"/>
    <mergeCell ref="EP31:EV32"/>
    <mergeCell ref="EX31:FD32"/>
    <mergeCell ref="BV31:CB32"/>
    <mergeCell ref="CD31:CJ32"/>
    <mergeCell ref="CL31:CR32"/>
    <mergeCell ref="CT31:CZ32"/>
    <mergeCell ref="DB31:DH32"/>
    <mergeCell ref="IH31:IN32"/>
    <mergeCell ref="II22:IM22"/>
    <mergeCell ref="HK22:HO22"/>
    <mergeCell ref="HS22:HW22"/>
    <mergeCell ref="GD31:GJ32"/>
    <mergeCell ref="GL31:GR32"/>
    <mergeCell ref="GT31:GZ32"/>
    <mergeCell ref="HB31:HH32"/>
    <mergeCell ref="HK12:HO12"/>
    <mergeCell ref="HS12:HW12"/>
    <mergeCell ref="II12:IM12"/>
    <mergeCell ref="HC12:HG12"/>
    <mergeCell ref="IA12:IE12"/>
    <mergeCell ref="IA22:IE22"/>
    <mergeCell ref="HZ31:IF32"/>
    <mergeCell ref="HC22:HG22"/>
    <mergeCell ref="GM22:GQ22"/>
    <mergeCell ref="GU22:GY22"/>
    <mergeCell ref="GM12:GQ12"/>
    <mergeCell ref="GU12:GY12"/>
    <mergeCell ref="AX31:BD32"/>
    <mergeCell ref="BF31:BL32"/>
    <mergeCell ref="BN31:BT32"/>
    <mergeCell ref="C22:G22"/>
    <mergeCell ref="K22:O22"/>
    <mergeCell ref="S22:W22"/>
    <mergeCell ref="AA22:AE22"/>
    <mergeCell ref="AI22:AM22"/>
    <mergeCell ref="AQ22:AU22"/>
    <mergeCell ref="AY22:BC22"/>
    <mergeCell ref="BG22:BK22"/>
    <mergeCell ref="BO22:BS22"/>
    <mergeCell ref="BW22:CA22"/>
    <mergeCell ref="CE22:CI22"/>
    <mergeCell ref="CM22:CQ22"/>
    <mergeCell ref="EQ22:EU22"/>
    <mergeCell ref="CU22:CY22"/>
    <mergeCell ref="DC22:DG22"/>
    <mergeCell ref="FF31:FL32"/>
    <mergeCell ref="DK22:DO22"/>
    <mergeCell ref="DS22:DW22"/>
    <mergeCell ref="EA22:EE22"/>
    <mergeCell ref="EI22:EM22"/>
    <mergeCell ref="FW22:GA22"/>
    <mergeCell ref="GE22:GI22"/>
    <mergeCell ref="FO12:FS12"/>
    <mergeCell ref="EA12:EE12"/>
    <mergeCell ref="EI12:EM12"/>
    <mergeCell ref="EQ12:EU12"/>
    <mergeCell ref="DS12:DW12"/>
    <mergeCell ref="DJ31:DP32"/>
    <mergeCell ref="HS4:HW4"/>
    <mergeCell ref="EY12:FC12"/>
    <mergeCell ref="GU4:GY4"/>
    <mergeCell ref="HC4:HG4"/>
    <mergeCell ref="HK4:HO4"/>
    <mergeCell ref="EY4:FC4"/>
    <mergeCell ref="FG4:FK4"/>
    <mergeCell ref="FO4:FS4"/>
    <mergeCell ref="FW4:GA4"/>
    <mergeCell ref="GE4:GI4"/>
    <mergeCell ref="GM4:GQ4"/>
    <mergeCell ref="IA4:IE4"/>
    <mergeCell ref="II4:IM4"/>
    <mergeCell ref="C12:G12"/>
    <mergeCell ref="K12:O12"/>
    <mergeCell ref="S12:W12"/>
    <mergeCell ref="AA12:AE12"/>
    <mergeCell ref="AI12:AM12"/>
    <mergeCell ref="AQ12:AU12"/>
    <mergeCell ref="AY12:BC12"/>
    <mergeCell ref="BG12:BK12"/>
    <mergeCell ref="BO12:BS12"/>
    <mergeCell ref="FG12:FK12"/>
    <mergeCell ref="BW12:CA12"/>
    <mergeCell ref="CE12:CI12"/>
    <mergeCell ref="CM12:CQ12"/>
    <mergeCell ref="CU12:CY12"/>
    <mergeCell ref="DC12:DG12"/>
    <mergeCell ref="DK12:DO12"/>
    <mergeCell ref="FW12:GA12"/>
    <mergeCell ref="GE12:GI12"/>
    <mergeCell ref="EA4:EE4"/>
    <mergeCell ref="EI4:EM4"/>
    <mergeCell ref="EQ4:EU4"/>
    <mergeCell ref="IQ36:IU36"/>
    <mergeCell ref="IQ44:IU44"/>
    <mergeCell ref="IQ54:IU54"/>
    <mergeCell ref="IP63:IV64"/>
    <mergeCell ref="IQ4:IU4"/>
    <mergeCell ref="IQ12:IU12"/>
    <mergeCell ref="IQ22:IU22"/>
    <mergeCell ref="IP31:IV32"/>
    <mergeCell ref="C4:G4"/>
    <mergeCell ref="K4:O4"/>
    <mergeCell ref="S4:W4"/>
    <mergeCell ref="AA4:AE4"/>
    <mergeCell ref="AI4:AM4"/>
    <mergeCell ref="AQ4:AU4"/>
    <mergeCell ref="AY4:BC4"/>
    <mergeCell ref="BG4:BK4"/>
    <mergeCell ref="BO4:BS4"/>
    <mergeCell ref="BW4:CA4"/>
    <mergeCell ref="CE4:CI4"/>
    <mergeCell ref="CM4:CQ4"/>
    <mergeCell ref="CU4:CY4"/>
    <mergeCell ref="DC4:DG4"/>
    <mergeCell ref="DK4:DO4"/>
    <mergeCell ref="DS4:DW4"/>
  </mergeCells>
  <phoneticPr fontId="31" type="noConversion"/>
  <dataValidations count="5">
    <dataValidation type="decimal" allowBlank="1" showErrorMessage="1" error="輸入資料格式錯誤!!" sqref="II19:IM19 C19:G19 K19:O19 S19:W19 AA19:AE19 AY19:BC19 BG19:BK19 BO19:BS19 BW19:CA19 CE19:CI19 CM19:CQ19 CU19:CY19 DC19:DG19 DK19:DO19 DS19:DW19 EA19:EE19 EI19:EM19 EQ19:EU19 EY19:FC19 FG19:FK19 FO19:FS19 FW19:GA19 GE19:GI19 GM19:GQ19 GU19:GY19 HC19:HG19 HK19:HO19 HS19:HW19 AI19 AQ19 IA19:IE19 IQ19:IU19 IQ51:IU51" xr:uid="{00000000-0002-0000-2F00-000000000000}">
      <formula1>-9.99999999999999E+24</formula1>
      <formula2>9.99999999999999E+24</formula2>
    </dataValidation>
    <dataValidation type="decimal" allowBlank="1" showInputMessage="1" showErrorMessage="1" errorTitle="錯誤" error="輸入資料格式錯誤!!" sqref="G14:G18 E16:E18 C18 F15:F18 D17:D18 E9:E10 F8:F10 D10 G7:G10 O7:O10 M16:M18 K18 N15:N18 L17:L18 M9:M10 N8:N10 L10 IJ17:IJ18 IK9:IK10 IJ10 U16:U18 S18 O14:O18 T17:T18 U9:U10 IM14:IM18 T10 HO7:HO10 HW7:HW10 AC16:AC18 AA18 BC7:BC10 AB17:AB18 AC9:AC10 AB10 W7:W10 HV15:HV18 AK16:AK18 AI18 HV8:HV10 AJ17:AJ18 AK9:AK10 HW14:HW18 AJ10 AE7:AE10 V15:V18 AS16:AS18 AQ18 V8:V10 AR17:AR18 AS9:AS10 W14:W18 AR10 AM7:AM10 AD15:AD18 BA16:BA18 AY18 AD8:AD10 AZ17:AZ18 BA9:BA10 AE14:AE18 AZ10 AU7:AU10 AL15:AL18 BI16:BI18 BG18 AL8:AL10 BH17:BH18 BI9:BI10 AM14:AM18 BH10 BB15:BB18 BB8:BB10 AT15:AT18 BQ16:BQ18 BO18 AT8:AT10 BP17:BP18 BQ9:BQ10 AU14:AU18 BP10 BC14:BC18 BK7:BK10 BY16:BY18 BW18 BJ15:BJ18 BX17:BX18 BY9:BY10 BJ8:BJ10 BX10 BK14:BK18 BS7:BS10 CG16:CG18 CE18 BR15:BR18 CF17:CF18 CG9:CG10 BR8:BR10 CF10 BS14:BS18 CA7:CA10 CO16:CO18 CM18 BZ15:BZ18 CN17:CN18 CO9:CO10 BZ8:BZ10 CN10 CA14:CA18 CI7:CI10 CW16:CW18 CU18 CH15:CH18 CV17:CV18 CW9:CW10 CH8:CH10 CV10 CI14:CI18 CQ7:CQ10 DE16:DE18 DC18 CP15:CP18 DD17:DD18 DE9:DE10 CP8:CP10 DD10 CQ14:CQ18 CY7:CY10 DM16:DM18 DK18 CX15:CX18 DL17:DL18 DM9:DM10 CX8:CX10 DL10 CY14:CY18 DG7:DG10 DU16:DU18 DS18 DF15:DF18 DT17:DT18 DU9:DU10 DF8:DF10 DT10 DG14:DG18 DO7:DO10 EC16:EC18 EA18 DN15:DN18 EB17:EB18 EC9:EC10 DN8:DN10 EB10 DO14:DO18 DW7:DW10 EK16:EK18 EI18 DV15:DV18 EJ17:EJ18 EK9:EK10 DV8:DV10 EJ10 DW14:DW18 EE7:EE10 ES16:ES18 EQ18 ED15:ED18 ER17:ER18 ES9:ES10 ED8:ED10 ER10 EE14:EE18 EM7:EM10 FA16:FA18 EY18 EL15:EL18 EZ17:EZ18 FA9:FA10 EL8:EL10 EZ10 EM14:EM18 EU7:EU10 FI16:FI18 FG18 ET15:ET18 FH17:FH18 FI9:FI10 ET8:ET10 FH10 EU14:EU18 FC7:FC10 FQ16:FQ18 FO18 FB15:FB18 FP17:FP18 FQ9:FQ10 FB8:FB10 FP10 FC14:FC18 FK7:FK10 FY16:FY18 FW18 FJ15:FJ18 FX17:FX18 FY9:FY10 FJ8:FJ10 FX10 FK14:FK18 FS7:FS10 GG16:GG18 GE18 FR15:FR18 GF17:GF18 GG9:GG10 FR8:FR10 GF10 FS14:FS18 GA7:GA10 GO16:GO18 GM18 FZ15:FZ18 GN17:GN18 GO9:GO10 FZ8:FZ10 GN10 GA14:GA18 GI7:GI10 GW16:GW18 GU18 GH15:GH18 GV17:GV18 GW9:GW10 GH8:GH10 GV10 GI14:GI18 GQ7:GQ10 HE16:HE18 HC18 GP15:GP18 HD17:HD18 HE9:HE10 GP8:GP10 HD10 GQ14:GQ18 GY7:GY10 HM16:HM18 HK18 GX15:GX18 HL17:HL18 HM9:HM10 GX8:GX10 HL10 GY14:GY18 HG7:HG10 HU16:HU18 HS18 HF15:HF18 HT17:HT18 HU9:HU10 HF8:HF10 HT10 HG14:HG18 HN15:HN18 HN8:HN10 IK16:IK18 II18 HO14:HO18 IM7:IM10 IL15:IL18 IL8:IL10 Q30:Q31 D33:H33 L33:P33 AJ33:AN33 AB33:AF33 T33:X33 AR33:AV33 AZ33:BD33 BH33:BL33 BP33:BT33 BX33:CB33 CF33:CJ33 CN33:CR33 CV33:CZ33 DD33:DH33 DL33:DP33 DT33:DX33 EB33:EF33 EJ33:EN33 ER33:EV33 EZ33:FD33 FP33:FT33 FX33:GB33 GF29:GJ30 GN33:GR33 GV33:GZ33 HD33:HH33 HL33:HP33 HT33:HX33 IJ33:JD33 D29:H30 T29:X30 AB29:AF30 L29:P30 AJ29:AN30 AR29:AV30 AZ29:BD30 BH29:BL30 BX29:CB30 BP29:BT30 CF29:CJ30 CN29:CR30 CV29:CZ30 DD29:DH30 DL29:DP30 DT29:DX30 EB29:EF30 EJ29:EN30 FH33:FL33 ER29:EV30 EZ29:FD30 FP29:FT30 FH29:FL30 FX29:GB30 IB29:IF30 GN29:GR30 GV29:GZ30 HD29:HH30 HL29:HP30 HT29:HX30 IB33:IF33 IE7:IE10 ID15:ID18 ID8:ID10 IE14:IE18 IC16:IC18 IA18 IB17:IB18 IC9:IC10 IB10 GF33:GJ33 IJ29:IO30 IR29:IW30 IU14:IU18 IS16:IS18 IQ18 IT15:IT18 IR17:IR18 IS9:IS10 IT8:IT10 IR10 IU7:IU10 IR61:IV62 IU46:IU50 IS48:IS50 IQ50 IT47:IT50 IR49:IR50 IS41:IS42 IT40:IT42 IR42 IU39:IU42" xr:uid="{00000000-0002-0000-2F00-000001000000}">
      <formula1>-9999999999999990000</formula1>
      <formula2>9999999999999990000</formula2>
    </dataValidation>
    <dataValidation type="decimal" allowBlank="1" showInputMessage="1" showErrorMessage="1" errorTitle="錯誤" error="輸入資料格式錯誤!!" sqref="D6:D9 C6:C10 E6:E8 II33 C14:F14 C15:E15 C16:D16 C17 HS33 K6:K10 O6 G6 L6:L9 K14:N14 K15:M15 K16:L16 K17 GU14:GU17 S6:S10 W6 M6:M8 T6:T9 S15:U15 S16:T16 S17 F6:F7 HL6:HL9 HD6:HD9 U6:U8 AA15:AC15 AA16:AB16 AA17 C33 S14:V14 AA6:AA10 AB6:AB9 AC6:AC8 AD6:AD7 AI15:AK15 AI16:AJ16 AI17 AI33 AA14:AD14 AI6:AI10 AJ6:AJ9 AK6:AK8 AL6:AL7 AQ15:AS15 AQ16:AR16 AQ17 K33 AI14:AL14 AQ6:AQ10 AR6:AR9 AS6:AS8 AT6:AT7 AY15:BA15 AY16:AZ16 AY17 AA33 AQ14:AT14 AY6:AY10 AZ6:AZ9 BA6:BA8 BB6:BB7 BG15:BI15 BG16:BH16 BG17 S33 AY14:BB14 BG6:BG10 BO14:BR14 BH6:BH9 BI6:BI8 BJ6:BJ7 BO15:BQ15 BO16:BP16 BO17 AQ33 BG14:BJ14 BS6 AR24:AU28 BO6:BO10 BP6:BP9 BQ6:BQ8 AZ24:BC28 BW15:BY15 BW16:BX16 BW17 BG33 BH24:BK28 BW29:BW30 CA6 CW6:CW8 DD6:DD9 BX6:BX9 EQ6:EQ10 EQ29:EQ30 HO6 BO33 BY6:BY8 BZ6:BZ7 CE14:CE17 T24:W28 CF6:CF9 CG6:CG8 CH6:CH7 AB24:AE28 CF14:CF16 CG14:CG15 CH14 BW33 BW14:BZ14 AJ24:AM28 CE29:CE30 CQ6 CI6 BP24:BS28 FQ6:FQ8 DD14:DD16 DU6:DU8 EB6:EB9 AM6 CE33 DK14:DK17 EJ6:EJ9 FX6:FX9 AQ24:AQ30 EQ14:EQ17 FC6 FJ6:FJ7 AA24:AA30 HT6:HT9 AY33 C24:C30 CM33 AI24:AI30 S24:S30 BW6:BW10 CM6:CM10 AY24:AY30 BG24:BG30 BO24:BO30 GW6:GW8 BW24:CA28 CW14:CW15 K24:K30 CU33 IJ6:IJ9 CE6:CE10 CM14:CM17 GX6:GX7 CN6:CN9 CO6:CO8 CP6:CP7 D24:G28 CN14:CN16 CO14:CO15 CP14 DC33 L24:O28 CE24:CI28 DT14:DT16 FG33 DV6:DV7 DW6 DS14:DS17 IK6:IK8 DU14:DU15 DV14 DK33 DS29:DS30 DK6:DK10 EA14:EA17 HK29:HK30 EC6:EC8 ED6:ED7 EE6 HS6:HS10 EB14:EB16 EC14:EC15 ED14 DS33 IL6:IL7 II6:II10 EA29:EA30 BR6:BR7 CV14:CV16 AU6 BC6 BK6 CX6:CX7 DK29:DK30 CU6:CU10 CV6:CV9 EA33 DS24:DW28 CY6 CU14:CU17 CU29:CU30 DC14:DC17 CX14 GY6 II29:II30 DE6:DE8 CM29:CM30 CM24:CQ28 DC6:DC10 EI33 GX14 DF6:DF7 DG6 DC29:DC30 DO6 DE14:DE15 DF14 IK14:IK15 DL6:DL9 IL14 HS24:HW28 CU24:CY28 EQ33 DM6:DM8 DN6:DN7 IM6 EI6:EI10 DL14:DL16 DM14:DM15 DN14 DS6:DS10 II14:II17 IJ14:IJ16 DC24:DG28 DK24:DO28 DT6:DT9 EA6:EA10 EI14:EI17 GM24:GQ28 EK6:EK8 EL6:EL7 EM6 HC6:HC10 EJ14:EJ16 EK14:EK15 EL14 EY33 HC24:HG28 EA24:EE28 EU6 ER6:ER9 N6:N7 V6:V7 AE6 FO33 ES6:ES8 ET6:ET7 HM14:HM15 FB6:FB7 ER14:ER16 ES14:ES15 ET14 EY6:EY10 HN14 EI29:EI30 EI24:EM28 FW33 HF14 EZ6:EZ9 FA6:FA8 FB14 FI6:FI8 EY14:EY17 EZ14:EZ16 FA14:FA15 EY29:EY30 HK14:HK17 HL14:HL16 EQ24:EU28 GE33 FG6:FG10 FH6:FH9 FI14:FI15 FP6:FP9 FK6 FG14:FG17 FH14:FH16 FG29:FG30 FJ14 HM6:HM8 HN6:HN7 GM33 EY24:FC28 FO6:FO10 FP14:FP16 FW6:FW10 FR6:FR7 FS6 FO14:FO17 FO29:FO30 FQ14:FQ15 FR14 HC29:HC30 GU33 HK6:HK10 FG24:FK28 FW14:FW17 GM29:GM30 FY6:FY8 FZ6:FZ7 GA6 GU29:GU30 FX14:FX16 FY14:FY15 FZ14 HC33 GU24:GY28 FO24:FS28 HS14:HS17 GV14:GV16 HU6:HU8 HV6:HV7 HW6 GW14:GW15 HT14:HT16 HU14:HU15 HV14 HK33 HS29:HS30 HK24:HO28 GE6:GE10 GF6:GF9 GG6:GG8 GH6:GH7 GI6 GE14:GE17 GF14:GF16 GG14:GG15 GH14 HC14:HC17 HD14:HD16 HE14:HE15 FW29:FW30 FW24:GA28 GM6:GM10 GN6:GN9 GO6:GO8 GP6:GP7 GQ6 GM14:GM17 GN14:GN16 GO14:GO15 GP14 HE6:HE8 HF6:HF7 HG6 GE29:GE30 GE24:GI28 GU6:GU10 GV6:GV9 II24:IM28 IA33 IB6:IB9 IA6:IA10 IA24:IE28 IA14:IA17 IC6:IC8 ID6:ID7 IE6 IB14:IB16 IC14:IC15 ID14 IA29:IA30 IR6:IR9 IQ6:IQ10 IS6:IS8 IQ14:IT14 IQ15:IS15 IQ16:IR16 IQ17 IU6 IT6:IT7 IQ24:IQ30 IR24:IU28 IR38:IR41 IQ38:IQ42 IS38:IS40 IQ46:IT46 IQ47:IS47 IQ48:IR48 IQ49 IU38 IT38:IT39 IQ56:IQ62 IR56:IU60" xr:uid="{00000000-0002-0000-2F00-000002000000}">
      <formula1>-9.99999999999999E+27</formula1>
      <formula2>9.99999999999999E+28</formula2>
    </dataValidation>
    <dataValidation type="decimal" allowBlank="1" showInputMessage="1" showErrorMessage="1" errorTitle="錯誤" error="輸入資料格式錯誤!!" sqref="H24:H28 P24:P28 X24:X28 AF24:AF28 AN24:AN28 AV24:AV28 BD24:BD28 BL24:BL28 BT24:BT28 CB24:CB28 CJ24:CJ28 CR24:CR28 CZ24:CZ28 DH24:DH28 DP24:DP28 DX24:DX28 EF24:EF28 EN24:EN28 EV24:EV28 FD24:FD28 FL24:FL28 FT24:FT28 GB24:GB28 IF24:IF28 GR24:GR28 GZ24:GZ28 HH24:HH28 HP24:HP28 HX24:HX28 GJ24:GJ28 IN24:IO28 IV24:IW28 IV56:IV60" xr:uid="{00000000-0002-0000-2F00-000003000000}">
      <formula1>-9.99999999999999E+28</formula1>
      <formula2>9.99999999999999E+28</formula2>
    </dataValidation>
    <dataValidation type="decimal" allowBlank="1" showErrorMessage="1" errorTitle="錯誤" error="輸入資料格式錯誤!!" sqref="AJ19:AM19 AR19:AU19" xr:uid="{00000000-0002-0000-2F00-000004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48" fitToWidth="0" orientation="landscape" blackAndWhite="1" r:id="rId1"/>
  <headerFooter alignWithMargins="0"/>
  <colBreaks count="31" manualBreakCount="31">
    <brk id="9" max="1048575" man="1"/>
    <brk id="17" max="1048575" man="1"/>
    <brk id="25" max="1048575" man="1"/>
    <brk id="32" max="1048575" man="1"/>
    <brk id="41" max="1048575" man="1"/>
    <brk id="48" max="1048575" man="1"/>
    <brk id="57" max="1048575" man="1"/>
    <brk id="64" max="1048575" man="1"/>
    <brk id="73" max="1048575" man="1"/>
    <brk id="81" max="1048575" man="1"/>
    <brk id="89" max="1048575" man="1"/>
    <brk id="97" max="1048575" man="1"/>
    <brk id="105" max="1048575" man="1"/>
    <brk id="113" max="1048575" man="1"/>
    <brk id="121" max="1048575" man="1"/>
    <brk id="129" max="1048575" man="1"/>
    <brk id="137" max="1048575" man="1"/>
    <brk id="145" max="1048575" man="1"/>
    <brk id="153" max="1048575" man="1"/>
    <brk id="161" max="1048575" man="1"/>
    <brk id="169" max="1048575" man="1"/>
    <brk id="177" max="1048575" man="1"/>
    <brk id="185" max="1048575" man="1"/>
    <brk id="193" max="1048575" man="1"/>
    <brk id="201" max="1048575" man="1"/>
    <brk id="209" max="1048575" man="1"/>
    <brk id="217" max="1048575" man="1"/>
    <brk id="225" max="1048575" man="1"/>
    <brk id="233" max="1048575" man="1"/>
    <brk id="241" max="1048575" man="1"/>
    <brk id="24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2">
    <pageSetUpPr fitToPage="1"/>
  </sheetPr>
  <dimension ref="A1:IV11"/>
  <sheetViews>
    <sheetView zoomScaleNormal="75" zoomScaleSheetLayoutView="100" workbookViewId="0"/>
  </sheetViews>
  <sheetFormatPr defaultColWidth="0" defaultRowHeight="14.25"/>
  <cols>
    <col min="1" max="1" width="84.875" style="264" bestFit="1" customWidth="1"/>
    <col min="2" max="16384" width="8.75" style="264" hidden="1"/>
  </cols>
  <sheetData>
    <row r="1" spans="1:256">
      <c r="A1" s="263" t="s">
        <v>765</v>
      </c>
    </row>
    <row r="2" spans="1:256">
      <c r="A2" s="263" t="s">
        <v>1873</v>
      </c>
    </row>
    <row r="3" spans="1:256">
      <c r="A3" s="230" t="s">
        <v>1874</v>
      </c>
      <c r="B3" s="230" t="s">
        <v>1874</v>
      </c>
      <c r="C3" s="230" t="s">
        <v>1874</v>
      </c>
      <c r="D3" s="230" t="s">
        <v>1874</v>
      </c>
      <c r="E3" s="230" t="s">
        <v>1874</v>
      </c>
      <c r="F3" s="230" t="s">
        <v>1874</v>
      </c>
      <c r="G3" s="230" t="s">
        <v>1874</v>
      </c>
      <c r="H3" s="230" t="s">
        <v>1874</v>
      </c>
      <c r="I3" s="230" t="s">
        <v>1874</v>
      </c>
      <c r="J3" s="230" t="s">
        <v>1874</v>
      </c>
      <c r="K3" s="230" t="s">
        <v>1874</v>
      </c>
      <c r="L3" s="230" t="s">
        <v>1874</v>
      </c>
      <c r="M3" s="230" t="s">
        <v>1874</v>
      </c>
      <c r="N3" s="230" t="s">
        <v>1874</v>
      </c>
      <c r="O3" s="230" t="s">
        <v>1874</v>
      </c>
      <c r="P3" s="230" t="s">
        <v>1874</v>
      </c>
      <c r="Q3" s="230" t="s">
        <v>1874</v>
      </c>
      <c r="R3" s="230" t="s">
        <v>1874</v>
      </c>
      <c r="S3" s="230" t="s">
        <v>1874</v>
      </c>
      <c r="T3" s="230" t="s">
        <v>1874</v>
      </c>
      <c r="U3" s="230" t="s">
        <v>1874</v>
      </c>
      <c r="V3" s="230" t="s">
        <v>1874</v>
      </c>
      <c r="W3" s="230" t="s">
        <v>1874</v>
      </c>
      <c r="X3" s="230" t="s">
        <v>1874</v>
      </c>
      <c r="Y3" s="230" t="s">
        <v>1874</v>
      </c>
      <c r="Z3" s="230" t="s">
        <v>1874</v>
      </c>
      <c r="AA3" s="230" t="s">
        <v>1874</v>
      </c>
      <c r="AB3" s="230" t="s">
        <v>1874</v>
      </c>
      <c r="AC3" s="230" t="s">
        <v>1874</v>
      </c>
      <c r="AD3" s="230" t="s">
        <v>1874</v>
      </c>
      <c r="AE3" s="230" t="s">
        <v>1874</v>
      </c>
      <c r="AF3" s="230" t="s">
        <v>1874</v>
      </c>
      <c r="AG3" s="230" t="s">
        <v>1874</v>
      </c>
      <c r="AH3" s="230" t="s">
        <v>1874</v>
      </c>
      <c r="AI3" s="230" t="s">
        <v>1874</v>
      </c>
      <c r="AJ3" s="230" t="s">
        <v>1874</v>
      </c>
      <c r="AK3" s="230" t="s">
        <v>1874</v>
      </c>
      <c r="AL3" s="230" t="s">
        <v>1874</v>
      </c>
      <c r="AM3" s="230" t="s">
        <v>1874</v>
      </c>
      <c r="AN3" s="230" t="s">
        <v>1874</v>
      </c>
      <c r="AO3" s="230" t="s">
        <v>1874</v>
      </c>
      <c r="AP3" s="230" t="s">
        <v>1874</v>
      </c>
      <c r="AQ3" s="230" t="s">
        <v>1874</v>
      </c>
      <c r="AR3" s="230" t="s">
        <v>1874</v>
      </c>
      <c r="AS3" s="230" t="s">
        <v>1874</v>
      </c>
      <c r="AT3" s="230" t="s">
        <v>1874</v>
      </c>
      <c r="AU3" s="230" t="s">
        <v>1874</v>
      </c>
      <c r="AV3" s="230" t="s">
        <v>1874</v>
      </c>
      <c r="AW3" s="230" t="s">
        <v>1874</v>
      </c>
      <c r="AX3" s="230" t="s">
        <v>1874</v>
      </c>
      <c r="AY3" s="230" t="s">
        <v>1874</v>
      </c>
      <c r="AZ3" s="230" t="s">
        <v>1874</v>
      </c>
      <c r="BA3" s="230" t="s">
        <v>1874</v>
      </c>
      <c r="BB3" s="230" t="s">
        <v>1874</v>
      </c>
      <c r="BC3" s="230" t="s">
        <v>1874</v>
      </c>
      <c r="BD3" s="230" t="s">
        <v>1874</v>
      </c>
      <c r="BE3" s="230" t="s">
        <v>1874</v>
      </c>
      <c r="BF3" s="230" t="s">
        <v>1874</v>
      </c>
      <c r="BG3" s="230" t="s">
        <v>1874</v>
      </c>
      <c r="BH3" s="230" t="s">
        <v>1874</v>
      </c>
      <c r="BI3" s="230" t="s">
        <v>1874</v>
      </c>
      <c r="BJ3" s="230" t="s">
        <v>1874</v>
      </c>
      <c r="BK3" s="230" t="s">
        <v>1874</v>
      </c>
      <c r="BL3" s="230" t="s">
        <v>1874</v>
      </c>
      <c r="BM3" s="230" t="s">
        <v>1874</v>
      </c>
      <c r="BN3" s="230" t="s">
        <v>1874</v>
      </c>
      <c r="BO3" s="230" t="s">
        <v>1874</v>
      </c>
      <c r="BP3" s="230" t="s">
        <v>1874</v>
      </c>
      <c r="BQ3" s="230" t="s">
        <v>1874</v>
      </c>
      <c r="BR3" s="230" t="s">
        <v>1874</v>
      </c>
      <c r="BS3" s="230" t="s">
        <v>1874</v>
      </c>
      <c r="BT3" s="230" t="s">
        <v>1874</v>
      </c>
      <c r="BU3" s="230" t="s">
        <v>1874</v>
      </c>
      <c r="BV3" s="230" t="s">
        <v>1874</v>
      </c>
      <c r="BW3" s="230" t="s">
        <v>1874</v>
      </c>
      <c r="BX3" s="230" t="s">
        <v>1874</v>
      </c>
      <c r="BY3" s="230" t="s">
        <v>1874</v>
      </c>
      <c r="BZ3" s="230" t="s">
        <v>1874</v>
      </c>
      <c r="CA3" s="230" t="s">
        <v>1874</v>
      </c>
      <c r="CB3" s="230" t="s">
        <v>1874</v>
      </c>
      <c r="CC3" s="230" t="s">
        <v>1874</v>
      </c>
      <c r="CD3" s="230" t="s">
        <v>1874</v>
      </c>
      <c r="CE3" s="230" t="s">
        <v>1874</v>
      </c>
      <c r="CF3" s="230" t="s">
        <v>1874</v>
      </c>
      <c r="CG3" s="230" t="s">
        <v>1874</v>
      </c>
      <c r="CH3" s="230" t="s">
        <v>1874</v>
      </c>
      <c r="CI3" s="230" t="s">
        <v>1874</v>
      </c>
      <c r="CJ3" s="230" t="s">
        <v>1874</v>
      </c>
      <c r="CK3" s="230" t="s">
        <v>1874</v>
      </c>
      <c r="CL3" s="230" t="s">
        <v>1874</v>
      </c>
      <c r="CM3" s="230" t="s">
        <v>1874</v>
      </c>
      <c r="CN3" s="230" t="s">
        <v>1874</v>
      </c>
      <c r="CO3" s="230" t="s">
        <v>1874</v>
      </c>
      <c r="CP3" s="230" t="s">
        <v>1874</v>
      </c>
      <c r="CQ3" s="230" t="s">
        <v>1874</v>
      </c>
      <c r="CR3" s="230" t="s">
        <v>1874</v>
      </c>
      <c r="CS3" s="230" t="s">
        <v>1874</v>
      </c>
      <c r="CT3" s="230" t="s">
        <v>1874</v>
      </c>
      <c r="CU3" s="230" t="s">
        <v>1874</v>
      </c>
      <c r="CV3" s="230" t="s">
        <v>1874</v>
      </c>
      <c r="CW3" s="230" t="s">
        <v>1874</v>
      </c>
      <c r="CX3" s="230" t="s">
        <v>1874</v>
      </c>
      <c r="CY3" s="230" t="s">
        <v>1874</v>
      </c>
      <c r="CZ3" s="230" t="s">
        <v>1874</v>
      </c>
      <c r="DA3" s="230" t="s">
        <v>1874</v>
      </c>
      <c r="DB3" s="230" t="s">
        <v>1874</v>
      </c>
      <c r="DC3" s="230" t="s">
        <v>1874</v>
      </c>
      <c r="DD3" s="230" t="s">
        <v>1874</v>
      </c>
      <c r="DE3" s="230" t="s">
        <v>1874</v>
      </c>
      <c r="DF3" s="230" t="s">
        <v>1874</v>
      </c>
      <c r="DG3" s="230" t="s">
        <v>1874</v>
      </c>
      <c r="DH3" s="230" t="s">
        <v>1874</v>
      </c>
      <c r="DI3" s="230" t="s">
        <v>1874</v>
      </c>
      <c r="DJ3" s="230" t="s">
        <v>1874</v>
      </c>
      <c r="DK3" s="230" t="s">
        <v>1874</v>
      </c>
      <c r="DL3" s="230" t="s">
        <v>1874</v>
      </c>
      <c r="DM3" s="230" t="s">
        <v>1874</v>
      </c>
      <c r="DN3" s="230" t="s">
        <v>1874</v>
      </c>
      <c r="DO3" s="230" t="s">
        <v>1874</v>
      </c>
      <c r="DP3" s="230" t="s">
        <v>1874</v>
      </c>
      <c r="DQ3" s="230" t="s">
        <v>1874</v>
      </c>
      <c r="DR3" s="230" t="s">
        <v>1874</v>
      </c>
      <c r="DS3" s="230" t="s">
        <v>1874</v>
      </c>
      <c r="DT3" s="230" t="s">
        <v>1874</v>
      </c>
      <c r="DU3" s="230" t="s">
        <v>1874</v>
      </c>
      <c r="DV3" s="230" t="s">
        <v>1874</v>
      </c>
      <c r="DW3" s="230" t="s">
        <v>1874</v>
      </c>
      <c r="DX3" s="230" t="s">
        <v>1874</v>
      </c>
      <c r="DY3" s="230" t="s">
        <v>1874</v>
      </c>
      <c r="DZ3" s="230" t="s">
        <v>1874</v>
      </c>
      <c r="EA3" s="230" t="s">
        <v>1874</v>
      </c>
      <c r="EB3" s="230" t="s">
        <v>1874</v>
      </c>
      <c r="EC3" s="230" t="s">
        <v>1874</v>
      </c>
      <c r="ED3" s="230" t="s">
        <v>1874</v>
      </c>
      <c r="EE3" s="230" t="s">
        <v>1874</v>
      </c>
      <c r="EF3" s="230" t="s">
        <v>1874</v>
      </c>
      <c r="EG3" s="230" t="s">
        <v>1874</v>
      </c>
      <c r="EH3" s="230" t="s">
        <v>1874</v>
      </c>
      <c r="EI3" s="230" t="s">
        <v>1874</v>
      </c>
      <c r="EJ3" s="230" t="s">
        <v>1874</v>
      </c>
      <c r="EK3" s="230" t="s">
        <v>1874</v>
      </c>
      <c r="EL3" s="230" t="s">
        <v>1874</v>
      </c>
      <c r="EM3" s="230" t="s">
        <v>1874</v>
      </c>
      <c r="EN3" s="230" t="s">
        <v>1874</v>
      </c>
      <c r="EO3" s="230" t="s">
        <v>1874</v>
      </c>
      <c r="EP3" s="230" t="s">
        <v>1874</v>
      </c>
      <c r="EQ3" s="230" t="s">
        <v>1874</v>
      </c>
      <c r="ER3" s="230" t="s">
        <v>1874</v>
      </c>
      <c r="ES3" s="230" t="s">
        <v>1874</v>
      </c>
      <c r="ET3" s="230" t="s">
        <v>1874</v>
      </c>
      <c r="EU3" s="230" t="s">
        <v>1874</v>
      </c>
      <c r="EV3" s="230" t="s">
        <v>1874</v>
      </c>
      <c r="EW3" s="230" t="s">
        <v>1874</v>
      </c>
      <c r="EX3" s="230" t="s">
        <v>1874</v>
      </c>
      <c r="EY3" s="230" t="s">
        <v>1874</v>
      </c>
      <c r="EZ3" s="230" t="s">
        <v>1874</v>
      </c>
      <c r="FA3" s="230" t="s">
        <v>1874</v>
      </c>
      <c r="FB3" s="230" t="s">
        <v>1874</v>
      </c>
      <c r="FC3" s="230" t="s">
        <v>1874</v>
      </c>
      <c r="FD3" s="230" t="s">
        <v>1874</v>
      </c>
      <c r="FE3" s="230" t="s">
        <v>1874</v>
      </c>
      <c r="FF3" s="230" t="s">
        <v>1874</v>
      </c>
      <c r="FG3" s="230" t="s">
        <v>1874</v>
      </c>
      <c r="FH3" s="230" t="s">
        <v>1874</v>
      </c>
      <c r="FI3" s="230" t="s">
        <v>1874</v>
      </c>
      <c r="FJ3" s="230" t="s">
        <v>1874</v>
      </c>
      <c r="FK3" s="230" t="s">
        <v>1874</v>
      </c>
      <c r="FL3" s="230" t="s">
        <v>1874</v>
      </c>
      <c r="FM3" s="230" t="s">
        <v>1874</v>
      </c>
      <c r="FN3" s="230" t="s">
        <v>1874</v>
      </c>
      <c r="FO3" s="230" t="s">
        <v>1874</v>
      </c>
      <c r="FP3" s="230" t="s">
        <v>1874</v>
      </c>
      <c r="FQ3" s="230" t="s">
        <v>1874</v>
      </c>
      <c r="FR3" s="230" t="s">
        <v>1874</v>
      </c>
      <c r="FS3" s="230" t="s">
        <v>1874</v>
      </c>
      <c r="FT3" s="230" t="s">
        <v>1874</v>
      </c>
      <c r="FU3" s="230" t="s">
        <v>1874</v>
      </c>
      <c r="FV3" s="230" t="s">
        <v>1874</v>
      </c>
      <c r="FW3" s="230" t="s">
        <v>1874</v>
      </c>
      <c r="FX3" s="230" t="s">
        <v>1874</v>
      </c>
      <c r="FY3" s="230" t="s">
        <v>1874</v>
      </c>
      <c r="FZ3" s="230" t="s">
        <v>1874</v>
      </c>
      <c r="GA3" s="230" t="s">
        <v>1874</v>
      </c>
      <c r="GB3" s="230" t="s">
        <v>1874</v>
      </c>
      <c r="GC3" s="230" t="s">
        <v>1874</v>
      </c>
      <c r="GD3" s="230" t="s">
        <v>1874</v>
      </c>
      <c r="GE3" s="230" t="s">
        <v>1874</v>
      </c>
      <c r="GF3" s="230" t="s">
        <v>1874</v>
      </c>
      <c r="GG3" s="230" t="s">
        <v>1874</v>
      </c>
      <c r="GH3" s="230" t="s">
        <v>1874</v>
      </c>
      <c r="GI3" s="230" t="s">
        <v>1874</v>
      </c>
      <c r="GJ3" s="230" t="s">
        <v>1874</v>
      </c>
      <c r="GK3" s="230" t="s">
        <v>1874</v>
      </c>
      <c r="GL3" s="230" t="s">
        <v>1874</v>
      </c>
      <c r="GM3" s="230" t="s">
        <v>1874</v>
      </c>
      <c r="GN3" s="230" t="s">
        <v>1874</v>
      </c>
      <c r="GO3" s="230" t="s">
        <v>1874</v>
      </c>
      <c r="GP3" s="230" t="s">
        <v>1874</v>
      </c>
      <c r="GQ3" s="230" t="s">
        <v>1874</v>
      </c>
      <c r="GR3" s="230" t="s">
        <v>1874</v>
      </c>
      <c r="GS3" s="230" t="s">
        <v>1874</v>
      </c>
      <c r="GT3" s="230" t="s">
        <v>1874</v>
      </c>
      <c r="GU3" s="230" t="s">
        <v>1874</v>
      </c>
      <c r="GV3" s="230" t="s">
        <v>1874</v>
      </c>
      <c r="GW3" s="230" t="s">
        <v>1874</v>
      </c>
      <c r="GX3" s="230" t="s">
        <v>1874</v>
      </c>
      <c r="GY3" s="230" t="s">
        <v>1874</v>
      </c>
      <c r="GZ3" s="230" t="s">
        <v>1874</v>
      </c>
      <c r="HA3" s="230" t="s">
        <v>1874</v>
      </c>
      <c r="HB3" s="230" t="s">
        <v>1874</v>
      </c>
      <c r="HC3" s="230" t="s">
        <v>1874</v>
      </c>
      <c r="HD3" s="230" t="s">
        <v>1874</v>
      </c>
      <c r="HE3" s="230" t="s">
        <v>1874</v>
      </c>
      <c r="HF3" s="230" t="s">
        <v>1874</v>
      </c>
      <c r="HG3" s="230" t="s">
        <v>1874</v>
      </c>
      <c r="HH3" s="230" t="s">
        <v>1874</v>
      </c>
      <c r="HI3" s="230" t="s">
        <v>1874</v>
      </c>
      <c r="HJ3" s="230" t="s">
        <v>1874</v>
      </c>
      <c r="HK3" s="230" t="s">
        <v>1874</v>
      </c>
      <c r="HL3" s="230" t="s">
        <v>1874</v>
      </c>
      <c r="HM3" s="230" t="s">
        <v>1874</v>
      </c>
      <c r="HN3" s="230" t="s">
        <v>1874</v>
      </c>
      <c r="HO3" s="230" t="s">
        <v>1874</v>
      </c>
      <c r="HP3" s="230" t="s">
        <v>1874</v>
      </c>
      <c r="HQ3" s="230" t="s">
        <v>1874</v>
      </c>
      <c r="HR3" s="230" t="s">
        <v>1874</v>
      </c>
      <c r="HS3" s="230" t="s">
        <v>1874</v>
      </c>
      <c r="HT3" s="230" t="s">
        <v>1874</v>
      </c>
      <c r="HU3" s="230" t="s">
        <v>1874</v>
      </c>
      <c r="HV3" s="230" t="s">
        <v>1874</v>
      </c>
      <c r="HW3" s="230" t="s">
        <v>1874</v>
      </c>
      <c r="HX3" s="230" t="s">
        <v>1874</v>
      </c>
      <c r="HY3" s="230" t="s">
        <v>1874</v>
      </c>
      <c r="HZ3" s="230" t="s">
        <v>1874</v>
      </c>
      <c r="IA3" s="230" t="s">
        <v>1874</v>
      </c>
      <c r="IB3" s="230" t="s">
        <v>1874</v>
      </c>
      <c r="IC3" s="230" t="s">
        <v>1874</v>
      </c>
      <c r="ID3" s="230" t="s">
        <v>1874</v>
      </c>
      <c r="IE3" s="230" t="s">
        <v>1874</v>
      </c>
      <c r="IF3" s="230" t="s">
        <v>1874</v>
      </c>
      <c r="IG3" s="230" t="s">
        <v>1874</v>
      </c>
      <c r="IH3" s="230" t="s">
        <v>1874</v>
      </c>
      <c r="II3" s="230" t="s">
        <v>1874</v>
      </c>
      <c r="IJ3" s="230" t="s">
        <v>1874</v>
      </c>
      <c r="IK3" s="230" t="s">
        <v>1874</v>
      </c>
      <c r="IL3" s="230" t="s">
        <v>1874</v>
      </c>
      <c r="IM3" s="230" t="s">
        <v>1874</v>
      </c>
      <c r="IN3" s="230" t="s">
        <v>1874</v>
      </c>
      <c r="IO3" s="230" t="s">
        <v>1874</v>
      </c>
      <c r="IP3" s="230" t="s">
        <v>1874</v>
      </c>
      <c r="IQ3" s="230" t="s">
        <v>1874</v>
      </c>
      <c r="IR3" s="230" t="s">
        <v>1874</v>
      </c>
      <c r="IS3" s="230" t="s">
        <v>1874</v>
      </c>
      <c r="IT3" s="230" t="s">
        <v>1874</v>
      </c>
      <c r="IU3" s="230" t="s">
        <v>1874</v>
      </c>
      <c r="IV3" s="230" t="s">
        <v>1874</v>
      </c>
    </row>
    <row r="4" spans="1:256">
      <c r="A4" s="265" t="s">
        <v>1875</v>
      </c>
      <c r="B4" s="265"/>
    </row>
    <row r="5" spans="1:256">
      <c r="A5" s="267"/>
    </row>
    <row r="11" spans="1:256" ht="21">
      <c r="E11" s="882"/>
    </row>
  </sheetData>
  <phoneticPr fontId="31" type="noConversion"/>
  <printOptions horizontalCentered="1"/>
  <pageMargins left="0.47244094488188981" right="0.47244094488188981" top="0.39370078740157483" bottom="0.39370078740157483" header="0" footer="0"/>
  <pageSetup paperSize="9" orientation="portrait" blackAndWhite="1" r:id="rId1"/>
  <headerFooter alignWithMargins="0">
    <oddFooter>&amp;C第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工作表27">
    <tabColor rgb="FFFFFF00"/>
    <pageSetUpPr fitToPage="1"/>
  </sheetPr>
  <dimension ref="A1:JD64"/>
  <sheetViews>
    <sheetView showGridLines="0" zoomScale="85" zoomScaleNormal="85" zoomScaleSheetLayoutView="85" workbookViewId="0">
      <selection activeCell="B6" sqref="B6"/>
    </sheetView>
  </sheetViews>
  <sheetFormatPr defaultColWidth="18.5" defaultRowHeight="16.5"/>
  <cols>
    <col min="1" max="1" width="3.125" style="844" customWidth="1"/>
    <col min="2" max="2" width="14.5" style="844" customWidth="1"/>
    <col min="3" max="8" width="20.125" style="844" customWidth="1"/>
    <col min="9" max="9" width="2.5" style="774" customWidth="1"/>
    <col min="10" max="10" width="14.625" style="774" customWidth="1"/>
    <col min="11" max="16" width="20.125" style="774" customWidth="1"/>
    <col min="17" max="17" width="2.625" style="774" customWidth="1"/>
    <col min="18" max="18" width="12" style="774" customWidth="1"/>
    <col min="19" max="24" width="20.125" style="774" customWidth="1"/>
    <col min="25" max="25" width="2.625" style="774" customWidth="1"/>
    <col min="26" max="26" width="12.375" style="774" customWidth="1"/>
    <col min="27" max="31" width="20.125" style="774" customWidth="1"/>
    <col min="32" max="32" width="14.5" style="774" customWidth="1"/>
    <col min="33" max="33" width="2.75" style="774" customWidth="1"/>
    <col min="34" max="34" width="11.875" style="774" customWidth="1"/>
    <col min="35" max="39" width="20.125" style="774" customWidth="1"/>
    <col min="40" max="40" width="17.375" style="774" customWidth="1"/>
    <col min="41" max="41" width="3.5" style="774" customWidth="1"/>
    <col min="42" max="42" width="12.5" style="774" customWidth="1"/>
    <col min="43" max="48" width="20.125" style="774" customWidth="1"/>
    <col min="49" max="49" width="3.125" style="774" customWidth="1"/>
    <col min="50" max="50" width="11.625" style="774" customWidth="1"/>
    <col min="51" max="56" width="20.125" style="774" customWidth="1"/>
    <col min="57" max="57" width="2.5" style="774" customWidth="1"/>
    <col min="58" max="58" width="11.625" style="774" customWidth="1"/>
    <col min="59" max="64" width="20.125" style="774" customWidth="1"/>
    <col min="65" max="65" width="2.375" style="774" customWidth="1"/>
    <col min="66" max="66" width="12.25" style="774" customWidth="1"/>
    <col min="67" max="72" width="20.125" style="774" customWidth="1"/>
    <col min="73" max="73" width="3" style="774" customWidth="1"/>
    <col min="74" max="74" width="11.375" style="774" customWidth="1"/>
    <col min="75" max="80" width="20.125" style="774" customWidth="1"/>
    <col min="81" max="81" width="3" style="774" customWidth="1"/>
    <col min="82" max="82" width="10.875" style="774" customWidth="1"/>
    <col min="83" max="88" width="20.125" style="774" customWidth="1"/>
    <col min="89" max="89" width="2.75" style="774" customWidth="1"/>
    <col min="90" max="90" width="10.875" style="774" customWidth="1"/>
    <col min="91" max="96" width="20.125" style="774" customWidth="1"/>
    <col min="97" max="97" width="3.25" style="774" customWidth="1"/>
    <col min="98" max="98" width="11.375" style="774" customWidth="1"/>
    <col min="99" max="104" width="20.125" style="774" customWidth="1"/>
    <col min="105" max="105" width="2.625" style="774" customWidth="1"/>
    <col min="106" max="106" width="11.375" style="774" customWidth="1"/>
    <col min="107" max="112" width="20.125" style="774" customWidth="1"/>
    <col min="113" max="113" width="2.5" style="774" customWidth="1"/>
    <col min="114" max="114" width="11.5" style="774" customWidth="1"/>
    <col min="115" max="120" width="20.125" style="774" customWidth="1"/>
    <col min="121" max="121" width="2.25" style="774" customWidth="1"/>
    <col min="122" max="122" width="11.75" style="774" customWidth="1"/>
    <col min="123" max="128" width="20.125" style="774" customWidth="1"/>
    <col min="129" max="129" width="2.625" style="774" customWidth="1"/>
    <col min="130" max="130" width="11.375" style="774" customWidth="1"/>
    <col min="131" max="136" width="20.125" style="774" customWidth="1"/>
    <col min="137" max="137" width="4.125" style="774" customWidth="1"/>
    <col min="138" max="138" width="11.5" style="774" customWidth="1"/>
    <col min="139" max="144" width="20.125" style="774" customWidth="1"/>
    <col min="145" max="145" width="2.5" style="774" customWidth="1"/>
    <col min="146" max="146" width="11.5" style="774" customWidth="1"/>
    <col min="147" max="152" width="20.125" style="774" customWidth="1"/>
    <col min="153" max="153" width="2" style="774" customWidth="1"/>
    <col min="154" max="154" width="12.25" style="774" customWidth="1"/>
    <col min="155" max="160" width="20.125" style="774" customWidth="1"/>
    <col min="161" max="161" width="2.375" style="774" customWidth="1"/>
    <col min="162" max="162" width="11.5" style="774" customWidth="1"/>
    <col min="163" max="168" width="20.125" style="774" customWidth="1"/>
    <col min="169" max="169" width="2.5" style="774" customWidth="1"/>
    <col min="170" max="170" width="11.625" style="774" customWidth="1"/>
    <col min="171" max="176" width="20.125" style="774" customWidth="1"/>
    <col min="177" max="177" width="2.25" style="774" customWidth="1"/>
    <col min="178" max="178" width="11.5" style="774" customWidth="1"/>
    <col min="179" max="184" width="20.125" style="774" customWidth="1"/>
    <col min="185" max="185" width="2.75" style="774" customWidth="1"/>
    <col min="186" max="186" width="11.25" style="774" customWidth="1"/>
    <col min="187" max="192" width="20.125" style="774" customWidth="1"/>
    <col min="193" max="193" width="2.125" style="774" customWidth="1"/>
    <col min="194" max="194" width="11.125" style="774" customWidth="1"/>
    <col min="195" max="200" width="20.125" style="774" customWidth="1"/>
    <col min="201" max="201" width="1.75" style="774" customWidth="1"/>
    <col min="202" max="202" width="11.625" style="774" customWidth="1"/>
    <col min="203" max="208" width="20.125" style="774" customWidth="1"/>
    <col min="209" max="209" width="2.375" style="774" customWidth="1"/>
    <col min="210" max="210" width="11.375" style="774" customWidth="1"/>
    <col min="211" max="216" width="20.125" style="774" customWidth="1"/>
    <col min="217" max="217" width="2.125" style="774" customWidth="1"/>
    <col min="218" max="218" width="11.375" style="774" customWidth="1"/>
    <col min="219" max="224" width="20.125" style="774" customWidth="1"/>
    <col min="225" max="225" width="2.25" style="774" customWidth="1"/>
    <col min="226" max="226" width="11.625" style="774" customWidth="1"/>
    <col min="227" max="232" width="20.125" style="774" customWidth="1"/>
    <col min="233" max="233" width="2.25" style="774" customWidth="1"/>
    <col min="234" max="234" width="11.625" style="774" customWidth="1"/>
    <col min="235" max="240" width="20.125" style="774" customWidth="1"/>
    <col min="241" max="241" width="2.125" style="774" customWidth="1"/>
    <col min="242" max="242" width="13.5" style="774" customWidth="1"/>
    <col min="243" max="248" width="20.125" style="774" customWidth="1"/>
    <col min="249" max="249" width="2.75" style="774" customWidth="1"/>
    <col min="250" max="250" width="16.25" style="774" customWidth="1"/>
    <col min="251" max="255" width="20.125" style="774" customWidth="1"/>
    <col min="256" max="256" width="18.5" style="774"/>
    <col min="257" max="257" width="2.75" style="774" customWidth="1"/>
    <col min="258" max="258" width="16.25" style="1075" customWidth="1"/>
    <col min="259" max="263" width="20.125" style="1075" customWidth="1"/>
    <col min="264" max="264" width="18.5" style="1075"/>
    <col min="265" max="16384" width="18.5" style="774"/>
  </cols>
  <sheetData>
    <row r="1" spans="1:256">
      <c r="A1" s="771" t="s">
        <v>180</v>
      </c>
      <c r="B1" s="772"/>
      <c r="C1" s="772"/>
      <c r="D1" s="772"/>
      <c r="E1" s="772"/>
      <c r="F1" s="773"/>
      <c r="G1" s="772"/>
      <c r="H1" s="772"/>
    </row>
    <row r="2" spans="1:256">
      <c r="A2" s="772" t="s">
        <v>1788</v>
      </c>
      <c r="B2" s="772"/>
      <c r="C2" s="772"/>
      <c r="D2" s="772"/>
      <c r="E2" s="772"/>
      <c r="F2" s="773" t="s">
        <v>1789</v>
      </c>
      <c r="G2" s="772"/>
      <c r="H2" s="773"/>
    </row>
    <row r="3" spans="1:256" ht="28.5">
      <c r="A3" s="775"/>
      <c r="B3" s="775" t="s">
        <v>1790</v>
      </c>
      <c r="C3" s="775"/>
      <c r="D3" s="776" t="s">
        <v>1751</v>
      </c>
      <c r="E3" s="777" t="s">
        <v>1791</v>
      </c>
      <c r="F3" s="776" t="s">
        <v>1749</v>
      </c>
      <c r="G3" s="778" t="s">
        <v>1750</v>
      </c>
      <c r="H3" s="775"/>
      <c r="J3" s="775" t="s">
        <v>1649</v>
      </c>
      <c r="K3" s="775"/>
      <c r="L3" s="776" t="s">
        <v>1751</v>
      </c>
      <c r="M3" s="777" t="s">
        <v>1792</v>
      </c>
      <c r="N3" s="776" t="s">
        <v>1749</v>
      </c>
      <c r="O3" s="778" t="s">
        <v>1750</v>
      </c>
      <c r="P3" s="775"/>
      <c r="R3" s="775" t="s">
        <v>1649</v>
      </c>
      <c r="S3" s="775"/>
      <c r="T3" s="776" t="s">
        <v>1751</v>
      </c>
      <c r="U3" s="777" t="s">
        <v>1793</v>
      </c>
      <c r="V3" s="776" t="s">
        <v>1749</v>
      </c>
      <c r="W3" s="778" t="s">
        <v>1750</v>
      </c>
      <c r="X3" s="775"/>
      <c r="Z3" s="775" t="s">
        <v>1649</v>
      </c>
      <c r="AA3" s="775"/>
      <c r="AB3" s="776" t="s">
        <v>1751</v>
      </c>
      <c r="AC3" s="777" t="s">
        <v>1794</v>
      </c>
      <c r="AD3" s="776" t="s">
        <v>1749</v>
      </c>
      <c r="AE3" s="778" t="s">
        <v>1750</v>
      </c>
      <c r="AF3" s="775"/>
      <c r="AH3" s="775" t="s">
        <v>1649</v>
      </c>
      <c r="AI3" s="775"/>
      <c r="AJ3" s="776" t="s">
        <v>1751</v>
      </c>
      <c r="AK3" s="777" t="s">
        <v>1795</v>
      </c>
      <c r="AL3" s="776" t="s">
        <v>1749</v>
      </c>
      <c r="AM3" s="778" t="s">
        <v>1750</v>
      </c>
      <c r="AN3" s="775"/>
      <c r="AP3" s="775" t="s">
        <v>1649</v>
      </c>
      <c r="AQ3" s="775"/>
      <c r="AR3" s="776" t="s">
        <v>1751</v>
      </c>
      <c r="AS3" s="777" t="s">
        <v>1796</v>
      </c>
      <c r="AT3" s="776" t="s">
        <v>1749</v>
      </c>
      <c r="AU3" s="778" t="s">
        <v>1750</v>
      </c>
      <c r="AV3" s="775"/>
      <c r="AX3" s="775" t="s">
        <v>1649</v>
      </c>
      <c r="AY3" s="775"/>
      <c r="AZ3" s="776" t="s">
        <v>1751</v>
      </c>
      <c r="BA3" s="777" t="s">
        <v>1797</v>
      </c>
      <c r="BB3" s="776" t="s">
        <v>1749</v>
      </c>
      <c r="BC3" s="778" t="s">
        <v>1750</v>
      </c>
      <c r="BD3" s="775"/>
      <c r="BF3" s="775" t="s">
        <v>1649</v>
      </c>
      <c r="BG3" s="775"/>
      <c r="BH3" s="776" t="s">
        <v>1751</v>
      </c>
      <c r="BI3" s="777" t="s">
        <v>1798</v>
      </c>
      <c r="BJ3" s="776" t="s">
        <v>1749</v>
      </c>
      <c r="BK3" s="778" t="s">
        <v>1750</v>
      </c>
      <c r="BL3" s="775"/>
      <c r="BN3" s="775" t="s">
        <v>1649</v>
      </c>
      <c r="BO3" s="775"/>
      <c r="BP3" s="776" t="s">
        <v>1751</v>
      </c>
      <c r="BQ3" s="777" t="s">
        <v>1799</v>
      </c>
      <c r="BR3" s="776" t="s">
        <v>1749</v>
      </c>
      <c r="BS3" s="778" t="s">
        <v>1750</v>
      </c>
      <c r="BT3" s="775"/>
      <c r="BV3" s="775" t="s">
        <v>1649</v>
      </c>
      <c r="BW3" s="775"/>
      <c r="BX3" s="776" t="s">
        <v>1751</v>
      </c>
      <c r="BY3" s="777" t="s">
        <v>1800</v>
      </c>
      <c r="BZ3" s="776" t="s">
        <v>1749</v>
      </c>
      <c r="CA3" s="778" t="s">
        <v>1750</v>
      </c>
      <c r="CB3" s="775"/>
      <c r="CD3" s="775" t="s">
        <v>1649</v>
      </c>
      <c r="CE3" s="775"/>
      <c r="CF3" s="776" t="s">
        <v>1751</v>
      </c>
      <c r="CG3" s="777" t="s">
        <v>1801</v>
      </c>
      <c r="CH3" s="776" t="s">
        <v>1749</v>
      </c>
      <c r="CI3" s="778" t="s">
        <v>1750</v>
      </c>
      <c r="CJ3" s="775"/>
      <c r="CL3" s="775" t="s">
        <v>1649</v>
      </c>
      <c r="CM3" s="775"/>
      <c r="CN3" s="776" t="s">
        <v>1751</v>
      </c>
      <c r="CO3" s="777" t="s">
        <v>1802</v>
      </c>
      <c r="CP3" s="776" t="s">
        <v>1749</v>
      </c>
      <c r="CQ3" s="778" t="s">
        <v>1750</v>
      </c>
      <c r="CR3" s="775"/>
      <c r="CT3" s="775" t="s">
        <v>1649</v>
      </c>
      <c r="CU3" s="775"/>
      <c r="CV3" s="776" t="s">
        <v>1751</v>
      </c>
      <c r="CW3" s="777" t="s">
        <v>1803</v>
      </c>
      <c r="CX3" s="776" t="s">
        <v>1749</v>
      </c>
      <c r="CY3" s="778" t="s">
        <v>1750</v>
      </c>
      <c r="CZ3" s="775"/>
      <c r="DB3" s="775" t="s">
        <v>1649</v>
      </c>
      <c r="DC3" s="775"/>
      <c r="DD3" s="776" t="s">
        <v>1751</v>
      </c>
      <c r="DE3" s="777" t="s">
        <v>1804</v>
      </c>
      <c r="DF3" s="776" t="s">
        <v>1749</v>
      </c>
      <c r="DG3" s="778" t="s">
        <v>1750</v>
      </c>
      <c r="DH3" s="775"/>
      <c r="DJ3" s="775" t="s">
        <v>1649</v>
      </c>
      <c r="DK3" s="775"/>
      <c r="DL3" s="776" t="s">
        <v>1751</v>
      </c>
      <c r="DM3" s="777" t="s">
        <v>1805</v>
      </c>
      <c r="DN3" s="776" t="s">
        <v>1749</v>
      </c>
      <c r="DO3" s="778" t="s">
        <v>1750</v>
      </c>
      <c r="DP3" s="775"/>
      <c r="DR3" s="775" t="s">
        <v>1649</v>
      </c>
      <c r="DS3" s="775"/>
      <c r="DT3" s="776" t="s">
        <v>1751</v>
      </c>
      <c r="DU3" s="777" t="s">
        <v>1806</v>
      </c>
      <c r="DV3" s="776" t="s">
        <v>1749</v>
      </c>
      <c r="DW3" s="778" t="s">
        <v>1750</v>
      </c>
      <c r="DX3" s="775"/>
      <c r="DZ3" s="775" t="s">
        <v>1649</v>
      </c>
      <c r="EA3" s="775"/>
      <c r="EB3" s="776" t="s">
        <v>1751</v>
      </c>
      <c r="EC3" s="777" t="s">
        <v>1807</v>
      </c>
      <c r="ED3" s="776" t="s">
        <v>1749</v>
      </c>
      <c r="EE3" s="778" t="s">
        <v>1750</v>
      </c>
      <c r="EF3" s="775"/>
      <c r="EH3" s="775" t="s">
        <v>1649</v>
      </c>
      <c r="EI3" s="775"/>
      <c r="EJ3" s="776" t="s">
        <v>1751</v>
      </c>
      <c r="EK3" s="777" t="s">
        <v>1808</v>
      </c>
      <c r="EL3" s="776" t="s">
        <v>1749</v>
      </c>
      <c r="EM3" s="778" t="s">
        <v>1750</v>
      </c>
      <c r="EN3" s="775"/>
      <c r="EP3" s="775" t="s">
        <v>1649</v>
      </c>
      <c r="EQ3" s="775"/>
      <c r="ER3" s="776" t="s">
        <v>1751</v>
      </c>
      <c r="ES3" s="777" t="s">
        <v>1809</v>
      </c>
      <c r="ET3" s="776" t="s">
        <v>1749</v>
      </c>
      <c r="EU3" s="778" t="s">
        <v>1750</v>
      </c>
      <c r="EV3" s="775"/>
      <c r="EX3" s="775" t="s">
        <v>1649</v>
      </c>
      <c r="EY3" s="775"/>
      <c r="EZ3" s="776" t="s">
        <v>1751</v>
      </c>
      <c r="FA3" s="777" t="s">
        <v>1810</v>
      </c>
      <c r="FB3" s="776" t="s">
        <v>1749</v>
      </c>
      <c r="FC3" s="778" t="s">
        <v>1750</v>
      </c>
      <c r="FD3" s="775"/>
      <c r="FF3" s="775" t="s">
        <v>1649</v>
      </c>
      <c r="FG3" s="775"/>
      <c r="FH3" s="776" t="s">
        <v>1751</v>
      </c>
      <c r="FI3" s="777" t="s">
        <v>1811</v>
      </c>
      <c r="FJ3" s="776" t="s">
        <v>1749</v>
      </c>
      <c r="FK3" s="778" t="s">
        <v>1750</v>
      </c>
      <c r="FL3" s="775"/>
      <c r="FN3" s="775" t="s">
        <v>1649</v>
      </c>
      <c r="FO3" s="775"/>
      <c r="FP3" s="776" t="s">
        <v>1751</v>
      </c>
      <c r="FQ3" s="777" t="s">
        <v>1812</v>
      </c>
      <c r="FR3" s="776" t="s">
        <v>1749</v>
      </c>
      <c r="FS3" s="778" t="s">
        <v>1750</v>
      </c>
      <c r="FT3" s="775"/>
      <c r="FV3" s="775" t="s">
        <v>1649</v>
      </c>
      <c r="FW3" s="775"/>
      <c r="FX3" s="776" t="s">
        <v>1751</v>
      </c>
      <c r="FY3" s="777" t="s">
        <v>1813</v>
      </c>
      <c r="FZ3" s="776" t="s">
        <v>1749</v>
      </c>
      <c r="GA3" s="778" t="s">
        <v>1750</v>
      </c>
      <c r="GB3" s="775"/>
      <c r="GD3" s="775" t="s">
        <v>1649</v>
      </c>
      <c r="GE3" s="775"/>
      <c r="GF3" s="776" t="s">
        <v>1372</v>
      </c>
      <c r="GG3" s="777" t="s">
        <v>1982</v>
      </c>
      <c r="GH3" s="776" t="s">
        <v>1374</v>
      </c>
      <c r="GI3" s="778" t="s">
        <v>1375</v>
      </c>
      <c r="GJ3" s="775"/>
      <c r="GL3" s="775" t="s">
        <v>1649</v>
      </c>
      <c r="GM3" s="775"/>
      <c r="GN3" s="776" t="s">
        <v>1751</v>
      </c>
      <c r="GO3" s="777" t="s">
        <v>1814</v>
      </c>
      <c r="GP3" s="776" t="s">
        <v>1749</v>
      </c>
      <c r="GQ3" s="778" t="s">
        <v>1750</v>
      </c>
      <c r="GR3" s="775"/>
      <c r="GT3" s="775" t="s">
        <v>1649</v>
      </c>
      <c r="GU3" s="775"/>
      <c r="GV3" s="776" t="s">
        <v>1751</v>
      </c>
      <c r="GW3" s="777" t="s">
        <v>1815</v>
      </c>
      <c r="GX3" s="776" t="s">
        <v>1749</v>
      </c>
      <c r="GY3" s="778" t="s">
        <v>1750</v>
      </c>
      <c r="GZ3" s="775"/>
      <c r="HB3" s="775" t="s">
        <v>1649</v>
      </c>
      <c r="HC3" s="775"/>
      <c r="HD3" s="776" t="s">
        <v>1751</v>
      </c>
      <c r="HE3" s="777" t="s">
        <v>1816</v>
      </c>
      <c r="HF3" s="776" t="s">
        <v>1749</v>
      </c>
      <c r="HG3" s="778" t="s">
        <v>1750</v>
      </c>
      <c r="HH3" s="775"/>
      <c r="HJ3" s="775" t="s">
        <v>1649</v>
      </c>
      <c r="HK3" s="775"/>
      <c r="HL3" s="776" t="s">
        <v>1751</v>
      </c>
      <c r="HM3" s="777" t="s">
        <v>1817</v>
      </c>
      <c r="HN3" s="776" t="s">
        <v>1749</v>
      </c>
      <c r="HO3" s="778" t="s">
        <v>1750</v>
      </c>
      <c r="HP3" s="775"/>
      <c r="HR3" s="775" t="s">
        <v>1649</v>
      </c>
      <c r="HS3" s="775"/>
      <c r="HT3" s="776" t="s">
        <v>1751</v>
      </c>
      <c r="HU3" s="777" t="s">
        <v>1818</v>
      </c>
      <c r="HV3" s="776" t="s">
        <v>1749</v>
      </c>
      <c r="HW3" s="778" t="s">
        <v>1750</v>
      </c>
      <c r="HX3" s="775"/>
      <c r="HZ3" s="775" t="s">
        <v>1649</v>
      </c>
      <c r="IA3" s="775"/>
      <c r="IB3" s="776" t="s">
        <v>1751</v>
      </c>
      <c r="IC3" s="777" t="s">
        <v>1980</v>
      </c>
      <c r="ID3" s="776" t="s">
        <v>1749</v>
      </c>
      <c r="IE3" s="778" t="s">
        <v>1750</v>
      </c>
      <c r="IF3" s="775"/>
      <c r="IH3" s="775" t="s">
        <v>1649</v>
      </c>
      <c r="II3" s="775"/>
      <c r="IJ3" s="776" t="s">
        <v>1751</v>
      </c>
      <c r="IK3" s="777" t="s">
        <v>1967</v>
      </c>
      <c r="IL3" s="776" t="s">
        <v>1749</v>
      </c>
      <c r="IM3" s="778" t="s">
        <v>1750</v>
      </c>
      <c r="IN3" s="775"/>
      <c r="IP3" s="775" t="s">
        <v>1649</v>
      </c>
      <c r="IQ3" s="775"/>
      <c r="IR3" s="776" t="s">
        <v>1372</v>
      </c>
      <c r="IS3" s="1076" t="s">
        <v>2363</v>
      </c>
      <c r="IT3" s="776" t="s">
        <v>1374</v>
      </c>
      <c r="IU3" s="778" t="s">
        <v>1375</v>
      </c>
      <c r="IV3" s="775"/>
    </row>
    <row r="4" spans="1:256">
      <c r="A4" s="779" t="s">
        <v>1819</v>
      </c>
      <c r="B4" s="780"/>
      <c r="C4" s="1882" t="s">
        <v>1820</v>
      </c>
      <c r="D4" s="1883"/>
      <c r="E4" s="1883"/>
      <c r="F4" s="1883"/>
      <c r="G4" s="1884"/>
      <c r="H4" s="775"/>
      <c r="J4" s="780"/>
      <c r="K4" s="1882" t="s">
        <v>1820</v>
      </c>
      <c r="L4" s="1883"/>
      <c r="M4" s="1883"/>
      <c r="N4" s="1883"/>
      <c r="O4" s="1884"/>
      <c r="P4" s="775"/>
      <c r="R4" s="780"/>
      <c r="S4" s="1882" t="s">
        <v>1820</v>
      </c>
      <c r="T4" s="1883"/>
      <c r="U4" s="1883"/>
      <c r="V4" s="1883"/>
      <c r="W4" s="1884"/>
      <c r="X4" s="775"/>
      <c r="Z4" s="780"/>
      <c r="AA4" s="1882" t="s">
        <v>1820</v>
      </c>
      <c r="AB4" s="1883"/>
      <c r="AC4" s="1883"/>
      <c r="AD4" s="1883"/>
      <c r="AE4" s="1884"/>
      <c r="AF4" s="775"/>
      <c r="AH4" s="780"/>
      <c r="AI4" s="1882" t="s">
        <v>1820</v>
      </c>
      <c r="AJ4" s="1883"/>
      <c r="AK4" s="1883"/>
      <c r="AL4" s="1883"/>
      <c r="AM4" s="1884"/>
      <c r="AN4" s="775"/>
      <c r="AP4" s="780"/>
      <c r="AQ4" s="1882" t="s">
        <v>1820</v>
      </c>
      <c r="AR4" s="1883"/>
      <c r="AS4" s="1883"/>
      <c r="AT4" s="1883"/>
      <c r="AU4" s="1884"/>
      <c r="AV4" s="775"/>
      <c r="AX4" s="780"/>
      <c r="AY4" s="1882" t="s">
        <v>1820</v>
      </c>
      <c r="AZ4" s="1883"/>
      <c r="BA4" s="1883"/>
      <c r="BB4" s="1883"/>
      <c r="BC4" s="1884"/>
      <c r="BD4" s="775"/>
      <c r="BF4" s="780"/>
      <c r="BG4" s="1882" t="s">
        <v>1820</v>
      </c>
      <c r="BH4" s="1883"/>
      <c r="BI4" s="1883"/>
      <c r="BJ4" s="1883"/>
      <c r="BK4" s="1884"/>
      <c r="BL4" s="775"/>
      <c r="BN4" s="780"/>
      <c r="BO4" s="1882" t="s">
        <v>1820</v>
      </c>
      <c r="BP4" s="1883"/>
      <c r="BQ4" s="1883"/>
      <c r="BR4" s="1883"/>
      <c r="BS4" s="1884"/>
      <c r="BT4" s="775"/>
      <c r="BV4" s="780"/>
      <c r="BW4" s="1882" t="s">
        <v>1820</v>
      </c>
      <c r="BX4" s="1883"/>
      <c r="BY4" s="1883"/>
      <c r="BZ4" s="1883"/>
      <c r="CA4" s="1884"/>
      <c r="CB4" s="775"/>
      <c r="CD4" s="780"/>
      <c r="CE4" s="1882" t="s">
        <v>1820</v>
      </c>
      <c r="CF4" s="1883"/>
      <c r="CG4" s="1883"/>
      <c r="CH4" s="1883"/>
      <c r="CI4" s="1884"/>
      <c r="CJ4" s="775"/>
      <c r="CL4" s="780"/>
      <c r="CM4" s="1882" t="s">
        <v>1820</v>
      </c>
      <c r="CN4" s="1883"/>
      <c r="CO4" s="1883"/>
      <c r="CP4" s="1883"/>
      <c r="CQ4" s="1884"/>
      <c r="CR4" s="775"/>
      <c r="CT4" s="780"/>
      <c r="CU4" s="1882" t="s">
        <v>1820</v>
      </c>
      <c r="CV4" s="1883"/>
      <c r="CW4" s="1883"/>
      <c r="CX4" s="1883"/>
      <c r="CY4" s="1884"/>
      <c r="CZ4" s="775"/>
      <c r="DB4" s="780"/>
      <c r="DC4" s="1882" t="s">
        <v>1820</v>
      </c>
      <c r="DD4" s="1883"/>
      <c r="DE4" s="1883"/>
      <c r="DF4" s="1883"/>
      <c r="DG4" s="1884"/>
      <c r="DH4" s="775"/>
      <c r="DJ4" s="780"/>
      <c r="DK4" s="1882" t="s">
        <v>1820</v>
      </c>
      <c r="DL4" s="1883"/>
      <c r="DM4" s="1883"/>
      <c r="DN4" s="1883"/>
      <c r="DO4" s="1884"/>
      <c r="DP4" s="775"/>
      <c r="DR4" s="780"/>
      <c r="DS4" s="1882" t="s">
        <v>1820</v>
      </c>
      <c r="DT4" s="1883"/>
      <c r="DU4" s="1883"/>
      <c r="DV4" s="1883"/>
      <c r="DW4" s="1884"/>
      <c r="DX4" s="775"/>
      <c r="DZ4" s="780"/>
      <c r="EA4" s="1882" t="s">
        <v>1820</v>
      </c>
      <c r="EB4" s="1883"/>
      <c r="EC4" s="1883"/>
      <c r="ED4" s="1883"/>
      <c r="EE4" s="1884"/>
      <c r="EF4" s="775"/>
      <c r="EH4" s="780"/>
      <c r="EI4" s="1882" t="s">
        <v>1820</v>
      </c>
      <c r="EJ4" s="1883"/>
      <c r="EK4" s="1883"/>
      <c r="EL4" s="1883"/>
      <c r="EM4" s="1884"/>
      <c r="EN4" s="775"/>
      <c r="EP4" s="780"/>
      <c r="EQ4" s="1882" t="s">
        <v>1820</v>
      </c>
      <c r="ER4" s="1883"/>
      <c r="ES4" s="1883"/>
      <c r="ET4" s="1883"/>
      <c r="EU4" s="1884"/>
      <c r="EV4" s="775"/>
      <c r="EX4" s="780"/>
      <c r="EY4" s="1882" t="s">
        <v>1820</v>
      </c>
      <c r="EZ4" s="1883"/>
      <c r="FA4" s="1883"/>
      <c r="FB4" s="1883"/>
      <c r="FC4" s="1884"/>
      <c r="FD4" s="775"/>
      <c r="FF4" s="780"/>
      <c r="FG4" s="1882" t="s">
        <v>1820</v>
      </c>
      <c r="FH4" s="1883"/>
      <c r="FI4" s="1883"/>
      <c r="FJ4" s="1883"/>
      <c r="FK4" s="1884"/>
      <c r="FL4" s="775"/>
      <c r="FN4" s="780"/>
      <c r="FO4" s="1882" t="s">
        <v>1820</v>
      </c>
      <c r="FP4" s="1883"/>
      <c r="FQ4" s="1883"/>
      <c r="FR4" s="1883"/>
      <c r="FS4" s="1884"/>
      <c r="FT4" s="775"/>
      <c r="FV4" s="780"/>
      <c r="FW4" s="1882" t="s">
        <v>1820</v>
      </c>
      <c r="FX4" s="1883"/>
      <c r="FY4" s="1883"/>
      <c r="FZ4" s="1883"/>
      <c r="GA4" s="1884"/>
      <c r="GB4" s="775"/>
      <c r="GD4" s="780"/>
      <c r="GE4" s="1882" t="s">
        <v>1684</v>
      </c>
      <c r="GF4" s="1883"/>
      <c r="GG4" s="1883"/>
      <c r="GH4" s="1883"/>
      <c r="GI4" s="1884"/>
      <c r="GJ4" s="775"/>
      <c r="GL4" s="780"/>
      <c r="GM4" s="1882" t="s">
        <v>1820</v>
      </c>
      <c r="GN4" s="1883"/>
      <c r="GO4" s="1883"/>
      <c r="GP4" s="1883"/>
      <c r="GQ4" s="1884"/>
      <c r="GR4" s="775"/>
      <c r="GT4" s="780"/>
      <c r="GU4" s="1882" t="s">
        <v>1820</v>
      </c>
      <c r="GV4" s="1883"/>
      <c r="GW4" s="1883"/>
      <c r="GX4" s="1883"/>
      <c r="GY4" s="1884"/>
      <c r="GZ4" s="775"/>
      <c r="HB4" s="780"/>
      <c r="HC4" s="1882" t="s">
        <v>1820</v>
      </c>
      <c r="HD4" s="1883"/>
      <c r="HE4" s="1883"/>
      <c r="HF4" s="1883"/>
      <c r="HG4" s="1884"/>
      <c r="HH4" s="775"/>
      <c r="HJ4" s="780"/>
      <c r="HK4" s="1882" t="s">
        <v>1820</v>
      </c>
      <c r="HL4" s="1883"/>
      <c r="HM4" s="1883"/>
      <c r="HN4" s="1883"/>
      <c r="HO4" s="1884"/>
      <c r="HP4" s="775"/>
      <c r="HR4" s="780"/>
      <c r="HS4" s="1882" t="s">
        <v>1820</v>
      </c>
      <c r="HT4" s="1883"/>
      <c r="HU4" s="1883"/>
      <c r="HV4" s="1883"/>
      <c r="HW4" s="1884"/>
      <c r="HX4" s="775"/>
      <c r="HZ4" s="780"/>
      <c r="IA4" s="1882" t="s">
        <v>1820</v>
      </c>
      <c r="IB4" s="1883"/>
      <c r="IC4" s="1883"/>
      <c r="ID4" s="1883"/>
      <c r="IE4" s="1884"/>
      <c r="IF4" s="775"/>
      <c r="IH4" s="780"/>
      <c r="II4" s="1882" t="s">
        <v>1820</v>
      </c>
      <c r="IJ4" s="1883"/>
      <c r="IK4" s="1883"/>
      <c r="IL4" s="1883"/>
      <c r="IM4" s="1884"/>
      <c r="IN4" s="775"/>
      <c r="IP4" s="780"/>
      <c r="IQ4" s="1882" t="s">
        <v>1684</v>
      </c>
      <c r="IR4" s="1883"/>
      <c r="IS4" s="1883"/>
      <c r="IT4" s="1883"/>
      <c r="IU4" s="1884"/>
      <c r="IV4" s="775"/>
    </row>
    <row r="5" spans="1:256" ht="17.25" thickBot="1">
      <c r="A5" s="781" t="s">
        <v>1821</v>
      </c>
      <c r="B5" s="782" t="s">
        <v>1376</v>
      </c>
      <c r="C5" s="779">
        <v>1</v>
      </c>
      <c r="D5" s="779">
        <v>2</v>
      </c>
      <c r="E5" s="779">
        <v>3</v>
      </c>
      <c r="F5" s="779">
        <v>4</v>
      </c>
      <c r="G5" s="779">
        <v>5</v>
      </c>
      <c r="H5" s="783"/>
      <c r="J5" s="782" t="s">
        <v>1376</v>
      </c>
      <c r="K5" s="779">
        <v>1</v>
      </c>
      <c r="L5" s="779">
        <v>2</v>
      </c>
      <c r="M5" s="779">
        <v>3</v>
      </c>
      <c r="N5" s="779">
        <v>4</v>
      </c>
      <c r="O5" s="779">
        <v>5</v>
      </c>
      <c r="P5" s="783"/>
      <c r="R5" s="782" t="s">
        <v>1376</v>
      </c>
      <c r="S5" s="779">
        <v>1</v>
      </c>
      <c r="T5" s="779">
        <v>2</v>
      </c>
      <c r="U5" s="779">
        <v>3</v>
      </c>
      <c r="V5" s="779">
        <v>4</v>
      </c>
      <c r="W5" s="779">
        <v>5</v>
      </c>
      <c r="X5" s="783"/>
      <c r="Z5" s="782" t="s">
        <v>1376</v>
      </c>
      <c r="AA5" s="779">
        <v>1</v>
      </c>
      <c r="AB5" s="779">
        <v>2</v>
      </c>
      <c r="AC5" s="779">
        <v>3</v>
      </c>
      <c r="AD5" s="779">
        <v>4</v>
      </c>
      <c r="AE5" s="779">
        <v>5</v>
      </c>
      <c r="AF5" s="783"/>
      <c r="AH5" s="782" t="s">
        <v>1376</v>
      </c>
      <c r="AI5" s="779">
        <v>1</v>
      </c>
      <c r="AJ5" s="779">
        <v>2</v>
      </c>
      <c r="AK5" s="779">
        <v>3</v>
      </c>
      <c r="AL5" s="779">
        <v>4</v>
      </c>
      <c r="AM5" s="779">
        <v>5</v>
      </c>
      <c r="AN5" s="783"/>
      <c r="AP5" s="782" t="s">
        <v>1376</v>
      </c>
      <c r="AQ5" s="779">
        <v>1</v>
      </c>
      <c r="AR5" s="779">
        <v>2</v>
      </c>
      <c r="AS5" s="779">
        <v>3</v>
      </c>
      <c r="AT5" s="779">
        <v>4</v>
      </c>
      <c r="AU5" s="779">
        <v>5</v>
      </c>
      <c r="AV5" s="783"/>
      <c r="AX5" s="782" t="s">
        <v>1376</v>
      </c>
      <c r="AY5" s="779">
        <v>1</v>
      </c>
      <c r="AZ5" s="779">
        <v>2</v>
      </c>
      <c r="BA5" s="779">
        <v>3</v>
      </c>
      <c r="BB5" s="779">
        <v>4</v>
      </c>
      <c r="BC5" s="779">
        <v>5</v>
      </c>
      <c r="BD5" s="783"/>
      <c r="BF5" s="782" t="s">
        <v>1376</v>
      </c>
      <c r="BG5" s="779">
        <v>1</v>
      </c>
      <c r="BH5" s="779">
        <v>2</v>
      </c>
      <c r="BI5" s="779">
        <v>3</v>
      </c>
      <c r="BJ5" s="779">
        <v>4</v>
      </c>
      <c r="BK5" s="779">
        <v>5</v>
      </c>
      <c r="BL5" s="783"/>
      <c r="BN5" s="782" t="s">
        <v>1376</v>
      </c>
      <c r="BO5" s="779">
        <v>1</v>
      </c>
      <c r="BP5" s="779">
        <v>2</v>
      </c>
      <c r="BQ5" s="779">
        <v>3</v>
      </c>
      <c r="BR5" s="779">
        <v>4</v>
      </c>
      <c r="BS5" s="779">
        <v>5</v>
      </c>
      <c r="BT5" s="783"/>
      <c r="BV5" s="782" t="s">
        <v>1376</v>
      </c>
      <c r="BW5" s="779">
        <v>1</v>
      </c>
      <c r="BX5" s="779">
        <v>2</v>
      </c>
      <c r="BY5" s="779">
        <v>3</v>
      </c>
      <c r="BZ5" s="779">
        <v>4</v>
      </c>
      <c r="CA5" s="779">
        <v>5</v>
      </c>
      <c r="CB5" s="783"/>
      <c r="CD5" s="782" t="s">
        <v>1376</v>
      </c>
      <c r="CE5" s="779">
        <v>1</v>
      </c>
      <c r="CF5" s="779">
        <v>2</v>
      </c>
      <c r="CG5" s="779">
        <v>3</v>
      </c>
      <c r="CH5" s="779">
        <v>4</v>
      </c>
      <c r="CI5" s="779">
        <v>5</v>
      </c>
      <c r="CJ5" s="783"/>
      <c r="CL5" s="782" t="s">
        <v>1376</v>
      </c>
      <c r="CM5" s="779">
        <v>1</v>
      </c>
      <c r="CN5" s="779">
        <v>2</v>
      </c>
      <c r="CO5" s="779">
        <v>3</v>
      </c>
      <c r="CP5" s="779">
        <v>4</v>
      </c>
      <c r="CQ5" s="779">
        <v>5</v>
      </c>
      <c r="CR5" s="783"/>
      <c r="CT5" s="782" t="s">
        <v>1376</v>
      </c>
      <c r="CU5" s="779">
        <v>1</v>
      </c>
      <c r="CV5" s="779">
        <v>2</v>
      </c>
      <c r="CW5" s="779">
        <v>3</v>
      </c>
      <c r="CX5" s="779">
        <v>4</v>
      </c>
      <c r="CY5" s="779">
        <v>5</v>
      </c>
      <c r="CZ5" s="783"/>
      <c r="DB5" s="782" t="s">
        <v>1376</v>
      </c>
      <c r="DC5" s="779">
        <v>1</v>
      </c>
      <c r="DD5" s="779">
        <v>2</v>
      </c>
      <c r="DE5" s="779">
        <v>3</v>
      </c>
      <c r="DF5" s="779">
        <v>4</v>
      </c>
      <c r="DG5" s="779">
        <v>5</v>
      </c>
      <c r="DH5" s="783"/>
      <c r="DJ5" s="782" t="s">
        <v>1376</v>
      </c>
      <c r="DK5" s="779">
        <v>1</v>
      </c>
      <c r="DL5" s="779">
        <v>2</v>
      </c>
      <c r="DM5" s="779">
        <v>3</v>
      </c>
      <c r="DN5" s="779">
        <v>4</v>
      </c>
      <c r="DO5" s="779">
        <v>5</v>
      </c>
      <c r="DP5" s="783"/>
      <c r="DR5" s="782" t="s">
        <v>1376</v>
      </c>
      <c r="DS5" s="779">
        <v>1</v>
      </c>
      <c r="DT5" s="779">
        <v>2</v>
      </c>
      <c r="DU5" s="779">
        <v>3</v>
      </c>
      <c r="DV5" s="779">
        <v>4</v>
      </c>
      <c r="DW5" s="779">
        <v>5</v>
      </c>
      <c r="DX5" s="783"/>
      <c r="DZ5" s="782" t="s">
        <v>1376</v>
      </c>
      <c r="EA5" s="779">
        <v>1</v>
      </c>
      <c r="EB5" s="779">
        <v>2</v>
      </c>
      <c r="EC5" s="779">
        <v>3</v>
      </c>
      <c r="ED5" s="779">
        <v>4</v>
      </c>
      <c r="EE5" s="779">
        <v>5</v>
      </c>
      <c r="EF5" s="783"/>
      <c r="EH5" s="782" t="s">
        <v>1376</v>
      </c>
      <c r="EI5" s="779">
        <v>1</v>
      </c>
      <c r="EJ5" s="779">
        <v>2</v>
      </c>
      <c r="EK5" s="779">
        <v>3</v>
      </c>
      <c r="EL5" s="779">
        <v>4</v>
      </c>
      <c r="EM5" s="779">
        <v>5</v>
      </c>
      <c r="EN5" s="783"/>
      <c r="EP5" s="782" t="s">
        <v>1376</v>
      </c>
      <c r="EQ5" s="779">
        <v>1</v>
      </c>
      <c r="ER5" s="779">
        <v>2</v>
      </c>
      <c r="ES5" s="779">
        <v>3</v>
      </c>
      <c r="ET5" s="779">
        <v>4</v>
      </c>
      <c r="EU5" s="779">
        <v>5</v>
      </c>
      <c r="EV5" s="783"/>
      <c r="EX5" s="782" t="s">
        <v>1376</v>
      </c>
      <c r="EY5" s="779">
        <v>1</v>
      </c>
      <c r="EZ5" s="779">
        <v>2</v>
      </c>
      <c r="FA5" s="779">
        <v>3</v>
      </c>
      <c r="FB5" s="779">
        <v>4</v>
      </c>
      <c r="FC5" s="779">
        <v>5</v>
      </c>
      <c r="FD5" s="783"/>
      <c r="FF5" s="782" t="s">
        <v>1376</v>
      </c>
      <c r="FG5" s="779">
        <v>1</v>
      </c>
      <c r="FH5" s="779">
        <v>2</v>
      </c>
      <c r="FI5" s="779">
        <v>3</v>
      </c>
      <c r="FJ5" s="779">
        <v>4</v>
      </c>
      <c r="FK5" s="779">
        <v>5</v>
      </c>
      <c r="FL5" s="783"/>
      <c r="FN5" s="782" t="s">
        <v>1376</v>
      </c>
      <c r="FO5" s="779">
        <v>1</v>
      </c>
      <c r="FP5" s="779">
        <v>2</v>
      </c>
      <c r="FQ5" s="779">
        <v>3</v>
      </c>
      <c r="FR5" s="779">
        <v>4</v>
      </c>
      <c r="FS5" s="779">
        <v>5</v>
      </c>
      <c r="FT5" s="783"/>
      <c r="FV5" s="782" t="s">
        <v>1376</v>
      </c>
      <c r="FW5" s="779">
        <v>1</v>
      </c>
      <c r="FX5" s="779">
        <v>2</v>
      </c>
      <c r="FY5" s="779">
        <v>3</v>
      </c>
      <c r="FZ5" s="779">
        <v>4</v>
      </c>
      <c r="GA5" s="779">
        <v>5</v>
      </c>
      <c r="GB5" s="783"/>
      <c r="GD5" s="782" t="s">
        <v>1376</v>
      </c>
      <c r="GE5" s="779">
        <v>1</v>
      </c>
      <c r="GF5" s="779">
        <v>2</v>
      </c>
      <c r="GG5" s="779">
        <v>3</v>
      </c>
      <c r="GH5" s="779">
        <v>4</v>
      </c>
      <c r="GI5" s="779">
        <v>5</v>
      </c>
      <c r="GJ5" s="783"/>
      <c r="GL5" s="782" t="s">
        <v>1376</v>
      </c>
      <c r="GM5" s="779">
        <v>1</v>
      </c>
      <c r="GN5" s="779">
        <v>2</v>
      </c>
      <c r="GO5" s="779">
        <v>3</v>
      </c>
      <c r="GP5" s="779">
        <v>4</v>
      </c>
      <c r="GQ5" s="779">
        <v>5</v>
      </c>
      <c r="GR5" s="783"/>
      <c r="GT5" s="782" t="s">
        <v>1376</v>
      </c>
      <c r="GU5" s="779">
        <v>1</v>
      </c>
      <c r="GV5" s="779">
        <v>2</v>
      </c>
      <c r="GW5" s="779">
        <v>3</v>
      </c>
      <c r="GX5" s="779">
        <v>4</v>
      </c>
      <c r="GY5" s="779">
        <v>5</v>
      </c>
      <c r="GZ5" s="783"/>
      <c r="HB5" s="782" t="s">
        <v>1376</v>
      </c>
      <c r="HC5" s="779">
        <v>1</v>
      </c>
      <c r="HD5" s="779">
        <v>2</v>
      </c>
      <c r="HE5" s="779">
        <v>3</v>
      </c>
      <c r="HF5" s="779">
        <v>4</v>
      </c>
      <c r="HG5" s="779">
        <v>5</v>
      </c>
      <c r="HH5" s="783"/>
      <c r="HJ5" s="782" t="s">
        <v>1376</v>
      </c>
      <c r="HK5" s="779">
        <v>1</v>
      </c>
      <c r="HL5" s="779">
        <v>2</v>
      </c>
      <c r="HM5" s="779">
        <v>3</v>
      </c>
      <c r="HN5" s="779">
        <v>4</v>
      </c>
      <c r="HO5" s="779">
        <v>5</v>
      </c>
      <c r="HP5" s="783"/>
      <c r="HR5" s="782" t="s">
        <v>1376</v>
      </c>
      <c r="HS5" s="779">
        <v>1</v>
      </c>
      <c r="HT5" s="779">
        <v>2</v>
      </c>
      <c r="HU5" s="779">
        <v>3</v>
      </c>
      <c r="HV5" s="779">
        <v>4</v>
      </c>
      <c r="HW5" s="779">
        <v>5</v>
      </c>
      <c r="HX5" s="783"/>
      <c r="HZ5" s="782" t="s">
        <v>1376</v>
      </c>
      <c r="IA5" s="779">
        <v>1</v>
      </c>
      <c r="IB5" s="779">
        <v>2</v>
      </c>
      <c r="IC5" s="779">
        <v>3</v>
      </c>
      <c r="ID5" s="779">
        <v>4</v>
      </c>
      <c r="IE5" s="779">
        <v>5</v>
      </c>
      <c r="IF5" s="783"/>
      <c r="IH5" s="782" t="s">
        <v>1376</v>
      </c>
      <c r="II5" s="779">
        <v>1</v>
      </c>
      <c r="IJ5" s="779">
        <v>2</v>
      </c>
      <c r="IK5" s="779">
        <v>3</v>
      </c>
      <c r="IL5" s="779">
        <v>4</v>
      </c>
      <c r="IM5" s="779">
        <v>5</v>
      </c>
      <c r="IN5" s="783"/>
      <c r="IP5" s="782" t="s">
        <v>1376</v>
      </c>
      <c r="IQ5" s="779">
        <v>1</v>
      </c>
      <c r="IR5" s="779">
        <v>2</v>
      </c>
      <c r="IS5" s="779">
        <v>3</v>
      </c>
      <c r="IT5" s="779">
        <v>4</v>
      </c>
      <c r="IU5" s="779">
        <v>5</v>
      </c>
      <c r="IV5" s="783"/>
    </row>
    <row r="6" spans="1:256" ht="17.25" thickBot="1">
      <c r="A6" s="784">
        <v>1</v>
      </c>
      <c r="B6" s="941" t="str">
        <f>'表26-2 '!$B6</f>
        <v>≦2020</v>
      </c>
      <c r="C6" s="785"/>
      <c r="D6" s="786"/>
      <c r="E6" s="786"/>
      <c r="F6" s="786"/>
      <c r="G6" s="787"/>
      <c r="H6" s="788"/>
      <c r="J6" s="941" t="str">
        <f>$B6</f>
        <v>≦2020</v>
      </c>
      <c r="K6" s="785"/>
      <c r="L6" s="786"/>
      <c r="M6" s="786"/>
      <c r="N6" s="786"/>
      <c r="O6" s="787"/>
      <c r="P6" s="788"/>
      <c r="R6" s="941" t="str">
        <f>$B6</f>
        <v>≦2020</v>
      </c>
      <c r="S6" s="785"/>
      <c r="T6" s="786"/>
      <c r="U6" s="786"/>
      <c r="V6" s="786"/>
      <c r="W6" s="787"/>
      <c r="X6" s="788"/>
      <c r="Z6" s="941" t="str">
        <f>$B6</f>
        <v>≦2020</v>
      </c>
      <c r="AA6" s="785"/>
      <c r="AB6" s="786"/>
      <c r="AC6" s="786"/>
      <c r="AD6" s="786"/>
      <c r="AE6" s="787"/>
      <c r="AF6" s="788"/>
      <c r="AH6" s="941" t="str">
        <f>$B6</f>
        <v>≦2020</v>
      </c>
      <c r="AI6" s="785"/>
      <c r="AJ6" s="786"/>
      <c r="AK6" s="786"/>
      <c r="AL6" s="786"/>
      <c r="AM6" s="787"/>
      <c r="AN6" s="788"/>
      <c r="AP6" s="941" t="str">
        <f>$B6</f>
        <v>≦2020</v>
      </c>
      <c r="AQ6" s="785"/>
      <c r="AR6" s="786"/>
      <c r="AS6" s="786"/>
      <c r="AT6" s="786"/>
      <c r="AU6" s="787"/>
      <c r="AV6" s="788"/>
      <c r="AX6" s="941" t="str">
        <f>$B6</f>
        <v>≦2020</v>
      </c>
      <c r="AY6" s="785"/>
      <c r="AZ6" s="786"/>
      <c r="BA6" s="786"/>
      <c r="BB6" s="786"/>
      <c r="BC6" s="787"/>
      <c r="BD6" s="788"/>
      <c r="BF6" s="941" t="str">
        <f>$B6</f>
        <v>≦2020</v>
      </c>
      <c r="BG6" s="785"/>
      <c r="BH6" s="786"/>
      <c r="BI6" s="786"/>
      <c r="BJ6" s="786"/>
      <c r="BK6" s="787"/>
      <c r="BL6" s="788"/>
      <c r="BN6" s="941" t="str">
        <f>$B6</f>
        <v>≦2020</v>
      </c>
      <c r="BO6" s="785"/>
      <c r="BP6" s="786"/>
      <c r="BQ6" s="786"/>
      <c r="BR6" s="786"/>
      <c r="BS6" s="787"/>
      <c r="BT6" s="788"/>
      <c r="BV6" s="941" t="str">
        <f>$B6</f>
        <v>≦2020</v>
      </c>
      <c r="BW6" s="785"/>
      <c r="BX6" s="786"/>
      <c r="BY6" s="786"/>
      <c r="BZ6" s="786"/>
      <c r="CA6" s="787"/>
      <c r="CB6" s="788"/>
      <c r="CD6" s="941" t="str">
        <f>$B6</f>
        <v>≦2020</v>
      </c>
      <c r="CE6" s="785"/>
      <c r="CF6" s="786"/>
      <c r="CG6" s="786"/>
      <c r="CH6" s="786"/>
      <c r="CI6" s="787"/>
      <c r="CJ6" s="788"/>
      <c r="CL6" s="941" t="str">
        <f>$B6</f>
        <v>≦2020</v>
      </c>
      <c r="CM6" s="785"/>
      <c r="CN6" s="786"/>
      <c r="CO6" s="786"/>
      <c r="CP6" s="786"/>
      <c r="CQ6" s="787"/>
      <c r="CR6" s="788"/>
      <c r="CT6" s="941" t="str">
        <f>$B6</f>
        <v>≦2020</v>
      </c>
      <c r="CU6" s="785"/>
      <c r="CV6" s="786"/>
      <c r="CW6" s="786"/>
      <c r="CX6" s="786"/>
      <c r="CY6" s="787"/>
      <c r="CZ6" s="788"/>
      <c r="DB6" s="941" t="str">
        <f>$B6</f>
        <v>≦2020</v>
      </c>
      <c r="DC6" s="785"/>
      <c r="DD6" s="786"/>
      <c r="DE6" s="786"/>
      <c r="DF6" s="786"/>
      <c r="DG6" s="787"/>
      <c r="DH6" s="788"/>
      <c r="DJ6" s="941" t="str">
        <f>$B6</f>
        <v>≦2020</v>
      </c>
      <c r="DK6" s="785"/>
      <c r="DL6" s="786"/>
      <c r="DM6" s="786"/>
      <c r="DN6" s="786"/>
      <c r="DO6" s="787"/>
      <c r="DP6" s="788"/>
      <c r="DR6" s="941" t="str">
        <f>$B6</f>
        <v>≦2020</v>
      </c>
      <c r="DS6" s="785"/>
      <c r="DT6" s="786"/>
      <c r="DU6" s="786"/>
      <c r="DV6" s="786"/>
      <c r="DW6" s="787"/>
      <c r="DX6" s="788"/>
      <c r="DZ6" s="941" t="str">
        <f>$B6</f>
        <v>≦2020</v>
      </c>
      <c r="EA6" s="785"/>
      <c r="EB6" s="786"/>
      <c r="EC6" s="786"/>
      <c r="ED6" s="786"/>
      <c r="EE6" s="787"/>
      <c r="EF6" s="788"/>
      <c r="EH6" s="941" t="str">
        <f>$B6</f>
        <v>≦2020</v>
      </c>
      <c r="EI6" s="785"/>
      <c r="EJ6" s="786"/>
      <c r="EK6" s="786"/>
      <c r="EL6" s="786"/>
      <c r="EM6" s="787"/>
      <c r="EN6" s="788"/>
      <c r="EP6" s="941" t="str">
        <f>$B6</f>
        <v>≦2020</v>
      </c>
      <c r="EQ6" s="785"/>
      <c r="ER6" s="786"/>
      <c r="ES6" s="786"/>
      <c r="ET6" s="786"/>
      <c r="EU6" s="787"/>
      <c r="EV6" s="788"/>
      <c r="EX6" s="941" t="str">
        <f>$B6</f>
        <v>≦2020</v>
      </c>
      <c r="EY6" s="785"/>
      <c r="EZ6" s="786"/>
      <c r="FA6" s="786"/>
      <c r="FB6" s="786"/>
      <c r="FC6" s="787"/>
      <c r="FD6" s="788"/>
      <c r="FF6" s="941" t="str">
        <f>$B6</f>
        <v>≦2020</v>
      </c>
      <c r="FG6" s="785"/>
      <c r="FH6" s="786"/>
      <c r="FI6" s="786"/>
      <c r="FJ6" s="786"/>
      <c r="FK6" s="787"/>
      <c r="FL6" s="788"/>
      <c r="FN6" s="941" t="str">
        <f>$B6</f>
        <v>≦2020</v>
      </c>
      <c r="FO6" s="785"/>
      <c r="FP6" s="786"/>
      <c r="FQ6" s="786"/>
      <c r="FR6" s="786"/>
      <c r="FS6" s="787"/>
      <c r="FT6" s="788"/>
      <c r="FV6" s="941" t="str">
        <f>$B6</f>
        <v>≦2020</v>
      </c>
      <c r="FW6" s="785"/>
      <c r="FX6" s="786"/>
      <c r="FY6" s="786"/>
      <c r="FZ6" s="786"/>
      <c r="GA6" s="787"/>
      <c r="GB6" s="788"/>
      <c r="GD6" s="941" t="str">
        <f>$B6</f>
        <v>≦2020</v>
      </c>
      <c r="GE6" s="785"/>
      <c r="GF6" s="786"/>
      <c r="GG6" s="786"/>
      <c r="GH6" s="786"/>
      <c r="GI6" s="787"/>
      <c r="GJ6" s="788"/>
      <c r="GL6" s="941" t="str">
        <f>$B6</f>
        <v>≦2020</v>
      </c>
      <c r="GM6" s="785"/>
      <c r="GN6" s="786"/>
      <c r="GO6" s="786"/>
      <c r="GP6" s="786"/>
      <c r="GQ6" s="787"/>
      <c r="GR6" s="788"/>
      <c r="GT6" s="941" t="str">
        <f>$B6</f>
        <v>≦2020</v>
      </c>
      <c r="GU6" s="785"/>
      <c r="GV6" s="786"/>
      <c r="GW6" s="786"/>
      <c r="GX6" s="786"/>
      <c r="GY6" s="787"/>
      <c r="GZ6" s="788"/>
      <c r="HB6" s="941" t="str">
        <f>$B6</f>
        <v>≦2020</v>
      </c>
      <c r="HC6" s="785"/>
      <c r="HD6" s="786"/>
      <c r="HE6" s="786"/>
      <c r="HF6" s="786"/>
      <c r="HG6" s="787"/>
      <c r="HH6" s="788"/>
      <c r="HJ6" s="941" t="str">
        <f>$B6</f>
        <v>≦2020</v>
      </c>
      <c r="HK6" s="785"/>
      <c r="HL6" s="786"/>
      <c r="HM6" s="786"/>
      <c r="HN6" s="786"/>
      <c r="HO6" s="787"/>
      <c r="HP6" s="788"/>
      <c r="HR6" s="941" t="str">
        <f>$B6</f>
        <v>≦2020</v>
      </c>
      <c r="HS6" s="785"/>
      <c r="HT6" s="786"/>
      <c r="HU6" s="786"/>
      <c r="HV6" s="786"/>
      <c r="HW6" s="787"/>
      <c r="HX6" s="788"/>
      <c r="HZ6" s="941" t="str">
        <f>$B6</f>
        <v>≦2020</v>
      </c>
      <c r="IA6" s="785"/>
      <c r="IB6" s="786"/>
      <c r="IC6" s="786"/>
      <c r="ID6" s="786"/>
      <c r="IE6" s="787"/>
      <c r="IF6" s="788"/>
      <c r="IH6" s="941" t="str">
        <f>$B6</f>
        <v>≦2020</v>
      </c>
      <c r="II6" s="785"/>
      <c r="IJ6" s="786"/>
      <c r="IK6" s="786"/>
      <c r="IL6" s="786"/>
      <c r="IM6" s="787"/>
      <c r="IN6" s="788"/>
      <c r="IP6" s="941" t="str">
        <f>$B6</f>
        <v>≦2020</v>
      </c>
      <c r="IQ6" s="785"/>
      <c r="IR6" s="786"/>
      <c r="IS6" s="786"/>
      <c r="IT6" s="786"/>
      <c r="IU6" s="787"/>
      <c r="IV6" s="788"/>
    </row>
    <row r="7" spans="1:256" ht="17.25" thickBot="1">
      <c r="A7" s="784">
        <v>2</v>
      </c>
      <c r="B7" s="941">
        <f>'表26-2 '!$B7</f>
        <v>2021</v>
      </c>
      <c r="C7" s="789"/>
      <c r="D7" s="790"/>
      <c r="E7" s="790"/>
      <c r="F7" s="791"/>
      <c r="G7" s="792"/>
      <c r="H7" s="788"/>
      <c r="J7" s="941">
        <f>$B7</f>
        <v>2021</v>
      </c>
      <c r="K7" s="789"/>
      <c r="L7" s="790"/>
      <c r="M7" s="790"/>
      <c r="N7" s="791"/>
      <c r="O7" s="792"/>
      <c r="P7" s="788"/>
      <c r="R7" s="941">
        <f>$B7</f>
        <v>2021</v>
      </c>
      <c r="S7" s="789"/>
      <c r="T7" s="790"/>
      <c r="U7" s="790"/>
      <c r="V7" s="791"/>
      <c r="W7" s="792"/>
      <c r="X7" s="788"/>
      <c r="Z7" s="941">
        <f>$B7</f>
        <v>2021</v>
      </c>
      <c r="AA7" s="789"/>
      <c r="AB7" s="790"/>
      <c r="AC7" s="790"/>
      <c r="AD7" s="791"/>
      <c r="AE7" s="792"/>
      <c r="AF7" s="788"/>
      <c r="AH7" s="941">
        <f>$B7</f>
        <v>2021</v>
      </c>
      <c r="AI7" s="789"/>
      <c r="AJ7" s="790"/>
      <c r="AK7" s="790"/>
      <c r="AL7" s="791"/>
      <c r="AM7" s="792"/>
      <c r="AN7" s="788"/>
      <c r="AP7" s="941">
        <f>$B7</f>
        <v>2021</v>
      </c>
      <c r="AQ7" s="789"/>
      <c r="AR7" s="790"/>
      <c r="AS7" s="790"/>
      <c r="AT7" s="791"/>
      <c r="AU7" s="792"/>
      <c r="AV7" s="788"/>
      <c r="AX7" s="941">
        <f>$B7</f>
        <v>2021</v>
      </c>
      <c r="AY7" s="789"/>
      <c r="AZ7" s="790"/>
      <c r="BA7" s="790"/>
      <c r="BB7" s="791"/>
      <c r="BC7" s="792"/>
      <c r="BD7" s="788"/>
      <c r="BF7" s="941">
        <f>$B7</f>
        <v>2021</v>
      </c>
      <c r="BG7" s="789"/>
      <c r="BH7" s="790"/>
      <c r="BI7" s="790"/>
      <c r="BJ7" s="791"/>
      <c r="BK7" s="792"/>
      <c r="BL7" s="788"/>
      <c r="BN7" s="941">
        <f>$B7</f>
        <v>2021</v>
      </c>
      <c r="BO7" s="789"/>
      <c r="BP7" s="790"/>
      <c r="BQ7" s="790"/>
      <c r="BR7" s="791"/>
      <c r="BS7" s="792"/>
      <c r="BT7" s="788"/>
      <c r="BV7" s="941">
        <f>$B7</f>
        <v>2021</v>
      </c>
      <c r="BW7" s="789"/>
      <c r="BX7" s="790"/>
      <c r="BY7" s="790"/>
      <c r="BZ7" s="791"/>
      <c r="CA7" s="792"/>
      <c r="CB7" s="788"/>
      <c r="CD7" s="941">
        <f>$B7</f>
        <v>2021</v>
      </c>
      <c r="CE7" s="789"/>
      <c r="CF7" s="790"/>
      <c r="CG7" s="790"/>
      <c r="CH7" s="791"/>
      <c r="CI7" s="792"/>
      <c r="CJ7" s="788"/>
      <c r="CL7" s="941">
        <f>$B7</f>
        <v>2021</v>
      </c>
      <c r="CM7" s="789"/>
      <c r="CN7" s="790"/>
      <c r="CO7" s="790"/>
      <c r="CP7" s="791"/>
      <c r="CQ7" s="792"/>
      <c r="CR7" s="788"/>
      <c r="CT7" s="941">
        <f>$B7</f>
        <v>2021</v>
      </c>
      <c r="CU7" s="789"/>
      <c r="CV7" s="790"/>
      <c r="CW7" s="790"/>
      <c r="CX7" s="791"/>
      <c r="CY7" s="792"/>
      <c r="CZ7" s="788"/>
      <c r="DB7" s="941">
        <f>$B7</f>
        <v>2021</v>
      </c>
      <c r="DC7" s="789"/>
      <c r="DD7" s="790"/>
      <c r="DE7" s="790"/>
      <c r="DF7" s="791"/>
      <c r="DG7" s="792"/>
      <c r="DH7" s="788"/>
      <c r="DJ7" s="941">
        <f>$B7</f>
        <v>2021</v>
      </c>
      <c r="DK7" s="789"/>
      <c r="DL7" s="790"/>
      <c r="DM7" s="790"/>
      <c r="DN7" s="791"/>
      <c r="DO7" s="792"/>
      <c r="DP7" s="788"/>
      <c r="DR7" s="941">
        <f>$B7</f>
        <v>2021</v>
      </c>
      <c r="DS7" s="789"/>
      <c r="DT7" s="790"/>
      <c r="DU7" s="790"/>
      <c r="DV7" s="791"/>
      <c r="DW7" s="792"/>
      <c r="DX7" s="788"/>
      <c r="DZ7" s="941">
        <f>$B7</f>
        <v>2021</v>
      </c>
      <c r="EA7" s="789"/>
      <c r="EB7" s="790"/>
      <c r="EC7" s="790"/>
      <c r="ED7" s="791"/>
      <c r="EE7" s="792"/>
      <c r="EF7" s="788"/>
      <c r="EH7" s="941">
        <f>$B7</f>
        <v>2021</v>
      </c>
      <c r="EI7" s="789"/>
      <c r="EJ7" s="790"/>
      <c r="EK7" s="790"/>
      <c r="EL7" s="791"/>
      <c r="EM7" s="792"/>
      <c r="EN7" s="788"/>
      <c r="EP7" s="941">
        <f>$B7</f>
        <v>2021</v>
      </c>
      <c r="EQ7" s="789"/>
      <c r="ER7" s="790"/>
      <c r="ES7" s="790"/>
      <c r="ET7" s="791"/>
      <c r="EU7" s="792"/>
      <c r="EV7" s="788"/>
      <c r="EX7" s="941">
        <f>$B7</f>
        <v>2021</v>
      </c>
      <c r="EY7" s="789"/>
      <c r="EZ7" s="790"/>
      <c r="FA7" s="790"/>
      <c r="FB7" s="791"/>
      <c r="FC7" s="792"/>
      <c r="FD7" s="788"/>
      <c r="FF7" s="941">
        <f>$B7</f>
        <v>2021</v>
      </c>
      <c r="FG7" s="789"/>
      <c r="FH7" s="790"/>
      <c r="FI7" s="790"/>
      <c r="FJ7" s="791"/>
      <c r="FK7" s="792"/>
      <c r="FL7" s="788"/>
      <c r="FN7" s="941">
        <f>$B7</f>
        <v>2021</v>
      </c>
      <c r="FO7" s="789"/>
      <c r="FP7" s="790"/>
      <c r="FQ7" s="790"/>
      <c r="FR7" s="791"/>
      <c r="FS7" s="792"/>
      <c r="FT7" s="788"/>
      <c r="FV7" s="941">
        <f>$B7</f>
        <v>2021</v>
      </c>
      <c r="FW7" s="789"/>
      <c r="FX7" s="790"/>
      <c r="FY7" s="790"/>
      <c r="FZ7" s="791"/>
      <c r="GA7" s="792"/>
      <c r="GB7" s="788"/>
      <c r="GD7" s="941">
        <f>$B7</f>
        <v>2021</v>
      </c>
      <c r="GE7" s="789"/>
      <c r="GF7" s="790"/>
      <c r="GG7" s="790"/>
      <c r="GH7" s="791"/>
      <c r="GI7" s="792"/>
      <c r="GJ7" s="788"/>
      <c r="GL7" s="941">
        <f>$B7</f>
        <v>2021</v>
      </c>
      <c r="GM7" s="789"/>
      <c r="GN7" s="790"/>
      <c r="GO7" s="790"/>
      <c r="GP7" s="791"/>
      <c r="GQ7" s="792"/>
      <c r="GR7" s="788"/>
      <c r="GT7" s="941">
        <f>$B7</f>
        <v>2021</v>
      </c>
      <c r="GU7" s="789"/>
      <c r="GV7" s="790"/>
      <c r="GW7" s="790"/>
      <c r="GX7" s="791"/>
      <c r="GY7" s="792"/>
      <c r="GZ7" s="788"/>
      <c r="HB7" s="941">
        <f>$B7</f>
        <v>2021</v>
      </c>
      <c r="HC7" s="789"/>
      <c r="HD7" s="790"/>
      <c r="HE7" s="790"/>
      <c r="HF7" s="791"/>
      <c r="HG7" s="792"/>
      <c r="HH7" s="788"/>
      <c r="HJ7" s="941">
        <f>$B7</f>
        <v>2021</v>
      </c>
      <c r="HK7" s="789"/>
      <c r="HL7" s="790"/>
      <c r="HM7" s="790"/>
      <c r="HN7" s="791"/>
      <c r="HO7" s="792"/>
      <c r="HP7" s="788"/>
      <c r="HR7" s="941">
        <f>$B7</f>
        <v>2021</v>
      </c>
      <c r="HS7" s="789"/>
      <c r="HT7" s="790"/>
      <c r="HU7" s="790"/>
      <c r="HV7" s="791"/>
      <c r="HW7" s="792"/>
      <c r="HX7" s="788"/>
      <c r="HZ7" s="941">
        <f>$B7</f>
        <v>2021</v>
      </c>
      <c r="IA7" s="789"/>
      <c r="IB7" s="790"/>
      <c r="IC7" s="790"/>
      <c r="ID7" s="791"/>
      <c r="IE7" s="792"/>
      <c r="IF7" s="788"/>
      <c r="IH7" s="941">
        <f>$B7</f>
        <v>2021</v>
      </c>
      <c r="II7" s="789"/>
      <c r="IJ7" s="790"/>
      <c r="IK7" s="790"/>
      <c r="IL7" s="791"/>
      <c r="IM7" s="792"/>
      <c r="IN7" s="788"/>
      <c r="IP7" s="941">
        <f>$B7</f>
        <v>2021</v>
      </c>
      <c r="IQ7" s="789"/>
      <c r="IR7" s="790"/>
      <c r="IS7" s="790"/>
      <c r="IT7" s="791"/>
      <c r="IU7" s="792"/>
      <c r="IV7" s="788"/>
    </row>
    <row r="8" spans="1:256" ht="17.25" thickBot="1">
      <c r="A8" s="784">
        <v>3</v>
      </c>
      <c r="B8" s="941">
        <f>'表26-2 '!$B8</f>
        <v>2022</v>
      </c>
      <c r="C8" s="793"/>
      <c r="D8" s="794"/>
      <c r="E8" s="791"/>
      <c r="F8" s="792"/>
      <c r="G8" s="795"/>
      <c r="H8" s="776"/>
      <c r="J8" s="941">
        <f>$B8</f>
        <v>2022</v>
      </c>
      <c r="K8" s="793"/>
      <c r="L8" s="794"/>
      <c r="M8" s="791"/>
      <c r="N8" s="792"/>
      <c r="O8" s="795"/>
      <c r="P8" s="776"/>
      <c r="R8" s="941">
        <f>$B8</f>
        <v>2022</v>
      </c>
      <c r="S8" s="793"/>
      <c r="T8" s="794"/>
      <c r="U8" s="791"/>
      <c r="V8" s="792"/>
      <c r="W8" s="795"/>
      <c r="X8" s="776"/>
      <c r="Z8" s="941">
        <f>$B8</f>
        <v>2022</v>
      </c>
      <c r="AA8" s="793"/>
      <c r="AB8" s="794"/>
      <c r="AC8" s="791"/>
      <c r="AD8" s="792"/>
      <c r="AE8" s="795"/>
      <c r="AF8" s="776"/>
      <c r="AH8" s="941">
        <f>$B8</f>
        <v>2022</v>
      </c>
      <c r="AI8" s="793"/>
      <c r="AJ8" s="794"/>
      <c r="AK8" s="791"/>
      <c r="AL8" s="792"/>
      <c r="AM8" s="795"/>
      <c r="AN8" s="776"/>
      <c r="AP8" s="941">
        <f>$B8</f>
        <v>2022</v>
      </c>
      <c r="AQ8" s="793"/>
      <c r="AR8" s="794"/>
      <c r="AS8" s="791"/>
      <c r="AT8" s="792"/>
      <c r="AU8" s="795"/>
      <c r="AV8" s="776"/>
      <c r="AX8" s="941">
        <f>$B8</f>
        <v>2022</v>
      </c>
      <c r="AY8" s="793"/>
      <c r="AZ8" s="794"/>
      <c r="BA8" s="791"/>
      <c r="BB8" s="792"/>
      <c r="BC8" s="795"/>
      <c r="BD8" s="776"/>
      <c r="BF8" s="941">
        <f>$B8</f>
        <v>2022</v>
      </c>
      <c r="BG8" s="793"/>
      <c r="BH8" s="794"/>
      <c r="BI8" s="791"/>
      <c r="BJ8" s="792"/>
      <c r="BK8" s="795"/>
      <c r="BL8" s="776"/>
      <c r="BN8" s="941">
        <f>$B8</f>
        <v>2022</v>
      </c>
      <c r="BO8" s="793"/>
      <c r="BP8" s="794"/>
      <c r="BQ8" s="791"/>
      <c r="BR8" s="792"/>
      <c r="BS8" s="795"/>
      <c r="BT8" s="776"/>
      <c r="BV8" s="941">
        <f>$B8</f>
        <v>2022</v>
      </c>
      <c r="BW8" s="793"/>
      <c r="BX8" s="794"/>
      <c r="BY8" s="791"/>
      <c r="BZ8" s="792"/>
      <c r="CA8" s="795"/>
      <c r="CB8" s="776"/>
      <c r="CD8" s="941">
        <f>$B8</f>
        <v>2022</v>
      </c>
      <c r="CE8" s="793"/>
      <c r="CF8" s="794"/>
      <c r="CG8" s="791"/>
      <c r="CH8" s="792"/>
      <c r="CI8" s="795"/>
      <c r="CJ8" s="776"/>
      <c r="CL8" s="941">
        <f>$B8</f>
        <v>2022</v>
      </c>
      <c r="CM8" s="793"/>
      <c r="CN8" s="794"/>
      <c r="CO8" s="791"/>
      <c r="CP8" s="792"/>
      <c r="CQ8" s="795"/>
      <c r="CR8" s="776"/>
      <c r="CT8" s="941">
        <f>$B8</f>
        <v>2022</v>
      </c>
      <c r="CU8" s="793"/>
      <c r="CV8" s="794"/>
      <c r="CW8" s="791"/>
      <c r="CX8" s="792"/>
      <c r="CY8" s="795"/>
      <c r="CZ8" s="776"/>
      <c r="DB8" s="941">
        <f>$B8</f>
        <v>2022</v>
      </c>
      <c r="DC8" s="793"/>
      <c r="DD8" s="794"/>
      <c r="DE8" s="791"/>
      <c r="DF8" s="792"/>
      <c r="DG8" s="795"/>
      <c r="DH8" s="776"/>
      <c r="DJ8" s="941">
        <f>$B8</f>
        <v>2022</v>
      </c>
      <c r="DK8" s="793"/>
      <c r="DL8" s="794"/>
      <c r="DM8" s="791"/>
      <c r="DN8" s="792"/>
      <c r="DO8" s="795"/>
      <c r="DP8" s="776"/>
      <c r="DR8" s="941">
        <f>$B8</f>
        <v>2022</v>
      </c>
      <c r="DS8" s="793"/>
      <c r="DT8" s="794"/>
      <c r="DU8" s="791"/>
      <c r="DV8" s="792"/>
      <c r="DW8" s="795"/>
      <c r="DX8" s="776"/>
      <c r="DZ8" s="941">
        <f>$B8</f>
        <v>2022</v>
      </c>
      <c r="EA8" s="793"/>
      <c r="EB8" s="794"/>
      <c r="EC8" s="791"/>
      <c r="ED8" s="792"/>
      <c r="EE8" s="795"/>
      <c r="EF8" s="776"/>
      <c r="EH8" s="941">
        <f>$B8</f>
        <v>2022</v>
      </c>
      <c r="EI8" s="793"/>
      <c r="EJ8" s="794"/>
      <c r="EK8" s="791"/>
      <c r="EL8" s="792"/>
      <c r="EM8" s="795"/>
      <c r="EN8" s="776"/>
      <c r="EP8" s="941">
        <f>$B8</f>
        <v>2022</v>
      </c>
      <c r="EQ8" s="793"/>
      <c r="ER8" s="794"/>
      <c r="ES8" s="791"/>
      <c r="ET8" s="792"/>
      <c r="EU8" s="795"/>
      <c r="EV8" s="776"/>
      <c r="EX8" s="941">
        <f>$B8</f>
        <v>2022</v>
      </c>
      <c r="EY8" s="793"/>
      <c r="EZ8" s="794"/>
      <c r="FA8" s="791"/>
      <c r="FB8" s="792"/>
      <c r="FC8" s="795"/>
      <c r="FD8" s="776"/>
      <c r="FF8" s="941">
        <f>$B8</f>
        <v>2022</v>
      </c>
      <c r="FG8" s="793"/>
      <c r="FH8" s="794"/>
      <c r="FI8" s="791"/>
      <c r="FJ8" s="792"/>
      <c r="FK8" s="795"/>
      <c r="FL8" s="776"/>
      <c r="FN8" s="941">
        <f>$B8</f>
        <v>2022</v>
      </c>
      <c r="FO8" s="793"/>
      <c r="FP8" s="794"/>
      <c r="FQ8" s="791"/>
      <c r="FR8" s="792"/>
      <c r="FS8" s="795"/>
      <c r="FT8" s="776"/>
      <c r="FV8" s="941">
        <f>$B8</f>
        <v>2022</v>
      </c>
      <c r="FW8" s="793"/>
      <c r="FX8" s="794"/>
      <c r="FY8" s="791"/>
      <c r="FZ8" s="792"/>
      <c r="GA8" s="795"/>
      <c r="GB8" s="776"/>
      <c r="GD8" s="941">
        <f>$B8</f>
        <v>2022</v>
      </c>
      <c r="GE8" s="793"/>
      <c r="GF8" s="794"/>
      <c r="GG8" s="791"/>
      <c r="GH8" s="792"/>
      <c r="GI8" s="795"/>
      <c r="GJ8" s="776"/>
      <c r="GL8" s="941">
        <f>$B8</f>
        <v>2022</v>
      </c>
      <c r="GM8" s="793"/>
      <c r="GN8" s="794"/>
      <c r="GO8" s="791"/>
      <c r="GP8" s="792"/>
      <c r="GQ8" s="795"/>
      <c r="GR8" s="776"/>
      <c r="GT8" s="941">
        <f>$B8</f>
        <v>2022</v>
      </c>
      <c r="GU8" s="793"/>
      <c r="GV8" s="794"/>
      <c r="GW8" s="791"/>
      <c r="GX8" s="792"/>
      <c r="GY8" s="795"/>
      <c r="GZ8" s="776"/>
      <c r="HB8" s="941">
        <f>$B8</f>
        <v>2022</v>
      </c>
      <c r="HC8" s="793"/>
      <c r="HD8" s="794"/>
      <c r="HE8" s="791"/>
      <c r="HF8" s="792"/>
      <c r="HG8" s="795"/>
      <c r="HH8" s="776"/>
      <c r="HJ8" s="941">
        <f>$B8</f>
        <v>2022</v>
      </c>
      <c r="HK8" s="793"/>
      <c r="HL8" s="794"/>
      <c r="HM8" s="791"/>
      <c r="HN8" s="792"/>
      <c r="HO8" s="795"/>
      <c r="HP8" s="776"/>
      <c r="HR8" s="941">
        <f>$B8</f>
        <v>2022</v>
      </c>
      <c r="HS8" s="793"/>
      <c r="HT8" s="794"/>
      <c r="HU8" s="791"/>
      <c r="HV8" s="792"/>
      <c r="HW8" s="795"/>
      <c r="HX8" s="776"/>
      <c r="HZ8" s="941">
        <f>$B8</f>
        <v>2022</v>
      </c>
      <c r="IA8" s="793"/>
      <c r="IB8" s="794"/>
      <c r="IC8" s="791"/>
      <c r="ID8" s="792"/>
      <c r="IE8" s="795"/>
      <c r="IF8" s="776"/>
      <c r="IH8" s="941">
        <f>$B8</f>
        <v>2022</v>
      </c>
      <c r="II8" s="793"/>
      <c r="IJ8" s="794"/>
      <c r="IK8" s="791"/>
      <c r="IL8" s="792"/>
      <c r="IM8" s="795"/>
      <c r="IN8" s="776"/>
      <c r="IP8" s="941">
        <f>$B8</f>
        <v>2022</v>
      </c>
      <c r="IQ8" s="793"/>
      <c r="IR8" s="794"/>
      <c r="IS8" s="791"/>
      <c r="IT8" s="792"/>
      <c r="IU8" s="795"/>
      <c r="IV8" s="776"/>
    </row>
    <row r="9" spans="1:256" ht="17.25" thickBot="1">
      <c r="A9" s="784">
        <v>4</v>
      </c>
      <c r="B9" s="941">
        <f>'表26-2 '!$B9</f>
        <v>2023</v>
      </c>
      <c r="C9" s="793"/>
      <c r="D9" s="791"/>
      <c r="E9" s="792"/>
      <c r="F9" s="795"/>
      <c r="G9" s="795"/>
      <c r="H9" s="776"/>
      <c r="J9" s="941">
        <f>$B9</f>
        <v>2023</v>
      </c>
      <c r="K9" s="793"/>
      <c r="L9" s="791"/>
      <c r="M9" s="792"/>
      <c r="N9" s="795"/>
      <c r="O9" s="795"/>
      <c r="P9" s="776"/>
      <c r="R9" s="941">
        <f>$B9</f>
        <v>2023</v>
      </c>
      <c r="S9" s="793"/>
      <c r="T9" s="791"/>
      <c r="U9" s="792"/>
      <c r="V9" s="795"/>
      <c r="W9" s="795"/>
      <c r="X9" s="776"/>
      <c r="Z9" s="941">
        <f>$B9</f>
        <v>2023</v>
      </c>
      <c r="AA9" s="793"/>
      <c r="AB9" s="791"/>
      <c r="AC9" s="792"/>
      <c r="AD9" s="795"/>
      <c r="AE9" s="795"/>
      <c r="AF9" s="776"/>
      <c r="AH9" s="941">
        <f>$B9</f>
        <v>2023</v>
      </c>
      <c r="AI9" s="793"/>
      <c r="AJ9" s="791"/>
      <c r="AK9" s="792"/>
      <c r="AL9" s="795"/>
      <c r="AM9" s="795"/>
      <c r="AN9" s="776"/>
      <c r="AP9" s="941">
        <f>$B9</f>
        <v>2023</v>
      </c>
      <c r="AQ9" s="793"/>
      <c r="AR9" s="791"/>
      <c r="AS9" s="792"/>
      <c r="AT9" s="795"/>
      <c r="AU9" s="795"/>
      <c r="AV9" s="776"/>
      <c r="AX9" s="941">
        <f>$B9</f>
        <v>2023</v>
      </c>
      <c r="AY9" s="793"/>
      <c r="AZ9" s="791"/>
      <c r="BA9" s="792"/>
      <c r="BB9" s="795"/>
      <c r="BC9" s="795"/>
      <c r="BD9" s="776"/>
      <c r="BF9" s="941">
        <f>$B9</f>
        <v>2023</v>
      </c>
      <c r="BG9" s="793"/>
      <c r="BH9" s="791"/>
      <c r="BI9" s="792"/>
      <c r="BJ9" s="795"/>
      <c r="BK9" s="795"/>
      <c r="BL9" s="776"/>
      <c r="BN9" s="941">
        <f>$B9</f>
        <v>2023</v>
      </c>
      <c r="BO9" s="793"/>
      <c r="BP9" s="791"/>
      <c r="BQ9" s="792"/>
      <c r="BR9" s="795"/>
      <c r="BS9" s="795"/>
      <c r="BT9" s="776"/>
      <c r="BV9" s="941">
        <f>$B9</f>
        <v>2023</v>
      </c>
      <c r="BW9" s="793"/>
      <c r="BX9" s="791"/>
      <c r="BY9" s="792"/>
      <c r="BZ9" s="795"/>
      <c r="CA9" s="795"/>
      <c r="CB9" s="776"/>
      <c r="CD9" s="941">
        <f>$B9</f>
        <v>2023</v>
      </c>
      <c r="CE9" s="793"/>
      <c r="CF9" s="791"/>
      <c r="CG9" s="792"/>
      <c r="CH9" s="795"/>
      <c r="CI9" s="795"/>
      <c r="CJ9" s="776"/>
      <c r="CL9" s="941">
        <f>$B9</f>
        <v>2023</v>
      </c>
      <c r="CM9" s="793"/>
      <c r="CN9" s="791"/>
      <c r="CO9" s="792"/>
      <c r="CP9" s="795"/>
      <c r="CQ9" s="795"/>
      <c r="CR9" s="776"/>
      <c r="CT9" s="941">
        <f>$B9</f>
        <v>2023</v>
      </c>
      <c r="CU9" s="793"/>
      <c r="CV9" s="791"/>
      <c r="CW9" s="792"/>
      <c r="CX9" s="795"/>
      <c r="CY9" s="795"/>
      <c r="CZ9" s="776"/>
      <c r="DB9" s="941">
        <f>$B9</f>
        <v>2023</v>
      </c>
      <c r="DC9" s="793"/>
      <c r="DD9" s="791"/>
      <c r="DE9" s="792"/>
      <c r="DF9" s="795"/>
      <c r="DG9" s="795"/>
      <c r="DH9" s="776"/>
      <c r="DJ9" s="941">
        <f>$B9</f>
        <v>2023</v>
      </c>
      <c r="DK9" s="793"/>
      <c r="DL9" s="791"/>
      <c r="DM9" s="792"/>
      <c r="DN9" s="795"/>
      <c r="DO9" s="795"/>
      <c r="DP9" s="776"/>
      <c r="DR9" s="941">
        <f>$B9</f>
        <v>2023</v>
      </c>
      <c r="DS9" s="793"/>
      <c r="DT9" s="791"/>
      <c r="DU9" s="792"/>
      <c r="DV9" s="795"/>
      <c r="DW9" s="795"/>
      <c r="DX9" s="776"/>
      <c r="DZ9" s="941">
        <f>$B9</f>
        <v>2023</v>
      </c>
      <c r="EA9" s="793"/>
      <c r="EB9" s="791"/>
      <c r="EC9" s="792"/>
      <c r="ED9" s="795"/>
      <c r="EE9" s="795"/>
      <c r="EF9" s="776"/>
      <c r="EH9" s="941">
        <f>$B9</f>
        <v>2023</v>
      </c>
      <c r="EI9" s="793"/>
      <c r="EJ9" s="791"/>
      <c r="EK9" s="792"/>
      <c r="EL9" s="795"/>
      <c r="EM9" s="795"/>
      <c r="EN9" s="776"/>
      <c r="EP9" s="941">
        <f>$B9</f>
        <v>2023</v>
      </c>
      <c r="EQ9" s="793"/>
      <c r="ER9" s="791"/>
      <c r="ES9" s="792"/>
      <c r="ET9" s="795"/>
      <c r="EU9" s="795"/>
      <c r="EV9" s="776"/>
      <c r="EX9" s="941">
        <f>$B9</f>
        <v>2023</v>
      </c>
      <c r="EY9" s="793"/>
      <c r="EZ9" s="791"/>
      <c r="FA9" s="792"/>
      <c r="FB9" s="795"/>
      <c r="FC9" s="795"/>
      <c r="FD9" s="776"/>
      <c r="FF9" s="941">
        <f>$B9</f>
        <v>2023</v>
      </c>
      <c r="FG9" s="793"/>
      <c r="FH9" s="791"/>
      <c r="FI9" s="792"/>
      <c r="FJ9" s="795"/>
      <c r="FK9" s="795"/>
      <c r="FL9" s="776"/>
      <c r="FN9" s="941">
        <f>$B9</f>
        <v>2023</v>
      </c>
      <c r="FO9" s="793"/>
      <c r="FP9" s="791"/>
      <c r="FQ9" s="792"/>
      <c r="FR9" s="795"/>
      <c r="FS9" s="795"/>
      <c r="FT9" s="776"/>
      <c r="FV9" s="941">
        <f>$B9</f>
        <v>2023</v>
      </c>
      <c r="FW9" s="793"/>
      <c r="FX9" s="791"/>
      <c r="FY9" s="792"/>
      <c r="FZ9" s="795"/>
      <c r="GA9" s="795"/>
      <c r="GB9" s="776"/>
      <c r="GD9" s="941">
        <f>$B9</f>
        <v>2023</v>
      </c>
      <c r="GE9" s="793"/>
      <c r="GF9" s="791"/>
      <c r="GG9" s="792"/>
      <c r="GH9" s="795"/>
      <c r="GI9" s="795"/>
      <c r="GJ9" s="776"/>
      <c r="GL9" s="941">
        <f>$B9</f>
        <v>2023</v>
      </c>
      <c r="GM9" s="793"/>
      <c r="GN9" s="791"/>
      <c r="GO9" s="792"/>
      <c r="GP9" s="795"/>
      <c r="GQ9" s="795"/>
      <c r="GR9" s="776"/>
      <c r="GT9" s="941">
        <f>$B9</f>
        <v>2023</v>
      </c>
      <c r="GU9" s="793"/>
      <c r="GV9" s="791"/>
      <c r="GW9" s="792"/>
      <c r="GX9" s="795"/>
      <c r="GY9" s="795"/>
      <c r="GZ9" s="776"/>
      <c r="HB9" s="941">
        <f>$B9</f>
        <v>2023</v>
      </c>
      <c r="HC9" s="793"/>
      <c r="HD9" s="791"/>
      <c r="HE9" s="792"/>
      <c r="HF9" s="795"/>
      <c r="HG9" s="795"/>
      <c r="HH9" s="776"/>
      <c r="HJ9" s="941">
        <f>$B9</f>
        <v>2023</v>
      </c>
      <c r="HK9" s="793"/>
      <c r="HL9" s="791"/>
      <c r="HM9" s="792"/>
      <c r="HN9" s="795"/>
      <c r="HO9" s="795"/>
      <c r="HP9" s="776"/>
      <c r="HR9" s="941">
        <f>$B9</f>
        <v>2023</v>
      </c>
      <c r="HS9" s="793"/>
      <c r="HT9" s="791"/>
      <c r="HU9" s="792"/>
      <c r="HV9" s="795"/>
      <c r="HW9" s="795"/>
      <c r="HX9" s="776"/>
      <c r="HZ9" s="941">
        <f>$B9</f>
        <v>2023</v>
      </c>
      <c r="IA9" s="793"/>
      <c r="IB9" s="791"/>
      <c r="IC9" s="792"/>
      <c r="ID9" s="795"/>
      <c r="IE9" s="795"/>
      <c r="IF9" s="776"/>
      <c r="IH9" s="941">
        <f>$B9</f>
        <v>2023</v>
      </c>
      <c r="II9" s="793"/>
      <c r="IJ9" s="791"/>
      <c r="IK9" s="792"/>
      <c r="IL9" s="795"/>
      <c r="IM9" s="795"/>
      <c r="IN9" s="776"/>
      <c r="IP9" s="941">
        <f>$B9</f>
        <v>2023</v>
      </c>
      <c r="IQ9" s="793"/>
      <c r="IR9" s="791"/>
      <c r="IS9" s="792"/>
      <c r="IT9" s="795"/>
      <c r="IU9" s="795"/>
      <c r="IV9" s="776"/>
    </row>
    <row r="10" spans="1:256" ht="17.25" thickBot="1">
      <c r="A10" s="784">
        <v>5</v>
      </c>
      <c r="B10" s="941">
        <f>'表26-2 '!$B10</f>
        <v>2024</v>
      </c>
      <c r="C10" s="796"/>
      <c r="D10" s="792"/>
      <c r="E10" s="795"/>
      <c r="F10" s="795"/>
      <c r="G10" s="795"/>
      <c r="H10" s="776"/>
      <c r="J10" s="941">
        <f>$B10</f>
        <v>2024</v>
      </c>
      <c r="K10" s="796"/>
      <c r="L10" s="792"/>
      <c r="M10" s="795"/>
      <c r="N10" s="795"/>
      <c r="O10" s="795"/>
      <c r="P10" s="776"/>
      <c r="R10" s="941">
        <f>$B10</f>
        <v>2024</v>
      </c>
      <c r="S10" s="796"/>
      <c r="T10" s="792"/>
      <c r="U10" s="795"/>
      <c r="V10" s="795"/>
      <c r="W10" s="795"/>
      <c r="X10" s="776"/>
      <c r="Z10" s="941">
        <f>$B10</f>
        <v>2024</v>
      </c>
      <c r="AA10" s="796"/>
      <c r="AB10" s="792"/>
      <c r="AC10" s="795"/>
      <c r="AD10" s="795"/>
      <c r="AE10" s="795"/>
      <c r="AF10" s="776"/>
      <c r="AH10" s="941">
        <f>$B10</f>
        <v>2024</v>
      </c>
      <c r="AI10" s="796"/>
      <c r="AJ10" s="792"/>
      <c r="AK10" s="795"/>
      <c r="AL10" s="795"/>
      <c r="AM10" s="795"/>
      <c r="AN10" s="776"/>
      <c r="AP10" s="941">
        <f>$B10</f>
        <v>2024</v>
      </c>
      <c r="AQ10" s="796"/>
      <c r="AR10" s="792"/>
      <c r="AS10" s="795"/>
      <c r="AT10" s="795"/>
      <c r="AU10" s="795"/>
      <c r="AV10" s="776"/>
      <c r="AX10" s="941">
        <f>$B10</f>
        <v>2024</v>
      </c>
      <c r="AY10" s="796"/>
      <c r="AZ10" s="792"/>
      <c r="BA10" s="795"/>
      <c r="BB10" s="795"/>
      <c r="BC10" s="795"/>
      <c r="BD10" s="776"/>
      <c r="BF10" s="941">
        <f>$B10</f>
        <v>2024</v>
      </c>
      <c r="BG10" s="796"/>
      <c r="BH10" s="792"/>
      <c r="BI10" s="795"/>
      <c r="BJ10" s="795"/>
      <c r="BK10" s="795"/>
      <c r="BL10" s="776"/>
      <c r="BN10" s="941">
        <f>$B10</f>
        <v>2024</v>
      </c>
      <c r="BO10" s="796"/>
      <c r="BP10" s="792"/>
      <c r="BQ10" s="795"/>
      <c r="BR10" s="795"/>
      <c r="BS10" s="795"/>
      <c r="BT10" s="776"/>
      <c r="BV10" s="941">
        <f>$B10</f>
        <v>2024</v>
      </c>
      <c r="BW10" s="796"/>
      <c r="BX10" s="792"/>
      <c r="BY10" s="795"/>
      <c r="BZ10" s="795"/>
      <c r="CA10" s="795"/>
      <c r="CB10" s="776"/>
      <c r="CD10" s="941">
        <f>$B10</f>
        <v>2024</v>
      </c>
      <c r="CE10" s="796"/>
      <c r="CF10" s="792"/>
      <c r="CG10" s="795"/>
      <c r="CH10" s="795"/>
      <c r="CI10" s="795"/>
      <c r="CJ10" s="776"/>
      <c r="CL10" s="941">
        <f>$B10</f>
        <v>2024</v>
      </c>
      <c r="CM10" s="796"/>
      <c r="CN10" s="792"/>
      <c r="CO10" s="795"/>
      <c r="CP10" s="795"/>
      <c r="CQ10" s="795"/>
      <c r="CR10" s="776"/>
      <c r="CT10" s="941">
        <f>$B10</f>
        <v>2024</v>
      </c>
      <c r="CU10" s="796"/>
      <c r="CV10" s="792"/>
      <c r="CW10" s="795"/>
      <c r="CX10" s="795"/>
      <c r="CY10" s="795"/>
      <c r="CZ10" s="776"/>
      <c r="DB10" s="941">
        <f>$B10</f>
        <v>2024</v>
      </c>
      <c r="DC10" s="796"/>
      <c r="DD10" s="792"/>
      <c r="DE10" s="795"/>
      <c r="DF10" s="795"/>
      <c r="DG10" s="795"/>
      <c r="DH10" s="776"/>
      <c r="DJ10" s="941">
        <f>$B10</f>
        <v>2024</v>
      </c>
      <c r="DK10" s="796"/>
      <c r="DL10" s="792"/>
      <c r="DM10" s="795"/>
      <c r="DN10" s="795"/>
      <c r="DO10" s="795"/>
      <c r="DP10" s="776"/>
      <c r="DR10" s="941">
        <f>$B10</f>
        <v>2024</v>
      </c>
      <c r="DS10" s="796"/>
      <c r="DT10" s="792"/>
      <c r="DU10" s="795"/>
      <c r="DV10" s="795"/>
      <c r="DW10" s="795"/>
      <c r="DX10" s="776"/>
      <c r="DZ10" s="941">
        <f>$B10</f>
        <v>2024</v>
      </c>
      <c r="EA10" s="796"/>
      <c r="EB10" s="792"/>
      <c r="EC10" s="795"/>
      <c r="ED10" s="795"/>
      <c r="EE10" s="795"/>
      <c r="EF10" s="776"/>
      <c r="EH10" s="941">
        <f>$B10</f>
        <v>2024</v>
      </c>
      <c r="EI10" s="796"/>
      <c r="EJ10" s="792"/>
      <c r="EK10" s="795"/>
      <c r="EL10" s="795"/>
      <c r="EM10" s="795"/>
      <c r="EN10" s="776"/>
      <c r="EP10" s="941">
        <f>$B10</f>
        <v>2024</v>
      </c>
      <c r="EQ10" s="796"/>
      <c r="ER10" s="792"/>
      <c r="ES10" s="795"/>
      <c r="ET10" s="795"/>
      <c r="EU10" s="795"/>
      <c r="EV10" s="776"/>
      <c r="EX10" s="941">
        <f>$B10</f>
        <v>2024</v>
      </c>
      <c r="EY10" s="796"/>
      <c r="EZ10" s="792"/>
      <c r="FA10" s="795"/>
      <c r="FB10" s="795"/>
      <c r="FC10" s="795"/>
      <c r="FD10" s="776"/>
      <c r="FF10" s="941">
        <f>$B10</f>
        <v>2024</v>
      </c>
      <c r="FG10" s="796"/>
      <c r="FH10" s="792"/>
      <c r="FI10" s="795"/>
      <c r="FJ10" s="795"/>
      <c r="FK10" s="795"/>
      <c r="FL10" s="776"/>
      <c r="FN10" s="941">
        <f>$B10</f>
        <v>2024</v>
      </c>
      <c r="FO10" s="796"/>
      <c r="FP10" s="792"/>
      <c r="FQ10" s="795"/>
      <c r="FR10" s="795"/>
      <c r="FS10" s="795"/>
      <c r="FT10" s="776"/>
      <c r="FV10" s="941">
        <f>$B10</f>
        <v>2024</v>
      </c>
      <c r="FW10" s="796"/>
      <c r="FX10" s="792"/>
      <c r="FY10" s="795"/>
      <c r="FZ10" s="795"/>
      <c r="GA10" s="795"/>
      <c r="GB10" s="776"/>
      <c r="GD10" s="941">
        <f>$B10</f>
        <v>2024</v>
      </c>
      <c r="GE10" s="796"/>
      <c r="GF10" s="792"/>
      <c r="GG10" s="795"/>
      <c r="GH10" s="795"/>
      <c r="GI10" s="795"/>
      <c r="GJ10" s="776"/>
      <c r="GL10" s="941">
        <f>$B10</f>
        <v>2024</v>
      </c>
      <c r="GM10" s="796"/>
      <c r="GN10" s="792"/>
      <c r="GO10" s="795"/>
      <c r="GP10" s="795"/>
      <c r="GQ10" s="795"/>
      <c r="GR10" s="776"/>
      <c r="GT10" s="941">
        <f>$B10</f>
        <v>2024</v>
      </c>
      <c r="GU10" s="796"/>
      <c r="GV10" s="792"/>
      <c r="GW10" s="795"/>
      <c r="GX10" s="795"/>
      <c r="GY10" s="795"/>
      <c r="GZ10" s="776"/>
      <c r="HB10" s="941">
        <f>$B10</f>
        <v>2024</v>
      </c>
      <c r="HC10" s="796"/>
      <c r="HD10" s="792"/>
      <c r="HE10" s="795"/>
      <c r="HF10" s="795"/>
      <c r="HG10" s="795"/>
      <c r="HH10" s="776"/>
      <c r="HJ10" s="941">
        <f>$B10</f>
        <v>2024</v>
      </c>
      <c r="HK10" s="796"/>
      <c r="HL10" s="792"/>
      <c r="HM10" s="795"/>
      <c r="HN10" s="795"/>
      <c r="HO10" s="795"/>
      <c r="HP10" s="776"/>
      <c r="HR10" s="941">
        <f>$B10</f>
        <v>2024</v>
      </c>
      <c r="HS10" s="796"/>
      <c r="HT10" s="792"/>
      <c r="HU10" s="795"/>
      <c r="HV10" s="795"/>
      <c r="HW10" s="795"/>
      <c r="HX10" s="776"/>
      <c r="HZ10" s="941">
        <f>$B10</f>
        <v>2024</v>
      </c>
      <c r="IA10" s="796"/>
      <c r="IB10" s="792"/>
      <c r="IC10" s="795"/>
      <c r="ID10" s="795"/>
      <c r="IE10" s="795"/>
      <c r="IF10" s="776"/>
      <c r="IH10" s="941">
        <f>$B10</f>
        <v>2024</v>
      </c>
      <c r="II10" s="796"/>
      <c r="IJ10" s="792"/>
      <c r="IK10" s="795"/>
      <c r="IL10" s="795"/>
      <c r="IM10" s="795"/>
      <c r="IN10" s="776"/>
      <c r="IP10" s="941">
        <f>$B10</f>
        <v>2024</v>
      </c>
      <c r="IQ10" s="796"/>
      <c r="IR10" s="792"/>
      <c r="IS10" s="795"/>
      <c r="IT10" s="795"/>
      <c r="IU10" s="795"/>
      <c r="IV10" s="776"/>
    </row>
    <row r="11" spans="1:256" ht="28.5">
      <c r="A11" s="775"/>
      <c r="B11" s="775" t="s">
        <v>1822</v>
      </c>
      <c r="C11" s="775"/>
      <c r="D11" s="776" t="s">
        <v>1751</v>
      </c>
      <c r="E11" s="777" t="str">
        <f>E3</f>
        <v>一年期住宅火災保險</v>
      </c>
      <c r="F11" s="776" t="s">
        <v>1823</v>
      </c>
      <c r="G11" s="778" t="s">
        <v>1824</v>
      </c>
      <c r="H11" s="775"/>
      <c r="J11" s="775" t="s">
        <v>1377</v>
      </c>
      <c r="K11" s="775"/>
      <c r="L11" s="776" t="s">
        <v>1825</v>
      </c>
      <c r="M11" s="797" t="str">
        <f>M3</f>
        <v>長期住宅火災保險</v>
      </c>
      <c r="N11" s="776" t="s">
        <v>1749</v>
      </c>
      <c r="O11" s="778" t="s">
        <v>1750</v>
      </c>
      <c r="P11" s="775"/>
      <c r="R11" s="775" t="s">
        <v>1377</v>
      </c>
      <c r="S11" s="775"/>
      <c r="T11" s="776" t="s">
        <v>1751</v>
      </c>
      <c r="U11" s="797" t="str">
        <f>U3</f>
        <v>一年期商業火災保險</v>
      </c>
      <c r="V11" s="776" t="s">
        <v>1826</v>
      </c>
      <c r="W11" s="778" t="s">
        <v>1827</v>
      </c>
      <c r="X11" s="775"/>
      <c r="Z11" s="775" t="s">
        <v>1377</v>
      </c>
      <c r="AA11" s="775"/>
      <c r="AB11" s="776" t="s">
        <v>1828</v>
      </c>
      <c r="AC11" s="797" t="str">
        <f>AC3</f>
        <v>長期商業火災保險</v>
      </c>
      <c r="AD11" s="776" t="s">
        <v>1829</v>
      </c>
      <c r="AE11" s="778" t="s">
        <v>1830</v>
      </c>
      <c r="AF11" s="775"/>
      <c r="AH11" s="775" t="s">
        <v>1377</v>
      </c>
      <c r="AI11" s="775"/>
      <c r="AJ11" s="776" t="s">
        <v>1831</v>
      </c>
      <c r="AK11" s="797" t="str">
        <f>AK3</f>
        <v>內陸運輸保險</v>
      </c>
      <c r="AL11" s="776" t="s">
        <v>1691</v>
      </c>
      <c r="AM11" s="778" t="s">
        <v>1692</v>
      </c>
      <c r="AN11" s="775"/>
      <c r="AP11" s="775" t="s">
        <v>1377</v>
      </c>
      <c r="AQ11" s="775"/>
      <c r="AR11" s="776" t="s">
        <v>1693</v>
      </c>
      <c r="AS11" s="797" t="str">
        <f>AS3</f>
        <v>貨物運輸保險</v>
      </c>
      <c r="AT11" s="776" t="s">
        <v>1826</v>
      </c>
      <c r="AU11" s="778" t="s">
        <v>1827</v>
      </c>
      <c r="AV11" s="775"/>
      <c r="AX11" s="775" t="s">
        <v>1377</v>
      </c>
      <c r="AY11" s="775"/>
      <c r="AZ11" s="776" t="s">
        <v>1828</v>
      </c>
      <c r="BA11" s="797" t="str">
        <f>BA3</f>
        <v>船體保險</v>
      </c>
      <c r="BB11" s="776" t="s">
        <v>1832</v>
      </c>
      <c r="BC11" s="778" t="s">
        <v>1833</v>
      </c>
      <c r="BD11" s="775"/>
      <c r="BF11" s="775" t="s">
        <v>1377</v>
      </c>
      <c r="BG11" s="775"/>
      <c r="BH11" s="776" t="s">
        <v>1834</v>
      </c>
      <c r="BI11" s="797" t="str">
        <f>BI3</f>
        <v>漁船保險</v>
      </c>
      <c r="BJ11" s="776" t="s">
        <v>1832</v>
      </c>
      <c r="BK11" s="778" t="s">
        <v>1833</v>
      </c>
      <c r="BL11" s="775"/>
      <c r="BN11" s="775" t="s">
        <v>1377</v>
      </c>
      <c r="BO11" s="775"/>
      <c r="BP11" s="776" t="s">
        <v>1834</v>
      </c>
      <c r="BQ11" s="797" t="str">
        <f>BQ3</f>
        <v>航空保險</v>
      </c>
      <c r="BR11" s="776" t="s">
        <v>1832</v>
      </c>
      <c r="BS11" s="778" t="s">
        <v>1833</v>
      </c>
      <c r="BT11" s="775"/>
      <c r="BV11" s="775" t="s">
        <v>1377</v>
      </c>
      <c r="BW11" s="775"/>
      <c r="BX11" s="776" t="s">
        <v>1834</v>
      </c>
      <c r="BY11" s="797" t="str">
        <f>BY3</f>
        <v>一般自用汽車財產損失保險</v>
      </c>
      <c r="BZ11" s="776" t="s">
        <v>1755</v>
      </c>
      <c r="CA11" s="778" t="s">
        <v>1756</v>
      </c>
      <c r="CB11" s="775"/>
      <c r="CD11" s="775" t="s">
        <v>1377</v>
      </c>
      <c r="CE11" s="775"/>
      <c r="CF11" s="776" t="s">
        <v>1757</v>
      </c>
      <c r="CG11" s="797" t="str">
        <f>CG3</f>
        <v>一般商業汽車財產損失保險</v>
      </c>
      <c r="CH11" s="776" t="s">
        <v>1832</v>
      </c>
      <c r="CI11" s="778" t="s">
        <v>1833</v>
      </c>
      <c r="CJ11" s="775"/>
      <c r="CL11" s="775" t="s">
        <v>1377</v>
      </c>
      <c r="CM11" s="775"/>
      <c r="CN11" s="776" t="s">
        <v>1834</v>
      </c>
      <c r="CO11" s="797" t="str">
        <f>CO3</f>
        <v>一般自用汽車責任保險</v>
      </c>
      <c r="CP11" s="776" t="s">
        <v>1835</v>
      </c>
      <c r="CQ11" s="778" t="s">
        <v>1836</v>
      </c>
      <c r="CR11" s="775"/>
      <c r="CT11" s="775" t="s">
        <v>1377</v>
      </c>
      <c r="CU11" s="775"/>
      <c r="CV11" s="776" t="s">
        <v>1837</v>
      </c>
      <c r="CW11" s="797" t="str">
        <f>CW3</f>
        <v>一般商業汽車責任保險</v>
      </c>
      <c r="CX11" s="776" t="s">
        <v>1832</v>
      </c>
      <c r="CY11" s="778" t="s">
        <v>1833</v>
      </c>
      <c r="CZ11" s="775"/>
      <c r="DB11" s="775" t="s">
        <v>1377</v>
      </c>
      <c r="DC11" s="775"/>
      <c r="DD11" s="776" t="s">
        <v>1834</v>
      </c>
      <c r="DE11" s="797" t="str">
        <f>DE3</f>
        <v>強制自用汽車責任保險</v>
      </c>
      <c r="DF11" s="776" t="s">
        <v>1838</v>
      </c>
      <c r="DG11" s="778" t="s">
        <v>1839</v>
      </c>
      <c r="DH11" s="775"/>
      <c r="DJ11" s="775" t="s">
        <v>1377</v>
      </c>
      <c r="DK11" s="775"/>
      <c r="DL11" s="776" t="s">
        <v>1840</v>
      </c>
      <c r="DM11" s="797" t="str">
        <f>DM3</f>
        <v>強制商業汽車責任保險</v>
      </c>
      <c r="DN11" s="776" t="s">
        <v>1832</v>
      </c>
      <c r="DO11" s="778" t="s">
        <v>1833</v>
      </c>
      <c r="DP11" s="775"/>
      <c r="DR11" s="775" t="s">
        <v>1377</v>
      </c>
      <c r="DS11" s="775"/>
      <c r="DT11" s="776" t="s">
        <v>1834</v>
      </c>
      <c r="DU11" s="797" t="str">
        <f>DU3</f>
        <v>強制機車責任保險</v>
      </c>
      <c r="DV11" s="776" t="s">
        <v>1835</v>
      </c>
      <c r="DW11" s="778" t="s">
        <v>1836</v>
      </c>
      <c r="DX11" s="775"/>
      <c r="DZ11" s="775" t="s">
        <v>1377</v>
      </c>
      <c r="EA11" s="775"/>
      <c r="EB11" s="776" t="s">
        <v>1837</v>
      </c>
      <c r="EC11" s="797" t="str">
        <f>EC3</f>
        <v>一般責任保險</v>
      </c>
      <c r="ED11" s="776" t="s">
        <v>1709</v>
      </c>
      <c r="EE11" s="778" t="s">
        <v>1710</v>
      </c>
      <c r="EF11" s="775"/>
      <c r="EH11" s="775" t="s">
        <v>1377</v>
      </c>
      <c r="EI11" s="775"/>
      <c r="EJ11" s="776" t="s">
        <v>1711</v>
      </c>
      <c r="EK11" s="797" t="str">
        <f>EK3</f>
        <v>專業責任保險</v>
      </c>
      <c r="EL11" s="776" t="s">
        <v>1841</v>
      </c>
      <c r="EM11" s="778" t="s">
        <v>1842</v>
      </c>
      <c r="EN11" s="775"/>
      <c r="EP11" s="775" t="s">
        <v>1377</v>
      </c>
      <c r="EQ11" s="775"/>
      <c r="ER11" s="776" t="s">
        <v>1843</v>
      </c>
      <c r="ES11" s="797" t="str">
        <f>ES3</f>
        <v>工程保險</v>
      </c>
      <c r="ET11" s="776" t="s">
        <v>1749</v>
      </c>
      <c r="EU11" s="778" t="s">
        <v>1750</v>
      </c>
      <c r="EV11" s="775"/>
      <c r="EX11" s="775" t="s">
        <v>1377</v>
      </c>
      <c r="EY11" s="775"/>
      <c r="EZ11" s="776" t="s">
        <v>1751</v>
      </c>
      <c r="FA11" s="797" t="str">
        <f>FA3</f>
        <v>核能保險</v>
      </c>
      <c r="FB11" s="776" t="s">
        <v>1749</v>
      </c>
      <c r="FC11" s="778" t="s">
        <v>1750</v>
      </c>
      <c r="FD11" s="775"/>
      <c r="FF11" s="775" t="s">
        <v>1377</v>
      </c>
      <c r="FG11" s="775"/>
      <c r="FH11" s="776" t="s">
        <v>1751</v>
      </c>
      <c r="FI11" s="797" t="str">
        <f>FI3</f>
        <v>保證保險</v>
      </c>
      <c r="FJ11" s="776" t="s">
        <v>1749</v>
      </c>
      <c r="FK11" s="778" t="s">
        <v>1750</v>
      </c>
      <c r="FL11" s="775"/>
      <c r="FN11" s="775" t="s">
        <v>1377</v>
      </c>
      <c r="FO11" s="775"/>
      <c r="FP11" s="776" t="s">
        <v>1751</v>
      </c>
      <c r="FQ11" s="797" t="str">
        <f>FQ3</f>
        <v>信用保險</v>
      </c>
      <c r="FR11" s="776" t="s">
        <v>1752</v>
      </c>
      <c r="FS11" s="778" t="s">
        <v>1753</v>
      </c>
      <c r="FT11" s="775"/>
      <c r="FV11" s="775" t="s">
        <v>1377</v>
      </c>
      <c r="FW11" s="775"/>
      <c r="FX11" s="776" t="s">
        <v>1754</v>
      </c>
      <c r="FY11" s="797" t="str">
        <f>FY3</f>
        <v>其他財產保險</v>
      </c>
      <c r="FZ11" s="776" t="s">
        <v>1374</v>
      </c>
      <c r="GA11" s="778" t="s">
        <v>1375</v>
      </c>
      <c r="GB11" s="775"/>
      <c r="GD11" s="775" t="s">
        <v>1377</v>
      </c>
      <c r="GE11" s="775"/>
      <c r="GF11" s="776" t="s">
        <v>1372</v>
      </c>
      <c r="GG11" s="797" t="str">
        <f>GG3</f>
        <v>傷害保險</v>
      </c>
      <c r="GH11" s="776" t="s">
        <v>1374</v>
      </c>
      <c r="GI11" s="778" t="s">
        <v>1375</v>
      </c>
      <c r="GJ11" s="775"/>
      <c r="GL11" s="775" t="s">
        <v>1377</v>
      </c>
      <c r="GM11" s="775"/>
      <c r="GN11" s="776" t="s">
        <v>1825</v>
      </c>
      <c r="GO11" s="797" t="str">
        <f>GO3</f>
        <v>商業性地震保險</v>
      </c>
      <c r="GP11" s="776" t="s">
        <v>1749</v>
      </c>
      <c r="GQ11" s="778" t="s">
        <v>1750</v>
      </c>
      <c r="GR11" s="775"/>
      <c r="GT11" s="775" t="s">
        <v>1377</v>
      </c>
      <c r="GU11" s="775"/>
      <c r="GV11" s="776" t="s">
        <v>1751</v>
      </c>
      <c r="GW11" s="797" t="str">
        <f>GW3</f>
        <v>個人綜合保險</v>
      </c>
      <c r="GX11" s="776" t="s">
        <v>1749</v>
      </c>
      <c r="GY11" s="778" t="s">
        <v>1750</v>
      </c>
      <c r="GZ11" s="775"/>
      <c r="HB11" s="775" t="s">
        <v>1377</v>
      </c>
      <c r="HC11" s="775"/>
      <c r="HD11" s="776" t="s">
        <v>1751</v>
      </c>
      <c r="HE11" s="797" t="str">
        <f>HE3</f>
        <v>商業綜合保險</v>
      </c>
      <c r="HF11" s="776" t="s">
        <v>1749</v>
      </c>
      <c r="HG11" s="778" t="s">
        <v>1750</v>
      </c>
      <c r="HH11" s="775"/>
      <c r="HJ11" s="775" t="s">
        <v>1377</v>
      </c>
      <c r="HK11" s="775"/>
      <c r="HL11" s="776" t="s">
        <v>1751</v>
      </c>
      <c r="HM11" s="797" t="str">
        <f>HM3</f>
        <v>颱風洪水保險</v>
      </c>
      <c r="HN11" s="776" t="s">
        <v>1691</v>
      </c>
      <c r="HO11" s="778" t="s">
        <v>1692</v>
      </c>
      <c r="HP11" s="775"/>
      <c r="HR11" s="775" t="s">
        <v>1377</v>
      </c>
      <c r="HS11" s="775"/>
      <c r="HT11" s="776" t="s">
        <v>1693</v>
      </c>
      <c r="HU11" s="797" t="str">
        <f>HU3</f>
        <v>政策性地震保險</v>
      </c>
      <c r="HV11" s="776" t="s">
        <v>1691</v>
      </c>
      <c r="HW11" s="778" t="s">
        <v>1692</v>
      </c>
      <c r="HX11" s="775"/>
      <c r="HZ11" s="775" t="s">
        <v>1377</v>
      </c>
      <c r="IA11" s="775"/>
      <c r="IB11" s="776" t="s">
        <v>1693</v>
      </c>
      <c r="IC11" s="797" t="str">
        <f>IC3</f>
        <v>一年期健康保險</v>
      </c>
      <c r="ID11" s="776" t="s">
        <v>1691</v>
      </c>
      <c r="IE11" s="778" t="s">
        <v>1692</v>
      </c>
      <c r="IF11" s="775"/>
      <c r="IH11" s="775" t="s">
        <v>1377</v>
      </c>
      <c r="II11" s="775"/>
      <c r="IJ11" s="776" t="s">
        <v>1693</v>
      </c>
      <c r="IK11" s="797" t="str">
        <f>IK3</f>
        <v>長年期健康保險</v>
      </c>
      <c r="IL11" s="776" t="s">
        <v>1691</v>
      </c>
      <c r="IM11" s="778" t="s">
        <v>1692</v>
      </c>
      <c r="IN11" s="775"/>
      <c r="IP11" s="775" t="s">
        <v>1377</v>
      </c>
      <c r="IQ11" s="775"/>
      <c r="IR11" s="776" t="s">
        <v>1372</v>
      </c>
      <c r="IS11" s="797" t="str">
        <f>IS3</f>
        <v>強制微型電動二輪車責任保險</v>
      </c>
      <c r="IT11" s="776" t="s">
        <v>1374</v>
      </c>
      <c r="IU11" s="778" t="s">
        <v>1375</v>
      </c>
      <c r="IV11" s="775"/>
    </row>
    <row r="12" spans="1:256">
      <c r="A12" s="779" t="s">
        <v>1721</v>
      </c>
      <c r="B12" s="780"/>
      <c r="C12" s="1882" t="s">
        <v>1722</v>
      </c>
      <c r="D12" s="1883"/>
      <c r="E12" s="1883"/>
      <c r="F12" s="1883"/>
      <c r="G12" s="1884"/>
      <c r="H12" s="775"/>
      <c r="J12" s="780"/>
      <c r="K12" s="1882" t="s">
        <v>1722</v>
      </c>
      <c r="L12" s="1883"/>
      <c r="M12" s="1883"/>
      <c r="N12" s="1883"/>
      <c r="O12" s="1884"/>
      <c r="P12" s="775"/>
      <c r="R12" s="780"/>
      <c r="S12" s="1882" t="s">
        <v>1722</v>
      </c>
      <c r="T12" s="1883"/>
      <c r="U12" s="1883"/>
      <c r="V12" s="1883"/>
      <c r="W12" s="1884"/>
      <c r="X12" s="775"/>
      <c r="Z12" s="780"/>
      <c r="AA12" s="1882" t="s">
        <v>1722</v>
      </c>
      <c r="AB12" s="1883"/>
      <c r="AC12" s="1883"/>
      <c r="AD12" s="1883"/>
      <c r="AE12" s="1884"/>
      <c r="AF12" s="775"/>
      <c r="AH12" s="780"/>
      <c r="AI12" s="1882" t="s">
        <v>1722</v>
      </c>
      <c r="AJ12" s="1883"/>
      <c r="AK12" s="1883"/>
      <c r="AL12" s="1883"/>
      <c r="AM12" s="1884"/>
      <c r="AN12" s="775"/>
      <c r="AP12" s="780"/>
      <c r="AQ12" s="1882" t="s">
        <v>1722</v>
      </c>
      <c r="AR12" s="1883"/>
      <c r="AS12" s="1883"/>
      <c r="AT12" s="1883"/>
      <c r="AU12" s="1884"/>
      <c r="AV12" s="775"/>
      <c r="AX12" s="780"/>
      <c r="AY12" s="1882" t="s">
        <v>1722</v>
      </c>
      <c r="AZ12" s="1883"/>
      <c r="BA12" s="1883"/>
      <c r="BB12" s="1883"/>
      <c r="BC12" s="1884"/>
      <c r="BD12" s="775"/>
      <c r="BF12" s="780"/>
      <c r="BG12" s="1882" t="s">
        <v>1722</v>
      </c>
      <c r="BH12" s="1883"/>
      <c r="BI12" s="1883"/>
      <c r="BJ12" s="1883"/>
      <c r="BK12" s="1884"/>
      <c r="BL12" s="775"/>
      <c r="BN12" s="780"/>
      <c r="BO12" s="1882" t="s">
        <v>1722</v>
      </c>
      <c r="BP12" s="1883"/>
      <c r="BQ12" s="1883"/>
      <c r="BR12" s="1883"/>
      <c r="BS12" s="1884"/>
      <c r="BT12" s="775"/>
      <c r="BV12" s="780"/>
      <c r="BW12" s="1882" t="s">
        <v>1722</v>
      </c>
      <c r="BX12" s="1883"/>
      <c r="BY12" s="1883"/>
      <c r="BZ12" s="1883"/>
      <c r="CA12" s="1884"/>
      <c r="CB12" s="775"/>
      <c r="CD12" s="780"/>
      <c r="CE12" s="1882" t="s">
        <v>1722</v>
      </c>
      <c r="CF12" s="1883"/>
      <c r="CG12" s="1883"/>
      <c r="CH12" s="1883"/>
      <c r="CI12" s="1884"/>
      <c r="CJ12" s="775"/>
      <c r="CL12" s="780"/>
      <c r="CM12" s="1882" t="s">
        <v>1722</v>
      </c>
      <c r="CN12" s="1883"/>
      <c r="CO12" s="1883"/>
      <c r="CP12" s="1883"/>
      <c r="CQ12" s="1884"/>
      <c r="CR12" s="775"/>
      <c r="CT12" s="780"/>
      <c r="CU12" s="1882" t="s">
        <v>1722</v>
      </c>
      <c r="CV12" s="1883"/>
      <c r="CW12" s="1883"/>
      <c r="CX12" s="1883"/>
      <c r="CY12" s="1884"/>
      <c r="CZ12" s="775"/>
      <c r="DB12" s="780"/>
      <c r="DC12" s="1882" t="s">
        <v>1722</v>
      </c>
      <c r="DD12" s="1883"/>
      <c r="DE12" s="1883"/>
      <c r="DF12" s="1883"/>
      <c r="DG12" s="1884"/>
      <c r="DH12" s="775"/>
      <c r="DJ12" s="780"/>
      <c r="DK12" s="1882" t="s">
        <v>1722</v>
      </c>
      <c r="DL12" s="1883"/>
      <c r="DM12" s="1883"/>
      <c r="DN12" s="1883"/>
      <c r="DO12" s="1884"/>
      <c r="DP12" s="775"/>
      <c r="DR12" s="780"/>
      <c r="DS12" s="1882" t="s">
        <v>1722</v>
      </c>
      <c r="DT12" s="1883"/>
      <c r="DU12" s="1883"/>
      <c r="DV12" s="1883"/>
      <c r="DW12" s="1884"/>
      <c r="DX12" s="775"/>
      <c r="DZ12" s="780"/>
      <c r="EA12" s="1882" t="s">
        <v>1722</v>
      </c>
      <c r="EB12" s="1883"/>
      <c r="EC12" s="1883"/>
      <c r="ED12" s="1883"/>
      <c r="EE12" s="1884"/>
      <c r="EF12" s="775"/>
      <c r="EH12" s="780"/>
      <c r="EI12" s="1882" t="s">
        <v>1722</v>
      </c>
      <c r="EJ12" s="1883"/>
      <c r="EK12" s="1883"/>
      <c r="EL12" s="1883"/>
      <c r="EM12" s="1884"/>
      <c r="EN12" s="775"/>
      <c r="EP12" s="780"/>
      <c r="EQ12" s="1882" t="s">
        <v>1722</v>
      </c>
      <c r="ER12" s="1883"/>
      <c r="ES12" s="1883"/>
      <c r="ET12" s="1883"/>
      <c r="EU12" s="1884"/>
      <c r="EV12" s="775"/>
      <c r="EX12" s="780"/>
      <c r="EY12" s="1882" t="s">
        <v>1722</v>
      </c>
      <c r="EZ12" s="1883"/>
      <c r="FA12" s="1883"/>
      <c r="FB12" s="1883"/>
      <c r="FC12" s="1884"/>
      <c r="FD12" s="775"/>
      <c r="FF12" s="780"/>
      <c r="FG12" s="1882" t="s">
        <v>1722</v>
      </c>
      <c r="FH12" s="1883"/>
      <c r="FI12" s="1883"/>
      <c r="FJ12" s="1883"/>
      <c r="FK12" s="1884"/>
      <c r="FL12" s="775"/>
      <c r="FN12" s="780"/>
      <c r="FO12" s="1882" t="s">
        <v>1722</v>
      </c>
      <c r="FP12" s="1883"/>
      <c r="FQ12" s="1883"/>
      <c r="FR12" s="1883"/>
      <c r="FS12" s="1884"/>
      <c r="FT12" s="775"/>
      <c r="FV12" s="780"/>
      <c r="FW12" s="1882" t="s">
        <v>1722</v>
      </c>
      <c r="FX12" s="1883"/>
      <c r="FY12" s="1883"/>
      <c r="FZ12" s="1883"/>
      <c r="GA12" s="1884"/>
      <c r="GB12" s="775"/>
      <c r="GD12" s="780"/>
      <c r="GE12" s="1882" t="s">
        <v>1684</v>
      </c>
      <c r="GF12" s="1883"/>
      <c r="GG12" s="1883"/>
      <c r="GH12" s="1883"/>
      <c r="GI12" s="1884"/>
      <c r="GJ12" s="775"/>
      <c r="GL12" s="780"/>
      <c r="GM12" s="1882" t="s">
        <v>1722</v>
      </c>
      <c r="GN12" s="1883"/>
      <c r="GO12" s="1883"/>
      <c r="GP12" s="1883"/>
      <c r="GQ12" s="1884"/>
      <c r="GR12" s="775"/>
      <c r="GT12" s="780"/>
      <c r="GU12" s="1882" t="s">
        <v>1722</v>
      </c>
      <c r="GV12" s="1883"/>
      <c r="GW12" s="1883"/>
      <c r="GX12" s="1883"/>
      <c r="GY12" s="1884"/>
      <c r="GZ12" s="775"/>
      <c r="HB12" s="780"/>
      <c r="HC12" s="1882" t="s">
        <v>1722</v>
      </c>
      <c r="HD12" s="1883"/>
      <c r="HE12" s="1883"/>
      <c r="HF12" s="1883"/>
      <c r="HG12" s="1884"/>
      <c r="HH12" s="775"/>
      <c r="HJ12" s="780"/>
      <c r="HK12" s="1882" t="s">
        <v>1722</v>
      </c>
      <c r="HL12" s="1883"/>
      <c r="HM12" s="1883"/>
      <c r="HN12" s="1883"/>
      <c r="HO12" s="1884"/>
      <c r="HP12" s="775"/>
      <c r="HR12" s="780"/>
      <c r="HS12" s="1882" t="s">
        <v>1722</v>
      </c>
      <c r="HT12" s="1883"/>
      <c r="HU12" s="1883"/>
      <c r="HV12" s="1883"/>
      <c r="HW12" s="1884"/>
      <c r="HX12" s="775"/>
      <c r="HZ12" s="780"/>
      <c r="IA12" s="1882" t="s">
        <v>1722</v>
      </c>
      <c r="IB12" s="1883"/>
      <c r="IC12" s="1883"/>
      <c r="ID12" s="1883"/>
      <c r="IE12" s="1884"/>
      <c r="IF12" s="775"/>
      <c r="IH12" s="780"/>
      <c r="II12" s="1882" t="s">
        <v>1722</v>
      </c>
      <c r="IJ12" s="1883"/>
      <c r="IK12" s="1883"/>
      <c r="IL12" s="1883"/>
      <c r="IM12" s="1884"/>
      <c r="IN12" s="775"/>
      <c r="IP12" s="780"/>
      <c r="IQ12" s="1882" t="s">
        <v>1684</v>
      </c>
      <c r="IR12" s="1883"/>
      <c r="IS12" s="1883"/>
      <c r="IT12" s="1883"/>
      <c r="IU12" s="1884"/>
      <c r="IV12" s="775"/>
    </row>
    <row r="13" spans="1:256" ht="17.25" thickBot="1">
      <c r="A13" s="781" t="s">
        <v>1723</v>
      </c>
      <c r="B13" s="781" t="s">
        <v>1376</v>
      </c>
      <c r="C13" s="798" t="s">
        <v>1724</v>
      </c>
      <c r="D13" s="799" t="s">
        <v>1844</v>
      </c>
      <c r="E13" s="798" t="s">
        <v>1845</v>
      </c>
      <c r="F13" s="799" t="s">
        <v>1846</v>
      </c>
      <c r="G13" s="800"/>
      <c r="H13" s="783"/>
      <c r="J13" s="781" t="s">
        <v>1376</v>
      </c>
      <c r="K13" s="801" t="s">
        <v>1724</v>
      </c>
      <c r="L13" s="802" t="s">
        <v>1844</v>
      </c>
      <c r="M13" s="801" t="s">
        <v>1845</v>
      </c>
      <c r="N13" s="802" t="s">
        <v>1846</v>
      </c>
      <c r="O13" s="800"/>
      <c r="P13" s="783"/>
      <c r="R13" s="781" t="s">
        <v>1376</v>
      </c>
      <c r="S13" s="801" t="s">
        <v>1724</v>
      </c>
      <c r="T13" s="802" t="s">
        <v>1844</v>
      </c>
      <c r="U13" s="801" t="s">
        <v>1845</v>
      </c>
      <c r="V13" s="802" t="s">
        <v>1846</v>
      </c>
      <c r="W13" s="800"/>
      <c r="X13" s="783"/>
      <c r="Z13" s="781" t="s">
        <v>1376</v>
      </c>
      <c r="AA13" s="801" t="s">
        <v>1724</v>
      </c>
      <c r="AB13" s="802" t="s">
        <v>1844</v>
      </c>
      <c r="AC13" s="801" t="s">
        <v>1845</v>
      </c>
      <c r="AD13" s="802" t="s">
        <v>1846</v>
      </c>
      <c r="AE13" s="800"/>
      <c r="AF13" s="783"/>
      <c r="AH13" s="781" t="s">
        <v>1376</v>
      </c>
      <c r="AI13" s="801" t="s">
        <v>1724</v>
      </c>
      <c r="AJ13" s="802" t="s">
        <v>1844</v>
      </c>
      <c r="AK13" s="801" t="s">
        <v>1845</v>
      </c>
      <c r="AL13" s="802" t="s">
        <v>1846</v>
      </c>
      <c r="AM13" s="800"/>
      <c r="AN13" s="783"/>
      <c r="AP13" s="781" t="s">
        <v>1376</v>
      </c>
      <c r="AQ13" s="801" t="s">
        <v>1724</v>
      </c>
      <c r="AR13" s="802" t="s">
        <v>1844</v>
      </c>
      <c r="AS13" s="801" t="s">
        <v>1845</v>
      </c>
      <c r="AT13" s="802" t="s">
        <v>1846</v>
      </c>
      <c r="AU13" s="800"/>
      <c r="AV13" s="783"/>
      <c r="AX13" s="781" t="s">
        <v>1376</v>
      </c>
      <c r="AY13" s="801" t="s">
        <v>1724</v>
      </c>
      <c r="AZ13" s="802" t="s">
        <v>1844</v>
      </c>
      <c r="BA13" s="801" t="s">
        <v>1845</v>
      </c>
      <c r="BB13" s="802" t="s">
        <v>1846</v>
      </c>
      <c r="BC13" s="800"/>
      <c r="BD13" s="783"/>
      <c r="BF13" s="781" t="s">
        <v>1376</v>
      </c>
      <c r="BG13" s="801" t="s">
        <v>1724</v>
      </c>
      <c r="BH13" s="802" t="s">
        <v>1844</v>
      </c>
      <c r="BI13" s="801" t="s">
        <v>1845</v>
      </c>
      <c r="BJ13" s="802" t="s">
        <v>1846</v>
      </c>
      <c r="BK13" s="800"/>
      <c r="BL13" s="783"/>
      <c r="BN13" s="781" t="s">
        <v>1376</v>
      </c>
      <c r="BO13" s="801" t="s">
        <v>1724</v>
      </c>
      <c r="BP13" s="802" t="s">
        <v>1844</v>
      </c>
      <c r="BQ13" s="801" t="s">
        <v>1845</v>
      </c>
      <c r="BR13" s="802" t="s">
        <v>1846</v>
      </c>
      <c r="BS13" s="800"/>
      <c r="BT13" s="783"/>
      <c r="BV13" s="781" t="s">
        <v>1376</v>
      </c>
      <c r="BW13" s="801" t="s">
        <v>1724</v>
      </c>
      <c r="BX13" s="802" t="s">
        <v>1844</v>
      </c>
      <c r="BY13" s="801" t="s">
        <v>1845</v>
      </c>
      <c r="BZ13" s="802" t="s">
        <v>1846</v>
      </c>
      <c r="CA13" s="800"/>
      <c r="CB13" s="783"/>
      <c r="CD13" s="781" t="s">
        <v>1376</v>
      </c>
      <c r="CE13" s="801" t="s">
        <v>1724</v>
      </c>
      <c r="CF13" s="802" t="s">
        <v>1844</v>
      </c>
      <c r="CG13" s="801" t="s">
        <v>1845</v>
      </c>
      <c r="CH13" s="802" t="s">
        <v>1846</v>
      </c>
      <c r="CI13" s="800"/>
      <c r="CJ13" s="783"/>
      <c r="CL13" s="781" t="s">
        <v>1376</v>
      </c>
      <c r="CM13" s="801" t="s">
        <v>1724</v>
      </c>
      <c r="CN13" s="802" t="s">
        <v>1844</v>
      </c>
      <c r="CO13" s="801" t="s">
        <v>1845</v>
      </c>
      <c r="CP13" s="802" t="s">
        <v>1846</v>
      </c>
      <c r="CQ13" s="800"/>
      <c r="CR13" s="783"/>
      <c r="CT13" s="781" t="s">
        <v>1376</v>
      </c>
      <c r="CU13" s="801" t="s">
        <v>1724</v>
      </c>
      <c r="CV13" s="802" t="s">
        <v>1844</v>
      </c>
      <c r="CW13" s="801" t="s">
        <v>1845</v>
      </c>
      <c r="CX13" s="802" t="s">
        <v>1846</v>
      </c>
      <c r="CY13" s="800"/>
      <c r="CZ13" s="783"/>
      <c r="DB13" s="781" t="s">
        <v>1376</v>
      </c>
      <c r="DC13" s="801" t="s">
        <v>1724</v>
      </c>
      <c r="DD13" s="802" t="s">
        <v>1844</v>
      </c>
      <c r="DE13" s="801" t="s">
        <v>1845</v>
      </c>
      <c r="DF13" s="802" t="s">
        <v>1846</v>
      </c>
      <c r="DG13" s="800"/>
      <c r="DH13" s="783"/>
      <c r="DJ13" s="781" t="s">
        <v>1376</v>
      </c>
      <c r="DK13" s="801" t="s">
        <v>1724</v>
      </c>
      <c r="DL13" s="802" t="s">
        <v>1844</v>
      </c>
      <c r="DM13" s="801" t="s">
        <v>1845</v>
      </c>
      <c r="DN13" s="802" t="s">
        <v>1846</v>
      </c>
      <c r="DO13" s="800"/>
      <c r="DP13" s="783"/>
      <c r="DR13" s="781" t="s">
        <v>1376</v>
      </c>
      <c r="DS13" s="801" t="s">
        <v>1724</v>
      </c>
      <c r="DT13" s="802" t="s">
        <v>1844</v>
      </c>
      <c r="DU13" s="801" t="s">
        <v>1845</v>
      </c>
      <c r="DV13" s="802" t="s">
        <v>1846</v>
      </c>
      <c r="DW13" s="800"/>
      <c r="DX13" s="783"/>
      <c r="DZ13" s="781" t="s">
        <v>1376</v>
      </c>
      <c r="EA13" s="801" t="s">
        <v>1724</v>
      </c>
      <c r="EB13" s="802" t="s">
        <v>1844</v>
      </c>
      <c r="EC13" s="801" t="s">
        <v>1845</v>
      </c>
      <c r="ED13" s="802" t="s">
        <v>1846</v>
      </c>
      <c r="EE13" s="800"/>
      <c r="EF13" s="783"/>
      <c r="EH13" s="781" t="s">
        <v>1376</v>
      </c>
      <c r="EI13" s="801" t="s">
        <v>1724</v>
      </c>
      <c r="EJ13" s="802" t="s">
        <v>1844</v>
      </c>
      <c r="EK13" s="801" t="s">
        <v>1845</v>
      </c>
      <c r="EL13" s="802" t="s">
        <v>1846</v>
      </c>
      <c r="EM13" s="800"/>
      <c r="EN13" s="783"/>
      <c r="EP13" s="781" t="s">
        <v>1376</v>
      </c>
      <c r="EQ13" s="801" t="s">
        <v>1724</v>
      </c>
      <c r="ER13" s="802" t="s">
        <v>1844</v>
      </c>
      <c r="ES13" s="801" t="s">
        <v>1845</v>
      </c>
      <c r="ET13" s="802" t="s">
        <v>1846</v>
      </c>
      <c r="EU13" s="800"/>
      <c r="EV13" s="783"/>
      <c r="EX13" s="781" t="s">
        <v>1376</v>
      </c>
      <c r="EY13" s="801" t="s">
        <v>1724</v>
      </c>
      <c r="EZ13" s="802" t="s">
        <v>1844</v>
      </c>
      <c r="FA13" s="801" t="s">
        <v>1845</v>
      </c>
      <c r="FB13" s="802" t="s">
        <v>1846</v>
      </c>
      <c r="FC13" s="800"/>
      <c r="FD13" s="783"/>
      <c r="FF13" s="781" t="s">
        <v>1376</v>
      </c>
      <c r="FG13" s="801" t="s">
        <v>1724</v>
      </c>
      <c r="FH13" s="802" t="s">
        <v>1844</v>
      </c>
      <c r="FI13" s="801" t="s">
        <v>1845</v>
      </c>
      <c r="FJ13" s="802" t="s">
        <v>1846</v>
      </c>
      <c r="FK13" s="800"/>
      <c r="FL13" s="783"/>
      <c r="FN13" s="781" t="s">
        <v>1376</v>
      </c>
      <c r="FO13" s="801" t="s">
        <v>1724</v>
      </c>
      <c r="FP13" s="802" t="s">
        <v>1844</v>
      </c>
      <c r="FQ13" s="801" t="s">
        <v>1845</v>
      </c>
      <c r="FR13" s="802" t="s">
        <v>1846</v>
      </c>
      <c r="FS13" s="800"/>
      <c r="FT13" s="783"/>
      <c r="FV13" s="781" t="s">
        <v>1376</v>
      </c>
      <c r="FW13" s="801" t="s">
        <v>1724</v>
      </c>
      <c r="FX13" s="802" t="s">
        <v>1844</v>
      </c>
      <c r="FY13" s="801" t="s">
        <v>1845</v>
      </c>
      <c r="FZ13" s="802" t="s">
        <v>1846</v>
      </c>
      <c r="GA13" s="800"/>
      <c r="GB13" s="783"/>
      <c r="GD13" s="781" t="s">
        <v>1376</v>
      </c>
      <c r="GE13" s="801" t="s">
        <v>1724</v>
      </c>
      <c r="GF13" s="802" t="s">
        <v>1725</v>
      </c>
      <c r="GG13" s="801" t="s">
        <v>1726</v>
      </c>
      <c r="GH13" s="802" t="s">
        <v>1727</v>
      </c>
      <c r="GI13" s="800"/>
      <c r="GJ13" s="783"/>
      <c r="GL13" s="781" t="s">
        <v>1376</v>
      </c>
      <c r="GM13" s="801" t="s">
        <v>1724</v>
      </c>
      <c r="GN13" s="802" t="s">
        <v>1844</v>
      </c>
      <c r="GO13" s="801" t="s">
        <v>1845</v>
      </c>
      <c r="GP13" s="802" t="s">
        <v>1846</v>
      </c>
      <c r="GQ13" s="800"/>
      <c r="GR13" s="783"/>
      <c r="GT13" s="781" t="s">
        <v>1376</v>
      </c>
      <c r="GU13" s="801" t="s">
        <v>1724</v>
      </c>
      <c r="GV13" s="802" t="s">
        <v>1844</v>
      </c>
      <c r="GW13" s="801" t="s">
        <v>1845</v>
      </c>
      <c r="GX13" s="802" t="s">
        <v>1846</v>
      </c>
      <c r="GY13" s="800"/>
      <c r="GZ13" s="783"/>
      <c r="HB13" s="781" t="s">
        <v>1376</v>
      </c>
      <c r="HC13" s="801" t="s">
        <v>1724</v>
      </c>
      <c r="HD13" s="802" t="s">
        <v>1844</v>
      </c>
      <c r="HE13" s="801" t="s">
        <v>1845</v>
      </c>
      <c r="HF13" s="802" t="s">
        <v>1846</v>
      </c>
      <c r="HG13" s="800"/>
      <c r="HH13" s="783"/>
      <c r="HJ13" s="781" t="s">
        <v>1376</v>
      </c>
      <c r="HK13" s="801" t="s">
        <v>1724</v>
      </c>
      <c r="HL13" s="802" t="s">
        <v>1844</v>
      </c>
      <c r="HM13" s="801" t="s">
        <v>1845</v>
      </c>
      <c r="HN13" s="802" t="s">
        <v>1846</v>
      </c>
      <c r="HO13" s="800"/>
      <c r="HP13" s="783"/>
      <c r="HR13" s="781" t="s">
        <v>1376</v>
      </c>
      <c r="HS13" s="801" t="s">
        <v>1724</v>
      </c>
      <c r="HT13" s="802" t="s">
        <v>1844</v>
      </c>
      <c r="HU13" s="801" t="s">
        <v>1845</v>
      </c>
      <c r="HV13" s="802" t="s">
        <v>1846</v>
      </c>
      <c r="HW13" s="800"/>
      <c r="HX13" s="783"/>
      <c r="HZ13" s="781" t="s">
        <v>1376</v>
      </c>
      <c r="IA13" s="801" t="s">
        <v>1724</v>
      </c>
      <c r="IB13" s="802" t="s">
        <v>1844</v>
      </c>
      <c r="IC13" s="801" t="s">
        <v>1845</v>
      </c>
      <c r="ID13" s="802" t="s">
        <v>1846</v>
      </c>
      <c r="IE13" s="800"/>
      <c r="IF13" s="783"/>
      <c r="IH13" s="781" t="s">
        <v>1376</v>
      </c>
      <c r="II13" s="801" t="s">
        <v>1724</v>
      </c>
      <c r="IJ13" s="802" t="s">
        <v>1844</v>
      </c>
      <c r="IK13" s="801" t="s">
        <v>1845</v>
      </c>
      <c r="IL13" s="802" t="s">
        <v>1846</v>
      </c>
      <c r="IM13" s="800"/>
      <c r="IN13" s="783"/>
      <c r="IP13" s="781" t="s">
        <v>1376</v>
      </c>
      <c r="IQ13" s="801" t="s">
        <v>1724</v>
      </c>
      <c r="IR13" s="802" t="s">
        <v>1725</v>
      </c>
      <c r="IS13" s="801" t="s">
        <v>1726</v>
      </c>
      <c r="IT13" s="802" t="s">
        <v>1727</v>
      </c>
      <c r="IU13" s="800"/>
      <c r="IV13" s="783"/>
    </row>
    <row r="14" spans="1:256" ht="17.25" thickBot="1">
      <c r="A14" s="784">
        <v>1</v>
      </c>
      <c r="B14" s="941" t="str">
        <f>$B6</f>
        <v>≦2020</v>
      </c>
      <c r="C14" s="786"/>
      <c r="D14" s="786"/>
      <c r="E14" s="786"/>
      <c r="F14" s="787"/>
      <c r="G14" s="803"/>
      <c r="H14" s="788"/>
      <c r="J14" s="941" t="str">
        <f>$B14</f>
        <v>≦2020</v>
      </c>
      <c r="K14" s="786"/>
      <c r="L14" s="786"/>
      <c r="M14" s="786"/>
      <c r="N14" s="787"/>
      <c r="O14" s="803"/>
      <c r="P14" s="788"/>
      <c r="R14" s="941" t="str">
        <f>$B14</f>
        <v>≦2020</v>
      </c>
      <c r="S14" s="786"/>
      <c r="T14" s="786"/>
      <c r="U14" s="786"/>
      <c r="V14" s="787"/>
      <c r="W14" s="803"/>
      <c r="X14" s="788"/>
      <c r="Z14" s="941" t="str">
        <f>$B14</f>
        <v>≦2020</v>
      </c>
      <c r="AA14" s="786"/>
      <c r="AB14" s="786"/>
      <c r="AC14" s="786"/>
      <c r="AD14" s="787"/>
      <c r="AE14" s="803"/>
      <c r="AF14" s="788"/>
      <c r="AH14" s="941" t="str">
        <f>$B14</f>
        <v>≦2020</v>
      </c>
      <c r="AI14" s="786"/>
      <c r="AJ14" s="786"/>
      <c r="AK14" s="786"/>
      <c r="AL14" s="787"/>
      <c r="AM14" s="803"/>
      <c r="AN14" s="788"/>
      <c r="AP14" s="941" t="str">
        <f>$B14</f>
        <v>≦2020</v>
      </c>
      <c r="AQ14" s="786"/>
      <c r="AR14" s="786"/>
      <c r="AS14" s="786"/>
      <c r="AT14" s="787"/>
      <c r="AU14" s="803"/>
      <c r="AV14" s="788"/>
      <c r="AX14" s="941" t="str">
        <f>$B14</f>
        <v>≦2020</v>
      </c>
      <c r="AY14" s="786"/>
      <c r="AZ14" s="786"/>
      <c r="BA14" s="786"/>
      <c r="BB14" s="787"/>
      <c r="BC14" s="803"/>
      <c r="BD14" s="788"/>
      <c r="BF14" s="941" t="str">
        <f>$B14</f>
        <v>≦2020</v>
      </c>
      <c r="BG14" s="786"/>
      <c r="BH14" s="786"/>
      <c r="BI14" s="786"/>
      <c r="BJ14" s="787"/>
      <c r="BK14" s="803"/>
      <c r="BL14" s="788"/>
      <c r="BN14" s="941" t="str">
        <f>$B14</f>
        <v>≦2020</v>
      </c>
      <c r="BO14" s="786"/>
      <c r="BP14" s="786"/>
      <c r="BQ14" s="786"/>
      <c r="BR14" s="787"/>
      <c r="BS14" s="803"/>
      <c r="BT14" s="788"/>
      <c r="BV14" s="941" t="str">
        <f>$B14</f>
        <v>≦2020</v>
      </c>
      <c r="BW14" s="786"/>
      <c r="BX14" s="786"/>
      <c r="BY14" s="786"/>
      <c r="BZ14" s="787"/>
      <c r="CA14" s="803"/>
      <c r="CB14" s="788"/>
      <c r="CD14" s="941" t="str">
        <f>$B14</f>
        <v>≦2020</v>
      </c>
      <c r="CE14" s="786"/>
      <c r="CF14" s="786"/>
      <c r="CG14" s="786"/>
      <c r="CH14" s="787"/>
      <c r="CI14" s="803"/>
      <c r="CJ14" s="788"/>
      <c r="CL14" s="941" t="str">
        <f>$B14</f>
        <v>≦2020</v>
      </c>
      <c r="CM14" s="786"/>
      <c r="CN14" s="786"/>
      <c r="CO14" s="786"/>
      <c r="CP14" s="787"/>
      <c r="CQ14" s="803"/>
      <c r="CR14" s="788"/>
      <c r="CT14" s="941" t="str">
        <f>$B14</f>
        <v>≦2020</v>
      </c>
      <c r="CU14" s="786"/>
      <c r="CV14" s="786"/>
      <c r="CW14" s="786"/>
      <c r="CX14" s="787"/>
      <c r="CY14" s="803"/>
      <c r="CZ14" s="788"/>
      <c r="DB14" s="941" t="str">
        <f>$B14</f>
        <v>≦2020</v>
      </c>
      <c r="DC14" s="786"/>
      <c r="DD14" s="786"/>
      <c r="DE14" s="786"/>
      <c r="DF14" s="787"/>
      <c r="DG14" s="803"/>
      <c r="DH14" s="788"/>
      <c r="DJ14" s="941" t="str">
        <f>$B14</f>
        <v>≦2020</v>
      </c>
      <c r="DK14" s="786"/>
      <c r="DL14" s="786"/>
      <c r="DM14" s="786"/>
      <c r="DN14" s="787"/>
      <c r="DO14" s="803"/>
      <c r="DP14" s="788"/>
      <c r="DR14" s="941" t="str">
        <f>$B14</f>
        <v>≦2020</v>
      </c>
      <c r="DS14" s="786"/>
      <c r="DT14" s="786"/>
      <c r="DU14" s="786"/>
      <c r="DV14" s="787"/>
      <c r="DW14" s="803"/>
      <c r="DX14" s="788"/>
      <c r="DZ14" s="941" t="str">
        <f>$B14</f>
        <v>≦2020</v>
      </c>
      <c r="EA14" s="786"/>
      <c r="EB14" s="786"/>
      <c r="EC14" s="786"/>
      <c r="ED14" s="787"/>
      <c r="EE14" s="803"/>
      <c r="EF14" s="788"/>
      <c r="EH14" s="941" t="str">
        <f>$B14</f>
        <v>≦2020</v>
      </c>
      <c r="EI14" s="786"/>
      <c r="EJ14" s="786"/>
      <c r="EK14" s="786"/>
      <c r="EL14" s="787"/>
      <c r="EM14" s="803"/>
      <c r="EN14" s="788"/>
      <c r="EP14" s="941" t="str">
        <f>$B14</f>
        <v>≦2020</v>
      </c>
      <c r="EQ14" s="786"/>
      <c r="ER14" s="786"/>
      <c r="ES14" s="786"/>
      <c r="ET14" s="787"/>
      <c r="EU14" s="803"/>
      <c r="EV14" s="788"/>
      <c r="EX14" s="941" t="str">
        <f>$B14</f>
        <v>≦2020</v>
      </c>
      <c r="EY14" s="786"/>
      <c r="EZ14" s="786"/>
      <c r="FA14" s="786"/>
      <c r="FB14" s="787"/>
      <c r="FC14" s="803"/>
      <c r="FD14" s="788"/>
      <c r="FF14" s="941" t="str">
        <f>$B14</f>
        <v>≦2020</v>
      </c>
      <c r="FG14" s="786"/>
      <c r="FH14" s="786"/>
      <c r="FI14" s="786"/>
      <c r="FJ14" s="787"/>
      <c r="FK14" s="803"/>
      <c r="FL14" s="788"/>
      <c r="FN14" s="941" t="str">
        <f>$B14</f>
        <v>≦2020</v>
      </c>
      <c r="FO14" s="786"/>
      <c r="FP14" s="786"/>
      <c r="FQ14" s="786"/>
      <c r="FR14" s="787"/>
      <c r="FS14" s="803"/>
      <c r="FT14" s="788"/>
      <c r="FV14" s="941" t="str">
        <f>$B14</f>
        <v>≦2020</v>
      </c>
      <c r="FW14" s="786"/>
      <c r="FX14" s="786"/>
      <c r="FY14" s="786"/>
      <c r="FZ14" s="787"/>
      <c r="GA14" s="803"/>
      <c r="GB14" s="788"/>
      <c r="GD14" s="941" t="str">
        <f>$B14</f>
        <v>≦2020</v>
      </c>
      <c r="GE14" s="786"/>
      <c r="GF14" s="786"/>
      <c r="GG14" s="786"/>
      <c r="GH14" s="787"/>
      <c r="GI14" s="803"/>
      <c r="GJ14" s="788"/>
      <c r="GL14" s="941" t="str">
        <f>$B14</f>
        <v>≦2020</v>
      </c>
      <c r="GM14" s="786"/>
      <c r="GN14" s="786"/>
      <c r="GO14" s="786"/>
      <c r="GP14" s="787"/>
      <c r="GQ14" s="803"/>
      <c r="GR14" s="788"/>
      <c r="GT14" s="941" t="str">
        <f>$B14</f>
        <v>≦2020</v>
      </c>
      <c r="GU14" s="786"/>
      <c r="GV14" s="786"/>
      <c r="GW14" s="786"/>
      <c r="GX14" s="787"/>
      <c r="GY14" s="803"/>
      <c r="GZ14" s="788"/>
      <c r="HB14" s="941" t="str">
        <f>$B14</f>
        <v>≦2020</v>
      </c>
      <c r="HC14" s="786"/>
      <c r="HD14" s="786"/>
      <c r="HE14" s="786"/>
      <c r="HF14" s="787"/>
      <c r="HG14" s="803"/>
      <c r="HH14" s="788"/>
      <c r="HJ14" s="941" t="str">
        <f>$B14</f>
        <v>≦2020</v>
      </c>
      <c r="HK14" s="786"/>
      <c r="HL14" s="786"/>
      <c r="HM14" s="786"/>
      <c r="HN14" s="787"/>
      <c r="HO14" s="803"/>
      <c r="HP14" s="788"/>
      <c r="HR14" s="941" t="str">
        <f>$B14</f>
        <v>≦2020</v>
      </c>
      <c r="HS14" s="786"/>
      <c r="HT14" s="786"/>
      <c r="HU14" s="786"/>
      <c r="HV14" s="787"/>
      <c r="HW14" s="803"/>
      <c r="HX14" s="788"/>
      <c r="HZ14" s="941" t="str">
        <f>$B14</f>
        <v>≦2020</v>
      </c>
      <c r="IA14" s="786"/>
      <c r="IB14" s="786"/>
      <c r="IC14" s="786"/>
      <c r="ID14" s="787"/>
      <c r="IE14" s="803"/>
      <c r="IF14" s="788"/>
      <c r="IH14" s="941" t="str">
        <f>$B14</f>
        <v>≦2020</v>
      </c>
      <c r="II14" s="786"/>
      <c r="IJ14" s="786"/>
      <c r="IK14" s="786"/>
      <c r="IL14" s="787"/>
      <c r="IM14" s="803"/>
      <c r="IN14" s="788"/>
      <c r="IP14" s="941" t="str">
        <f>$B14</f>
        <v>≦2020</v>
      </c>
      <c r="IQ14" s="786"/>
      <c r="IR14" s="786"/>
      <c r="IS14" s="786"/>
      <c r="IT14" s="787"/>
      <c r="IU14" s="803"/>
      <c r="IV14" s="788"/>
    </row>
    <row r="15" spans="1:256" ht="17.25" thickBot="1">
      <c r="A15" s="784">
        <v>2</v>
      </c>
      <c r="B15" s="941">
        <f>$B7</f>
        <v>2021</v>
      </c>
      <c r="C15" s="794"/>
      <c r="D15" s="794"/>
      <c r="E15" s="791"/>
      <c r="F15" s="792"/>
      <c r="G15" s="795"/>
      <c r="H15" s="776"/>
      <c r="J15" s="941">
        <f>$B15</f>
        <v>2021</v>
      </c>
      <c r="K15" s="794"/>
      <c r="L15" s="794"/>
      <c r="M15" s="791"/>
      <c r="N15" s="792"/>
      <c r="O15" s="795"/>
      <c r="P15" s="776"/>
      <c r="R15" s="941">
        <f>$B15</f>
        <v>2021</v>
      </c>
      <c r="S15" s="794"/>
      <c r="T15" s="794"/>
      <c r="U15" s="791"/>
      <c r="V15" s="792"/>
      <c r="W15" s="795"/>
      <c r="X15" s="776"/>
      <c r="Z15" s="941">
        <f>$B15</f>
        <v>2021</v>
      </c>
      <c r="AA15" s="794"/>
      <c r="AB15" s="794"/>
      <c r="AC15" s="791"/>
      <c r="AD15" s="792"/>
      <c r="AE15" s="795"/>
      <c r="AF15" s="776"/>
      <c r="AH15" s="941">
        <f>$B15</f>
        <v>2021</v>
      </c>
      <c r="AI15" s="794"/>
      <c r="AJ15" s="794"/>
      <c r="AK15" s="791"/>
      <c r="AL15" s="792"/>
      <c r="AM15" s="795"/>
      <c r="AN15" s="776"/>
      <c r="AP15" s="941">
        <f>$B15</f>
        <v>2021</v>
      </c>
      <c r="AQ15" s="794"/>
      <c r="AR15" s="794"/>
      <c r="AS15" s="791"/>
      <c r="AT15" s="792"/>
      <c r="AU15" s="795"/>
      <c r="AV15" s="776"/>
      <c r="AX15" s="941">
        <f>$B15</f>
        <v>2021</v>
      </c>
      <c r="AY15" s="794"/>
      <c r="AZ15" s="794"/>
      <c r="BA15" s="791"/>
      <c r="BB15" s="792"/>
      <c r="BC15" s="795"/>
      <c r="BD15" s="776"/>
      <c r="BF15" s="941">
        <f>$B15</f>
        <v>2021</v>
      </c>
      <c r="BG15" s="794"/>
      <c r="BH15" s="794"/>
      <c r="BI15" s="791"/>
      <c r="BJ15" s="792"/>
      <c r="BK15" s="795"/>
      <c r="BL15" s="776"/>
      <c r="BN15" s="941">
        <f>$B15</f>
        <v>2021</v>
      </c>
      <c r="BO15" s="794"/>
      <c r="BP15" s="794"/>
      <c r="BQ15" s="791"/>
      <c r="BR15" s="792"/>
      <c r="BS15" s="795"/>
      <c r="BT15" s="776"/>
      <c r="BV15" s="941">
        <f>$B15</f>
        <v>2021</v>
      </c>
      <c r="BW15" s="794"/>
      <c r="BX15" s="794"/>
      <c r="BY15" s="791"/>
      <c r="BZ15" s="792"/>
      <c r="CA15" s="795"/>
      <c r="CB15" s="776"/>
      <c r="CD15" s="941">
        <f>$B15</f>
        <v>2021</v>
      </c>
      <c r="CE15" s="794"/>
      <c r="CF15" s="794"/>
      <c r="CG15" s="791"/>
      <c r="CH15" s="792"/>
      <c r="CI15" s="795"/>
      <c r="CJ15" s="776"/>
      <c r="CL15" s="941">
        <f>$B15</f>
        <v>2021</v>
      </c>
      <c r="CM15" s="794"/>
      <c r="CN15" s="794"/>
      <c r="CO15" s="791"/>
      <c r="CP15" s="792"/>
      <c r="CQ15" s="795"/>
      <c r="CR15" s="776"/>
      <c r="CT15" s="941">
        <f>$B15</f>
        <v>2021</v>
      </c>
      <c r="CU15" s="794"/>
      <c r="CV15" s="794"/>
      <c r="CW15" s="791"/>
      <c r="CX15" s="792"/>
      <c r="CY15" s="795"/>
      <c r="CZ15" s="776"/>
      <c r="DB15" s="941">
        <f>$B15</f>
        <v>2021</v>
      </c>
      <c r="DC15" s="794"/>
      <c r="DD15" s="794"/>
      <c r="DE15" s="791"/>
      <c r="DF15" s="792"/>
      <c r="DG15" s="795"/>
      <c r="DH15" s="776"/>
      <c r="DJ15" s="941">
        <f>$B15</f>
        <v>2021</v>
      </c>
      <c r="DK15" s="794"/>
      <c r="DL15" s="794"/>
      <c r="DM15" s="791"/>
      <c r="DN15" s="792"/>
      <c r="DO15" s="795"/>
      <c r="DP15" s="776"/>
      <c r="DR15" s="941">
        <f>$B15</f>
        <v>2021</v>
      </c>
      <c r="DS15" s="794"/>
      <c r="DT15" s="794"/>
      <c r="DU15" s="791"/>
      <c r="DV15" s="792"/>
      <c r="DW15" s="795"/>
      <c r="DX15" s="776"/>
      <c r="DZ15" s="941">
        <f>$B15</f>
        <v>2021</v>
      </c>
      <c r="EA15" s="794"/>
      <c r="EB15" s="794"/>
      <c r="EC15" s="791"/>
      <c r="ED15" s="792"/>
      <c r="EE15" s="795"/>
      <c r="EF15" s="776"/>
      <c r="EH15" s="941">
        <f>$B15</f>
        <v>2021</v>
      </c>
      <c r="EI15" s="794"/>
      <c r="EJ15" s="794"/>
      <c r="EK15" s="791"/>
      <c r="EL15" s="792"/>
      <c r="EM15" s="795"/>
      <c r="EN15" s="776"/>
      <c r="EP15" s="941">
        <f>$B15</f>
        <v>2021</v>
      </c>
      <c r="EQ15" s="794"/>
      <c r="ER15" s="794"/>
      <c r="ES15" s="791"/>
      <c r="ET15" s="792"/>
      <c r="EU15" s="795"/>
      <c r="EV15" s="776"/>
      <c r="EX15" s="941">
        <f>$B15</f>
        <v>2021</v>
      </c>
      <c r="EY15" s="794"/>
      <c r="EZ15" s="794"/>
      <c r="FA15" s="791"/>
      <c r="FB15" s="792"/>
      <c r="FC15" s="795"/>
      <c r="FD15" s="776"/>
      <c r="FF15" s="941">
        <f>$B15</f>
        <v>2021</v>
      </c>
      <c r="FG15" s="794"/>
      <c r="FH15" s="794"/>
      <c r="FI15" s="791"/>
      <c r="FJ15" s="792"/>
      <c r="FK15" s="795"/>
      <c r="FL15" s="776"/>
      <c r="FN15" s="941">
        <f>$B15</f>
        <v>2021</v>
      </c>
      <c r="FO15" s="794"/>
      <c r="FP15" s="794"/>
      <c r="FQ15" s="791"/>
      <c r="FR15" s="792"/>
      <c r="FS15" s="795"/>
      <c r="FT15" s="776"/>
      <c r="FV15" s="941">
        <f>$B15</f>
        <v>2021</v>
      </c>
      <c r="FW15" s="794"/>
      <c r="FX15" s="794"/>
      <c r="FY15" s="791"/>
      <c r="FZ15" s="792"/>
      <c r="GA15" s="795"/>
      <c r="GB15" s="776"/>
      <c r="GD15" s="941">
        <f>$B15</f>
        <v>2021</v>
      </c>
      <c r="GE15" s="794"/>
      <c r="GF15" s="794"/>
      <c r="GG15" s="791"/>
      <c r="GH15" s="792"/>
      <c r="GI15" s="795"/>
      <c r="GJ15" s="776"/>
      <c r="GL15" s="941">
        <f>$B15</f>
        <v>2021</v>
      </c>
      <c r="GM15" s="794"/>
      <c r="GN15" s="794"/>
      <c r="GO15" s="791"/>
      <c r="GP15" s="792"/>
      <c r="GQ15" s="795"/>
      <c r="GR15" s="776"/>
      <c r="GT15" s="941">
        <f>$B15</f>
        <v>2021</v>
      </c>
      <c r="GU15" s="794"/>
      <c r="GV15" s="794"/>
      <c r="GW15" s="791"/>
      <c r="GX15" s="792"/>
      <c r="GY15" s="795"/>
      <c r="GZ15" s="776"/>
      <c r="HB15" s="941">
        <f>$B15</f>
        <v>2021</v>
      </c>
      <c r="HC15" s="794"/>
      <c r="HD15" s="794"/>
      <c r="HE15" s="791"/>
      <c r="HF15" s="792"/>
      <c r="HG15" s="795"/>
      <c r="HH15" s="776"/>
      <c r="HJ15" s="941">
        <f>$B15</f>
        <v>2021</v>
      </c>
      <c r="HK15" s="794"/>
      <c r="HL15" s="794"/>
      <c r="HM15" s="791"/>
      <c r="HN15" s="792"/>
      <c r="HO15" s="795"/>
      <c r="HP15" s="776"/>
      <c r="HR15" s="941">
        <f>$B15</f>
        <v>2021</v>
      </c>
      <c r="HS15" s="794"/>
      <c r="HT15" s="794"/>
      <c r="HU15" s="791"/>
      <c r="HV15" s="792"/>
      <c r="HW15" s="795"/>
      <c r="HX15" s="776"/>
      <c r="HZ15" s="941">
        <f>$B15</f>
        <v>2021</v>
      </c>
      <c r="IA15" s="794"/>
      <c r="IB15" s="794"/>
      <c r="IC15" s="791"/>
      <c r="ID15" s="792"/>
      <c r="IE15" s="795"/>
      <c r="IF15" s="776"/>
      <c r="IH15" s="941">
        <f>$B15</f>
        <v>2021</v>
      </c>
      <c r="II15" s="794"/>
      <c r="IJ15" s="794"/>
      <c r="IK15" s="791"/>
      <c r="IL15" s="792"/>
      <c r="IM15" s="795"/>
      <c r="IN15" s="776"/>
      <c r="IP15" s="941">
        <f>$B15</f>
        <v>2021</v>
      </c>
      <c r="IQ15" s="794"/>
      <c r="IR15" s="794"/>
      <c r="IS15" s="791"/>
      <c r="IT15" s="792"/>
      <c r="IU15" s="795"/>
      <c r="IV15" s="776"/>
    </row>
    <row r="16" spans="1:256" ht="17.25" thickBot="1">
      <c r="A16" s="784">
        <v>3</v>
      </c>
      <c r="B16" s="941">
        <f>$B8</f>
        <v>2022</v>
      </c>
      <c r="C16" s="794"/>
      <c r="D16" s="791"/>
      <c r="E16" s="792"/>
      <c r="F16" s="795"/>
      <c r="G16" s="795"/>
      <c r="H16" s="804"/>
      <c r="J16" s="941">
        <f>$B16</f>
        <v>2022</v>
      </c>
      <c r="K16" s="794"/>
      <c r="L16" s="791"/>
      <c r="M16" s="792"/>
      <c r="N16" s="795"/>
      <c r="O16" s="795"/>
      <c r="P16" s="804"/>
      <c r="R16" s="941">
        <f>$B16</f>
        <v>2022</v>
      </c>
      <c r="S16" s="794"/>
      <c r="T16" s="791"/>
      <c r="U16" s="792"/>
      <c r="V16" s="795"/>
      <c r="W16" s="795"/>
      <c r="X16" s="804"/>
      <c r="Z16" s="941">
        <f>$B16</f>
        <v>2022</v>
      </c>
      <c r="AA16" s="794"/>
      <c r="AB16" s="791"/>
      <c r="AC16" s="792"/>
      <c r="AD16" s="795"/>
      <c r="AE16" s="795"/>
      <c r="AF16" s="804"/>
      <c r="AH16" s="941">
        <f>$B16</f>
        <v>2022</v>
      </c>
      <c r="AI16" s="794"/>
      <c r="AJ16" s="791"/>
      <c r="AK16" s="792"/>
      <c r="AL16" s="795"/>
      <c r="AM16" s="795"/>
      <c r="AN16" s="804"/>
      <c r="AP16" s="941">
        <f>$B16</f>
        <v>2022</v>
      </c>
      <c r="AQ16" s="794"/>
      <c r="AR16" s="791"/>
      <c r="AS16" s="792"/>
      <c r="AT16" s="795"/>
      <c r="AU16" s="795"/>
      <c r="AV16" s="804"/>
      <c r="AX16" s="941">
        <f>$B16</f>
        <v>2022</v>
      </c>
      <c r="AY16" s="794"/>
      <c r="AZ16" s="791"/>
      <c r="BA16" s="792"/>
      <c r="BB16" s="795"/>
      <c r="BC16" s="795"/>
      <c r="BD16" s="804"/>
      <c r="BF16" s="941">
        <f>$B16</f>
        <v>2022</v>
      </c>
      <c r="BG16" s="794"/>
      <c r="BH16" s="791"/>
      <c r="BI16" s="792"/>
      <c r="BJ16" s="795"/>
      <c r="BK16" s="795"/>
      <c r="BL16" s="804"/>
      <c r="BN16" s="941">
        <f>$B16</f>
        <v>2022</v>
      </c>
      <c r="BO16" s="794"/>
      <c r="BP16" s="791"/>
      <c r="BQ16" s="792"/>
      <c r="BR16" s="795"/>
      <c r="BS16" s="795"/>
      <c r="BT16" s="804"/>
      <c r="BV16" s="941">
        <f>$B16</f>
        <v>2022</v>
      </c>
      <c r="BW16" s="794"/>
      <c r="BX16" s="791"/>
      <c r="BY16" s="792"/>
      <c r="BZ16" s="795"/>
      <c r="CA16" s="795"/>
      <c r="CB16" s="804"/>
      <c r="CD16" s="941">
        <f>$B16</f>
        <v>2022</v>
      </c>
      <c r="CE16" s="794"/>
      <c r="CF16" s="791"/>
      <c r="CG16" s="792"/>
      <c r="CH16" s="795"/>
      <c r="CI16" s="795"/>
      <c r="CJ16" s="804"/>
      <c r="CL16" s="941">
        <f>$B16</f>
        <v>2022</v>
      </c>
      <c r="CM16" s="794"/>
      <c r="CN16" s="791"/>
      <c r="CO16" s="792"/>
      <c r="CP16" s="795"/>
      <c r="CQ16" s="795"/>
      <c r="CR16" s="804"/>
      <c r="CT16" s="941">
        <f>$B16</f>
        <v>2022</v>
      </c>
      <c r="CU16" s="794"/>
      <c r="CV16" s="791"/>
      <c r="CW16" s="792"/>
      <c r="CX16" s="795"/>
      <c r="CY16" s="795"/>
      <c r="CZ16" s="804"/>
      <c r="DB16" s="941">
        <f>$B16</f>
        <v>2022</v>
      </c>
      <c r="DC16" s="794"/>
      <c r="DD16" s="791"/>
      <c r="DE16" s="792"/>
      <c r="DF16" s="795"/>
      <c r="DG16" s="795"/>
      <c r="DH16" s="804"/>
      <c r="DJ16" s="941">
        <f>$B16</f>
        <v>2022</v>
      </c>
      <c r="DK16" s="794"/>
      <c r="DL16" s="791"/>
      <c r="DM16" s="792"/>
      <c r="DN16" s="795"/>
      <c r="DO16" s="795"/>
      <c r="DP16" s="804"/>
      <c r="DR16" s="941">
        <f>$B16</f>
        <v>2022</v>
      </c>
      <c r="DS16" s="794"/>
      <c r="DT16" s="791"/>
      <c r="DU16" s="792"/>
      <c r="DV16" s="795"/>
      <c r="DW16" s="795"/>
      <c r="DX16" s="804"/>
      <c r="DZ16" s="941">
        <f>$B16</f>
        <v>2022</v>
      </c>
      <c r="EA16" s="794"/>
      <c r="EB16" s="791"/>
      <c r="EC16" s="792"/>
      <c r="ED16" s="795"/>
      <c r="EE16" s="795"/>
      <c r="EF16" s="804"/>
      <c r="EH16" s="941">
        <f>$B16</f>
        <v>2022</v>
      </c>
      <c r="EI16" s="794"/>
      <c r="EJ16" s="791"/>
      <c r="EK16" s="792"/>
      <c r="EL16" s="795"/>
      <c r="EM16" s="795"/>
      <c r="EN16" s="804"/>
      <c r="EP16" s="941">
        <f>$B16</f>
        <v>2022</v>
      </c>
      <c r="EQ16" s="794"/>
      <c r="ER16" s="791"/>
      <c r="ES16" s="792"/>
      <c r="ET16" s="795"/>
      <c r="EU16" s="795"/>
      <c r="EV16" s="804"/>
      <c r="EX16" s="941">
        <f>$B16</f>
        <v>2022</v>
      </c>
      <c r="EY16" s="794"/>
      <c r="EZ16" s="791"/>
      <c r="FA16" s="792"/>
      <c r="FB16" s="795"/>
      <c r="FC16" s="795"/>
      <c r="FD16" s="804"/>
      <c r="FF16" s="941">
        <f>$B16</f>
        <v>2022</v>
      </c>
      <c r="FG16" s="794"/>
      <c r="FH16" s="791"/>
      <c r="FI16" s="792"/>
      <c r="FJ16" s="795"/>
      <c r="FK16" s="795"/>
      <c r="FL16" s="804"/>
      <c r="FN16" s="941">
        <f>$B16</f>
        <v>2022</v>
      </c>
      <c r="FO16" s="794"/>
      <c r="FP16" s="791"/>
      <c r="FQ16" s="792"/>
      <c r="FR16" s="795"/>
      <c r="FS16" s="795"/>
      <c r="FT16" s="804"/>
      <c r="FV16" s="941">
        <f>$B16</f>
        <v>2022</v>
      </c>
      <c r="FW16" s="794"/>
      <c r="FX16" s="791"/>
      <c r="FY16" s="792"/>
      <c r="FZ16" s="795"/>
      <c r="GA16" s="795"/>
      <c r="GB16" s="804"/>
      <c r="GD16" s="941">
        <f>$B16</f>
        <v>2022</v>
      </c>
      <c r="GE16" s="794"/>
      <c r="GF16" s="791"/>
      <c r="GG16" s="792"/>
      <c r="GH16" s="795"/>
      <c r="GI16" s="795"/>
      <c r="GJ16" s="804"/>
      <c r="GL16" s="941">
        <f>$B16</f>
        <v>2022</v>
      </c>
      <c r="GM16" s="794"/>
      <c r="GN16" s="791"/>
      <c r="GO16" s="792"/>
      <c r="GP16" s="795"/>
      <c r="GQ16" s="795"/>
      <c r="GR16" s="804"/>
      <c r="GT16" s="941">
        <f>$B16</f>
        <v>2022</v>
      </c>
      <c r="GU16" s="794"/>
      <c r="GV16" s="791"/>
      <c r="GW16" s="792"/>
      <c r="GX16" s="795"/>
      <c r="GY16" s="795"/>
      <c r="GZ16" s="804"/>
      <c r="HB16" s="941">
        <f>$B16</f>
        <v>2022</v>
      </c>
      <c r="HC16" s="794"/>
      <c r="HD16" s="791"/>
      <c r="HE16" s="792"/>
      <c r="HF16" s="795"/>
      <c r="HG16" s="795"/>
      <c r="HH16" s="804"/>
      <c r="HJ16" s="941">
        <f>$B16</f>
        <v>2022</v>
      </c>
      <c r="HK16" s="794"/>
      <c r="HL16" s="791"/>
      <c r="HM16" s="792"/>
      <c r="HN16" s="795"/>
      <c r="HO16" s="795"/>
      <c r="HP16" s="804"/>
      <c r="HR16" s="941">
        <f>$B16</f>
        <v>2022</v>
      </c>
      <c r="HS16" s="794"/>
      <c r="HT16" s="791"/>
      <c r="HU16" s="792"/>
      <c r="HV16" s="795"/>
      <c r="HW16" s="795"/>
      <c r="HX16" s="804"/>
      <c r="HZ16" s="941">
        <f>$B16</f>
        <v>2022</v>
      </c>
      <c r="IA16" s="794"/>
      <c r="IB16" s="791"/>
      <c r="IC16" s="792"/>
      <c r="ID16" s="795"/>
      <c r="IE16" s="795"/>
      <c r="IF16" s="804"/>
      <c r="IH16" s="941">
        <f>$B16</f>
        <v>2022</v>
      </c>
      <c r="II16" s="794"/>
      <c r="IJ16" s="791"/>
      <c r="IK16" s="792"/>
      <c r="IL16" s="795"/>
      <c r="IM16" s="795"/>
      <c r="IN16" s="804"/>
      <c r="IP16" s="941">
        <f>$B16</f>
        <v>2022</v>
      </c>
      <c r="IQ16" s="794"/>
      <c r="IR16" s="791"/>
      <c r="IS16" s="792"/>
      <c r="IT16" s="795"/>
      <c r="IU16" s="795"/>
      <c r="IV16" s="804"/>
    </row>
    <row r="17" spans="1:256" ht="17.25" thickBot="1">
      <c r="A17" s="784">
        <v>4</v>
      </c>
      <c r="B17" s="941">
        <f>$B9</f>
        <v>2023</v>
      </c>
      <c r="C17" s="791"/>
      <c r="D17" s="792"/>
      <c r="E17" s="795"/>
      <c r="F17" s="795"/>
      <c r="G17" s="795"/>
      <c r="H17" s="804"/>
      <c r="J17" s="941">
        <f>$B17</f>
        <v>2023</v>
      </c>
      <c r="K17" s="791"/>
      <c r="L17" s="792"/>
      <c r="M17" s="795"/>
      <c r="N17" s="795"/>
      <c r="O17" s="795"/>
      <c r="P17" s="804"/>
      <c r="R17" s="941">
        <f>$B17</f>
        <v>2023</v>
      </c>
      <c r="S17" s="791"/>
      <c r="T17" s="792"/>
      <c r="U17" s="795"/>
      <c r="V17" s="795"/>
      <c r="W17" s="795"/>
      <c r="X17" s="804"/>
      <c r="Z17" s="941">
        <f>$B17</f>
        <v>2023</v>
      </c>
      <c r="AA17" s="791"/>
      <c r="AB17" s="792"/>
      <c r="AC17" s="795"/>
      <c r="AD17" s="795"/>
      <c r="AE17" s="795"/>
      <c r="AF17" s="804"/>
      <c r="AH17" s="941">
        <f>$B17</f>
        <v>2023</v>
      </c>
      <c r="AI17" s="791"/>
      <c r="AJ17" s="792"/>
      <c r="AK17" s="795"/>
      <c r="AL17" s="795"/>
      <c r="AM17" s="795"/>
      <c r="AN17" s="804"/>
      <c r="AP17" s="941">
        <f>$B17</f>
        <v>2023</v>
      </c>
      <c r="AQ17" s="791"/>
      <c r="AR17" s="792"/>
      <c r="AS17" s="795"/>
      <c r="AT17" s="795"/>
      <c r="AU17" s="795"/>
      <c r="AV17" s="804"/>
      <c r="AX17" s="941">
        <f>$B17</f>
        <v>2023</v>
      </c>
      <c r="AY17" s="791"/>
      <c r="AZ17" s="792"/>
      <c r="BA17" s="795"/>
      <c r="BB17" s="795"/>
      <c r="BC17" s="795"/>
      <c r="BD17" s="804"/>
      <c r="BF17" s="941">
        <f>$B17</f>
        <v>2023</v>
      </c>
      <c r="BG17" s="791"/>
      <c r="BH17" s="792"/>
      <c r="BI17" s="795"/>
      <c r="BJ17" s="795"/>
      <c r="BK17" s="795"/>
      <c r="BL17" s="804"/>
      <c r="BN17" s="941">
        <f>$B17</f>
        <v>2023</v>
      </c>
      <c r="BO17" s="791"/>
      <c r="BP17" s="792"/>
      <c r="BQ17" s="795"/>
      <c r="BR17" s="795"/>
      <c r="BS17" s="795"/>
      <c r="BT17" s="804"/>
      <c r="BV17" s="941">
        <f>$B17</f>
        <v>2023</v>
      </c>
      <c r="BW17" s="791"/>
      <c r="BX17" s="792"/>
      <c r="BY17" s="795"/>
      <c r="BZ17" s="795"/>
      <c r="CA17" s="795"/>
      <c r="CB17" s="804"/>
      <c r="CD17" s="941">
        <f>$B17</f>
        <v>2023</v>
      </c>
      <c r="CE17" s="791"/>
      <c r="CF17" s="792"/>
      <c r="CG17" s="795"/>
      <c r="CH17" s="795"/>
      <c r="CI17" s="795"/>
      <c r="CJ17" s="804"/>
      <c r="CL17" s="941">
        <f>$B17</f>
        <v>2023</v>
      </c>
      <c r="CM17" s="791"/>
      <c r="CN17" s="792"/>
      <c r="CO17" s="795"/>
      <c r="CP17" s="795"/>
      <c r="CQ17" s="795"/>
      <c r="CR17" s="804"/>
      <c r="CT17" s="941">
        <f>$B17</f>
        <v>2023</v>
      </c>
      <c r="CU17" s="791"/>
      <c r="CV17" s="792"/>
      <c r="CW17" s="795"/>
      <c r="CX17" s="795"/>
      <c r="CY17" s="795"/>
      <c r="CZ17" s="804"/>
      <c r="DB17" s="941">
        <f>$B17</f>
        <v>2023</v>
      </c>
      <c r="DC17" s="791"/>
      <c r="DD17" s="792"/>
      <c r="DE17" s="795"/>
      <c r="DF17" s="795"/>
      <c r="DG17" s="795"/>
      <c r="DH17" s="804"/>
      <c r="DJ17" s="941">
        <f>$B17</f>
        <v>2023</v>
      </c>
      <c r="DK17" s="791"/>
      <c r="DL17" s="792"/>
      <c r="DM17" s="795"/>
      <c r="DN17" s="795"/>
      <c r="DO17" s="795"/>
      <c r="DP17" s="804"/>
      <c r="DR17" s="941">
        <f>$B17</f>
        <v>2023</v>
      </c>
      <c r="DS17" s="791"/>
      <c r="DT17" s="792"/>
      <c r="DU17" s="795"/>
      <c r="DV17" s="795"/>
      <c r="DW17" s="795"/>
      <c r="DX17" s="804"/>
      <c r="DZ17" s="941">
        <f>$B17</f>
        <v>2023</v>
      </c>
      <c r="EA17" s="791"/>
      <c r="EB17" s="792"/>
      <c r="EC17" s="795"/>
      <c r="ED17" s="795"/>
      <c r="EE17" s="795"/>
      <c r="EF17" s="804"/>
      <c r="EH17" s="941">
        <f>$B17</f>
        <v>2023</v>
      </c>
      <c r="EI17" s="791"/>
      <c r="EJ17" s="792"/>
      <c r="EK17" s="795"/>
      <c r="EL17" s="795"/>
      <c r="EM17" s="795"/>
      <c r="EN17" s="804"/>
      <c r="EP17" s="941">
        <f>$B17</f>
        <v>2023</v>
      </c>
      <c r="EQ17" s="791"/>
      <c r="ER17" s="792"/>
      <c r="ES17" s="795"/>
      <c r="ET17" s="795"/>
      <c r="EU17" s="795"/>
      <c r="EV17" s="804"/>
      <c r="EX17" s="941">
        <f>$B17</f>
        <v>2023</v>
      </c>
      <c r="EY17" s="791"/>
      <c r="EZ17" s="792"/>
      <c r="FA17" s="795"/>
      <c r="FB17" s="795"/>
      <c r="FC17" s="795"/>
      <c r="FD17" s="804"/>
      <c r="FF17" s="941">
        <f>$B17</f>
        <v>2023</v>
      </c>
      <c r="FG17" s="791"/>
      <c r="FH17" s="792"/>
      <c r="FI17" s="795"/>
      <c r="FJ17" s="795"/>
      <c r="FK17" s="795"/>
      <c r="FL17" s="804"/>
      <c r="FN17" s="941">
        <f>$B17</f>
        <v>2023</v>
      </c>
      <c r="FO17" s="791"/>
      <c r="FP17" s="792"/>
      <c r="FQ17" s="795"/>
      <c r="FR17" s="795"/>
      <c r="FS17" s="795"/>
      <c r="FT17" s="804"/>
      <c r="FV17" s="941">
        <f>$B17</f>
        <v>2023</v>
      </c>
      <c r="FW17" s="791"/>
      <c r="FX17" s="792"/>
      <c r="FY17" s="795"/>
      <c r="FZ17" s="795"/>
      <c r="GA17" s="795"/>
      <c r="GB17" s="804"/>
      <c r="GD17" s="941">
        <f>$B17</f>
        <v>2023</v>
      </c>
      <c r="GE17" s="791"/>
      <c r="GF17" s="792"/>
      <c r="GG17" s="795"/>
      <c r="GH17" s="795"/>
      <c r="GI17" s="795"/>
      <c r="GJ17" s="804"/>
      <c r="GL17" s="941">
        <f>$B17</f>
        <v>2023</v>
      </c>
      <c r="GM17" s="791"/>
      <c r="GN17" s="792"/>
      <c r="GO17" s="795"/>
      <c r="GP17" s="795"/>
      <c r="GQ17" s="795"/>
      <c r="GR17" s="804"/>
      <c r="GT17" s="941">
        <f>$B17</f>
        <v>2023</v>
      </c>
      <c r="GU17" s="791"/>
      <c r="GV17" s="792"/>
      <c r="GW17" s="795"/>
      <c r="GX17" s="795"/>
      <c r="GY17" s="795"/>
      <c r="GZ17" s="804"/>
      <c r="HB17" s="941">
        <f>$B17</f>
        <v>2023</v>
      </c>
      <c r="HC17" s="791"/>
      <c r="HD17" s="792"/>
      <c r="HE17" s="795"/>
      <c r="HF17" s="795"/>
      <c r="HG17" s="795"/>
      <c r="HH17" s="804"/>
      <c r="HJ17" s="941">
        <f>$B17</f>
        <v>2023</v>
      </c>
      <c r="HK17" s="791"/>
      <c r="HL17" s="792"/>
      <c r="HM17" s="795"/>
      <c r="HN17" s="795"/>
      <c r="HO17" s="795"/>
      <c r="HP17" s="804"/>
      <c r="HR17" s="941">
        <f>$B17</f>
        <v>2023</v>
      </c>
      <c r="HS17" s="791"/>
      <c r="HT17" s="792"/>
      <c r="HU17" s="795"/>
      <c r="HV17" s="795"/>
      <c r="HW17" s="795"/>
      <c r="HX17" s="804"/>
      <c r="HZ17" s="941">
        <f>$B17</f>
        <v>2023</v>
      </c>
      <c r="IA17" s="791"/>
      <c r="IB17" s="792"/>
      <c r="IC17" s="795"/>
      <c r="ID17" s="795"/>
      <c r="IE17" s="795"/>
      <c r="IF17" s="804"/>
      <c r="IH17" s="941">
        <f>$B17</f>
        <v>2023</v>
      </c>
      <c r="II17" s="791"/>
      <c r="IJ17" s="792"/>
      <c r="IK17" s="795"/>
      <c r="IL17" s="795"/>
      <c r="IM17" s="795"/>
      <c r="IN17" s="804"/>
      <c r="IP17" s="941">
        <f>$B17</f>
        <v>2023</v>
      </c>
      <c r="IQ17" s="791"/>
      <c r="IR17" s="792"/>
      <c r="IS17" s="795"/>
      <c r="IT17" s="795"/>
      <c r="IU17" s="795"/>
      <c r="IV17" s="804"/>
    </row>
    <row r="18" spans="1:256">
      <c r="A18" s="784">
        <v>5</v>
      </c>
      <c r="B18" s="941">
        <f>$B10</f>
        <v>2024</v>
      </c>
      <c r="C18" s="805"/>
      <c r="D18" s="795"/>
      <c r="E18" s="795"/>
      <c r="F18" s="795"/>
      <c r="G18" s="795"/>
      <c r="H18" s="804"/>
      <c r="J18" s="941">
        <f>$B18</f>
        <v>2024</v>
      </c>
      <c r="K18" s="805"/>
      <c r="L18" s="795"/>
      <c r="M18" s="795"/>
      <c r="N18" s="795"/>
      <c r="O18" s="795"/>
      <c r="P18" s="804"/>
      <c r="R18" s="941">
        <f>$B18</f>
        <v>2024</v>
      </c>
      <c r="S18" s="805"/>
      <c r="T18" s="795"/>
      <c r="U18" s="795"/>
      <c r="V18" s="795"/>
      <c r="W18" s="795"/>
      <c r="X18" s="804"/>
      <c r="Z18" s="941">
        <f>$B18</f>
        <v>2024</v>
      </c>
      <c r="AA18" s="805"/>
      <c r="AB18" s="795"/>
      <c r="AC18" s="795"/>
      <c r="AD18" s="795"/>
      <c r="AE18" s="795"/>
      <c r="AF18" s="804"/>
      <c r="AH18" s="941">
        <f>$B18</f>
        <v>2024</v>
      </c>
      <c r="AI18" s="805"/>
      <c r="AJ18" s="795"/>
      <c r="AK18" s="795"/>
      <c r="AL18" s="795"/>
      <c r="AM18" s="795"/>
      <c r="AN18" s="804"/>
      <c r="AP18" s="941">
        <f>$B18</f>
        <v>2024</v>
      </c>
      <c r="AQ18" s="805"/>
      <c r="AR18" s="795"/>
      <c r="AS18" s="795"/>
      <c r="AT18" s="795"/>
      <c r="AU18" s="795"/>
      <c r="AV18" s="804"/>
      <c r="AX18" s="941">
        <f>$B18</f>
        <v>2024</v>
      </c>
      <c r="AY18" s="805"/>
      <c r="AZ18" s="795"/>
      <c r="BA18" s="795"/>
      <c r="BB18" s="795"/>
      <c r="BC18" s="795"/>
      <c r="BD18" s="804"/>
      <c r="BF18" s="941">
        <f>$B18</f>
        <v>2024</v>
      </c>
      <c r="BG18" s="805"/>
      <c r="BH18" s="795"/>
      <c r="BI18" s="795"/>
      <c r="BJ18" s="795"/>
      <c r="BK18" s="795"/>
      <c r="BL18" s="804"/>
      <c r="BN18" s="941">
        <f>$B18</f>
        <v>2024</v>
      </c>
      <c r="BO18" s="805"/>
      <c r="BP18" s="795"/>
      <c r="BQ18" s="795"/>
      <c r="BR18" s="795"/>
      <c r="BS18" s="795"/>
      <c r="BT18" s="804"/>
      <c r="BV18" s="941">
        <f>$B18</f>
        <v>2024</v>
      </c>
      <c r="BW18" s="805"/>
      <c r="BX18" s="795"/>
      <c r="BY18" s="795"/>
      <c r="BZ18" s="795"/>
      <c r="CA18" s="795"/>
      <c r="CB18" s="804"/>
      <c r="CD18" s="941">
        <f>$B18</f>
        <v>2024</v>
      </c>
      <c r="CE18" s="805"/>
      <c r="CF18" s="795"/>
      <c r="CG18" s="795"/>
      <c r="CH18" s="795"/>
      <c r="CI18" s="795"/>
      <c r="CJ18" s="804"/>
      <c r="CL18" s="941">
        <f>$B18</f>
        <v>2024</v>
      </c>
      <c r="CM18" s="805"/>
      <c r="CN18" s="795"/>
      <c r="CO18" s="795"/>
      <c r="CP18" s="795"/>
      <c r="CQ18" s="795"/>
      <c r="CR18" s="804"/>
      <c r="CT18" s="941">
        <f>$B18</f>
        <v>2024</v>
      </c>
      <c r="CU18" s="805"/>
      <c r="CV18" s="795"/>
      <c r="CW18" s="795"/>
      <c r="CX18" s="795"/>
      <c r="CY18" s="795"/>
      <c r="CZ18" s="804"/>
      <c r="DB18" s="941">
        <f>$B18</f>
        <v>2024</v>
      </c>
      <c r="DC18" s="805"/>
      <c r="DD18" s="795"/>
      <c r="DE18" s="795"/>
      <c r="DF18" s="795"/>
      <c r="DG18" s="795"/>
      <c r="DH18" s="804"/>
      <c r="DJ18" s="941">
        <f>$B18</f>
        <v>2024</v>
      </c>
      <c r="DK18" s="805"/>
      <c r="DL18" s="795"/>
      <c r="DM18" s="795"/>
      <c r="DN18" s="795"/>
      <c r="DO18" s="795"/>
      <c r="DP18" s="804"/>
      <c r="DR18" s="941">
        <f>$B18</f>
        <v>2024</v>
      </c>
      <c r="DS18" s="805"/>
      <c r="DT18" s="795"/>
      <c r="DU18" s="795"/>
      <c r="DV18" s="795"/>
      <c r="DW18" s="795"/>
      <c r="DX18" s="804"/>
      <c r="DZ18" s="941">
        <f>$B18</f>
        <v>2024</v>
      </c>
      <c r="EA18" s="805"/>
      <c r="EB18" s="795"/>
      <c r="EC18" s="795"/>
      <c r="ED18" s="795"/>
      <c r="EE18" s="795"/>
      <c r="EF18" s="804"/>
      <c r="EH18" s="941">
        <f>$B18</f>
        <v>2024</v>
      </c>
      <c r="EI18" s="805"/>
      <c r="EJ18" s="795"/>
      <c r="EK18" s="795"/>
      <c r="EL18" s="795"/>
      <c r="EM18" s="795"/>
      <c r="EN18" s="804"/>
      <c r="EP18" s="941">
        <f>$B18</f>
        <v>2024</v>
      </c>
      <c r="EQ18" s="805"/>
      <c r="ER18" s="795"/>
      <c r="ES18" s="795"/>
      <c r="ET18" s="795"/>
      <c r="EU18" s="795"/>
      <c r="EV18" s="804"/>
      <c r="EX18" s="941">
        <f>$B18</f>
        <v>2024</v>
      </c>
      <c r="EY18" s="805"/>
      <c r="EZ18" s="795"/>
      <c r="FA18" s="795"/>
      <c r="FB18" s="795"/>
      <c r="FC18" s="795"/>
      <c r="FD18" s="804"/>
      <c r="FF18" s="941">
        <f>$B18</f>
        <v>2024</v>
      </c>
      <c r="FG18" s="805"/>
      <c r="FH18" s="795"/>
      <c r="FI18" s="795"/>
      <c r="FJ18" s="795"/>
      <c r="FK18" s="795"/>
      <c r="FL18" s="804"/>
      <c r="FN18" s="941">
        <f>$B18</f>
        <v>2024</v>
      </c>
      <c r="FO18" s="805"/>
      <c r="FP18" s="795"/>
      <c r="FQ18" s="795"/>
      <c r="FR18" s="795"/>
      <c r="FS18" s="795"/>
      <c r="FT18" s="804"/>
      <c r="FV18" s="941">
        <f>$B18</f>
        <v>2024</v>
      </c>
      <c r="FW18" s="805"/>
      <c r="FX18" s="795"/>
      <c r="FY18" s="795"/>
      <c r="FZ18" s="795"/>
      <c r="GA18" s="795"/>
      <c r="GB18" s="804"/>
      <c r="GD18" s="941">
        <f>$B18</f>
        <v>2024</v>
      </c>
      <c r="GE18" s="805"/>
      <c r="GF18" s="795"/>
      <c r="GG18" s="795"/>
      <c r="GH18" s="795"/>
      <c r="GI18" s="795"/>
      <c r="GJ18" s="804"/>
      <c r="GL18" s="941">
        <f>$B18</f>
        <v>2024</v>
      </c>
      <c r="GM18" s="805"/>
      <c r="GN18" s="795"/>
      <c r="GO18" s="795"/>
      <c r="GP18" s="795"/>
      <c r="GQ18" s="795"/>
      <c r="GR18" s="804"/>
      <c r="GT18" s="941">
        <f>$B18</f>
        <v>2024</v>
      </c>
      <c r="GU18" s="805"/>
      <c r="GV18" s="795"/>
      <c r="GW18" s="795"/>
      <c r="GX18" s="795"/>
      <c r="GY18" s="795"/>
      <c r="GZ18" s="804"/>
      <c r="HB18" s="941">
        <f>$B18</f>
        <v>2024</v>
      </c>
      <c r="HC18" s="805"/>
      <c r="HD18" s="795"/>
      <c r="HE18" s="795"/>
      <c r="HF18" s="795"/>
      <c r="HG18" s="795"/>
      <c r="HH18" s="804"/>
      <c r="HJ18" s="941">
        <f>$B18</f>
        <v>2024</v>
      </c>
      <c r="HK18" s="805"/>
      <c r="HL18" s="795"/>
      <c r="HM18" s="795"/>
      <c r="HN18" s="795"/>
      <c r="HO18" s="795"/>
      <c r="HP18" s="804"/>
      <c r="HR18" s="941">
        <f>$B18</f>
        <v>2024</v>
      </c>
      <c r="HS18" s="805"/>
      <c r="HT18" s="795"/>
      <c r="HU18" s="795"/>
      <c r="HV18" s="795"/>
      <c r="HW18" s="795"/>
      <c r="HX18" s="804"/>
      <c r="HZ18" s="941">
        <f>$B18</f>
        <v>2024</v>
      </c>
      <c r="IA18" s="805"/>
      <c r="IB18" s="795"/>
      <c r="IC18" s="795"/>
      <c r="ID18" s="795"/>
      <c r="IE18" s="795"/>
      <c r="IF18" s="804"/>
      <c r="IH18" s="941">
        <f>$B18</f>
        <v>2024</v>
      </c>
      <c r="II18" s="805"/>
      <c r="IJ18" s="795"/>
      <c r="IK18" s="795"/>
      <c r="IL18" s="795"/>
      <c r="IM18" s="795"/>
      <c r="IN18" s="804"/>
      <c r="IP18" s="941">
        <f>$B18</f>
        <v>2024</v>
      </c>
      <c r="IQ18" s="805"/>
      <c r="IR18" s="795"/>
      <c r="IS18" s="795"/>
      <c r="IT18" s="795"/>
      <c r="IU18" s="795"/>
      <c r="IV18" s="804"/>
    </row>
    <row r="19" spans="1:256">
      <c r="A19" s="784">
        <v>6</v>
      </c>
      <c r="B19" s="806" t="s">
        <v>1847</v>
      </c>
      <c r="C19" s="807"/>
      <c r="D19" s="807"/>
      <c r="E19" s="807"/>
      <c r="F19" s="807"/>
      <c r="G19" s="807"/>
      <c r="H19" s="788"/>
      <c r="J19" s="806" t="s">
        <v>1730</v>
      </c>
      <c r="K19" s="808"/>
      <c r="L19" s="808"/>
      <c r="M19" s="808"/>
      <c r="N19" s="808"/>
      <c r="O19" s="808"/>
      <c r="P19" s="788"/>
      <c r="R19" s="806" t="s">
        <v>1730</v>
      </c>
      <c r="S19" s="808"/>
      <c r="T19" s="808"/>
      <c r="U19" s="808"/>
      <c r="V19" s="808"/>
      <c r="W19" s="808"/>
      <c r="X19" s="788"/>
      <c r="Z19" s="806" t="s">
        <v>1730</v>
      </c>
      <c r="AA19" s="808"/>
      <c r="AB19" s="808"/>
      <c r="AC19" s="808"/>
      <c r="AD19" s="808"/>
      <c r="AE19" s="808"/>
      <c r="AF19" s="788"/>
      <c r="AH19" s="806" t="s">
        <v>1730</v>
      </c>
      <c r="AI19" s="808"/>
      <c r="AJ19" s="808"/>
      <c r="AK19" s="808"/>
      <c r="AL19" s="808"/>
      <c r="AM19" s="808"/>
      <c r="AN19" s="788"/>
      <c r="AP19" s="806" t="s">
        <v>1730</v>
      </c>
      <c r="AQ19" s="808"/>
      <c r="AR19" s="808"/>
      <c r="AS19" s="808"/>
      <c r="AT19" s="808"/>
      <c r="AU19" s="808"/>
      <c r="AV19" s="788"/>
      <c r="AX19" s="806" t="s">
        <v>1730</v>
      </c>
      <c r="AY19" s="808"/>
      <c r="AZ19" s="808"/>
      <c r="BA19" s="808"/>
      <c r="BB19" s="808"/>
      <c r="BC19" s="808"/>
      <c r="BD19" s="788"/>
      <c r="BF19" s="806" t="s">
        <v>1730</v>
      </c>
      <c r="BG19" s="808"/>
      <c r="BH19" s="808"/>
      <c r="BI19" s="808"/>
      <c r="BJ19" s="808"/>
      <c r="BK19" s="808"/>
      <c r="BL19" s="788"/>
      <c r="BN19" s="806" t="s">
        <v>1730</v>
      </c>
      <c r="BO19" s="808"/>
      <c r="BP19" s="808"/>
      <c r="BQ19" s="808"/>
      <c r="BR19" s="808"/>
      <c r="BS19" s="808"/>
      <c r="BT19" s="788"/>
      <c r="BV19" s="806" t="s">
        <v>1730</v>
      </c>
      <c r="BW19" s="808"/>
      <c r="BX19" s="808"/>
      <c r="BY19" s="808"/>
      <c r="BZ19" s="808"/>
      <c r="CA19" s="808"/>
      <c r="CB19" s="788"/>
      <c r="CD19" s="806" t="s">
        <v>1730</v>
      </c>
      <c r="CE19" s="808"/>
      <c r="CF19" s="808"/>
      <c r="CG19" s="808"/>
      <c r="CH19" s="808"/>
      <c r="CI19" s="808"/>
      <c r="CJ19" s="788"/>
      <c r="CL19" s="806" t="s">
        <v>1730</v>
      </c>
      <c r="CM19" s="808"/>
      <c r="CN19" s="808"/>
      <c r="CO19" s="808"/>
      <c r="CP19" s="808"/>
      <c r="CQ19" s="808"/>
      <c r="CR19" s="788"/>
      <c r="CT19" s="806" t="s">
        <v>1730</v>
      </c>
      <c r="CU19" s="808"/>
      <c r="CV19" s="808"/>
      <c r="CW19" s="808"/>
      <c r="CX19" s="808"/>
      <c r="CY19" s="808"/>
      <c r="CZ19" s="788"/>
      <c r="DB19" s="806" t="s">
        <v>1730</v>
      </c>
      <c r="DC19" s="808"/>
      <c r="DD19" s="808"/>
      <c r="DE19" s="808"/>
      <c r="DF19" s="808"/>
      <c r="DG19" s="808"/>
      <c r="DH19" s="788"/>
      <c r="DJ19" s="806" t="s">
        <v>1730</v>
      </c>
      <c r="DK19" s="808"/>
      <c r="DL19" s="808"/>
      <c r="DM19" s="808"/>
      <c r="DN19" s="808"/>
      <c r="DO19" s="808"/>
      <c r="DP19" s="788"/>
      <c r="DR19" s="806" t="s">
        <v>1730</v>
      </c>
      <c r="DS19" s="808"/>
      <c r="DT19" s="808"/>
      <c r="DU19" s="808"/>
      <c r="DV19" s="808"/>
      <c r="DW19" s="808"/>
      <c r="DX19" s="788"/>
      <c r="DZ19" s="806" t="s">
        <v>1730</v>
      </c>
      <c r="EA19" s="808"/>
      <c r="EB19" s="808"/>
      <c r="EC19" s="808"/>
      <c r="ED19" s="808"/>
      <c r="EE19" s="808"/>
      <c r="EF19" s="788"/>
      <c r="EH19" s="806" t="s">
        <v>1730</v>
      </c>
      <c r="EI19" s="808"/>
      <c r="EJ19" s="808"/>
      <c r="EK19" s="808"/>
      <c r="EL19" s="808"/>
      <c r="EM19" s="808"/>
      <c r="EN19" s="788"/>
      <c r="EP19" s="806" t="s">
        <v>1730</v>
      </c>
      <c r="EQ19" s="808"/>
      <c r="ER19" s="808"/>
      <c r="ES19" s="808"/>
      <c r="ET19" s="808"/>
      <c r="EU19" s="808"/>
      <c r="EV19" s="788"/>
      <c r="EX19" s="806" t="s">
        <v>1730</v>
      </c>
      <c r="EY19" s="808"/>
      <c r="EZ19" s="808"/>
      <c r="FA19" s="808"/>
      <c r="FB19" s="808"/>
      <c r="FC19" s="808"/>
      <c r="FD19" s="788"/>
      <c r="FF19" s="806" t="s">
        <v>1730</v>
      </c>
      <c r="FG19" s="808"/>
      <c r="FH19" s="808"/>
      <c r="FI19" s="808"/>
      <c r="FJ19" s="808"/>
      <c r="FK19" s="808"/>
      <c r="FL19" s="788"/>
      <c r="FN19" s="806" t="s">
        <v>1730</v>
      </c>
      <c r="FO19" s="808"/>
      <c r="FP19" s="808"/>
      <c r="FQ19" s="808"/>
      <c r="FR19" s="808"/>
      <c r="FS19" s="808"/>
      <c r="FT19" s="788"/>
      <c r="FV19" s="806" t="s">
        <v>1730</v>
      </c>
      <c r="FW19" s="808"/>
      <c r="FX19" s="808"/>
      <c r="FY19" s="808"/>
      <c r="FZ19" s="808"/>
      <c r="GA19" s="808"/>
      <c r="GB19" s="788"/>
      <c r="GD19" s="806" t="s">
        <v>1730</v>
      </c>
      <c r="GE19" s="808"/>
      <c r="GF19" s="808"/>
      <c r="GG19" s="808"/>
      <c r="GH19" s="808"/>
      <c r="GI19" s="808"/>
      <c r="GJ19" s="788"/>
      <c r="GL19" s="806" t="s">
        <v>1730</v>
      </c>
      <c r="GM19" s="808"/>
      <c r="GN19" s="808"/>
      <c r="GO19" s="808"/>
      <c r="GP19" s="808"/>
      <c r="GQ19" s="808"/>
      <c r="GR19" s="788"/>
      <c r="GT19" s="806" t="s">
        <v>1730</v>
      </c>
      <c r="GU19" s="808"/>
      <c r="GV19" s="808"/>
      <c r="GW19" s="808"/>
      <c r="GX19" s="808"/>
      <c r="GY19" s="808"/>
      <c r="GZ19" s="788"/>
      <c r="HB19" s="806" t="s">
        <v>1730</v>
      </c>
      <c r="HC19" s="808"/>
      <c r="HD19" s="808"/>
      <c r="HE19" s="808"/>
      <c r="HF19" s="808"/>
      <c r="HG19" s="808"/>
      <c r="HH19" s="788"/>
      <c r="HJ19" s="806" t="s">
        <v>1730</v>
      </c>
      <c r="HK19" s="808"/>
      <c r="HL19" s="808"/>
      <c r="HM19" s="808"/>
      <c r="HN19" s="808"/>
      <c r="HO19" s="808"/>
      <c r="HP19" s="788"/>
      <c r="HR19" s="806" t="s">
        <v>1730</v>
      </c>
      <c r="HS19" s="808"/>
      <c r="HT19" s="808"/>
      <c r="HU19" s="808"/>
      <c r="HV19" s="808"/>
      <c r="HW19" s="808"/>
      <c r="HX19" s="788"/>
      <c r="HZ19" s="806" t="s">
        <v>1730</v>
      </c>
      <c r="IA19" s="808"/>
      <c r="IB19" s="808"/>
      <c r="IC19" s="808"/>
      <c r="ID19" s="808"/>
      <c r="IE19" s="808"/>
      <c r="IF19" s="788"/>
      <c r="IH19" s="806" t="s">
        <v>1730</v>
      </c>
      <c r="II19" s="808"/>
      <c r="IJ19" s="808"/>
      <c r="IK19" s="808"/>
      <c r="IL19" s="808"/>
      <c r="IM19" s="808"/>
      <c r="IN19" s="788"/>
      <c r="IP19" s="806" t="s">
        <v>1730</v>
      </c>
      <c r="IQ19" s="808"/>
      <c r="IR19" s="808"/>
      <c r="IS19" s="808"/>
      <c r="IT19" s="808"/>
      <c r="IU19" s="808"/>
      <c r="IV19" s="788"/>
    </row>
    <row r="20" spans="1:256">
      <c r="A20" s="784">
        <v>7</v>
      </c>
      <c r="B20" s="809" t="s">
        <v>1848</v>
      </c>
      <c r="C20" s="810"/>
      <c r="D20" s="811"/>
      <c r="E20" s="811"/>
      <c r="F20" s="812"/>
      <c r="G20" s="813"/>
      <c r="H20" s="804"/>
      <c r="J20" s="809" t="s">
        <v>1731</v>
      </c>
      <c r="K20" s="810"/>
      <c r="L20" s="811"/>
      <c r="M20" s="811"/>
      <c r="N20" s="812"/>
      <c r="O20" s="813"/>
      <c r="P20" s="804"/>
      <c r="R20" s="809" t="s">
        <v>1731</v>
      </c>
      <c r="S20" s="810"/>
      <c r="T20" s="811"/>
      <c r="U20" s="811"/>
      <c r="V20" s="812"/>
      <c r="W20" s="813"/>
      <c r="X20" s="804"/>
      <c r="Z20" s="809" t="s">
        <v>1731</v>
      </c>
      <c r="AA20" s="810"/>
      <c r="AB20" s="811"/>
      <c r="AC20" s="811"/>
      <c r="AD20" s="812"/>
      <c r="AE20" s="813"/>
      <c r="AF20" s="804"/>
      <c r="AH20" s="809" t="s">
        <v>1731</v>
      </c>
      <c r="AI20" s="810"/>
      <c r="AJ20" s="811"/>
      <c r="AK20" s="811"/>
      <c r="AL20" s="812"/>
      <c r="AM20" s="813"/>
      <c r="AN20" s="804"/>
      <c r="AP20" s="809" t="s">
        <v>1731</v>
      </c>
      <c r="AQ20" s="810"/>
      <c r="AR20" s="811"/>
      <c r="AS20" s="811"/>
      <c r="AT20" s="812"/>
      <c r="AU20" s="813"/>
      <c r="AV20" s="804"/>
      <c r="AX20" s="809" t="s">
        <v>1731</v>
      </c>
      <c r="AY20" s="810"/>
      <c r="AZ20" s="811"/>
      <c r="BA20" s="811"/>
      <c r="BB20" s="812"/>
      <c r="BC20" s="813"/>
      <c r="BD20" s="804"/>
      <c r="BF20" s="809" t="s">
        <v>1731</v>
      </c>
      <c r="BG20" s="810"/>
      <c r="BH20" s="811"/>
      <c r="BI20" s="811"/>
      <c r="BJ20" s="812"/>
      <c r="BK20" s="813"/>
      <c r="BL20" s="804"/>
      <c r="BN20" s="809" t="s">
        <v>1731</v>
      </c>
      <c r="BO20" s="810"/>
      <c r="BP20" s="811"/>
      <c r="BQ20" s="811"/>
      <c r="BR20" s="812"/>
      <c r="BS20" s="813"/>
      <c r="BT20" s="804"/>
      <c r="BV20" s="809" t="s">
        <v>1731</v>
      </c>
      <c r="BW20" s="810"/>
      <c r="BX20" s="811"/>
      <c r="BY20" s="811"/>
      <c r="BZ20" s="812"/>
      <c r="CA20" s="813"/>
      <c r="CB20" s="804"/>
      <c r="CD20" s="809" t="s">
        <v>1731</v>
      </c>
      <c r="CE20" s="810"/>
      <c r="CF20" s="811"/>
      <c r="CG20" s="811"/>
      <c r="CH20" s="812"/>
      <c r="CI20" s="813"/>
      <c r="CJ20" s="804"/>
      <c r="CL20" s="809" t="s">
        <v>1731</v>
      </c>
      <c r="CM20" s="810"/>
      <c r="CN20" s="811"/>
      <c r="CO20" s="811"/>
      <c r="CP20" s="812"/>
      <c r="CQ20" s="813"/>
      <c r="CR20" s="804"/>
      <c r="CT20" s="809" t="s">
        <v>1731</v>
      </c>
      <c r="CU20" s="810"/>
      <c r="CV20" s="811"/>
      <c r="CW20" s="811"/>
      <c r="CX20" s="812"/>
      <c r="CY20" s="813"/>
      <c r="CZ20" s="804"/>
      <c r="DB20" s="809" t="s">
        <v>1731</v>
      </c>
      <c r="DC20" s="810"/>
      <c r="DD20" s="811"/>
      <c r="DE20" s="811"/>
      <c r="DF20" s="812"/>
      <c r="DG20" s="813"/>
      <c r="DH20" s="804"/>
      <c r="DJ20" s="809" t="s">
        <v>1731</v>
      </c>
      <c r="DK20" s="810"/>
      <c r="DL20" s="811"/>
      <c r="DM20" s="811"/>
      <c r="DN20" s="812"/>
      <c r="DO20" s="813"/>
      <c r="DP20" s="804"/>
      <c r="DR20" s="809" t="s">
        <v>1731</v>
      </c>
      <c r="DS20" s="810"/>
      <c r="DT20" s="811"/>
      <c r="DU20" s="811"/>
      <c r="DV20" s="812"/>
      <c r="DW20" s="813"/>
      <c r="DX20" s="804"/>
      <c r="DZ20" s="809" t="s">
        <v>1731</v>
      </c>
      <c r="EA20" s="810"/>
      <c r="EB20" s="811"/>
      <c r="EC20" s="811"/>
      <c r="ED20" s="812"/>
      <c r="EE20" s="813"/>
      <c r="EF20" s="804"/>
      <c r="EH20" s="809" t="s">
        <v>1731</v>
      </c>
      <c r="EI20" s="810"/>
      <c r="EJ20" s="811"/>
      <c r="EK20" s="811"/>
      <c r="EL20" s="812"/>
      <c r="EM20" s="813"/>
      <c r="EN20" s="804"/>
      <c r="EP20" s="809" t="s">
        <v>1731</v>
      </c>
      <c r="EQ20" s="810"/>
      <c r="ER20" s="811"/>
      <c r="ES20" s="811"/>
      <c r="ET20" s="812"/>
      <c r="EU20" s="813"/>
      <c r="EV20" s="804"/>
      <c r="EX20" s="809" t="s">
        <v>1731</v>
      </c>
      <c r="EY20" s="810"/>
      <c r="EZ20" s="811"/>
      <c r="FA20" s="811"/>
      <c r="FB20" s="812"/>
      <c r="FC20" s="813"/>
      <c r="FD20" s="804"/>
      <c r="FF20" s="809" t="s">
        <v>1731</v>
      </c>
      <c r="FG20" s="810"/>
      <c r="FH20" s="811"/>
      <c r="FI20" s="811"/>
      <c r="FJ20" s="812"/>
      <c r="FK20" s="813"/>
      <c r="FL20" s="804"/>
      <c r="FN20" s="809" t="s">
        <v>1731</v>
      </c>
      <c r="FO20" s="810"/>
      <c r="FP20" s="811"/>
      <c r="FQ20" s="811"/>
      <c r="FR20" s="812"/>
      <c r="FS20" s="813"/>
      <c r="FT20" s="804"/>
      <c r="FV20" s="809" t="s">
        <v>1731</v>
      </c>
      <c r="FW20" s="810"/>
      <c r="FX20" s="811"/>
      <c r="FY20" s="811"/>
      <c r="FZ20" s="812"/>
      <c r="GA20" s="813"/>
      <c r="GB20" s="804"/>
      <c r="GD20" s="809" t="s">
        <v>1731</v>
      </c>
      <c r="GE20" s="810"/>
      <c r="GF20" s="811"/>
      <c r="GG20" s="811"/>
      <c r="GH20" s="812"/>
      <c r="GI20" s="813"/>
      <c r="GJ20" s="804"/>
      <c r="GL20" s="809" t="s">
        <v>1731</v>
      </c>
      <c r="GM20" s="810"/>
      <c r="GN20" s="811"/>
      <c r="GO20" s="811"/>
      <c r="GP20" s="812"/>
      <c r="GQ20" s="813"/>
      <c r="GR20" s="804"/>
      <c r="GT20" s="809" t="s">
        <v>1731</v>
      </c>
      <c r="GU20" s="810"/>
      <c r="GV20" s="811"/>
      <c r="GW20" s="811"/>
      <c r="GX20" s="812"/>
      <c r="GY20" s="813"/>
      <c r="GZ20" s="804"/>
      <c r="HB20" s="809" t="s">
        <v>1731</v>
      </c>
      <c r="HC20" s="810"/>
      <c r="HD20" s="811"/>
      <c r="HE20" s="811"/>
      <c r="HF20" s="812"/>
      <c r="HG20" s="813"/>
      <c r="HH20" s="804"/>
      <c r="HJ20" s="809" t="s">
        <v>1731</v>
      </c>
      <c r="HK20" s="810"/>
      <c r="HL20" s="811"/>
      <c r="HM20" s="811"/>
      <c r="HN20" s="812"/>
      <c r="HO20" s="813"/>
      <c r="HP20" s="804"/>
      <c r="HR20" s="809" t="s">
        <v>1731</v>
      </c>
      <c r="HS20" s="810"/>
      <c r="HT20" s="811"/>
      <c r="HU20" s="811"/>
      <c r="HV20" s="812"/>
      <c r="HW20" s="813"/>
      <c r="HX20" s="804"/>
      <c r="HZ20" s="809" t="s">
        <v>1731</v>
      </c>
      <c r="IA20" s="810"/>
      <c r="IB20" s="811"/>
      <c r="IC20" s="811"/>
      <c r="ID20" s="812"/>
      <c r="IE20" s="813"/>
      <c r="IF20" s="804"/>
      <c r="IH20" s="809" t="s">
        <v>1731</v>
      </c>
      <c r="II20" s="810"/>
      <c r="IJ20" s="811"/>
      <c r="IK20" s="811"/>
      <c r="IL20" s="812"/>
      <c r="IM20" s="813"/>
      <c r="IN20" s="804"/>
      <c r="IP20" s="809" t="s">
        <v>1731</v>
      </c>
      <c r="IQ20" s="810"/>
      <c r="IR20" s="811"/>
      <c r="IS20" s="811"/>
      <c r="IT20" s="812"/>
      <c r="IU20" s="813"/>
      <c r="IV20" s="804"/>
    </row>
    <row r="21" spans="1:256" ht="28.5">
      <c r="A21" s="775"/>
      <c r="B21" s="814" t="s">
        <v>1739</v>
      </c>
      <c r="C21" s="775"/>
      <c r="D21" s="776" t="s">
        <v>1693</v>
      </c>
      <c r="E21" s="778" t="str">
        <f>E11</f>
        <v>一年期住宅火災保險</v>
      </c>
      <c r="F21" s="776" t="s">
        <v>1691</v>
      </c>
      <c r="G21" s="778" t="s">
        <v>1692</v>
      </c>
      <c r="H21" s="775"/>
      <c r="J21" s="814" t="s">
        <v>1378</v>
      </c>
      <c r="K21" s="775"/>
      <c r="L21" s="776" t="s">
        <v>1693</v>
      </c>
      <c r="M21" s="778" t="str">
        <f>M11</f>
        <v>長期住宅火災保險</v>
      </c>
      <c r="N21" s="776" t="s">
        <v>1691</v>
      </c>
      <c r="O21" s="778" t="s">
        <v>1692</v>
      </c>
      <c r="P21" s="775"/>
      <c r="R21" s="814" t="s">
        <v>1378</v>
      </c>
      <c r="S21" s="775"/>
      <c r="T21" s="776" t="s">
        <v>1693</v>
      </c>
      <c r="U21" s="778" t="str">
        <f>U11</f>
        <v>一年期商業火災保險</v>
      </c>
      <c r="V21" s="776" t="s">
        <v>1691</v>
      </c>
      <c r="W21" s="778" t="s">
        <v>1692</v>
      </c>
      <c r="X21" s="775"/>
      <c r="Z21" s="814" t="s">
        <v>1378</v>
      </c>
      <c r="AA21" s="775"/>
      <c r="AB21" s="776" t="s">
        <v>1693</v>
      </c>
      <c r="AC21" s="778" t="str">
        <f>AC11</f>
        <v>長期商業火災保險</v>
      </c>
      <c r="AD21" s="776" t="s">
        <v>1691</v>
      </c>
      <c r="AE21" s="778" t="s">
        <v>1692</v>
      </c>
      <c r="AF21" s="775"/>
      <c r="AH21" s="814" t="s">
        <v>1378</v>
      </c>
      <c r="AI21" s="775"/>
      <c r="AJ21" s="776" t="s">
        <v>1693</v>
      </c>
      <c r="AK21" s="778" t="str">
        <f>AK11</f>
        <v>內陸運輸保險</v>
      </c>
      <c r="AL21" s="776" t="s">
        <v>1691</v>
      </c>
      <c r="AM21" s="778" t="s">
        <v>1692</v>
      </c>
      <c r="AN21" s="775"/>
      <c r="AP21" s="814" t="s">
        <v>1378</v>
      </c>
      <c r="AQ21" s="775"/>
      <c r="AR21" s="776" t="s">
        <v>1693</v>
      </c>
      <c r="AS21" s="778" t="str">
        <f>AS11</f>
        <v>貨物運輸保險</v>
      </c>
      <c r="AT21" s="776" t="s">
        <v>1691</v>
      </c>
      <c r="AU21" s="778" t="s">
        <v>1692</v>
      </c>
      <c r="AV21" s="775"/>
      <c r="AX21" s="814" t="s">
        <v>1378</v>
      </c>
      <c r="AY21" s="775"/>
      <c r="AZ21" s="776" t="s">
        <v>1693</v>
      </c>
      <c r="BA21" s="778" t="str">
        <f>BA11</f>
        <v>船體保險</v>
      </c>
      <c r="BB21" s="776" t="s">
        <v>1691</v>
      </c>
      <c r="BC21" s="778" t="s">
        <v>1692</v>
      </c>
      <c r="BD21" s="775"/>
      <c r="BF21" s="814" t="s">
        <v>1378</v>
      </c>
      <c r="BG21" s="775"/>
      <c r="BH21" s="776" t="s">
        <v>1693</v>
      </c>
      <c r="BI21" s="778" t="str">
        <f>BI11</f>
        <v>漁船保險</v>
      </c>
      <c r="BJ21" s="776" t="s">
        <v>1691</v>
      </c>
      <c r="BK21" s="778" t="s">
        <v>1692</v>
      </c>
      <c r="BL21" s="775"/>
      <c r="BN21" s="814" t="s">
        <v>1378</v>
      </c>
      <c r="BO21" s="775"/>
      <c r="BP21" s="776" t="s">
        <v>1693</v>
      </c>
      <c r="BQ21" s="778" t="str">
        <f>BQ11</f>
        <v>航空保險</v>
      </c>
      <c r="BR21" s="776" t="s">
        <v>1709</v>
      </c>
      <c r="BS21" s="778" t="s">
        <v>1692</v>
      </c>
      <c r="BT21" s="775"/>
      <c r="BV21" s="814" t="s">
        <v>1378</v>
      </c>
      <c r="BW21" s="775"/>
      <c r="BX21" s="776" t="s">
        <v>1693</v>
      </c>
      <c r="BY21" s="778" t="str">
        <f>BY11</f>
        <v>一般自用汽車財產損失保險</v>
      </c>
      <c r="BZ21" s="776" t="s">
        <v>1712</v>
      </c>
      <c r="CA21" s="778" t="s">
        <v>1713</v>
      </c>
      <c r="CB21" s="775"/>
      <c r="CD21" s="814" t="s">
        <v>1378</v>
      </c>
      <c r="CE21" s="775"/>
      <c r="CF21" s="776" t="s">
        <v>1714</v>
      </c>
      <c r="CG21" s="778" t="str">
        <f>CG11</f>
        <v>一般商業汽車財產損失保險</v>
      </c>
      <c r="CH21" s="776" t="s">
        <v>1849</v>
      </c>
      <c r="CI21" s="778" t="s">
        <v>1850</v>
      </c>
      <c r="CJ21" s="775"/>
      <c r="CL21" s="814" t="s">
        <v>1378</v>
      </c>
      <c r="CM21" s="775"/>
      <c r="CN21" s="776" t="s">
        <v>1851</v>
      </c>
      <c r="CO21" s="778" t="str">
        <f>CO11</f>
        <v>一般自用汽車責任保險</v>
      </c>
      <c r="CP21" s="776" t="s">
        <v>1691</v>
      </c>
      <c r="CQ21" s="778" t="s">
        <v>1692</v>
      </c>
      <c r="CR21" s="775"/>
      <c r="CT21" s="814" t="s">
        <v>1378</v>
      </c>
      <c r="CU21" s="775"/>
      <c r="CV21" s="776" t="s">
        <v>1693</v>
      </c>
      <c r="CW21" s="778" t="str">
        <f>CW11</f>
        <v>一般商業汽車責任保險</v>
      </c>
      <c r="CX21" s="776" t="s">
        <v>1691</v>
      </c>
      <c r="CY21" s="778" t="s">
        <v>1692</v>
      </c>
      <c r="CZ21" s="775"/>
      <c r="DB21" s="814" t="s">
        <v>1378</v>
      </c>
      <c r="DC21" s="775"/>
      <c r="DD21" s="776" t="s">
        <v>1693</v>
      </c>
      <c r="DE21" s="778" t="str">
        <f>DE11</f>
        <v>強制自用汽車責任保險</v>
      </c>
      <c r="DF21" s="776" t="s">
        <v>1688</v>
      </c>
      <c r="DG21" s="778" t="s">
        <v>1689</v>
      </c>
      <c r="DH21" s="775"/>
      <c r="DJ21" s="814" t="s">
        <v>1378</v>
      </c>
      <c r="DK21" s="775"/>
      <c r="DL21" s="776" t="s">
        <v>1690</v>
      </c>
      <c r="DM21" s="778" t="str">
        <f>DM11</f>
        <v>強制商業汽車責任保險</v>
      </c>
      <c r="DN21" s="776" t="s">
        <v>1691</v>
      </c>
      <c r="DO21" s="778" t="s">
        <v>1692</v>
      </c>
      <c r="DP21" s="775"/>
      <c r="DR21" s="814" t="s">
        <v>1378</v>
      </c>
      <c r="DS21" s="775"/>
      <c r="DT21" s="776" t="s">
        <v>1693</v>
      </c>
      <c r="DU21" s="778" t="str">
        <f>DU11</f>
        <v>強制機車責任保險</v>
      </c>
      <c r="DV21" s="776" t="s">
        <v>1691</v>
      </c>
      <c r="DW21" s="778" t="s">
        <v>1692</v>
      </c>
      <c r="DX21" s="775"/>
      <c r="DZ21" s="814" t="s">
        <v>1378</v>
      </c>
      <c r="EA21" s="775"/>
      <c r="EB21" s="776" t="s">
        <v>1693</v>
      </c>
      <c r="EC21" s="778" t="str">
        <f>EC11</f>
        <v>一般責任保險</v>
      </c>
      <c r="ED21" s="776" t="s">
        <v>1688</v>
      </c>
      <c r="EE21" s="778" t="s">
        <v>1689</v>
      </c>
      <c r="EF21" s="775"/>
      <c r="EH21" s="814" t="s">
        <v>1378</v>
      </c>
      <c r="EI21" s="775"/>
      <c r="EJ21" s="776" t="s">
        <v>1690</v>
      </c>
      <c r="EK21" s="778" t="str">
        <f>EK11</f>
        <v>專業責任保險</v>
      </c>
      <c r="EL21" s="776" t="s">
        <v>1688</v>
      </c>
      <c r="EM21" s="778" t="s">
        <v>1689</v>
      </c>
      <c r="EN21" s="775"/>
      <c r="EP21" s="814" t="s">
        <v>1378</v>
      </c>
      <c r="EQ21" s="775"/>
      <c r="ER21" s="776" t="s">
        <v>1690</v>
      </c>
      <c r="ES21" s="778" t="str">
        <f>ES11</f>
        <v>工程保險</v>
      </c>
      <c r="ET21" s="776" t="s">
        <v>1691</v>
      </c>
      <c r="EU21" s="778" t="s">
        <v>1692</v>
      </c>
      <c r="EV21" s="775"/>
      <c r="EX21" s="814" t="s">
        <v>1378</v>
      </c>
      <c r="EY21" s="775"/>
      <c r="EZ21" s="776" t="s">
        <v>1693</v>
      </c>
      <c r="FA21" s="778" t="str">
        <f>FA11</f>
        <v>核能保險</v>
      </c>
      <c r="FB21" s="776" t="s">
        <v>1712</v>
      </c>
      <c r="FC21" s="778" t="s">
        <v>1713</v>
      </c>
      <c r="FD21" s="775"/>
      <c r="FF21" s="814" t="s">
        <v>1378</v>
      </c>
      <c r="FG21" s="775"/>
      <c r="FH21" s="776" t="s">
        <v>1714</v>
      </c>
      <c r="FI21" s="778" t="str">
        <f>FI11</f>
        <v>保證保險</v>
      </c>
      <c r="FJ21" s="776" t="s">
        <v>1852</v>
      </c>
      <c r="FK21" s="778" t="s">
        <v>1853</v>
      </c>
      <c r="FL21" s="775"/>
      <c r="FN21" s="814" t="s">
        <v>1378</v>
      </c>
      <c r="FO21" s="775"/>
      <c r="FP21" s="776" t="s">
        <v>1854</v>
      </c>
      <c r="FQ21" s="778" t="str">
        <f>FQ11</f>
        <v>信用保險</v>
      </c>
      <c r="FR21" s="776" t="s">
        <v>1691</v>
      </c>
      <c r="FS21" s="778" t="s">
        <v>1692</v>
      </c>
      <c r="FT21" s="775"/>
      <c r="FV21" s="814" t="s">
        <v>1378</v>
      </c>
      <c r="FW21" s="775"/>
      <c r="FX21" s="776" t="s">
        <v>1693</v>
      </c>
      <c r="FY21" s="778" t="str">
        <f>FY11</f>
        <v>其他財產保險</v>
      </c>
      <c r="FZ21" s="776" t="s">
        <v>1709</v>
      </c>
      <c r="GA21" s="778" t="s">
        <v>1710</v>
      </c>
      <c r="GB21" s="775"/>
      <c r="GD21" s="814" t="s">
        <v>1378</v>
      </c>
      <c r="GE21" s="775"/>
      <c r="GF21" s="776" t="s">
        <v>1372</v>
      </c>
      <c r="GG21" s="778" t="str">
        <f>GG11</f>
        <v>傷害保險</v>
      </c>
      <c r="GH21" s="776" t="s">
        <v>1374</v>
      </c>
      <c r="GI21" s="778" t="s">
        <v>1375</v>
      </c>
      <c r="GJ21" s="775"/>
      <c r="GL21" s="814" t="s">
        <v>1378</v>
      </c>
      <c r="GM21" s="775"/>
      <c r="GN21" s="776" t="s">
        <v>1745</v>
      </c>
      <c r="GO21" s="778" t="str">
        <f>GO11</f>
        <v>商業性地震保險</v>
      </c>
      <c r="GP21" s="776" t="s">
        <v>1691</v>
      </c>
      <c r="GQ21" s="778" t="s">
        <v>1692</v>
      </c>
      <c r="GR21" s="775"/>
      <c r="GT21" s="814" t="s">
        <v>1378</v>
      </c>
      <c r="GU21" s="775"/>
      <c r="GV21" s="776" t="s">
        <v>1693</v>
      </c>
      <c r="GW21" s="778" t="str">
        <f>GW11</f>
        <v>個人綜合保險</v>
      </c>
      <c r="GX21" s="776" t="s">
        <v>1855</v>
      </c>
      <c r="GY21" s="778" t="s">
        <v>1856</v>
      </c>
      <c r="GZ21" s="775"/>
      <c r="HB21" s="814" t="s">
        <v>1378</v>
      </c>
      <c r="HC21" s="775"/>
      <c r="HD21" s="776" t="s">
        <v>1857</v>
      </c>
      <c r="HE21" s="778" t="str">
        <f>HE11</f>
        <v>商業綜合保險</v>
      </c>
      <c r="HF21" s="776" t="s">
        <v>1709</v>
      </c>
      <c r="HG21" s="778" t="s">
        <v>1710</v>
      </c>
      <c r="HH21" s="775"/>
      <c r="HJ21" s="814" t="s">
        <v>1378</v>
      </c>
      <c r="HK21" s="775"/>
      <c r="HL21" s="776" t="s">
        <v>1711</v>
      </c>
      <c r="HM21" s="778" t="str">
        <f>HM11</f>
        <v>颱風洪水保險</v>
      </c>
      <c r="HN21" s="776" t="s">
        <v>1691</v>
      </c>
      <c r="HO21" s="778" t="s">
        <v>1692</v>
      </c>
      <c r="HP21" s="775"/>
      <c r="HR21" s="814" t="s">
        <v>1378</v>
      </c>
      <c r="HS21" s="775"/>
      <c r="HT21" s="776" t="s">
        <v>1693</v>
      </c>
      <c r="HU21" s="778" t="str">
        <f>HU11</f>
        <v>政策性地震保險</v>
      </c>
      <c r="HV21" s="776" t="s">
        <v>1688</v>
      </c>
      <c r="HW21" s="778" t="s">
        <v>1689</v>
      </c>
      <c r="HX21" s="775"/>
      <c r="HZ21" s="814" t="s">
        <v>1378</v>
      </c>
      <c r="IA21" s="775"/>
      <c r="IB21" s="776" t="s">
        <v>1690</v>
      </c>
      <c r="IC21" s="778" t="str">
        <f>IC11</f>
        <v>一年期健康保險</v>
      </c>
      <c r="ID21" s="776" t="s">
        <v>1688</v>
      </c>
      <c r="IE21" s="778" t="s">
        <v>1689</v>
      </c>
      <c r="IF21" s="775"/>
      <c r="IH21" s="814" t="s">
        <v>1378</v>
      </c>
      <c r="II21" s="775"/>
      <c r="IJ21" s="776" t="s">
        <v>1690</v>
      </c>
      <c r="IK21" s="778" t="str">
        <f>IK11</f>
        <v>長年期健康保險</v>
      </c>
      <c r="IL21" s="776" t="s">
        <v>1691</v>
      </c>
      <c r="IM21" s="778" t="s">
        <v>1692</v>
      </c>
      <c r="IN21" s="775"/>
      <c r="IP21" s="814" t="s">
        <v>1378</v>
      </c>
      <c r="IQ21" s="775"/>
      <c r="IR21" s="776" t="s">
        <v>1372</v>
      </c>
      <c r="IS21" s="778" t="str">
        <f>IS11</f>
        <v>強制微型電動二輪車責任保險</v>
      </c>
      <c r="IT21" s="776" t="s">
        <v>1374</v>
      </c>
      <c r="IU21" s="778" t="s">
        <v>1375</v>
      </c>
      <c r="IV21" s="775"/>
    </row>
    <row r="22" spans="1:256">
      <c r="A22" s="779" t="s">
        <v>1721</v>
      </c>
      <c r="B22" s="780"/>
      <c r="C22" s="1882" t="s">
        <v>1722</v>
      </c>
      <c r="D22" s="1883"/>
      <c r="E22" s="1883"/>
      <c r="F22" s="1883"/>
      <c r="G22" s="1884"/>
      <c r="H22" s="779" t="s">
        <v>1858</v>
      </c>
      <c r="J22" s="780"/>
      <c r="K22" s="1882" t="s">
        <v>1722</v>
      </c>
      <c r="L22" s="1883"/>
      <c r="M22" s="1883"/>
      <c r="N22" s="1883"/>
      <c r="O22" s="1884"/>
      <c r="P22" s="779" t="s">
        <v>1858</v>
      </c>
      <c r="R22" s="780"/>
      <c r="S22" s="1882" t="s">
        <v>1722</v>
      </c>
      <c r="T22" s="1883"/>
      <c r="U22" s="1883"/>
      <c r="V22" s="1883"/>
      <c r="W22" s="1884"/>
      <c r="X22" s="779" t="s">
        <v>1858</v>
      </c>
      <c r="Z22" s="780"/>
      <c r="AA22" s="1882" t="s">
        <v>1722</v>
      </c>
      <c r="AB22" s="1883"/>
      <c r="AC22" s="1883"/>
      <c r="AD22" s="1883"/>
      <c r="AE22" s="1884"/>
      <c r="AF22" s="779" t="s">
        <v>1858</v>
      </c>
      <c r="AH22" s="780"/>
      <c r="AI22" s="1882" t="s">
        <v>1722</v>
      </c>
      <c r="AJ22" s="1883"/>
      <c r="AK22" s="1883"/>
      <c r="AL22" s="1883"/>
      <c r="AM22" s="1884"/>
      <c r="AN22" s="779" t="s">
        <v>1858</v>
      </c>
      <c r="AP22" s="780"/>
      <c r="AQ22" s="1882" t="s">
        <v>1722</v>
      </c>
      <c r="AR22" s="1883"/>
      <c r="AS22" s="1883"/>
      <c r="AT22" s="1883"/>
      <c r="AU22" s="1884"/>
      <c r="AV22" s="779" t="s">
        <v>1858</v>
      </c>
      <c r="AX22" s="780"/>
      <c r="AY22" s="1882" t="s">
        <v>1722</v>
      </c>
      <c r="AZ22" s="1883"/>
      <c r="BA22" s="1883"/>
      <c r="BB22" s="1883"/>
      <c r="BC22" s="1884"/>
      <c r="BD22" s="779" t="s">
        <v>1858</v>
      </c>
      <c r="BF22" s="780"/>
      <c r="BG22" s="1882" t="s">
        <v>1722</v>
      </c>
      <c r="BH22" s="1883"/>
      <c r="BI22" s="1883"/>
      <c r="BJ22" s="1883"/>
      <c r="BK22" s="1884"/>
      <c r="BL22" s="779" t="s">
        <v>1858</v>
      </c>
      <c r="BN22" s="780"/>
      <c r="BO22" s="1882" t="s">
        <v>1722</v>
      </c>
      <c r="BP22" s="1883"/>
      <c r="BQ22" s="1883"/>
      <c r="BR22" s="1883"/>
      <c r="BS22" s="1884"/>
      <c r="BT22" s="779" t="s">
        <v>1858</v>
      </c>
      <c r="BV22" s="780"/>
      <c r="BW22" s="1882" t="s">
        <v>1722</v>
      </c>
      <c r="BX22" s="1883"/>
      <c r="BY22" s="1883"/>
      <c r="BZ22" s="1883"/>
      <c r="CA22" s="1884"/>
      <c r="CB22" s="779" t="s">
        <v>1858</v>
      </c>
      <c r="CD22" s="780"/>
      <c r="CE22" s="1882" t="s">
        <v>1722</v>
      </c>
      <c r="CF22" s="1883"/>
      <c r="CG22" s="1883"/>
      <c r="CH22" s="1883"/>
      <c r="CI22" s="1884"/>
      <c r="CJ22" s="779" t="s">
        <v>1858</v>
      </c>
      <c r="CL22" s="780"/>
      <c r="CM22" s="1882" t="s">
        <v>1722</v>
      </c>
      <c r="CN22" s="1883"/>
      <c r="CO22" s="1883"/>
      <c r="CP22" s="1883"/>
      <c r="CQ22" s="1884"/>
      <c r="CR22" s="779" t="s">
        <v>1858</v>
      </c>
      <c r="CT22" s="780"/>
      <c r="CU22" s="1882" t="s">
        <v>1722</v>
      </c>
      <c r="CV22" s="1883"/>
      <c r="CW22" s="1883"/>
      <c r="CX22" s="1883"/>
      <c r="CY22" s="1884"/>
      <c r="CZ22" s="779" t="s">
        <v>1858</v>
      </c>
      <c r="DB22" s="780"/>
      <c r="DC22" s="1882" t="s">
        <v>1722</v>
      </c>
      <c r="DD22" s="1883"/>
      <c r="DE22" s="1883"/>
      <c r="DF22" s="1883"/>
      <c r="DG22" s="1884"/>
      <c r="DH22" s="779" t="s">
        <v>1858</v>
      </c>
      <c r="DJ22" s="780"/>
      <c r="DK22" s="1882" t="s">
        <v>1722</v>
      </c>
      <c r="DL22" s="1883"/>
      <c r="DM22" s="1883"/>
      <c r="DN22" s="1883"/>
      <c r="DO22" s="1884"/>
      <c r="DP22" s="779" t="s">
        <v>1858</v>
      </c>
      <c r="DR22" s="780"/>
      <c r="DS22" s="1882" t="s">
        <v>1722</v>
      </c>
      <c r="DT22" s="1883"/>
      <c r="DU22" s="1883"/>
      <c r="DV22" s="1883"/>
      <c r="DW22" s="1884"/>
      <c r="DX22" s="779" t="s">
        <v>1858</v>
      </c>
      <c r="DZ22" s="780"/>
      <c r="EA22" s="1882" t="s">
        <v>1722</v>
      </c>
      <c r="EB22" s="1883"/>
      <c r="EC22" s="1883"/>
      <c r="ED22" s="1883"/>
      <c r="EE22" s="1884"/>
      <c r="EF22" s="779" t="s">
        <v>1858</v>
      </c>
      <c r="EH22" s="780"/>
      <c r="EI22" s="1882" t="s">
        <v>1722</v>
      </c>
      <c r="EJ22" s="1883"/>
      <c r="EK22" s="1883"/>
      <c r="EL22" s="1883"/>
      <c r="EM22" s="1884"/>
      <c r="EN22" s="779" t="s">
        <v>1858</v>
      </c>
      <c r="EP22" s="780"/>
      <c r="EQ22" s="1882" t="s">
        <v>1722</v>
      </c>
      <c r="ER22" s="1883"/>
      <c r="ES22" s="1883"/>
      <c r="ET22" s="1883"/>
      <c r="EU22" s="1884"/>
      <c r="EV22" s="779" t="s">
        <v>1858</v>
      </c>
      <c r="EX22" s="780"/>
      <c r="EY22" s="1882" t="s">
        <v>1722</v>
      </c>
      <c r="EZ22" s="1883"/>
      <c r="FA22" s="1883"/>
      <c r="FB22" s="1883"/>
      <c r="FC22" s="1884"/>
      <c r="FD22" s="779" t="s">
        <v>1858</v>
      </c>
      <c r="FF22" s="780"/>
      <c r="FG22" s="1882" t="s">
        <v>1722</v>
      </c>
      <c r="FH22" s="1883"/>
      <c r="FI22" s="1883"/>
      <c r="FJ22" s="1883"/>
      <c r="FK22" s="1884"/>
      <c r="FL22" s="779" t="s">
        <v>1858</v>
      </c>
      <c r="FN22" s="780"/>
      <c r="FO22" s="1882" t="s">
        <v>1722</v>
      </c>
      <c r="FP22" s="1883"/>
      <c r="FQ22" s="1883"/>
      <c r="FR22" s="1883"/>
      <c r="FS22" s="1884"/>
      <c r="FT22" s="779" t="s">
        <v>1858</v>
      </c>
      <c r="FV22" s="780"/>
      <c r="FW22" s="1882" t="s">
        <v>1722</v>
      </c>
      <c r="FX22" s="1883"/>
      <c r="FY22" s="1883"/>
      <c r="FZ22" s="1883"/>
      <c r="GA22" s="1884"/>
      <c r="GB22" s="779" t="s">
        <v>1858</v>
      </c>
      <c r="GD22" s="780"/>
      <c r="GE22" s="1882" t="s">
        <v>1684</v>
      </c>
      <c r="GF22" s="1883"/>
      <c r="GG22" s="1883"/>
      <c r="GH22" s="1883"/>
      <c r="GI22" s="1884"/>
      <c r="GJ22" s="779" t="s">
        <v>1770</v>
      </c>
      <c r="GL22" s="780"/>
      <c r="GM22" s="1882" t="s">
        <v>1722</v>
      </c>
      <c r="GN22" s="1883"/>
      <c r="GO22" s="1883"/>
      <c r="GP22" s="1883"/>
      <c r="GQ22" s="1884"/>
      <c r="GR22" s="779" t="s">
        <v>1858</v>
      </c>
      <c r="GT22" s="780"/>
      <c r="GU22" s="1882" t="s">
        <v>1722</v>
      </c>
      <c r="GV22" s="1883"/>
      <c r="GW22" s="1883"/>
      <c r="GX22" s="1883"/>
      <c r="GY22" s="1884"/>
      <c r="GZ22" s="779" t="s">
        <v>1858</v>
      </c>
      <c r="HB22" s="780"/>
      <c r="HC22" s="1882" t="s">
        <v>1722</v>
      </c>
      <c r="HD22" s="1883"/>
      <c r="HE22" s="1883"/>
      <c r="HF22" s="1883"/>
      <c r="HG22" s="1884"/>
      <c r="HH22" s="779" t="s">
        <v>1858</v>
      </c>
      <c r="HJ22" s="780"/>
      <c r="HK22" s="1882" t="s">
        <v>1722</v>
      </c>
      <c r="HL22" s="1883"/>
      <c r="HM22" s="1883"/>
      <c r="HN22" s="1883"/>
      <c r="HO22" s="1884"/>
      <c r="HP22" s="779" t="s">
        <v>1858</v>
      </c>
      <c r="HR22" s="780"/>
      <c r="HS22" s="1882" t="s">
        <v>1722</v>
      </c>
      <c r="HT22" s="1883"/>
      <c r="HU22" s="1883"/>
      <c r="HV22" s="1883"/>
      <c r="HW22" s="1884"/>
      <c r="HX22" s="779" t="s">
        <v>1858</v>
      </c>
      <c r="HZ22" s="780"/>
      <c r="IA22" s="1882" t="s">
        <v>1722</v>
      </c>
      <c r="IB22" s="1883"/>
      <c r="IC22" s="1883"/>
      <c r="ID22" s="1883"/>
      <c r="IE22" s="1884"/>
      <c r="IF22" s="779" t="s">
        <v>1858</v>
      </c>
      <c r="IH22" s="780"/>
      <c r="II22" s="1882" t="s">
        <v>1722</v>
      </c>
      <c r="IJ22" s="1883"/>
      <c r="IK22" s="1883"/>
      <c r="IL22" s="1883"/>
      <c r="IM22" s="1884"/>
      <c r="IN22" s="779" t="s">
        <v>1858</v>
      </c>
      <c r="IP22" s="780"/>
      <c r="IQ22" s="1882" t="s">
        <v>1684</v>
      </c>
      <c r="IR22" s="1883"/>
      <c r="IS22" s="1883"/>
      <c r="IT22" s="1883"/>
      <c r="IU22" s="1884"/>
      <c r="IV22" s="779" t="s">
        <v>1770</v>
      </c>
    </row>
    <row r="23" spans="1:256" ht="17.25" thickBot="1">
      <c r="A23" s="781" t="s">
        <v>1723</v>
      </c>
      <c r="B23" s="782" t="s">
        <v>1376</v>
      </c>
      <c r="C23" s="779">
        <v>1</v>
      </c>
      <c r="D23" s="779">
        <v>2</v>
      </c>
      <c r="E23" s="779">
        <v>3</v>
      </c>
      <c r="F23" s="779">
        <v>4</v>
      </c>
      <c r="G23" s="779">
        <v>5</v>
      </c>
      <c r="H23" s="781" t="s">
        <v>1859</v>
      </c>
      <c r="J23" s="782" t="s">
        <v>1376</v>
      </c>
      <c r="K23" s="779">
        <v>1</v>
      </c>
      <c r="L23" s="779">
        <v>2</v>
      </c>
      <c r="M23" s="779">
        <v>3</v>
      </c>
      <c r="N23" s="779">
        <v>4</v>
      </c>
      <c r="O23" s="779">
        <v>5</v>
      </c>
      <c r="P23" s="781" t="s">
        <v>1859</v>
      </c>
      <c r="R23" s="782" t="s">
        <v>1376</v>
      </c>
      <c r="S23" s="779">
        <v>1</v>
      </c>
      <c r="T23" s="779">
        <v>2</v>
      </c>
      <c r="U23" s="779">
        <v>3</v>
      </c>
      <c r="V23" s="779">
        <v>4</v>
      </c>
      <c r="W23" s="779">
        <v>5</v>
      </c>
      <c r="X23" s="781" t="s">
        <v>1859</v>
      </c>
      <c r="Z23" s="782" t="s">
        <v>1376</v>
      </c>
      <c r="AA23" s="779">
        <v>1</v>
      </c>
      <c r="AB23" s="779">
        <v>2</v>
      </c>
      <c r="AC23" s="779">
        <v>3</v>
      </c>
      <c r="AD23" s="779">
        <v>4</v>
      </c>
      <c r="AE23" s="779">
        <v>5</v>
      </c>
      <c r="AF23" s="781" t="s">
        <v>1859</v>
      </c>
      <c r="AH23" s="782" t="s">
        <v>1376</v>
      </c>
      <c r="AI23" s="779">
        <v>1</v>
      </c>
      <c r="AJ23" s="779">
        <v>2</v>
      </c>
      <c r="AK23" s="779">
        <v>3</v>
      </c>
      <c r="AL23" s="779">
        <v>4</v>
      </c>
      <c r="AM23" s="779">
        <v>5</v>
      </c>
      <c r="AN23" s="781" t="s">
        <v>1859</v>
      </c>
      <c r="AP23" s="782" t="s">
        <v>1376</v>
      </c>
      <c r="AQ23" s="779">
        <v>1</v>
      </c>
      <c r="AR23" s="779">
        <v>2</v>
      </c>
      <c r="AS23" s="779">
        <v>3</v>
      </c>
      <c r="AT23" s="779">
        <v>4</v>
      </c>
      <c r="AU23" s="779">
        <v>5</v>
      </c>
      <c r="AV23" s="781" t="s">
        <v>1859</v>
      </c>
      <c r="AX23" s="782" t="s">
        <v>1376</v>
      </c>
      <c r="AY23" s="779">
        <v>1</v>
      </c>
      <c r="AZ23" s="779">
        <v>2</v>
      </c>
      <c r="BA23" s="779">
        <v>3</v>
      </c>
      <c r="BB23" s="779">
        <v>4</v>
      </c>
      <c r="BC23" s="779">
        <v>5</v>
      </c>
      <c r="BD23" s="781" t="s">
        <v>1859</v>
      </c>
      <c r="BF23" s="782" t="s">
        <v>1376</v>
      </c>
      <c r="BG23" s="779">
        <v>1</v>
      </c>
      <c r="BH23" s="779">
        <v>2</v>
      </c>
      <c r="BI23" s="779">
        <v>3</v>
      </c>
      <c r="BJ23" s="779">
        <v>4</v>
      </c>
      <c r="BK23" s="779">
        <v>5</v>
      </c>
      <c r="BL23" s="781" t="s">
        <v>1859</v>
      </c>
      <c r="BN23" s="782" t="s">
        <v>1376</v>
      </c>
      <c r="BO23" s="779">
        <v>1</v>
      </c>
      <c r="BP23" s="779">
        <v>2</v>
      </c>
      <c r="BQ23" s="779">
        <v>3</v>
      </c>
      <c r="BR23" s="779">
        <v>4</v>
      </c>
      <c r="BS23" s="779">
        <v>5</v>
      </c>
      <c r="BT23" s="781" t="s">
        <v>1859</v>
      </c>
      <c r="BV23" s="782" t="s">
        <v>1376</v>
      </c>
      <c r="BW23" s="779">
        <v>1</v>
      </c>
      <c r="BX23" s="779">
        <v>2</v>
      </c>
      <c r="BY23" s="779">
        <v>3</v>
      </c>
      <c r="BZ23" s="779">
        <v>4</v>
      </c>
      <c r="CA23" s="779">
        <v>5</v>
      </c>
      <c r="CB23" s="781" t="s">
        <v>1859</v>
      </c>
      <c r="CD23" s="782" t="s">
        <v>1376</v>
      </c>
      <c r="CE23" s="779">
        <v>1</v>
      </c>
      <c r="CF23" s="779">
        <v>2</v>
      </c>
      <c r="CG23" s="779">
        <v>3</v>
      </c>
      <c r="CH23" s="779">
        <v>4</v>
      </c>
      <c r="CI23" s="779">
        <v>5</v>
      </c>
      <c r="CJ23" s="781" t="s">
        <v>1859</v>
      </c>
      <c r="CL23" s="782" t="s">
        <v>1376</v>
      </c>
      <c r="CM23" s="779">
        <v>1</v>
      </c>
      <c r="CN23" s="779">
        <v>2</v>
      </c>
      <c r="CO23" s="779">
        <v>3</v>
      </c>
      <c r="CP23" s="779">
        <v>4</v>
      </c>
      <c r="CQ23" s="779">
        <v>5</v>
      </c>
      <c r="CR23" s="781" t="s">
        <v>1859</v>
      </c>
      <c r="CT23" s="782" t="s">
        <v>1376</v>
      </c>
      <c r="CU23" s="779">
        <v>1</v>
      </c>
      <c r="CV23" s="779">
        <v>2</v>
      </c>
      <c r="CW23" s="779">
        <v>3</v>
      </c>
      <c r="CX23" s="779">
        <v>4</v>
      </c>
      <c r="CY23" s="779">
        <v>5</v>
      </c>
      <c r="CZ23" s="781" t="s">
        <v>1859</v>
      </c>
      <c r="DB23" s="782" t="s">
        <v>1376</v>
      </c>
      <c r="DC23" s="779">
        <v>1</v>
      </c>
      <c r="DD23" s="779">
        <v>2</v>
      </c>
      <c r="DE23" s="779">
        <v>3</v>
      </c>
      <c r="DF23" s="779">
        <v>4</v>
      </c>
      <c r="DG23" s="779">
        <v>5</v>
      </c>
      <c r="DH23" s="781" t="s">
        <v>1859</v>
      </c>
      <c r="DJ23" s="782" t="s">
        <v>1376</v>
      </c>
      <c r="DK23" s="779">
        <v>1</v>
      </c>
      <c r="DL23" s="779">
        <v>2</v>
      </c>
      <c r="DM23" s="779">
        <v>3</v>
      </c>
      <c r="DN23" s="779">
        <v>4</v>
      </c>
      <c r="DO23" s="779">
        <v>5</v>
      </c>
      <c r="DP23" s="781" t="s">
        <v>1859</v>
      </c>
      <c r="DR23" s="782" t="s">
        <v>1376</v>
      </c>
      <c r="DS23" s="779">
        <v>1</v>
      </c>
      <c r="DT23" s="779">
        <v>2</v>
      </c>
      <c r="DU23" s="779">
        <v>3</v>
      </c>
      <c r="DV23" s="779">
        <v>4</v>
      </c>
      <c r="DW23" s="779">
        <v>5</v>
      </c>
      <c r="DX23" s="781" t="s">
        <v>1859</v>
      </c>
      <c r="DZ23" s="782" t="s">
        <v>1376</v>
      </c>
      <c r="EA23" s="779">
        <v>1</v>
      </c>
      <c r="EB23" s="779">
        <v>2</v>
      </c>
      <c r="EC23" s="779">
        <v>3</v>
      </c>
      <c r="ED23" s="779">
        <v>4</v>
      </c>
      <c r="EE23" s="779">
        <v>5</v>
      </c>
      <c r="EF23" s="781" t="s">
        <v>1859</v>
      </c>
      <c r="EH23" s="782" t="s">
        <v>1376</v>
      </c>
      <c r="EI23" s="779">
        <v>1</v>
      </c>
      <c r="EJ23" s="779">
        <v>2</v>
      </c>
      <c r="EK23" s="779">
        <v>3</v>
      </c>
      <c r="EL23" s="779">
        <v>4</v>
      </c>
      <c r="EM23" s="779">
        <v>5</v>
      </c>
      <c r="EN23" s="781" t="s">
        <v>1859</v>
      </c>
      <c r="EP23" s="782" t="s">
        <v>1376</v>
      </c>
      <c r="EQ23" s="779">
        <v>1</v>
      </c>
      <c r="ER23" s="779">
        <v>2</v>
      </c>
      <c r="ES23" s="779">
        <v>3</v>
      </c>
      <c r="ET23" s="779">
        <v>4</v>
      </c>
      <c r="EU23" s="779">
        <v>5</v>
      </c>
      <c r="EV23" s="781" t="s">
        <v>1859</v>
      </c>
      <c r="EX23" s="782" t="s">
        <v>1376</v>
      </c>
      <c r="EY23" s="779">
        <v>1</v>
      </c>
      <c r="EZ23" s="779">
        <v>2</v>
      </c>
      <c r="FA23" s="779">
        <v>3</v>
      </c>
      <c r="FB23" s="779">
        <v>4</v>
      </c>
      <c r="FC23" s="779">
        <v>5</v>
      </c>
      <c r="FD23" s="781" t="s">
        <v>1859</v>
      </c>
      <c r="FF23" s="782" t="s">
        <v>1376</v>
      </c>
      <c r="FG23" s="779">
        <v>1</v>
      </c>
      <c r="FH23" s="779">
        <v>2</v>
      </c>
      <c r="FI23" s="779">
        <v>3</v>
      </c>
      <c r="FJ23" s="779">
        <v>4</v>
      </c>
      <c r="FK23" s="779">
        <v>5</v>
      </c>
      <c r="FL23" s="781" t="s">
        <v>1859</v>
      </c>
      <c r="FN23" s="782" t="s">
        <v>1376</v>
      </c>
      <c r="FO23" s="779">
        <v>1</v>
      </c>
      <c r="FP23" s="779">
        <v>2</v>
      </c>
      <c r="FQ23" s="779">
        <v>3</v>
      </c>
      <c r="FR23" s="779">
        <v>4</v>
      </c>
      <c r="FS23" s="779">
        <v>5</v>
      </c>
      <c r="FT23" s="781" t="s">
        <v>1859</v>
      </c>
      <c r="FV23" s="782" t="s">
        <v>1376</v>
      </c>
      <c r="FW23" s="779">
        <v>1</v>
      </c>
      <c r="FX23" s="779">
        <v>2</v>
      </c>
      <c r="FY23" s="779">
        <v>3</v>
      </c>
      <c r="FZ23" s="779">
        <v>4</v>
      </c>
      <c r="GA23" s="779">
        <v>5</v>
      </c>
      <c r="GB23" s="781" t="s">
        <v>1859</v>
      </c>
      <c r="GD23" s="782" t="s">
        <v>1376</v>
      </c>
      <c r="GE23" s="779">
        <v>1</v>
      </c>
      <c r="GF23" s="779">
        <v>2</v>
      </c>
      <c r="GG23" s="779">
        <v>3</v>
      </c>
      <c r="GH23" s="779">
        <v>4</v>
      </c>
      <c r="GI23" s="779">
        <v>5</v>
      </c>
      <c r="GJ23" s="781" t="s">
        <v>1772</v>
      </c>
      <c r="GL23" s="782" t="s">
        <v>1376</v>
      </c>
      <c r="GM23" s="779">
        <v>1</v>
      </c>
      <c r="GN23" s="779">
        <v>2</v>
      </c>
      <c r="GO23" s="779">
        <v>3</v>
      </c>
      <c r="GP23" s="779">
        <v>4</v>
      </c>
      <c r="GQ23" s="779">
        <v>5</v>
      </c>
      <c r="GR23" s="781" t="s">
        <v>1859</v>
      </c>
      <c r="GT23" s="782" t="s">
        <v>1376</v>
      </c>
      <c r="GU23" s="779">
        <v>1</v>
      </c>
      <c r="GV23" s="779">
        <v>2</v>
      </c>
      <c r="GW23" s="779">
        <v>3</v>
      </c>
      <c r="GX23" s="779">
        <v>4</v>
      </c>
      <c r="GY23" s="779">
        <v>5</v>
      </c>
      <c r="GZ23" s="781" t="s">
        <v>1859</v>
      </c>
      <c r="HB23" s="782" t="s">
        <v>1376</v>
      </c>
      <c r="HC23" s="779">
        <v>1</v>
      </c>
      <c r="HD23" s="779">
        <v>2</v>
      </c>
      <c r="HE23" s="779">
        <v>3</v>
      </c>
      <c r="HF23" s="779">
        <v>4</v>
      </c>
      <c r="HG23" s="779">
        <v>5</v>
      </c>
      <c r="HH23" s="781" t="s">
        <v>1859</v>
      </c>
      <c r="HJ23" s="782" t="s">
        <v>1376</v>
      </c>
      <c r="HK23" s="779">
        <v>1</v>
      </c>
      <c r="HL23" s="779">
        <v>2</v>
      </c>
      <c r="HM23" s="779">
        <v>3</v>
      </c>
      <c r="HN23" s="779">
        <v>4</v>
      </c>
      <c r="HO23" s="779">
        <v>5</v>
      </c>
      <c r="HP23" s="781" t="s">
        <v>1859</v>
      </c>
      <c r="HR23" s="782" t="s">
        <v>1376</v>
      </c>
      <c r="HS23" s="779">
        <v>1</v>
      </c>
      <c r="HT23" s="779">
        <v>2</v>
      </c>
      <c r="HU23" s="779">
        <v>3</v>
      </c>
      <c r="HV23" s="779">
        <v>4</v>
      </c>
      <c r="HW23" s="779">
        <v>5</v>
      </c>
      <c r="HX23" s="781" t="s">
        <v>1859</v>
      </c>
      <c r="HZ23" s="782" t="s">
        <v>1376</v>
      </c>
      <c r="IA23" s="779">
        <v>1</v>
      </c>
      <c r="IB23" s="779">
        <v>2</v>
      </c>
      <c r="IC23" s="779">
        <v>3</v>
      </c>
      <c r="ID23" s="779">
        <v>4</v>
      </c>
      <c r="IE23" s="779">
        <v>5</v>
      </c>
      <c r="IF23" s="781" t="s">
        <v>1859</v>
      </c>
      <c r="IH23" s="782" t="s">
        <v>1376</v>
      </c>
      <c r="II23" s="779">
        <v>1</v>
      </c>
      <c r="IJ23" s="779">
        <v>2</v>
      </c>
      <c r="IK23" s="779">
        <v>3</v>
      </c>
      <c r="IL23" s="779">
        <v>4</v>
      </c>
      <c r="IM23" s="779">
        <v>5</v>
      </c>
      <c r="IN23" s="781" t="s">
        <v>1859</v>
      </c>
      <c r="IP23" s="782" t="s">
        <v>1376</v>
      </c>
      <c r="IQ23" s="779">
        <v>1</v>
      </c>
      <c r="IR23" s="779">
        <v>2</v>
      </c>
      <c r="IS23" s="779">
        <v>3</v>
      </c>
      <c r="IT23" s="779">
        <v>4</v>
      </c>
      <c r="IU23" s="779">
        <v>5</v>
      </c>
      <c r="IV23" s="781" t="s">
        <v>1772</v>
      </c>
    </row>
    <row r="24" spans="1:256" ht="17.25" thickBot="1">
      <c r="A24" s="784">
        <v>1</v>
      </c>
      <c r="B24" s="941" t="str">
        <f>$B6</f>
        <v>≦2020</v>
      </c>
      <c r="C24" s="785"/>
      <c r="D24" s="786"/>
      <c r="E24" s="786"/>
      <c r="F24" s="786"/>
      <c r="G24" s="787"/>
      <c r="H24" s="794"/>
      <c r="J24" s="941" t="str">
        <f>$B24</f>
        <v>≦2020</v>
      </c>
      <c r="K24" s="785"/>
      <c r="L24" s="786"/>
      <c r="M24" s="786"/>
      <c r="N24" s="786"/>
      <c r="O24" s="787"/>
      <c r="P24" s="794"/>
      <c r="R24" s="941" t="str">
        <f>$B24</f>
        <v>≦2020</v>
      </c>
      <c r="S24" s="785"/>
      <c r="T24" s="786"/>
      <c r="U24" s="786"/>
      <c r="V24" s="786"/>
      <c r="W24" s="787"/>
      <c r="X24" s="794"/>
      <c r="Z24" s="941" t="str">
        <f>$B24</f>
        <v>≦2020</v>
      </c>
      <c r="AA24" s="785"/>
      <c r="AB24" s="786"/>
      <c r="AC24" s="786"/>
      <c r="AD24" s="786"/>
      <c r="AE24" s="787"/>
      <c r="AF24" s="794"/>
      <c r="AH24" s="941" t="str">
        <f>$B24</f>
        <v>≦2020</v>
      </c>
      <c r="AI24" s="785"/>
      <c r="AJ24" s="786"/>
      <c r="AK24" s="786"/>
      <c r="AL24" s="786"/>
      <c r="AM24" s="787"/>
      <c r="AN24" s="794"/>
      <c r="AP24" s="941" t="str">
        <f>$B24</f>
        <v>≦2020</v>
      </c>
      <c r="AQ24" s="785"/>
      <c r="AR24" s="786"/>
      <c r="AS24" s="786"/>
      <c r="AT24" s="786"/>
      <c r="AU24" s="787"/>
      <c r="AV24" s="794"/>
      <c r="AX24" s="941" t="str">
        <f>$B24</f>
        <v>≦2020</v>
      </c>
      <c r="AY24" s="785"/>
      <c r="AZ24" s="786"/>
      <c r="BA24" s="786"/>
      <c r="BB24" s="786"/>
      <c r="BC24" s="787"/>
      <c r="BD24" s="794"/>
      <c r="BF24" s="941" t="str">
        <f>$B24</f>
        <v>≦2020</v>
      </c>
      <c r="BG24" s="785"/>
      <c r="BH24" s="786"/>
      <c r="BI24" s="786"/>
      <c r="BJ24" s="786"/>
      <c r="BK24" s="787"/>
      <c r="BL24" s="794"/>
      <c r="BN24" s="941" t="str">
        <f>$B24</f>
        <v>≦2020</v>
      </c>
      <c r="BO24" s="785"/>
      <c r="BP24" s="786"/>
      <c r="BQ24" s="786"/>
      <c r="BR24" s="786"/>
      <c r="BS24" s="787"/>
      <c r="BT24" s="794"/>
      <c r="BV24" s="941" t="str">
        <f>$B24</f>
        <v>≦2020</v>
      </c>
      <c r="BW24" s="785"/>
      <c r="BX24" s="786"/>
      <c r="BY24" s="786"/>
      <c r="BZ24" s="786"/>
      <c r="CA24" s="787"/>
      <c r="CB24" s="794"/>
      <c r="CD24" s="941" t="str">
        <f>$B24</f>
        <v>≦2020</v>
      </c>
      <c r="CE24" s="785"/>
      <c r="CF24" s="786"/>
      <c r="CG24" s="786"/>
      <c r="CH24" s="786"/>
      <c r="CI24" s="787"/>
      <c r="CJ24" s="794"/>
      <c r="CL24" s="941" t="str">
        <f>$B24</f>
        <v>≦2020</v>
      </c>
      <c r="CM24" s="785"/>
      <c r="CN24" s="786"/>
      <c r="CO24" s="786"/>
      <c r="CP24" s="786"/>
      <c r="CQ24" s="787"/>
      <c r="CR24" s="794"/>
      <c r="CT24" s="941" t="str">
        <f>$B24</f>
        <v>≦2020</v>
      </c>
      <c r="CU24" s="785"/>
      <c r="CV24" s="786"/>
      <c r="CW24" s="786"/>
      <c r="CX24" s="786"/>
      <c r="CY24" s="787"/>
      <c r="CZ24" s="794"/>
      <c r="DB24" s="941" t="str">
        <f>$B24</f>
        <v>≦2020</v>
      </c>
      <c r="DC24" s="785"/>
      <c r="DD24" s="786"/>
      <c r="DE24" s="786"/>
      <c r="DF24" s="786"/>
      <c r="DG24" s="787"/>
      <c r="DH24" s="794"/>
      <c r="DJ24" s="941" t="str">
        <f>$B24</f>
        <v>≦2020</v>
      </c>
      <c r="DK24" s="785"/>
      <c r="DL24" s="786"/>
      <c r="DM24" s="786"/>
      <c r="DN24" s="786"/>
      <c r="DO24" s="787"/>
      <c r="DP24" s="794"/>
      <c r="DR24" s="941" t="str">
        <f>$B24</f>
        <v>≦2020</v>
      </c>
      <c r="DS24" s="785"/>
      <c r="DT24" s="786"/>
      <c r="DU24" s="786"/>
      <c r="DV24" s="786"/>
      <c r="DW24" s="787"/>
      <c r="DX24" s="794"/>
      <c r="DZ24" s="941" t="str">
        <f>$B24</f>
        <v>≦2020</v>
      </c>
      <c r="EA24" s="785"/>
      <c r="EB24" s="786"/>
      <c r="EC24" s="786"/>
      <c r="ED24" s="786"/>
      <c r="EE24" s="787"/>
      <c r="EF24" s="794"/>
      <c r="EH24" s="941" t="str">
        <f>$B24</f>
        <v>≦2020</v>
      </c>
      <c r="EI24" s="785"/>
      <c r="EJ24" s="786"/>
      <c r="EK24" s="786"/>
      <c r="EL24" s="786"/>
      <c r="EM24" s="787"/>
      <c r="EN24" s="794"/>
      <c r="EP24" s="941" t="str">
        <f>$B24</f>
        <v>≦2020</v>
      </c>
      <c r="EQ24" s="785"/>
      <c r="ER24" s="786"/>
      <c r="ES24" s="786"/>
      <c r="ET24" s="786"/>
      <c r="EU24" s="787"/>
      <c r="EV24" s="794"/>
      <c r="EX24" s="941" t="str">
        <f>$B24</f>
        <v>≦2020</v>
      </c>
      <c r="EY24" s="785"/>
      <c r="EZ24" s="786"/>
      <c r="FA24" s="786"/>
      <c r="FB24" s="786"/>
      <c r="FC24" s="787"/>
      <c r="FD24" s="794"/>
      <c r="FF24" s="941" t="str">
        <f>$B24</f>
        <v>≦2020</v>
      </c>
      <c r="FG24" s="785"/>
      <c r="FH24" s="786"/>
      <c r="FI24" s="786"/>
      <c r="FJ24" s="786"/>
      <c r="FK24" s="787"/>
      <c r="FL24" s="794"/>
      <c r="FN24" s="941" t="str">
        <f>$B24</f>
        <v>≦2020</v>
      </c>
      <c r="FO24" s="785"/>
      <c r="FP24" s="786"/>
      <c r="FQ24" s="786"/>
      <c r="FR24" s="786"/>
      <c r="FS24" s="787"/>
      <c r="FT24" s="794"/>
      <c r="FV24" s="941" t="str">
        <f>$B24</f>
        <v>≦2020</v>
      </c>
      <c r="FW24" s="785"/>
      <c r="FX24" s="786"/>
      <c r="FY24" s="786"/>
      <c r="FZ24" s="786"/>
      <c r="GA24" s="787"/>
      <c r="GB24" s="794"/>
      <c r="GD24" s="941" t="str">
        <f>$B24</f>
        <v>≦2020</v>
      </c>
      <c r="GE24" s="785"/>
      <c r="GF24" s="786"/>
      <c r="GG24" s="786"/>
      <c r="GH24" s="786"/>
      <c r="GI24" s="787"/>
      <c r="GJ24" s="794"/>
      <c r="GL24" s="941" t="str">
        <f>$B24</f>
        <v>≦2020</v>
      </c>
      <c r="GM24" s="785"/>
      <c r="GN24" s="786"/>
      <c r="GO24" s="786"/>
      <c r="GP24" s="786"/>
      <c r="GQ24" s="787"/>
      <c r="GR24" s="794"/>
      <c r="GT24" s="941" t="str">
        <f>$B24</f>
        <v>≦2020</v>
      </c>
      <c r="GU24" s="785"/>
      <c r="GV24" s="786"/>
      <c r="GW24" s="786"/>
      <c r="GX24" s="786"/>
      <c r="GY24" s="787"/>
      <c r="GZ24" s="794"/>
      <c r="HB24" s="941" t="str">
        <f>$B24</f>
        <v>≦2020</v>
      </c>
      <c r="HC24" s="785"/>
      <c r="HD24" s="786"/>
      <c r="HE24" s="786"/>
      <c r="HF24" s="786"/>
      <c r="HG24" s="787"/>
      <c r="HH24" s="794"/>
      <c r="HJ24" s="941" t="str">
        <f>$B24</f>
        <v>≦2020</v>
      </c>
      <c r="HK24" s="785"/>
      <c r="HL24" s="786"/>
      <c r="HM24" s="786"/>
      <c r="HN24" s="786"/>
      <c r="HO24" s="787"/>
      <c r="HP24" s="794"/>
      <c r="HR24" s="941" t="str">
        <f>$B24</f>
        <v>≦2020</v>
      </c>
      <c r="HS24" s="785"/>
      <c r="HT24" s="786"/>
      <c r="HU24" s="786"/>
      <c r="HV24" s="786"/>
      <c r="HW24" s="787"/>
      <c r="HX24" s="794"/>
      <c r="HZ24" s="941" t="str">
        <f>$B24</f>
        <v>≦2020</v>
      </c>
      <c r="IA24" s="785"/>
      <c r="IB24" s="786"/>
      <c r="IC24" s="786"/>
      <c r="ID24" s="786"/>
      <c r="IE24" s="787"/>
      <c r="IF24" s="794"/>
      <c r="IH24" s="941" t="str">
        <f>$B24</f>
        <v>≦2020</v>
      </c>
      <c r="II24" s="785"/>
      <c r="IJ24" s="786"/>
      <c r="IK24" s="786"/>
      <c r="IL24" s="786"/>
      <c r="IM24" s="787"/>
      <c r="IN24" s="794"/>
      <c r="IP24" s="941" t="str">
        <f>$B24</f>
        <v>≦2020</v>
      </c>
      <c r="IQ24" s="785"/>
      <c r="IR24" s="786"/>
      <c r="IS24" s="786"/>
      <c r="IT24" s="786"/>
      <c r="IU24" s="787"/>
      <c r="IV24" s="794"/>
    </row>
    <row r="25" spans="1:256" ht="17.25" thickBot="1">
      <c r="A25" s="784">
        <v>2</v>
      </c>
      <c r="B25" s="941">
        <f>$B7</f>
        <v>2021</v>
      </c>
      <c r="C25" s="789"/>
      <c r="D25" s="790"/>
      <c r="E25" s="790"/>
      <c r="F25" s="791"/>
      <c r="G25" s="815"/>
      <c r="H25" s="816"/>
      <c r="J25" s="941">
        <f>$B25</f>
        <v>2021</v>
      </c>
      <c r="K25" s="789"/>
      <c r="L25" s="790"/>
      <c r="M25" s="790"/>
      <c r="N25" s="791"/>
      <c r="O25" s="815"/>
      <c r="P25" s="816"/>
      <c r="R25" s="941">
        <f>$B25</f>
        <v>2021</v>
      </c>
      <c r="S25" s="789"/>
      <c r="T25" s="790"/>
      <c r="U25" s="790"/>
      <c r="V25" s="791"/>
      <c r="W25" s="815"/>
      <c r="X25" s="816"/>
      <c r="Z25" s="941">
        <f>$B25</f>
        <v>2021</v>
      </c>
      <c r="AA25" s="789"/>
      <c r="AB25" s="790"/>
      <c r="AC25" s="790"/>
      <c r="AD25" s="791"/>
      <c r="AE25" s="815"/>
      <c r="AF25" s="816"/>
      <c r="AH25" s="941">
        <f>$B25</f>
        <v>2021</v>
      </c>
      <c r="AI25" s="789"/>
      <c r="AJ25" s="790"/>
      <c r="AK25" s="790"/>
      <c r="AL25" s="791"/>
      <c r="AM25" s="815"/>
      <c r="AN25" s="816"/>
      <c r="AP25" s="941">
        <f>$B25</f>
        <v>2021</v>
      </c>
      <c r="AQ25" s="789"/>
      <c r="AR25" s="790"/>
      <c r="AS25" s="790"/>
      <c r="AT25" s="791"/>
      <c r="AU25" s="815"/>
      <c r="AV25" s="816"/>
      <c r="AX25" s="941">
        <f>$B25</f>
        <v>2021</v>
      </c>
      <c r="AY25" s="789"/>
      <c r="AZ25" s="790"/>
      <c r="BA25" s="790"/>
      <c r="BB25" s="791"/>
      <c r="BC25" s="817"/>
      <c r="BD25" s="793"/>
      <c r="BF25" s="941">
        <f>$B25</f>
        <v>2021</v>
      </c>
      <c r="BG25" s="789"/>
      <c r="BH25" s="790"/>
      <c r="BI25" s="790"/>
      <c r="BJ25" s="791"/>
      <c r="BK25" s="818"/>
      <c r="BL25" s="793"/>
      <c r="BN25" s="941">
        <f>$B25</f>
        <v>2021</v>
      </c>
      <c r="BO25" s="789"/>
      <c r="BP25" s="790"/>
      <c r="BQ25" s="790"/>
      <c r="BR25" s="791"/>
      <c r="BS25" s="815"/>
      <c r="BT25" s="816"/>
      <c r="BV25" s="941">
        <f>$B25</f>
        <v>2021</v>
      </c>
      <c r="BW25" s="789"/>
      <c r="BX25" s="790"/>
      <c r="BY25" s="790"/>
      <c r="BZ25" s="791"/>
      <c r="CA25" s="819"/>
      <c r="CB25" s="816"/>
      <c r="CD25" s="941">
        <f>$B25</f>
        <v>2021</v>
      </c>
      <c r="CE25" s="789"/>
      <c r="CF25" s="790"/>
      <c r="CG25" s="790"/>
      <c r="CH25" s="791"/>
      <c r="CI25" s="819"/>
      <c r="CJ25" s="816"/>
      <c r="CL25" s="941">
        <f>$B25</f>
        <v>2021</v>
      </c>
      <c r="CM25" s="789"/>
      <c r="CN25" s="790"/>
      <c r="CO25" s="790"/>
      <c r="CP25" s="791"/>
      <c r="CQ25" s="819"/>
      <c r="CR25" s="816"/>
      <c r="CT25" s="941">
        <f>$B25</f>
        <v>2021</v>
      </c>
      <c r="CU25" s="789"/>
      <c r="CV25" s="790"/>
      <c r="CW25" s="790"/>
      <c r="CX25" s="791"/>
      <c r="CY25" s="819"/>
      <c r="CZ25" s="816"/>
      <c r="DB25" s="941">
        <f>$B25</f>
        <v>2021</v>
      </c>
      <c r="DC25" s="789"/>
      <c r="DD25" s="790"/>
      <c r="DE25" s="790"/>
      <c r="DF25" s="791"/>
      <c r="DG25" s="819"/>
      <c r="DH25" s="816"/>
      <c r="DJ25" s="941">
        <f>$B25</f>
        <v>2021</v>
      </c>
      <c r="DK25" s="789"/>
      <c r="DL25" s="790"/>
      <c r="DM25" s="790"/>
      <c r="DN25" s="791"/>
      <c r="DO25" s="819"/>
      <c r="DP25" s="816"/>
      <c r="DR25" s="941">
        <f>$B25</f>
        <v>2021</v>
      </c>
      <c r="DS25" s="789"/>
      <c r="DT25" s="790"/>
      <c r="DU25" s="790"/>
      <c r="DV25" s="791"/>
      <c r="DW25" s="819"/>
      <c r="DX25" s="816"/>
      <c r="DZ25" s="941">
        <f>$B25</f>
        <v>2021</v>
      </c>
      <c r="EA25" s="789"/>
      <c r="EB25" s="790"/>
      <c r="EC25" s="790"/>
      <c r="ED25" s="791"/>
      <c r="EE25" s="819"/>
      <c r="EF25" s="816"/>
      <c r="EH25" s="941">
        <f>$B25</f>
        <v>2021</v>
      </c>
      <c r="EI25" s="789"/>
      <c r="EJ25" s="790"/>
      <c r="EK25" s="790"/>
      <c r="EL25" s="791"/>
      <c r="EM25" s="819"/>
      <c r="EN25" s="816"/>
      <c r="EP25" s="941">
        <f>$B25</f>
        <v>2021</v>
      </c>
      <c r="EQ25" s="789"/>
      <c r="ER25" s="790"/>
      <c r="ES25" s="790"/>
      <c r="ET25" s="791"/>
      <c r="EU25" s="819"/>
      <c r="EV25" s="816"/>
      <c r="EX25" s="941">
        <f>$B25</f>
        <v>2021</v>
      </c>
      <c r="EY25" s="789"/>
      <c r="EZ25" s="790"/>
      <c r="FA25" s="790"/>
      <c r="FB25" s="791"/>
      <c r="FC25" s="819"/>
      <c r="FD25" s="816"/>
      <c r="FF25" s="941">
        <f>$B25</f>
        <v>2021</v>
      </c>
      <c r="FG25" s="789"/>
      <c r="FH25" s="790"/>
      <c r="FI25" s="790"/>
      <c r="FJ25" s="791"/>
      <c r="FK25" s="819"/>
      <c r="FL25" s="816"/>
      <c r="FN25" s="941">
        <f>$B25</f>
        <v>2021</v>
      </c>
      <c r="FO25" s="789"/>
      <c r="FP25" s="790"/>
      <c r="FQ25" s="790"/>
      <c r="FR25" s="791"/>
      <c r="FS25" s="819"/>
      <c r="FT25" s="816"/>
      <c r="FV25" s="941">
        <f>$B25</f>
        <v>2021</v>
      </c>
      <c r="FW25" s="789"/>
      <c r="FX25" s="790"/>
      <c r="FY25" s="790"/>
      <c r="FZ25" s="791"/>
      <c r="GA25" s="819"/>
      <c r="GB25" s="816"/>
      <c r="GD25" s="941">
        <f>$B25</f>
        <v>2021</v>
      </c>
      <c r="GE25" s="789"/>
      <c r="GF25" s="790"/>
      <c r="GG25" s="790"/>
      <c r="GH25" s="791"/>
      <c r="GI25" s="819"/>
      <c r="GJ25" s="816"/>
      <c r="GL25" s="941">
        <f>$B25</f>
        <v>2021</v>
      </c>
      <c r="GM25" s="789"/>
      <c r="GN25" s="790"/>
      <c r="GO25" s="790"/>
      <c r="GP25" s="791"/>
      <c r="GQ25" s="819"/>
      <c r="GR25" s="816"/>
      <c r="GT25" s="941">
        <f>$B25</f>
        <v>2021</v>
      </c>
      <c r="GU25" s="789"/>
      <c r="GV25" s="790"/>
      <c r="GW25" s="790"/>
      <c r="GX25" s="791"/>
      <c r="GY25" s="819"/>
      <c r="GZ25" s="816"/>
      <c r="HB25" s="941">
        <f>$B25</f>
        <v>2021</v>
      </c>
      <c r="HC25" s="789"/>
      <c r="HD25" s="790"/>
      <c r="HE25" s="790"/>
      <c r="HF25" s="791"/>
      <c r="HG25" s="819"/>
      <c r="HH25" s="816"/>
      <c r="HJ25" s="941">
        <f>$B25</f>
        <v>2021</v>
      </c>
      <c r="HK25" s="789"/>
      <c r="HL25" s="790"/>
      <c r="HM25" s="790"/>
      <c r="HN25" s="791"/>
      <c r="HO25" s="819"/>
      <c r="HP25" s="816"/>
      <c r="HR25" s="941">
        <f>$B25</f>
        <v>2021</v>
      </c>
      <c r="HS25" s="789"/>
      <c r="HT25" s="790"/>
      <c r="HU25" s="790"/>
      <c r="HV25" s="791"/>
      <c r="HW25" s="819"/>
      <c r="HX25" s="816"/>
      <c r="HZ25" s="941">
        <f>$B25</f>
        <v>2021</v>
      </c>
      <c r="IA25" s="789"/>
      <c r="IB25" s="790"/>
      <c r="IC25" s="790"/>
      <c r="ID25" s="791"/>
      <c r="IE25" s="819"/>
      <c r="IF25" s="816"/>
      <c r="IH25" s="941">
        <f>$B25</f>
        <v>2021</v>
      </c>
      <c r="II25" s="789"/>
      <c r="IJ25" s="790"/>
      <c r="IK25" s="790"/>
      <c r="IL25" s="791"/>
      <c r="IM25" s="819"/>
      <c r="IN25" s="816"/>
      <c r="IP25" s="941">
        <f>$B25</f>
        <v>2021</v>
      </c>
      <c r="IQ25" s="789"/>
      <c r="IR25" s="790"/>
      <c r="IS25" s="790"/>
      <c r="IT25" s="791"/>
      <c r="IU25" s="815"/>
      <c r="IV25" s="816"/>
    </row>
    <row r="26" spans="1:256" ht="17.25" thickBot="1">
      <c r="A26" s="784">
        <v>3</v>
      </c>
      <c r="B26" s="941">
        <f>$B8</f>
        <v>2022</v>
      </c>
      <c r="C26" s="793"/>
      <c r="D26" s="794"/>
      <c r="E26" s="791"/>
      <c r="F26" s="794"/>
      <c r="G26" s="820"/>
      <c r="H26" s="816"/>
      <c r="J26" s="941">
        <f>$B26</f>
        <v>2022</v>
      </c>
      <c r="K26" s="793"/>
      <c r="L26" s="794"/>
      <c r="M26" s="791"/>
      <c r="N26" s="794"/>
      <c r="O26" s="820"/>
      <c r="P26" s="816"/>
      <c r="R26" s="941">
        <f>$B26</f>
        <v>2022</v>
      </c>
      <c r="S26" s="793"/>
      <c r="T26" s="794"/>
      <c r="U26" s="791"/>
      <c r="V26" s="794"/>
      <c r="W26" s="820"/>
      <c r="X26" s="793"/>
      <c r="Z26" s="941">
        <f>$B26</f>
        <v>2022</v>
      </c>
      <c r="AA26" s="793"/>
      <c r="AB26" s="794"/>
      <c r="AC26" s="791"/>
      <c r="AD26" s="794"/>
      <c r="AE26" s="820"/>
      <c r="AF26" s="793"/>
      <c r="AH26" s="941">
        <f>$B26</f>
        <v>2022</v>
      </c>
      <c r="AI26" s="793"/>
      <c r="AJ26" s="794"/>
      <c r="AK26" s="791"/>
      <c r="AL26" s="794"/>
      <c r="AM26" s="820"/>
      <c r="AN26" s="793"/>
      <c r="AP26" s="941">
        <f>$B26</f>
        <v>2022</v>
      </c>
      <c r="AQ26" s="793"/>
      <c r="AR26" s="794"/>
      <c r="AS26" s="791"/>
      <c r="AT26" s="794"/>
      <c r="AU26" s="820"/>
      <c r="AV26" s="816"/>
      <c r="AX26" s="941">
        <f>$B26</f>
        <v>2022</v>
      </c>
      <c r="AY26" s="793"/>
      <c r="AZ26" s="794"/>
      <c r="BA26" s="791"/>
      <c r="BB26" s="794"/>
      <c r="BC26" s="817"/>
      <c r="BD26" s="793"/>
      <c r="BF26" s="941">
        <f>$B26</f>
        <v>2022</v>
      </c>
      <c r="BG26" s="793"/>
      <c r="BH26" s="794"/>
      <c r="BI26" s="791"/>
      <c r="BJ26" s="790"/>
      <c r="BK26" s="818"/>
      <c r="BL26" s="793"/>
      <c r="BN26" s="941">
        <f>$B26</f>
        <v>2022</v>
      </c>
      <c r="BO26" s="793"/>
      <c r="BP26" s="794"/>
      <c r="BQ26" s="791"/>
      <c r="BR26" s="794"/>
      <c r="BS26" s="820"/>
      <c r="BT26" s="816"/>
      <c r="BV26" s="941">
        <f>$B26</f>
        <v>2022</v>
      </c>
      <c r="BW26" s="793"/>
      <c r="BX26" s="794"/>
      <c r="BY26" s="791"/>
      <c r="BZ26" s="821"/>
      <c r="CA26" s="822"/>
      <c r="CB26" s="816"/>
      <c r="CD26" s="941">
        <f>$B26</f>
        <v>2022</v>
      </c>
      <c r="CE26" s="793"/>
      <c r="CF26" s="794"/>
      <c r="CG26" s="791"/>
      <c r="CH26" s="821"/>
      <c r="CI26" s="822"/>
      <c r="CJ26" s="816"/>
      <c r="CL26" s="941">
        <f>$B26</f>
        <v>2022</v>
      </c>
      <c r="CM26" s="793"/>
      <c r="CN26" s="794"/>
      <c r="CO26" s="791"/>
      <c r="CP26" s="821"/>
      <c r="CQ26" s="822"/>
      <c r="CR26" s="816"/>
      <c r="CT26" s="941">
        <f>$B26</f>
        <v>2022</v>
      </c>
      <c r="CU26" s="793"/>
      <c r="CV26" s="794"/>
      <c r="CW26" s="791"/>
      <c r="CX26" s="821"/>
      <c r="CY26" s="822"/>
      <c r="CZ26" s="816"/>
      <c r="DB26" s="941">
        <f>$B26</f>
        <v>2022</v>
      </c>
      <c r="DC26" s="793"/>
      <c r="DD26" s="794"/>
      <c r="DE26" s="791"/>
      <c r="DF26" s="821"/>
      <c r="DG26" s="822"/>
      <c r="DH26" s="816"/>
      <c r="DJ26" s="941">
        <f>$B26</f>
        <v>2022</v>
      </c>
      <c r="DK26" s="793"/>
      <c r="DL26" s="794"/>
      <c r="DM26" s="791"/>
      <c r="DN26" s="821"/>
      <c r="DO26" s="822"/>
      <c r="DP26" s="816"/>
      <c r="DR26" s="941">
        <f>$B26</f>
        <v>2022</v>
      </c>
      <c r="DS26" s="793"/>
      <c r="DT26" s="794"/>
      <c r="DU26" s="791"/>
      <c r="DV26" s="821"/>
      <c r="DW26" s="822"/>
      <c r="DX26" s="816"/>
      <c r="DZ26" s="941">
        <f>$B26</f>
        <v>2022</v>
      </c>
      <c r="EA26" s="793"/>
      <c r="EB26" s="794"/>
      <c r="EC26" s="791"/>
      <c r="ED26" s="821"/>
      <c r="EE26" s="822"/>
      <c r="EF26" s="816"/>
      <c r="EH26" s="941">
        <f>$B26</f>
        <v>2022</v>
      </c>
      <c r="EI26" s="793"/>
      <c r="EJ26" s="794"/>
      <c r="EK26" s="791"/>
      <c r="EL26" s="821"/>
      <c r="EM26" s="822"/>
      <c r="EN26" s="816"/>
      <c r="EP26" s="941">
        <f>$B26</f>
        <v>2022</v>
      </c>
      <c r="EQ26" s="793"/>
      <c r="ER26" s="794"/>
      <c r="ES26" s="791"/>
      <c r="ET26" s="821"/>
      <c r="EU26" s="822"/>
      <c r="EV26" s="816"/>
      <c r="EX26" s="941">
        <f>$B26</f>
        <v>2022</v>
      </c>
      <c r="EY26" s="793"/>
      <c r="EZ26" s="794"/>
      <c r="FA26" s="791"/>
      <c r="FB26" s="821"/>
      <c r="FC26" s="822"/>
      <c r="FD26" s="816"/>
      <c r="FF26" s="941">
        <f>$B26</f>
        <v>2022</v>
      </c>
      <c r="FG26" s="793"/>
      <c r="FH26" s="794"/>
      <c r="FI26" s="791"/>
      <c r="FJ26" s="821"/>
      <c r="FK26" s="822"/>
      <c r="FL26" s="816"/>
      <c r="FN26" s="941">
        <f>$B26</f>
        <v>2022</v>
      </c>
      <c r="FO26" s="793"/>
      <c r="FP26" s="794"/>
      <c r="FQ26" s="791"/>
      <c r="FR26" s="821"/>
      <c r="FS26" s="822"/>
      <c r="FT26" s="816"/>
      <c r="FV26" s="941">
        <f>$B26</f>
        <v>2022</v>
      </c>
      <c r="FW26" s="793"/>
      <c r="FX26" s="794"/>
      <c r="FY26" s="791"/>
      <c r="FZ26" s="821"/>
      <c r="GA26" s="822"/>
      <c r="GB26" s="816"/>
      <c r="GD26" s="941">
        <f>$B26</f>
        <v>2022</v>
      </c>
      <c r="GE26" s="793"/>
      <c r="GF26" s="794"/>
      <c r="GG26" s="791"/>
      <c r="GH26" s="821"/>
      <c r="GI26" s="822"/>
      <c r="GJ26" s="816"/>
      <c r="GL26" s="941">
        <f>$B26</f>
        <v>2022</v>
      </c>
      <c r="GM26" s="793"/>
      <c r="GN26" s="794"/>
      <c r="GO26" s="791"/>
      <c r="GP26" s="821"/>
      <c r="GQ26" s="822"/>
      <c r="GR26" s="816"/>
      <c r="GT26" s="941">
        <f>$B26</f>
        <v>2022</v>
      </c>
      <c r="GU26" s="793"/>
      <c r="GV26" s="794"/>
      <c r="GW26" s="791"/>
      <c r="GX26" s="821"/>
      <c r="GY26" s="822"/>
      <c r="GZ26" s="816"/>
      <c r="HB26" s="941">
        <f>$B26</f>
        <v>2022</v>
      </c>
      <c r="HC26" s="793"/>
      <c r="HD26" s="794"/>
      <c r="HE26" s="791"/>
      <c r="HF26" s="821"/>
      <c r="HG26" s="822"/>
      <c r="HH26" s="816"/>
      <c r="HJ26" s="941">
        <f>$B26</f>
        <v>2022</v>
      </c>
      <c r="HK26" s="793"/>
      <c r="HL26" s="794"/>
      <c r="HM26" s="791"/>
      <c r="HN26" s="821"/>
      <c r="HO26" s="822"/>
      <c r="HP26" s="816"/>
      <c r="HR26" s="941">
        <f>$B26</f>
        <v>2022</v>
      </c>
      <c r="HS26" s="793"/>
      <c r="HT26" s="794"/>
      <c r="HU26" s="791"/>
      <c r="HV26" s="821"/>
      <c r="HW26" s="822"/>
      <c r="HX26" s="816"/>
      <c r="HZ26" s="941">
        <f>$B26</f>
        <v>2022</v>
      </c>
      <c r="IA26" s="793"/>
      <c r="IB26" s="794"/>
      <c r="IC26" s="791"/>
      <c r="ID26" s="821"/>
      <c r="IE26" s="822"/>
      <c r="IF26" s="816"/>
      <c r="IH26" s="941">
        <f>$B26</f>
        <v>2022</v>
      </c>
      <c r="II26" s="793"/>
      <c r="IJ26" s="794"/>
      <c r="IK26" s="791"/>
      <c r="IL26" s="821"/>
      <c r="IM26" s="822"/>
      <c r="IN26" s="816"/>
      <c r="IP26" s="941">
        <f>$B26</f>
        <v>2022</v>
      </c>
      <c r="IQ26" s="793"/>
      <c r="IR26" s="794"/>
      <c r="IS26" s="791"/>
      <c r="IT26" s="794"/>
      <c r="IU26" s="820"/>
      <c r="IV26" s="816"/>
    </row>
    <row r="27" spans="1:256" ht="17.25" thickBot="1">
      <c r="A27" s="784">
        <v>4</v>
      </c>
      <c r="B27" s="941">
        <f>$B9</f>
        <v>2023</v>
      </c>
      <c r="C27" s="793"/>
      <c r="D27" s="791"/>
      <c r="E27" s="794"/>
      <c r="F27" s="794"/>
      <c r="G27" s="823"/>
      <c r="H27" s="793"/>
      <c r="J27" s="941">
        <f>$B27</f>
        <v>2023</v>
      </c>
      <c r="K27" s="793"/>
      <c r="L27" s="791"/>
      <c r="M27" s="794"/>
      <c r="N27" s="794"/>
      <c r="O27" s="823"/>
      <c r="P27" s="816"/>
      <c r="R27" s="941">
        <f>$B27</f>
        <v>2023</v>
      </c>
      <c r="S27" s="793"/>
      <c r="T27" s="791"/>
      <c r="U27" s="794"/>
      <c r="V27" s="794"/>
      <c r="W27" s="823"/>
      <c r="X27" s="793"/>
      <c r="Z27" s="941">
        <f>$B27</f>
        <v>2023</v>
      </c>
      <c r="AA27" s="793"/>
      <c r="AB27" s="791"/>
      <c r="AC27" s="794"/>
      <c r="AD27" s="794"/>
      <c r="AE27" s="823"/>
      <c r="AF27" s="793"/>
      <c r="AH27" s="941">
        <f>$B27</f>
        <v>2023</v>
      </c>
      <c r="AI27" s="793"/>
      <c r="AJ27" s="791"/>
      <c r="AK27" s="794"/>
      <c r="AL27" s="794"/>
      <c r="AM27" s="823"/>
      <c r="AN27" s="793"/>
      <c r="AP27" s="941">
        <f>$B27</f>
        <v>2023</v>
      </c>
      <c r="AQ27" s="793"/>
      <c r="AR27" s="791"/>
      <c r="AS27" s="794"/>
      <c r="AT27" s="794"/>
      <c r="AU27" s="823"/>
      <c r="AV27" s="793"/>
      <c r="AX27" s="941">
        <f>$B27</f>
        <v>2023</v>
      </c>
      <c r="AY27" s="793"/>
      <c r="AZ27" s="791"/>
      <c r="BA27" s="794"/>
      <c r="BB27" s="794"/>
      <c r="BC27" s="817"/>
      <c r="BD27" s="793"/>
      <c r="BF27" s="941">
        <f>$B27</f>
        <v>2023</v>
      </c>
      <c r="BG27" s="793"/>
      <c r="BH27" s="791"/>
      <c r="BI27" s="790"/>
      <c r="BJ27" s="790"/>
      <c r="BK27" s="818"/>
      <c r="BL27" s="793"/>
      <c r="BN27" s="941">
        <f>$B27</f>
        <v>2023</v>
      </c>
      <c r="BO27" s="793"/>
      <c r="BP27" s="791"/>
      <c r="BQ27" s="794"/>
      <c r="BR27" s="794"/>
      <c r="BS27" s="823"/>
      <c r="BT27" s="793"/>
      <c r="BV27" s="941">
        <f>$B27</f>
        <v>2023</v>
      </c>
      <c r="BW27" s="793"/>
      <c r="BX27" s="791"/>
      <c r="BY27" s="821"/>
      <c r="BZ27" s="807"/>
      <c r="CA27" s="822"/>
      <c r="CB27" s="816"/>
      <c r="CD27" s="941">
        <f>$B27</f>
        <v>2023</v>
      </c>
      <c r="CE27" s="793"/>
      <c r="CF27" s="791"/>
      <c r="CG27" s="821"/>
      <c r="CH27" s="807"/>
      <c r="CI27" s="822"/>
      <c r="CJ27" s="816"/>
      <c r="CL27" s="941">
        <f>$B27</f>
        <v>2023</v>
      </c>
      <c r="CM27" s="793"/>
      <c r="CN27" s="791"/>
      <c r="CO27" s="821"/>
      <c r="CP27" s="807"/>
      <c r="CQ27" s="822"/>
      <c r="CR27" s="816"/>
      <c r="CT27" s="941">
        <f>$B27</f>
        <v>2023</v>
      </c>
      <c r="CU27" s="793"/>
      <c r="CV27" s="791"/>
      <c r="CW27" s="821"/>
      <c r="CX27" s="807"/>
      <c r="CY27" s="822"/>
      <c r="CZ27" s="816"/>
      <c r="DB27" s="941">
        <f>$B27</f>
        <v>2023</v>
      </c>
      <c r="DC27" s="793"/>
      <c r="DD27" s="791"/>
      <c r="DE27" s="821"/>
      <c r="DF27" s="807"/>
      <c r="DG27" s="822"/>
      <c r="DH27" s="816"/>
      <c r="DJ27" s="941">
        <f>$B27</f>
        <v>2023</v>
      </c>
      <c r="DK27" s="793"/>
      <c r="DL27" s="791"/>
      <c r="DM27" s="821"/>
      <c r="DN27" s="807"/>
      <c r="DO27" s="822"/>
      <c r="DP27" s="816"/>
      <c r="DR27" s="941">
        <f>$B27</f>
        <v>2023</v>
      </c>
      <c r="DS27" s="793"/>
      <c r="DT27" s="791"/>
      <c r="DU27" s="821"/>
      <c r="DV27" s="807"/>
      <c r="DW27" s="822"/>
      <c r="DX27" s="816"/>
      <c r="DZ27" s="941">
        <f>$B27</f>
        <v>2023</v>
      </c>
      <c r="EA27" s="793"/>
      <c r="EB27" s="791"/>
      <c r="EC27" s="821"/>
      <c r="ED27" s="807"/>
      <c r="EE27" s="822"/>
      <c r="EF27" s="816"/>
      <c r="EH27" s="941">
        <f>$B27</f>
        <v>2023</v>
      </c>
      <c r="EI27" s="793"/>
      <c r="EJ27" s="791"/>
      <c r="EK27" s="821"/>
      <c r="EL27" s="807"/>
      <c r="EM27" s="822"/>
      <c r="EN27" s="816"/>
      <c r="EP27" s="941">
        <f>$B27</f>
        <v>2023</v>
      </c>
      <c r="EQ27" s="793"/>
      <c r="ER27" s="791"/>
      <c r="ES27" s="821"/>
      <c r="ET27" s="807"/>
      <c r="EU27" s="822"/>
      <c r="EV27" s="816"/>
      <c r="EX27" s="941">
        <f>$B27</f>
        <v>2023</v>
      </c>
      <c r="EY27" s="793"/>
      <c r="EZ27" s="791"/>
      <c r="FA27" s="821"/>
      <c r="FB27" s="807"/>
      <c r="FC27" s="822"/>
      <c r="FD27" s="816"/>
      <c r="FF27" s="941">
        <f>$B27</f>
        <v>2023</v>
      </c>
      <c r="FG27" s="793"/>
      <c r="FH27" s="791"/>
      <c r="FI27" s="821"/>
      <c r="FJ27" s="807"/>
      <c r="FK27" s="822"/>
      <c r="FL27" s="816"/>
      <c r="FN27" s="941">
        <f>$B27</f>
        <v>2023</v>
      </c>
      <c r="FO27" s="793"/>
      <c r="FP27" s="791"/>
      <c r="FQ27" s="821"/>
      <c r="FR27" s="807"/>
      <c r="FS27" s="822"/>
      <c r="FT27" s="816"/>
      <c r="FV27" s="941">
        <f>$B27</f>
        <v>2023</v>
      </c>
      <c r="FW27" s="793"/>
      <c r="FX27" s="791"/>
      <c r="FY27" s="821"/>
      <c r="FZ27" s="807"/>
      <c r="GA27" s="822"/>
      <c r="GB27" s="816"/>
      <c r="GD27" s="941">
        <f>$B27</f>
        <v>2023</v>
      </c>
      <c r="GE27" s="793"/>
      <c r="GF27" s="791"/>
      <c r="GG27" s="821"/>
      <c r="GH27" s="807"/>
      <c r="GI27" s="822"/>
      <c r="GJ27" s="816"/>
      <c r="GL27" s="941">
        <f>$B27</f>
        <v>2023</v>
      </c>
      <c r="GM27" s="793"/>
      <c r="GN27" s="791"/>
      <c r="GO27" s="821"/>
      <c r="GP27" s="807"/>
      <c r="GQ27" s="822"/>
      <c r="GR27" s="816"/>
      <c r="GT27" s="941">
        <f>$B27</f>
        <v>2023</v>
      </c>
      <c r="GU27" s="793"/>
      <c r="GV27" s="791"/>
      <c r="GW27" s="821"/>
      <c r="GX27" s="807"/>
      <c r="GY27" s="822"/>
      <c r="GZ27" s="816"/>
      <c r="HB27" s="941">
        <f>$B27</f>
        <v>2023</v>
      </c>
      <c r="HC27" s="793"/>
      <c r="HD27" s="791"/>
      <c r="HE27" s="821"/>
      <c r="HF27" s="807"/>
      <c r="HG27" s="822"/>
      <c r="HH27" s="816"/>
      <c r="HJ27" s="941">
        <f>$B27</f>
        <v>2023</v>
      </c>
      <c r="HK27" s="793"/>
      <c r="HL27" s="791"/>
      <c r="HM27" s="821"/>
      <c r="HN27" s="807"/>
      <c r="HO27" s="822"/>
      <c r="HP27" s="816"/>
      <c r="HR27" s="941">
        <f>$B27</f>
        <v>2023</v>
      </c>
      <c r="HS27" s="793"/>
      <c r="HT27" s="791"/>
      <c r="HU27" s="821"/>
      <c r="HV27" s="807"/>
      <c r="HW27" s="822"/>
      <c r="HX27" s="816"/>
      <c r="HZ27" s="941">
        <f>$B27</f>
        <v>2023</v>
      </c>
      <c r="IA27" s="793"/>
      <c r="IB27" s="791"/>
      <c r="IC27" s="821"/>
      <c r="ID27" s="807"/>
      <c r="IE27" s="822"/>
      <c r="IF27" s="816"/>
      <c r="IH27" s="941">
        <f>$B27</f>
        <v>2023</v>
      </c>
      <c r="II27" s="793"/>
      <c r="IJ27" s="791"/>
      <c r="IK27" s="821"/>
      <c r="IL27" s="807"/>
      <c r="IM27" s="822"/>
      <c r="IN27" s="816"/>
      <c r="IP27" s="941">
        <f>$B27</f>
        <v>2023</v>
      </c>
      <c r="IQ27" s="793"/>
      <c r="IR27" s="791"/>
      <c r="IS27" s="794"/>
      <c r="IT27" s="794"/>
      <c r="IU27" s="823"/>
      <c r="IV27" s="793"/>
    </row>
    <row r="28" spans="1:256" ht="17.25" thickBot="1">
      <c r="A28" s="784">
        <v>5</v>
      </c>
      <c r="B28" s="941">
        <f>$B10</f>
        <v>2024</v>
      </c>
      <c r="C28" s="796"/>
      <c r="D28" s="824"/>
      <c r="E28" s="824"/>
      <c r="F28" s="824"/>
      <c r="G28" s="825"/>
      <c r="H28" s="793"/>
      <c r="J28" s="941">
        <f>$B28</f>
        <v>2024</v>
      </c>
      <c r="K28" s="796"/>
      <c r="L28" s="824"/>
      <c r="M28" s="824"/>
      <c r="N28" s="824"/>
      <c r="O28" s="825"/>
      <c r="P28" s="816"/>
      <c r="R28" s="941">
        <f>$B28</f>
        <v>2024</v>
      </c>
      <c r="S28" s="796"/>
      <c r="T28" s="824"/>
      <c r="U28" s="824"/>
      <c r="V28" s="824"/>
      <c r="W28" s="825"/>
      <c r="X28" s="816"/>
      <c r="Z28" s="941">
        <f>$B28</f>
        <v>2024</v>
      </c>
      <c r="AA28" s="796"/>
      <c r="AB28" s="824"/>
      <c r="AC28" s="824"/>
      <c r="AD28" s="824"/>
      <c r="AE28" s="825"/>
      <c r="AF28" s="793"/>
      <c r="AH28" s="941">
        <f>$B28</f>
        <v>2024</v>
      </c>
      <c r="AI28" s="796"/>
      <c r="AJ28" s="824"/>
      <c r="AK28" s="824"/>
      <c r="AL28" s="824"/>
      <c r="AM28" s="825"/>
      <c r="AN28" s="793"/>
      <c r="AP28" s="941">
        <f>$B28</f>
        <v>2024</v>
      </c>
      <c r="AQ28" s="796"/>
      <c r="AR28" s="824"/>
      <c r="AS28" s="824"/>
      <c r="AT28" s="824"/>
      <c r="AU28" s="825"/>
      <c r="AV28" s="793"/>
      <c r="AX28" s="941">
        <f>$B28</f>
        <v>2024</v>
      </c>
      <c r="AY28" s="796"/>
      <c r="AZ28" s="826"/>
      <c r="BA28" s="824"/>
      <c r="BB28" s="824"/>
      <c r="BC28" s="827"/>
      <c r="BD28" s="793"/>
      <c r="BF28" s="941">
        <f>$B28</f>
        <v>2024</v>
      </c>
      <c r="BG28" s="796"/>
      <c r="BH28" s="826"/>
      <c r="BI28" s="824"/>
      <c r="BJ28" s="824"/>
      <c r="BK28" s="827"/>
      <c r="BL28" s="793"/>
      <c r="BN28" s="941">
        <f>$B28</f>
        <v>2024</v>
      </c>
      <c r="BO28" s="796"/>
      <c r="BP28" s="824"/>
      <c r="BQ28" s="824"/>
      <c r="BR28" s="824"/>
      <c r="BS28" s="825"/>
      <c r="BT28" s="793"/>
      <c r="BV28" s="941">
        <f>$B28</f>
        <v>2024</v>
      </c>
      <c r="BW28" s="796"/>
      <c r="BX28" s="828"/>
      <c r="BY28" s="829"/>
      <c r="BZ28" s="829"/>
      <c r="CA28" s="830"/>
      <c r="CB28" s="816"/>
      <c r="CD28" s="941">
        <f>$B28</f>
        <v>2024</v>
      </c>
      <c r="CE28" s="796"/>
      <c r="CF28" s="828"/>
      <c r="CG28" s="829"/>
      <c r="CH28" s="829"/>
      <c r="CI28" s="830"/>
      <c r="CJ28" s="816"/>
      <c r="CL28" s="941">
        <f>$B28</f>
        <v>2024</v>
      </c>
      <c r="CM28" s="796"/>
      <c r="CN28" s="828"/>
      <c r="CO28" s="829"/>
      <c r="CP28" s="829"/>
      <c r="CQ28" s="830"/>
      <c r="CR28" s="816"/>
      <c r="CT28" s="941">
        <f>$B28</f>
        <v>2024</v>
      </c>
      <c r="CU28" s="796"/>
      <c r="CV28" s="828"/>
      <c r="CW28" s="829"/>
      <c r="CX28" s="829"/>
      <c r="CY28" s="830"/>
      <c r="CZ28" s="816"/>
      <c r="DB28" s="941">
        <f>$B28</f>
        <v>2024</v>
      </c>
      <c r="DC28" s="796"/>
      <c r="DD28" s="828"/>
      <c r="DE28" s="829"/>
      <c r="DF28" s="829"/>
      <c r="DG28" s="830"/>
      <c r="DH28" s="816"/>
      <c r="DJ28" s="941">
        <f>$B28</f>
        <v>2024</v>
      </c>
      <c r="DK28" s="796"/>
      <c r="DL28" s="828"/>
      <c r="DM28" s="829"/>
      <c r="DN28" s="829"/>
      <c r="DO28" s="830"/>
      <c r="DP28" s="816"/>
      <c r="DR28" s="941">
        <f>$B28</f>
        <v>2024</v>
      </c>
      <c r="DS28" s="796"/>
      <c r="DT28" s="828"/>
      <c r="DU28" s="829"/>
      <c r="DV28" s="829"/>
      <c r="DW28" s="830"/>
      <c r="DX28" s="816"/>
      <c r="DZ28" s="941">
        <f>$B28</f>
        <v>2024</v>
      </c>
      <c r="EA28" s="796"/>
      <c r="EB28" s="828"/>
      <c r="EC28" s="829"/>
      <c r="ED28" s="829"/>
      <c r="EE28" s="830"/>
      <c r="EF28" s="816"/>
      <c r="EH28" s="941">
        <f>$B28</f>
        <v>2024</v>
      </c>
      <c r="EI28" s="796"/>
      <c r="EJ28" s="828"/>
      <c r="EK28" s="829"/>
      <c r="EL28" s="829"/>
      <c r="EM28" s="830"/>
      <c r="EN28" s="816"/>
      <c r="EP28" s="941">
        <f>$B28</f>
        <v>2024</v>
      </c>
      <c r="EQ28" s="796"/>
      <c r="ER28" s="828"/>
      <c r="ES28" s="829"/>
      <c r="ET28" s="829"/>
      <c r="EU28" s="830"/>
      <c r="EV28" s="816"/>
      <c r="EX28" s="941">
        <f>$B28</f>
        <v>2024</v>
      </c>
      <c r="EY28" s="796"/>
      <c r="EZ28" s="828"/>
      <c r="FA28" s="829"/>
      <c r="FB28" s="829"/>
      <c r="FC28" s="830"/>
      <c r="FD28" s="816"/>
      <c r="FF28" s="941">
        <f>$B28</f>
        <v>2024</v>
      </c>
      <c r="FG28" s="796"/>
      <c r="FH28" s="828"/>
      <c r="FI28" s="829"/>
      <c r="FJ28" s="829"/>
      <c r="FK28" s="830"/>
      <c r="FL28" s="816"/>
      <c r="FN28" s="941">
        <f>$B28</f>
        <v>2024</v>
      </c>
      <c r="FO28" s="796"/>
      <c r="FP28" s="828"/>
      <c r="FQ28" s="829"/>
      <c r="FR28" s="829"/>
      <c r="FS28" s="830"/>
      <c r="FT28" s="816"/>
      <c r="FV28" s="941">
        <f>$B28</f>
        <v>2024</v>
      </c>
      <c r="FW28" s="796"/>
      <c r="FX28" s="828"/>
      <c r="FY28" s="829"/>
      <c r="FZ28" s="829"/>
      <c r="GA28" s="830"/>
      <c r="GB28" s="816"/>
      <c r="GD28" s="941">
        <f>$B28</f>
        <v>2024</v>
      </c>
      <c r="GE28" s="796"/>
      <c r="GF28" s="828"/>
      <c r="GG28" s="829"/>
      <c r="GH28" s="829"/>
      <c r="GI28" s="830"/>
      <c r="GJ28" s="816"/>
      <c r="GL28" s="941">
        <f>$B28</f>
        <v>2024</v>
      </c>
      <c r="GM28" s="796"/>
      <c r="GN28" s="828"/>
      <c r="GO28" s="829"/>
      <c r="GP28" s="829"/>
      <c r="GQ28" s="830"/>
      <c r="GR28" s="816"/>
      <c r="GT28" s="941">
        <f>$B28</f>
        <v>2024</v>
      </c>
      <c r="GU28" s="796"/>
      <c r="GV28" s="828"/>
      <c r="GW28" s="829"/>
      <c r="GX28" s="829"/>
      <c r="GY28" s="830"/>
      <c r="GZ28" s="816"/>
      <c r="HB28" s="941">
        <f>$B28</f>
        <v>2024</v>
      </c>
      <c r="HC28" s="796"/>
      <c r="HD28" s="828"/>
      <c r="HE28" s="829"/>
      <c r="HF28" s="829"/>
      <c r="HG28" s="830"/>
      <c r="HH28" s="816"/>
      <c r="HJ28" s="941">
        <f>$B28</f>
        <v>2024</v>
      </c>
      <c r="HK28" s="796"/>
      <c r="HL28" s="828"/>
      <c r="HM28" s="829"/>
      <c r="HN28" s="829"/>
      <c r="HO28" s="830"/>
      <c r="HP28" s="816"/>
      <c r="HR28" s="941">
        <f>$B28</f>
        <v>2024</v>
      </c>
      <c r="HS28" s="796"/>
      <c r="HT28" s="828"/>
      <c r="HU28" s="829"/>
      <c r="HV28" s="829"/>
      <c r="HW28" s="830"/>
      <c r="HX28" s="816"/>
      <c r="HZ28" s="941">
        <f>$B28</f>
        <v>2024</v>
      </c>
      <c r="IA28" s="796"/>
      <c r="IB28" s="828"/>
      <c r="IC28" s="829"/>
      <c r="ID28" s="829"/>
      <c r="IE28" s="830"/>
      <c r="IF28" s="816"/>
      <c r="IH28" s="941">
        <f>$B28</f>
        <v>2024</v>
      </c>
      <c r="II28" s="796"/>
      <c r="IJ28" s="828"/>
      <c r="IK28" s="829"/>
      <c r="IL28" s="829"/>
      <c r="IM28" s="830"/>
      <c r="IN28" s="816"/>
      <c r="IP28" s="941">
        <f>$B28</f>
        <v>2024</v>
      </c>
      <c r="IQ28" s="796"/>
      <c r="IR28" s="824"/>
      <c r="IS28" s="824"/>
      <c r="IT28" s="824"/>
      <c r="IU28" s="825"/>
      <c r="IV28" s="793"/>
    </row>
    <row r="29" spans="1:256" ht="17.25" thickBot="1">
      <c r="A29" s="783"/>
      <c r="B29" s="783"/>
      <c r="C29" s="831"/>
      <c r="D29" s="832"/>
      <c r="E29" s="832"/>
      <c r="F29" s="832"/>
      <c r="G29" s="832"/>
      <c r="H29" s="833"/>
      <c r="J29" s="783"/>
      <c r="K29" s="831"/>
      <c r="L29" s="832"/>
      <c r="M29" s="832"/>
      <c r="N29" s="832"/>
      <c r="O29" s="832"/>
      <c r="P29" s="834"/>
      <c r="R29" s="783"/>
      <c r="S29" s="831"/>
      <c r="T29" s="832"/>
      <c r="U29" s="832"/>
      <c r="V29" s="832"/>
      <c r="W29" s="832"/>
      <c r="X29" s="834"/>
      <c r="Z29" s="783"/>
      <c r="AA29" s="831"/>
      <c r="AB29" s="832"/>
      <c r="AC29" s="832"/>
      <c r="AD29" s="832"/>
      <c r="AE29" s="832"/>
      <c r="AF29" s="834"/>
      <c r="AH29" s="783"/>
      <c r="AI29" s="831"/>
      <c r="AJ29" s="832"/>
      <c r="AK29" s="832"/>
      <c r="AL29" s="832"/>
      <c r="AM29" s="832"/>
      <c r="AN29" s="834"/>
      <c r="AP29" s="783"/>
      <c r="AQ29" s="831"/>
      <c r="AR29" s="832"/>
      <c r="AS29" s="832"/>
      <c r="AT29" s="832"/>
      <c r="AU29" s="832"/>
      <c r="AV29" s="834"/>
      <c r="AX29" s="783"/>
      <c r="AY29" s="831"/>
      <c r="AZ29" s="832"/>
      <c r="BA29" s="832"/>
      <c r="BB29" s="832"/>
      <c r="BC29" s="832"/>
      <c r="BD29" s="834"/>
      <c r="BF29" s="783"/>
      <c r="BG29" s="831"/>
      <c r="BH29" s="832"/>
      <c r="BI29" s="832"/>
      <c r="BJ29" s="832"/>
      <c r="BK29" s="832"/>
      <c r="BL29" s="834"/>
      <c r="BN29" s="783"/>
      <c r="BO29" s="831"/>
      <c r="BP29" s="832"/>
      <c r="BQ29" s="832"/>
      <c r="BR29" s="832"/>
      <c r="BS29" s="832"/>
      <c r="BT29" s="834"/>
      <c r="BV29" s="783"/>
      <c r="BW29" s="831"/>
      <c r="BX29" s="832"/>
      <c r="BY29" s="832"/>
      <c r="BZ29" s="832"/>
      <c r="CA29" s="832"/>
      <c r="CB29" s="834"/>
      <c r="CD29" s="783"/>
      <c r="CE29" s="831"/>
      <c r="CF29" s="832"/>
      <c r="CG29" s="832"/>
      <c r="CH29" s="832"/>
      <c r="CI29" s="832"/>
      <c r="CJ29" s="834"/>
      <c r="CL29" s="783"/>
      <c r="CM29" s="831"/>
      <c r="CN29" s="832"/>
      <c r="CO29" s="832"/>
      <c r="CP29" s="832"/>
      <c r="CQ29" s="832"/>
      <c r="CR29" s="834"/>
      <c r="CT29" s="783"/>
      <c r="CU29" s="831"/>
      <c r="CV29" s="832"/>
      <c r="CW29" s="832"/>
      <c r="CX29" s="832"/>
      <c r="CY29" s="832"/>
      <c r="CZ29" s="834"/>
      <c r="DB29" s="783"/>
      <c r="DC29" s="831"/>
      <c r="DD29" s="832"/>
      <c r="DE29" s="832"/>
      <c r="DF29" s="832"/>
      <c r="DG29" s="832"/>
      <c r="DH29" s="834"/>
      <c r="DJ29" s="783"/>
      <c r="DK29" s="831"/>
      <c r="DL29" s="832"/>
      <c r="DM29" s="832"/>
      <c r="DN29" s="832"/>
      <c r="DO29" s="832"/>
      <c r="DP29" s="834"/>
      <c r="DR29" s="783"/>
      <c r="DS29" s="831"/>
      <c r="DT29" s="832"/>
      <c r="DU29" s="832"/>
      <c r="DV29" s="832"/>
      <c r="DW29" s="832"/>
      <c r="DX29" s="834"/>
      <c r="DZ29" s="783"/>
      <c r="EA29" s="831"/>
      <c r="EB29" s="832"/>
      <c r="EC29" s="832"/>
      <c r="ED29" s="832"/>
      <c r="EE29" s="832"/>
      <c r="EF29" s="834"/>
      <c r="EH29" s="783"/>
      <c r="EI29" s="831"/>
      <c r="EJ29" s="832"/>
      <c r="EK29" s="832"/>
      <c r="EL29" s="832"/>
      <c r="EM29" s="832"/>
      <c r="EN29" s="834"/>
      <c r="EP29" s="783"/>
      <c r="EQ29" s="831"/>
      <c r="ER29" s="832"/>
      <c r="ES29" s="832"/>
      <c r="ET29" s="832"/>
      <c r="EU29" s="832"/>
      <c r="EV29" s="834"/>
      <c r="EX29" s="783"/>
      <c r="EY29" s="831"/>
      <c r="EZ29" s="832"/>
      <c r="FA29" s="832"/>
      <c r="FB29" s="832"/>
      <c r="FC29" s="832"/>
      <c r="FD29" s="834"/>
      <c r="FF29" s="783"/>
      <c r="FG29" s="831"/>
      <c r="FH29" s="832"/>
      <c r="FI29" s="832"/>
      <c r="FJ29" s="832"/>
      <c r="FK29" s="832"/>
      <c r="FL29" s="834"/>
      <c r="FN29" s="783"/>
      <c r="FO29" s="831"/>
      <c r="FP29" s="832"/>
      <c r="FQ29" s="832"/>
      <c r="FR29" s="832"/>
      <c r="FS29" s="832"/>
      <c r="FT29" s="834"/>
      <c r="FV29" s="783"/>
      <c r="FW29" s="831"/>
      <c r="FX29" s="832"/>
      <c r="FY29" s="832"/>
      <c r="FZ29" s="832"/>
      <c r="GA29" s="832"/>
      <c r="GB29" s="834"/>
      <c r="GD29" s="783"/>
      <c r="GE29" s="831"/>
      <c r="GF29" s="832"/>
      <c r="GG29" s="832"/>
      <c r="GH29" s="832"/>
      <c r="GI29" s="832"/>
      <c r="GJ29" s="834"/>
      <c r="GL29" s="783"/>
      <c r="GM29" s="831"/>
      <c r="GN29" s="832"/>
      <c r="GO29" s="832"/>
      <c r="GP29" s="832"/>
      <c r="GQ29" s="832"/>
      <c r="GR29" s="834"/>
      <c r="GT29" s="783"/>
      <c r="GU29" s="831"/>
      <c r="GV29" s="832"/>
      <c r="GW29" s="832"/>
      <c r="GX29" s="832"/>
      <c r="GY29" s="832"/>
      <c r="GZ29" s="834"/>
      <c r="HB29" s="783"/>
      <c r="HC29" s="831"/>
      <c r="HD29" s="832"/>
      <c r="HE29" s="832"/>
      <c r="HF29" s="832"/>
      <c r="HG29" s="832"/>
      <c r="HH29" s="834"/>
      <c r="HJ29" s="783"/>
      <c r="HK29" s="831"/>
      <c r="HL29" s="832"/>
      <c r="HM29" s="832"/>
      <c r="HN29" s="832"/>
      <c r="HO29" s="832"/>
      <c r="HP29" s="834"/>
      <c r="HR29" s="783"/>
      <c r="HS29" s="831"/>
      <c r="HT29" s="832"/>
      <c r="HU29" s="832"/>
      <c r="HV29" s="832"/>
      <c r="HW29" s="832"/>
      <c r="HX29" s="834"/>
      <c r="HZ29" s="783"/>
      <c r="IA29" s="831"/>
      <c r="IB29" s="832"/>
      <c r="IC29" s="832"/>
      <c r="ID29" s="832"/>
      <c r="IE29" s="832"/>
      <c r="IF29" s="834"/>
      <c r="IH29" s="783"/>
      <c r="II29" s="831"/>
      <c r="IJ29" s="832"/>
      <c r="IK29" s="832"/>
      <c r="IL29" s="832"/>
      <c r="IM29" s="832"/>
      <c r="IN29" s="834"/>
      <c r="IP29" s="783"/>
      <c r="IQ29" s="831"/>
      <c r="IR29" s="832"/>
      <c r="IS29" s="832"/>
      <c r="IT29" s="832"/>
      <c r="IU29" s="832"/>
      <c r="IV29" s="834"/>
    </row>
    <row r="30" spans="1:256">
      <c r="A30" s="775"/>
      <c r="B30" s="835" t="s">
        <v>2202</v>
      </c>
      <c r="C30" s="836"/>
      <c r="D30" s="837"/>
      <c r="E30" s="837"/>
      <c r="F30" s="837"/>
      <c r="G30" s="837"/>
      <c r="H30" s="838"/>
      <c r="J30" s="835" t="s">
        <v>2202</v>
      </c>
      <c r="K30" s="836"/>
      <c r="L30" s="837"/>
      <c r="M30" s="837"/>
      <c r="N30" s="837"/>
      <c r="O30" s="837"/>
      <c r="P30" s="838"/>
      <c r="Q30" s="834"/>
      <c r="R30" s="835" t="s">
        <v>2202</v>
      </c>
      <c r="S30" s="836"/>
      <c r="T30" s="837"/>
      <c r="U30" s="837"/>
      <c r="V30" s="837"/>
      <c r="W30" s="837"/>
      <c r="X30" s="838"/>
      <c r="Z30" s="835" t="s">
        <v>2202</v>
      </c>
      <c r="AA30" s="836"/>
      <c r="AB30" s="837"/>
      <c r="AC30" s="837"/>
      <c r="AD30" s="837"/>
      <c r="AE30" s="837"/>
      <c r="AF30" s="838"/>
      <c r="AH30" s="835" t="s">
        <v>2202</v>
      </c>
      <c r="AI30" s="836"/>
      <c r="AJ30" s="837"/>
      <c r="AK30" s="837"/>
      <c r="AL30" s="837"/>
      <c r="AM30" s="837"/>
      <c r="AN30" s="838"/>
      <c r="AP30" s="835" t="s">
        <v>2202</v>
      </c>
      <c r="AQ30" s="836"/>
      <c r="AR30" s="837"/>
      <c r="AS30" s="837"/>
      <c r="AT30" s="837"/>
      <c r="AU30" s="837"/>
      <c r="AV30" s="838"/>
      <c r="AX30" s="835" t="s">
        <v>2202</v>
      </c>
      <c r="AY30" s="836"/>
      <c r="AZ30" s="837"/>
      <c r="BA30" s="837"/>
      <c r="BB30" s="837"/>
      <c r="BC30" s="837"/>
      <c r="BD30" s="838"/>
      <c r="BF30" s="835" t="s">
        <v>2202</v>
      </c>
      <c r="BG30" s="836"/>
      <c r="BH30" s="837"/>
      <c r="BI30" s="837"/>
      <c r="BJ30" s="837"/>
      <c r="BK30" s="837"/>
      <c r="BL30" s="838"/>
      <c r="BN30" s="835" t="s">
        <v>2203</v>
      </c>
      <c r="BO30" s="836"/>
      <c r="BP30" s="837"/>
      <c r="BQ30" s="837"/>
      <c r="BR30" s="837"/>
      <c r="BS30" s="837"/>
      <c r="BT30" s="838"/>
      <c r="BV30" s="835" t="s">
        <v>2202</v>
      </c>
      <c r="BW30" s="836"/>
      <c r="BX30" s="837"/>
      <c r="BY30" s="837"/>
      <c r="BZ30" s="837"/>
      <c r="CA30" s="837"/>
      <c r="CB30" s="838"/>
      <c r="CD30" s="835" t="s">
        <v>2203</v>
      </c>
      <c r="CE30" s="836"/>
      <c r="CF30" s="837"/>
      <c r="CG30" s="837"/>
      <c r="CH30" s="837"/>
      <c r="CI30" s="837"/>
      <c r="CJ30" s="838"/>
      <c r="CL30" s="835" t="s">
        <v>2204</v>
      </c>
      <c r="CM30" s="836"/>
      <c r="CN30" s="837"/>
      <c r="CO30" s="837"/>
      <c r="CP30" s="837"/>
      <c r="CQ30" s="837"/>
      <c r="CR30" s="838"/>
      <c r="CT30" s="835" t="s">
        <v>2202</v>
      </c>
      <c r="CU30" s="836"/>
      <c r="CV30" s="837"/>
      <c r="CW30" s="837"/>
      <c r="CX30" s="837"/>
      <c r="CY30" s="837"/>
      <c r="CZ30" s="838"/>
      <c r="DB30" s="835" t="s">
        <v>2204</v>
      </c>
      <c r="DC30" s="836"/>
      <c r="DD30" s="837"/>
      <c r="DE30" s="837"/>
      <c r="DF30" s="837"/>
      <c r="DG30" s="837"/>
      <c r="DH30" s="838"/>
      <c r="DJ30" s="835" t="s">
        <v>2202</v>
      </c>
      <c r="DK30" s="836"/>
      <c r="DL30" s="837"/>
      <c r="DM30" s="837"/>
      <c r="DN30" s="837"/>
      <c r="DO30" s="837"/>
      <c r="DP30" s="838"/>
      <c r="DR30" s="835" t="s">
        <v>2202</v>
      </c>
      <c r="DS30" s="836"/>
      <c r="DT30" s="837"/>
      <c r="DU30" s="837"/>
      <c r="DV30" s="837"/>
      <c r="DW30" s="837"/>
      <c r="DX30" s="838"/>
      <c r="DZ30" s="835" t="s">
        <v>2202</v>
      </c>
      <c r="EA30" s="836"/>
      <c r="EB30" s="837"/>
      <c r="EC30" s="837"/>
      <c r="ED30" s="837"/>
      <c r="EE30" s="837"/>
      <c r="EF30" s="838"/>
      <c r="EH30" s="835" t="s">
        <v>2204</v>
      </c>
      <c r="EI30" s="836"/>
      <c r="EJ30" s="837"/>
      <c r="EK30" s="837"/>
      <c r="EL30" s="837"/>
      <c r="EM30" s="837"/>
      <c r="EN30" s="838"/>
      <c r="EP30" s="835" t="s">
        <v>2202</v>
      </c>
      <c r="EQ30" s="836"/>
      <c r="ER30" s="837"/>
      <c r="ES30" s="837"/>
      <c r="ET30" s="837"/>
      <c r="EU30" s="837"/>
      <c r="EV30" s="838"/>
      <c r="EX30" s="835" t="s">
        <v>2202</v>
      </c>
      <c r="EY30" s="836"/>
      <c r="EZ30" s="837"/>
      <c r="FA30" s="837"/>
      <c r="FB30" s="837"/>
      <c r="FC30" s="837"/>
      <c r="FD30" s="838"/>
      <c r="FF30" s="835" t="s">
        <v>2202</v>
      </c>
      <c r="FG30" s="836"/>
      <c r="FH30" s="837"/>
      <c r="FI30" s="837"/>
      <c r="FJ30" s="837"/>
      <c r="FK30" s="837"/>
      <c r="FL30" s="838"/>
      <c r="FN30" s="835" t="s">
        <v>2203</v>
      </c>
      <c r="FO30" s="836"/>
      <c r="FP30" s="837"/>
      <c r="FQ30" s="837"/>
      <c r="FR30" s="837"/>
      <c r="FS30" s="837"/>
      <c r="FT30" s="838"/>
      <c r="FV30" s="835" t="s">
        <v>2202</v>
      </c>
      <c r="FW30" s="836"/>
      <c r="FX30" s="837"/>
      <c r="FY30" s="837"/>
      <c r="FZ30" s="837"/>
      <c r="GA30" s="837"/>
      <c r="GB30" s="838"/>
      <c r="GD30" s="835" t="s">
        <v>2204</v>
      </c>
      <c r="GE30" s="836"/>
      <c r="GF30" s="837"/>
      <c r="GG30" s="837"/>
      <c r="GH30" s="837"/>
      <c r="GI30" s="837"/>
      <c r="GJ30" s="838"/>
      <c r="GL30" s="835" t="s">
        <v>2202</v>
      </c>
      <c r="GM30" s="836"/>
      <c r="GN30" s="837"/>
      <c r="GO30" s="837"/>
      <c r="GP30" s="837"/>
      <c r="GQ30" s="837"/>
      <c r="GR30" s="838"/>
      <c r="GT30" s="835" t="s">
        <v>2202</v>
      </c>
      <c r="GU30" s="836"/>
      <c r="GV30" s="837"/>
      <c r="GW30" s="837"/>
      <c r="GX30" s="837"/>
      <c r="GY30" s="837"/>
      <c r="GZ30" s="838"/>
      <c r="HB30" s="835" t="s">
        <v>2202</v>
      </c>
      <c r="HC30" s="836"/>
      <c r="HD30" s="837"/>
      <c r="HE30" s="837"/>
      <c r="HF30" s="837"/>
      <c r="HG30" s="837"/>
      <c r="HH30" s="838"/>
      <c r="HJ30" s="835" t="s">
        <v>2202</v>
      </c>
      <c r="HK30" s="836"/>
      <c r="HL30" s="837"/>
      <c r="HM30" s="837"/>
      <c r="HN30" s="837"/>
      <c r="HO30" s="837"/>
      <c r="HP30" s="838"/>
      <c r="HR30" s="835" t="s">
        <v>2202</v>
      </c>
      <c r="HS30" s="836"/>
      <c r="HT30" s="837"/>
      <c r="HU30" s="837"/>
      <c r="HV30" s="837"/>
      <c r="HW30" s="837"/>
      <c r="HX30" s="838"/>
      <c r="HZ30" s="835" t="s">
        <v>2202</v>
      </c>
      <c r="IA30" s="836"/>
      <c r="IB30" s="837"/>
      <c r="IC30" s="837"/>
      <c r="ID30" s="837"/>
      <c r="IE30" s="837"/>
      <c r="IF30" s="838"/>
      <c r="IH30" s="835" t="s">
        <v>2202</v>
      </c>
      <c r="II30" s="836"/>
      <c r="IJ30" s="837"/>
      <c r="IK30" s="837"/>
      <c r="IL30" s="837"/>
      <c r="IM30" s="837"/>
      <c r="IN30" s="838"/>
      <c r="IP30" s="835" t="s">
        <v>2204</v>
      </c>
      <c r="IQ30" s="836"/>
      <c r="IR30" s="837"/>
      <c r="IS30" s="837"/>
      <c r="IT30" s="837"/>
      <c r="IU30" s="837"/>
      <c r="IV30" s="838"/>
    </row>
    <row r="31" spans="1:256">
      <c r="A31" s="814"/>
      <c r="B31" s="1885"/>
      <c r="C31" s="1892"/>
      <c r="D31" s="1892"/>
      <c r="E31" s="1892"/>
      <c r="F31" s="1892"/>
      <c r="G31" s="1892"/>
      <c r="H31" s="1893"/>
      <c r="J31" s="1885"/>
      <c r="K31" s="1892"/>
      <c r="L31" s="1892"/>
      <c r="M31" s="1892"/>
      <c r="N31" s="1892"/>
      <c r="O31" s="1892"/>
      <c r="P31" s="1893"/>
      <c r="Q31" s="834"/>
      <c r="R31" s="1885"/>
      <c r="S31" s="1892"/>
      <c r="T31" s="1892"/>
      <c r="U31" s="1892"/>
      <c r="V31" s="1892"/>
      <c r="W31" s="1892"/>
      <c r="X31" s="1893"/>
      <c r="Z31" s="1885"/>
      <c r="AA31" s="1892"/>
      <c r="AB31" s="1892"/>
      <c r="AC31" s="1892"/>
      <c r="AD31" s="1892"/>
      <c r="AE31" s="1892"/>
      <c r="AF31" s="1893"/>
      <c r="AH31" s="1885"/>
      <c r="AI31" s="1892"/>
      <c r="AJ31" s="1892"/>
      <c r="AK31" s="1892"/>
      <c r="AL31" s="1892"/>
      <c r="AM31" s="1892"/>
      <c r="AN31" s="1893"/>
      <c r="AP31" s="1885"/>
      <c r="AQ31" s="1892"/>
      <c r="AR31" s="1892"/>
      <c r="AS31" s="1892"/>
      <c r="AT31" s="1892"/>
      <c r="AU31" s="1892"/>
      <c r="AV31" s="1893"/>
      <c r="AX31" s="1885"/>
      <c r="AY31" s="1892"/>
      <c r="AZ31" s="1892"/>
      <c r="BA31" s="1892"/>
      <c r="BB31" s="1892"/>
      <c r="BC31" s="1892"/>
      <c r="BD31" s="1893"/>
      <c r="BF31" s="1885"/>
      <c r="BG31" s="1892"/>
      <c r="BH31" s="1892"/>
      <c r="BI31" s="1892"/>
      <c r="BJ31" s="1892"/>
      <c r="BK31" s="1892"/>
      <c r="BL31" s="1893"/>
      <c r="BN31" s="1885"/>
      <c r="BO31" s="1892"/>
      <c r="BP31" s="1892"/>
      <c r="BQ31" s="1892"/>
      <c r="BR31" s="1892"/>
      <c r="BS31" s="1892"/>
      <c r="BT31" s="1893"/>
      <c r="BV31" s="1885"/>
      <c r="BW31" s="1892"/>
      <c r="BX31" s="1892"/>
      <c r="BY31" s="1892"/>
      <c r="BZ31" s="1892"/>
      <c r="CA31" s="1892"/>
      <c r="CB31" s="1893"/>
      <c r="CD31" s="1885"/>
      <c r="CE31" s="1892"/>
      <c r="CF31" s="1892"/>
      <c r="CG31" s="1892"/>
      <c r="CH31" s="1892"/>
      <c r="CI31" s="1892"/>
      <c r="CJ31" s="1893"/>
      <c r="CL31" s="1885"/>
      <c r="CM31" s="1892"/>
      <c r="CN31" s="1892"/>
      <c r="CO31" s="1892"/>
      <c r="CP31" s="1892"/>
      <c r="CQ31" s="1892"/>
      <c r="CR31" s="1893"/>
      <c r="CT31" s="1885"/>
      <c r="CU31" s="1892"/>
      <c r="CV31" s="1892"/>
      <c r="CW31" s="1892"/>
      <c r="CX31" s="1892"/>
      <c r="CY31" s="1892"/>
      <c r="CZ31" s="1893"/>
      <c r="DB31" s="1885"/>
      <c r="DC31" s="1892"/>
      <c r="DD31" s="1892"/>
      <c r="DE31" s="1892"/>
      <c r="DF31" s="1892"/>
      <c r="DG31" s="1892"/>
      <c r="DH31" s="1893"/>
      <c r="DJ31" s="1885"/>
      <c r="DK31" s="1892"/>
      <c r="DL31" s="1892"/>
      <c r="DM31" s="1892"/>
      <c r="DN31" s="1892"/>
      <c r="DO31" s="1892"/>
      <c r="DP31" s="1893"/>
      <c r="DR31" s="1885"/>
      <c r="DS31" s="1892"/>
      <c r="DT31" s="1892"/>
      <c r="DU31" s="1892"/>
      <c r="DV31" s="1892"/>
      <c r="DW31" s="1892"/>
      <c r="DX31" s="1893"/>
      <c r="DZ31" s="1885"/>
      <c r="EA31" s="1892"/>
      <c r="EB31" s="1892"/>
      <c r="EC31" s="1892"/>
      <c r="ED31" s="1892"/>
      <c r="EE31" s="1892"/>
      <c r="EF31" s="1893"/>
      <c r="EH31" s="1885"/>
      <c r="EI31" s="1892"/>
      <c r="EJ31" s="1892"/>
      <c r="EK31" s="1892"/>
      <c r="EL31" s="1892"/>
      <c r="EM31" s="1892"/>
      <c r="EN31" s="1893"/>
      <c r="EP31" s="1885"/>
      <c r="EQ31" s="1892"/>
      <c r="ER31" s="1892"/>
      <c r="ES31" s="1892"/>
      <c r="ET31" s="1892"/>
      <c r="EU31" s="1892"/>
      <c r="EV31" s="1893"/>
      <c r="EX31" s="1885"/>
      <c r="EY31" s="1892"/>
      <c r="EZ31" s="1892"/>
      <c r="FA31" s="1892"/>
      <c r="FB31" s="1892"/>
      <c r="FC31" s="1892"/>
      <c r="FD31" s="1893"/>
      <c r="FF31" s="1885"/>
      <c r="FG31" s="1892"/>
      <c r="FH31" s="1892"/>
      <c r="FI31" s="1892"/>
      <c r="FJ31" s="1892"/>
      <c r="FK31" s="1892"/>
      <c r="FL31" s="1893"/>
      <c r="FN31" s="1885"/>
      <c r="FO31" s="1892"/>
      <c r="FP31" s="1892"/>
      <c r="FQ31" s="1892"/>
      <c r="FR31" s="1892"/>
      <c r="FS31" s="1892"/>
      <c r="FT31" s="1893"/>
      <c r="FV31" s="1885"/>
      <c r="FW31" s="1892"/>
      <c r="FX31" s="1892"/>
      <c r="FY31" s="1892"/>
      <c r="FZ31" s="1892"/>
      <c r="GA31" s="1892"/>
      <c r="GB31" s="1893"/>
      <c r="GD31" s="1885"/>
      <c r="GE31" s="1892"/>
      <c r="GF31" s="1892"/>
      <c r="GG31" s="1892"/>
      <c r="GH31" s="1892"/>
      <c r="GI31" s="1892"/>
      <c r="GJ31" s="1893"/>
      <c r="GL31" s="1885"/>
      <c r="GM31" s="1892"/>
      <c r="GN31" s="1892"/>
      <c r="GO31" s="1892"/>
      <c r="GP31" s="1892"/>
      <c r="GQ31" s="1892"/>
      <c r="GR31" s="1893"/>
      <c r="GT31" s="1885"/>
      <c r="GU31" s="1892"/>
      <c r="GV31" s="1892"/>
      <c r="GW31" s="1892"/>
      <c r="GX31" s="1892"/>
      <c r="GY31" s="1892"/>
      <c r="GZ31" s="1893"/>
      <c r="HB31" s="1885"/>
      <c r="HC31" s="1892"/>
      <c r="HD31" s="1892"/>
      <c r="HE31" s="1892"/>
      <c r="HF31" s="1892"/>
      <c r="HG31" s="1892"/>
      <c r="HH31" s="1893"/>
      <c r="HJ31" s="1885"/>
      <c r="HK31" s="1892"/>
      <c r="HL31" s="1892"/>
      <c r="HM31" s="1892"/>
      <c r="HN31" s="1892"/>
      <c r="HO31" s="1892"/>
      <c r="HP31" s="1893"/>
      <c r="HR31" s="1885"/>
      <c r="HS31" s="1892"/>
      <c r="HT31" s="1892"/>
      <c r="HU31" s="1892"/>
      <c r="HV31" s="1892"/>
      <c r="HW31" s="1892"/>
      <c r="HX31" s="1893"/>
      <c r="HZ31" s="1885"/>
      <c r="IA31" s="1892"/>
      <c r="IB31" s="1892"/>
      <c r="IC31" s="1892"/>
      <c r="ID31" s="1892"/>
      <c r="IE31" s="1892"/>
      <c r="IF31" s="1893"/>
      <c r="IH31" s="1885"/>
      <c r="II31" s="1892"/>
      <c r="IJ31" s="1892"/>
      <c r="IK31" s="1892"/>
      <c r="IL31" s="1892"/>
      <c r="IM31" s="1892"/>
      <c r="IN31" s="1893"/>
      <c r="IP31" s="1885"/>
      <c r="IQ31" s="1892"/>
      <c r="IR31" s="1892"/>
      <c r="IS31" s="1892"/>
      <c r="IT31" s="1892"/>
      <c r="IU31" s="1892"/>
      <c r="IV31" s="1893"/>
    </row>
    <row r="32" spans="1:256" ht="17.25" thickBot="1">
      <c r="A32" s="783"/>
      <c r="B32" s="1894"/>
      <c r="C32" s="1895"/>
      <c r="D32" s="1895"/>
      <c r="E32" s="1895"/>
      <c r="F32" s="1895"/>
      <c r="G32" s="1895"/>
      <c r="H32" s="1896"/>
      <c r="J32" s="1894"/>
      <c r="K32" s="1895"/>
      <c r="L32" s="1895"/>
      <c r="M32" s="1895"/>
      <c r="N32" s="1895"/>
      <c r="O32" s="1895"/>
      <c r="P32" s="1896"/>
      <c r="R32" s="1894"/>
      <c r="S32" s="1895"/>
      <c r="T32" s="1895"/>
      <c r="U32" s="1895"/>
      <c r="V32" s="1895"/>
      <c r="W32" s="1895"/>
      <c r="X32" s="1896"/>
      <c r="Z32" s="1894"/>
      <c r="AA32" s="1895"/>
      <c r="AB32" s="1895"/>
      <c r="AC32" s="1895"/>
      <c r="AD32" s="1895"/>
      <c r="AE32" s="1895"/>
      <c r="AF32" s="1896"/>
      <c r="AH32" s="1894"/>
      <c r="AI32" s="1895"/>
      <c r="AJ32" s="1895"/>
      <c r="AK32" s="1895"/>
      <c r="AL32" s="1895"/>
      <c r="AM32" s="1895"/>
      <c r="AN32" s="1896"/>
      <c r="AP32" s="1894"/>
      <c r="AQ32" s="1895"/>
      <c r="AR32" s="1895"/>
      <c r="AS32" s="1895"/>
      <c r="AT32" s="1895"/>
      <c r="AU32" s="1895"/>
      <c r="AV32" s="1896"/>
      <c r="AX32" s="1894"/>
      <c r="AY32" s="1895"/>
      <c r="AZ32" s="1895"/>
      <c r="BA32" s="1895"/>
      <c r="BB32" s="1895"/>
      <c r="BC32" s="1895"/>
      <c r="BD32" s="1896"/>
      <c r="BF32" s="1894"/>
      <c r="BG32" s="1895"/>
      <c r="BH32" s="1895"/>
      <c r="BI32" s="1895"/>
      <c r="BJ32" s="1895"/>
      <c r="BK32" s="1895"/>
      <c r="BL32" s="1896"/>
      <c r="BN32" s="1894"/>
      <c r="BO32" s="1895"/>
      <c r="BP32" s="1895"/>
      <c r="BQ32" s="1895"/>
      <c r="BR32" s="1895"/>
      <c r="BS32" s="1895"/>
      <c r="BT32" s="1896"/>
      <c r="BV32" s="1894"/>
      <c r="BW32" s="1895"/>
      <c r="BX32" s="1895"/>
      <c r="BY32" s="1895"/>
      <c r="BZ32" s="1895"/>
      <c r="CA32" s="1895"/>
      <c r="CB32" s="1896"/>
      <c r="CD32" s="1894"/>
      <c r="CE32" s="1895"/>
      <c r="CF32" s="1895"/>
      <c r="CG32" s="1895"/>
      <c r="CH32" s="1895"/>
      <c r="CI32" s="1895"/>
      <c r="CJ32" s="1896"/>
      <c r="CL32" s="1894"/>
      <c r="CM32" s="1895"/>
      <c r="CN32" s="1895"/>
      <c r="CO32" s="1895"/>
      <c r="CP32" s="1895"/>
      <c r="CQ32" s="1895"/>
      <c r="CR32" s="1896"/>
      <c r="CT32" s="1894"/>
      <c r="CU32" s="1895"/>
      <c r="CV32" s="1895"/>
      <c r="CW32" s="1895"/>
      <c r="CX32" s="1895"/>
      <c r="CY32" s="1895"/>
      <c r="CZ32" s="1896"/>
      <c r="DB32" s="1894"/>
      <c r="DC32" s="1895"/>
      <c r="DD32" s="1895"/>
      <c r="DE32" s="1895"/>
      <c r="DF32" s="1895"/>
      <c r="DG32" s="1895"/>
      <c r="DH32" s="1896"/>
      <c r="DJ32" s="1894"/>
      <c r="DK32" s="1895"/>
      <c r="DL32" s="1895"/>
      <c r="DM32" s="1895"/>
      <c r="DN32" s="1895"/>
      <c r="DO32" s="1895"/>
      <c r="DP32" s="1896"/>
      <c r="DR32" s="1894"/>
      <c r="DS32" s="1895"/>
      <c r="DT32" s="1895"/>
      <c r="DU32" s="1895"/>
      <c r="DV32" s="1895"/>
      <c r="DW32" s="1895"/>
      <c r="DX32" s="1896"/>
      <c r="DZ32" s="1894"/>
      <c r="EA32" s="1895"/>
      <c r="EB32" s="1895"/>
      <c r="EC32" s="1895"/>
      <c r="ED32" s="1895"/>
      <c r="EE32" s="1895"/>
      <c r="EF32" s="1896"/>
      <c r="EH32" s="1894"/>
      <c r="EI32" s="1895"/>
      <c r="EJ32" s="1895"/>
      <c r="EK32" s="1895"/>
      <c r="EL32" s="1895"/>
      <c r="EM32" s="1895"/>
      <c r="EN32" s="1896"/>
      <c r="EP32" s="1894"/>
      <c r="EQ32" s="1895"/>
      <c r="ER32" s="1895"/>
      <c r="ES32" s="1895"/>
      <c r="ET32" s="1895"/>
      <c r="EU32" s="1895"/>
      <c r="EV32" s="1896"/>
      <c r="EX32" s="1894"/>
      <c r="EY32" s="1895"/>
      <c r="EZ32" s="1895"/>
      <c r="FA32" s="1895"/>
      <c r="FB32" s="1895"/>
      <c r="FC32" s="1895"/>
      <c r="FD32" s="1896"/>
      <c r="FF32" s="1894"/>
      <c r="FG32" s="1895"/>
      <c r="FH32" s="1895"/>
      <c r="FI32" s="1895"/>
      <c r="FJ32" s="1895"/>
      <c r="FK32" s="1895"/>
      <c r="FL32" s="1896"/>
      <c r="FN32" s="1894"/>
      <c r="FO32" s="1895"/>
      <c r="FP32" s="1895"/>
      <c r="FQ32" s="1895"/>
      <c r="FR32" s="1895"/>
      <c r="FS32" s="1895"/>
      <c r="FT32" s="1896"/>
      <c r="FV32" s="1894"/>
      <c r="FW32" s="1895"/>
      <c r="FX32" s="1895"/>
      <c r="FY32" s="1895"/>
      <c r="FZ32" s="1895"/>
      <c r="GA32" s="1895"/>
      <c r="GB32" s="1896"/>
      <c r="GD32" s="1894"/>
      <c r="GE32" s="1895"/>
      <c r="GF32" s="1895"/>
      <c r="GG32" s="1895"/>
      <c r="GH32" s="1895"/>
      <c r="GI32" s="1895"/>
      <c r="GJ32" s="1896"/>
      <c r="GL32" s="1894"/>
      <c r="GM32" s="1895"/>
      <c r="GN32" s="1895"/>
      <c r="GO32" s="1895"/>
      <c r="GP32" s="1895"/>
      <c r="GQ32" s="1895"/>
      <c r="GR32" s="1896"/>
      <c r="GT32" s="1894"/>
      <c r="GU32" s="1895"/>
      <c r="GV32" s="1895"/>
      <c r="GW32" s="1895"/>
      <c r="GX32" s="1895"/>
      <c r="GY32" s="1895"/>
      <c r="GZ32" s="1896"/>
      <c r="HB32" s="1894"/>
      <c r="HC32" s="1895"/>
      <c r="HD32" s="1895"/>
      <c r="HE32" s="1895"/>
      <c r="HF32" s="1895"/>
      <c r="HG32" s="1895"/>
      <c r="HH32" s="1896"/>
      <c r="HJ32" s="1894"/>
      <c r="HK32" s="1895"/>
      <c r="HL32" s="1895"/>
      <c r="HM32" s="1895"/>
      <c r="HN32" s="1895"/>
      <c r="HO32" s="1895"/>
      <c r="HP32" s="1896"/>
      <c r="HR32" s="1894"/>
      <c r="HS32" s="1895"/>
      <c r="HT32" s="1895"/>
      <c r="HU32" s="1895"/>
      <c r="HV32" s="1895"/>
      <c r="HW32" s="1895"/>
      <c r="HX32" s="1896"/>
      <c r="HZ32" s="1894"/>
      <c r="IA32" s="1895"/>
      <c r="IB32" s="1895"/>
      <c r="IC32" s="1895"/>
      <c r="ID32" s="1895"/>
      <c r="IE32" s="1895"/>
      <c r="IF32" s="1896"/>
      <c r="IH32" s="1894"/>
      <c r="II32" s="1895"/>
      <c r="IJ32" s="1895"/>
      <c r="IK32" s="1895"/>
      <c r="IL32" s="1895"/>
      <c r="IM32" s="1895"/>
      <c r="IN32" s="1896"/>
      <c r="IP32" s="1894"/>
      <c r="IQ32" s="1895"/>
      <c r="IR32" s="1895"/>
      <c r="IS32" s="1895"/>
      <c r="IT32" s="1895"/>
      <c r="IU32" s="1895"/>
      <c r="IV32" s="1896"/>
    </row>
    <row r="33" spans="1:256">
      <c r="A33" s="783"/>
      <c r="B33" s="783"/>
      <c r="C33" s="831"/>
      <c r="D33" s="832"/>
      <c r="E33" s="832"/>
      <c r="F33" s="832"/>
      <c r="G33" s="832"/>
      <c r="H33" s="833"/>
      <c r="J33" s="783"/>
      <c r="K33" s="831"/>
      <c r="L33" s="832"/>
      <c r="M33" s="832"/>
      <c r="N33" s="832"/>
      <c r="O33" s="832"/>
      <c r="P33" s="834"/>
      <c r="R33" s="783"/>
      <c r="S33" s="831"/>
      <c r="T33" s="832"/>
      <c r="U33" s="832"/>
      <c r="V33" s="832"/>
      <c r="W33" s="832"/>
      <c r="X33" s="834"/>
      <c r="Z33" s="783"/>
      <c r="AA33" s="831"/>
      <c r="AB33" s="832"/>
      <c r="AC33" s="832"/>
      <c r="AD33" s="832"/>
      <c r="AE33" s="832"/>
      <c r="AF33" s="834"/>
      <c r="AH33" s="783"/>
      <c r="AI33" s="831"/>
      <c r="AJ33" s="832"/>
      <c r="AK33" s="832"/>
      <c r="AL33" s="832"/>
      <c r="AM33" s="832"/>
      <c r="AN33" s="834"/>
      <c r="AP33" s="783"/>
      <c r="AQ33" s="831"/>
      <c r="AR33" s="832"/>
      <c r="AS33" s="832"/>
      <c r="AT33" s="832"/>
      <c r="AU33" s="832"/>
      <c r="AV33" s="834"/>
      <c r="AX33" s="783"/>
      <c r="AY33" s="831"/>
      <c r="AZ33" s="832"/>
      <c r="BA33" s="832"/>
      <c r="BB33" s="832"/>
      <c r="BC33" s="832"/>
      <c r="BD33" s="834"/>
      <c r="BF33" s="783"/>
      <c r="BG33" s="831"/>
      <c r="BH33" s="832"/>
      <c r="BI33" s="832"/>
      <c r="BJ33" s="832"/>
      <c r="BK33" s="832"/>
      <c r="BL33" s="834"/>
      <c r="BN33" s="783"/>
      <c r="BO33" s="831"/>
      <c r="BP33" s="832"/>
      <c r="BQ33" s="832"/>
      <c r="BR33" s="832"/>
      <c r="BS33" s="832"/>
      <c r="BT33" s="834"/>
      <c r="BV33" s="783"/>
      <c r="BW33" s="831"/>
      <c r="BX33" s="832"/>
      <c r="BY33" s="832"/>
      <c r="BZ33" s="832"/>
      <c r="CA33" s="832"/>
      <c r="CB33" s="834"/>
      <c r="CD33" s="783"/>
      <c r="CE33" s="831"/>
      <c r="CF33" s="832"/>
      <c r="CG33" s="832"/>
      <c r="CH33" s="832"/>
      <c r="CI33" s="832"/>
      <c r="CJ33" s="834"/>
      <c r="CL33" s="783"/>
      <c r="CM33" s="831"/>
      <c r="CN33" s="832"/>
      <c r="CO33" s="832"/>
      <c r="CP33" s="832"/>
      <c r="CQ33" s="832"/>
      <c r="CR33" s="834"/>
      <c r="CT33" s="783"/>
      <c r="CU33" s="831"/>
      <c r="CV33" s="832"/>
      <c r="CW33" s="832"/>
      <c r="CX33" s="832"/>
      <c r="CY33" s="832"/>
      <c r="CZ33" s="834"/>
      <c r="DB33" s="783"/>
      <c r="DC33" s="831"/>
      <c r="DD33" s="832"/>
      <c r="DE33" s="832"/>
      <c r="DF33" s="832"/>
      <c r="DG33" s="832"/>
      <c r="DH33" s="834"/>
      <c r="DJ33" s="783"/>
      <c r="DK33" s="831"/>
      <c r="DL33" s="832"/>
      <c r="DM33" s="832"/>
      <c r="DN33" s="832"/>
      <c r="DO33" s="832"/>
      <c r="DP33" s="834"/>
      <c r="DR33" s="783"/>
      <c r="DS33" s="831"/>
      <c r="DT33" s="832"/>
      <c r="DU33" s="832"/>
      <c r="DV33" s="832"/>
      <c r="DW33" s="832"/>
      <c r="DX33" s="834"/>
      <c r="DZ33" s="783"/>
      <c r="EA33" s="831"/>
      <c r="EB33" s="832"/>
      <c r="EC33" s="832"/>
      <c r="ED33" s="832"/>
      <c r="EE33" s="832"/>
      <c r="EF33" s="834"/>
      <c r="EH33" s="783"/>
      <c r="EI33" s="831"/>
      <c r="EJ33" s="832"/>
      <c r="EK33" s="832"/>
      <c r="EL33" s="832"/>
      <c r="EM33" s="832"/>
      <c r="EN33" s="834"/>
      <c r="EP33" s="783"/>
      <c r="EQ33" s="831"/>
      <c r="ER33" s="832"/>
      <c r="ES33" s="832"/>
      <c r="ET33" s="832"/>
      <c r="EU33" s="832"/>
      <c r="EV33" s="834"/>
      <c r="EX33" s="783"/>
      <c r="EY33" s="831"/>
      <c r="EZ33" s="832"/>
      <c r="FA33" s="832"/>
      <c r="FB33" s="832"/>
      <c r="FC33" s="832"/>
      <c r="FD33" s="834"/>
      <c r="FF33" s="783"/>
      <c r="FG33" s="831"/>
      <c r="FH33" s="832"/>
      <c r="FI33" s="832"/>
      <c r="FJ33" s="832"/>
      <c r="FK33" s="832"/>
      <c r="FL33" s="834"/>
      <c r="FN33" s="783"/>
      <c r="FO33" s="831"/>
      <c r="FP33" s="832"/>
      <c r="FQ33" s="832"/>
      <c r="FR33" s="832"/>
      <c r="FS33" s="832"/>
      <c r="FT33" s="834"/>
      <c r="FV33" s="783"/>
      <c r="FW33" s="831"/>
      <c r="FX33" s="832"/>
      <c r="FY33" s="832"/>
      <c r="FZ33" s="832"/>
      <c r="GA33" s="832"/>
      <c r="GB33" s="834"/>
      <c r="GD33" s="783"/>
      <c r="GE33" s="831"/>
      <c r="GF33" s="832"/>
      <c r="GG33" s="832"/>
      <c r="GH33" s="832"/>
      <c r="GI33" s="832"/>
      <c r="GJ33" s="834"/>
      <c r="GL33" s="783"/>
      <c r="GM33" s="831"/>
      <c r="GN33" s="832"/>
      <c r="GO33" s="832"/>
      <c r="GP33" s="832"/>
      <c r="GQ33" s="832"/>
      <c r="GR33" s="834"/>
      <c r="GT33" s="783"/>
      <c r="GU33" s="831"/>
      <c r="GV33" s="832"/>
      <c r="GW33" s="832"/>
      <c r="GX33" s="832"/>
      <c r="GY33" s="832"/>
      <c r="GZ33" s="834"/>
      <c r="HB33" s="783"/>
      <c r="HC33" s="831"/>
      <c r="HD33" s="832"/>
      <c r="HE33" s="832"/>
      <c r="HF33" s="832"/>
      <c r="HG33" s="832"/>
      <c r="HH33" s="834"/>
      <c r="HJ33" s="783"/>
      <c r="HK33" s="831"/>
      <c r="HL33" s="832"/>
      <c r="HM33" s="832"/>
      <c r="HN33" s="832"/>
      <c r="HO33" s="832"/>
      <c r="HP33" s="834"/>
      <c r="HR33" s="783"/>
      <c r="HS33" s="831"/>
      <c r="HT33" s="832"/>
      <c r="HU33" s="832"/>
      <c r="HV33" s="832"/>
      <c r="HW33" s="832"/>
      <c r="HX33" s="834"/>
      <c r="HZ33" s="783"/>
      <c r="IA33" s="831"/>
      <c r="IB33" s="832"/>
      <c r="IC33" s="832"/>
      <c r="ID33" s="832"/>
      <c r="IE33" s="832"/>
      <c r="IF33" s="834"/>
      <c r="IH33" s="783"/>
      <c r="II33" s="831"/>
      <c r="IJ33" s="832"/>
      <c r="IK33" s="832"/>
      <c r="IL33" s="832"/>
      <c r="IM33" s="832"/>
      <c r="IN33" s="834"/>
    </row>
    <row r="34" spans="1:256">
      <c r="A34" s="839" t="s">
        <v>1860</v>
      </c>
      <c r="B34" s="772"/>
      <c r="C34" s="840"/>
      <c r="D34" s="840"/>
      <c r="E34" s="840"/>
      <c r="F34" s="840"/>
      <c r="G34" s="773"/>
      <c r="H34" s="772"/>
    </row>
    <row r="35" spans="1:256" ht="28.5" customHeight="1">
      <c r="A35" s="841">
        <v>1</v>
      </c>
      <c r="B35" s="772" t="s">
        <v>1383</v>
      </c>
      <c r="C35" s="772"/>
      <c r="D35" s="772"/>
      <c r="E35" s="772"/>
      <c r="F35" s="772"/>
      <c r="G35" s="772"/>
      <c r="H35" s="772"/>
      <c r="IP35" s="775" t="s">
        <v>1649</v>
      </c>
      <c r="IQ35" s="775"/>
      <c r="IR35" s="776" t="s">
        <v>1372</v>
      </c>
      <c r="IS35" s="777" t="s">
        <v>1682</v>
      </c>
      <c r="IT35" s="776" t="s">
        <v>1374</v>
      </c>
      <c r="IU35" s="778" t="s">
        <v>1375</v>
      </c>
      <c r="IV35" s="775"/>
    </row>
    <row r="36" spans="1:256">
      <c r="A36" s="841">
        <v>2</v>
      </c>
      <c r="B36" s="772" t="s">
        <v>1379</v>
      </c>
      <c r="C36" s="772"/>
      <c r="D36" s="772"/>
      <c r="E36" s="772"/>
      <c r="F36" s="772"/>
      <c r="G36" s="772"/>
      <c r="H36" s="772"/>
      <c r="IP36" s="780"/>
      <c r="IQ36" s="1882" t="s">
        <v>1684</v>
      </c>
      <c r="IR36" s="1883"/>
      <c r="IS36" s="1883"/>
      <c r="IT36" s="1883"/>
      <c r="IU36" s="1884"/>
      <c r="IV36" s="775"/>
    </row>
    <row r="37" spans="1:256" ht="16.5" customHeight="1" thickBot="1">
      <c r="A37" s="841">
        <v>3</v>
      </c>
      <c r="B37" s="772" t="s">
        <v>1380</v>
      </c>
      <c r="C37" s="772"/>
      <c r="D37" s="772"/>
      <c r="E37" s="772"/>
      <c r="F37" s="772"/>
      <c r="G37" s="772"/>
      <c r="H37" s="772"/>
      <c r="IP37" s="782" t="s">
        <v>1376</v>
      </c>
      <c r="IQ37" s="779">
        <v>1</v>
      </c>
      <c r="IR37" s="779">
        <v>2</v>
      </c>
      <c r="IS37" s="779">
        <v>3</v>
      </c>
      <c r="IT37" s="779">
        <v>4</v>
      </c>
      <c r="IU37" s="779">
        <v>5</v>
      </c>
      <c r="IV37" s="783"/>
    </row>
    <row r="38" spans="1:256" ht="25.5" customHeight="1" thickBot="1">
      <c r="A38" s="841">
        <v>4</v>
      </c>
      <c r="B38" s="1898" t="s">
        <v>1861</v>
      </c>
      <c r="C38" s="1898"/>
      <c r="D38" s="1898"/>
      <c r="E38" s="1898"/>
      <c r="F38" s="1898"/>
      <c r="G38" s="1898"/>
      <c r="H38" s="1898"/>
      <c r="IP38" s="941" t="str">
        <f>$B6</f>
        <v>≦2020</v>
      </c>
      <c r="IQ38" s="785"/>
      <c r="IR38" s="786"/>
      <c r="IS38" s="786"/>
      <c r="IT38" s="786"/>
      <c r="IU38" s="787"/>
      <c r="IV38" s="788"/>
    </row>
    <row r="39" spans="1:256" ht="17.25" thickBot="1">
      <c r="A39" s="841">
        <v>5</v>
      </c>
      <c r="B39" s="842" t="s">
        <v>1862</v>
      </c>
      <c r="C39" s="772"/>
      <c r="D39" s="772"/>
      <c r="E39" s="772"/>
      <c r="F39" s="772"/>
      <c r="G39" s="772"/>
      <c r="H39" s="772"/>
      <c r="IP39" s="941">
        <f t="shared" ref="IP39:IP42" si="0">$B7</f>
        <v>2021</v>
      </c>
      <c r="IQ39" s="789"/>
      <c r="IR39" s="790"/>
      <c r="IS39" s="790"/>
      <c r="IT39" s="791"/>
      <c r="IU39" s="792"/>
      <c r="IV39" s="788"/>
    </row>
    <row r="40" spans="1:256" ht="17.25" thickBot="1">
      <c r="A40" s="841">
        <v>6</v>
      </c>
      <c r="B40" s="772" t="s">
        <v>1863</v>
      </c>
      <c r="C40" s="842"/>
      <c r="D40" s="842"/>
      <c r="E40" s="842"/>
      <c r="F40" s="842"/>
      <c r="G40" s="842"/>
      <c r="H40" s="842"/>
      <c r="IP40" s="941">
        <f t="shared" si="0"/>
        <v>2022</v>
      </c>
      <c r="IQ40" s="793"/>
      <c r="IR40" s="794"/>
      <c r="IS40" s="791"/>
      <c r="IT40" s="792"/>
      <c r="IU40" s="795"/>
      <c r="IV40" s="776"/>
    </row>
    <row r="41" spans="1:256" ht="17.25" thickBot="1">
      <c r="A41" s="772"/>
      <c r="B41" s="772" t="s">
        <v>1864</v>
      </c>
      <c r="C41" s="842"/>
      <c r="D41" s="842"/>
      <c r="E41" s="842"/>
      <c r="F41" s="842"/>
      <c r="G41" s="842"/>
      <c r="H41" s="842"/>
      <c r="IP41" s="941">
        <f t="shared" si="0"/>
        <v>2023</v>
      </c>
      <c r="IQ41" s="793"/>
      <c r="IR41" s="791"/>
      <c r="IS41" s="792"/>
      <c r="IT41" s="795"/>
      <c r="IU41" s="795"/>
      <c r="IV41" s="776"/>
    </row>
    <row r="42" spans="1:256" ht="17.25" thickBot="1">
      <c r="A42" s="772"/>
      <c r="B42" s="772" t="s">
        <v>1865</v>
      </c>
      <c r="C42" s="842"/>
      <c r="D42" s="842"/>
      <c r="E42" s="842"/>
      <c r="F42" s="842"/>
      <c r="G42" s="842"/>
      <c r="H42" s="842"/>
      <c r="IP42" s="941">
        <f t="shared" si="0"/>
        <v>2024</v>
      </c>
      <c r="IQ42" s="796"/>
      <c r="IR42" s="792"/>
      <c r="IS42" s="795"/>
      <c r="IT42" s="795"/>
      <c r="IU42" s="795"/>
      <c r="IV42" s="776"/>
    </row>
    <row r="43" spans="1:256" ht="28.5" customHeight="1">
      <c r="A43" s="772"/>
      <c r="B43" s="772" t="s">
        <v>1866</v>
      </c>
      <c r="C43" s="842"/>
      <c r="D43" s="842"/>
      <c r="E43" s="842"/>
      <c r="F43" s="842"/>
      <c r="G43" s="842"/>
      <c r="H43" s="842"/>
      <c r="IP43" s="775" t="s">
        <v>1377</v>
      </c>
      <c r="IQ43" s="775"/>
      <c r="IR43" s="776" t="s">
        <v>1372</v>
      </c>
      <c r="IS43" s="797" t="str">
        <f>IS35</f>
        <v>國外再保分進</v>
      </c>
      <c r="IT43" s="776" t="s">
        <v>1374</v>
      </c>
      <c r="IU43" s="778" t="s">
        <v>1375</v>
      </c>
      <c r="IV43" s="775"/>
    </row>
    <row r="44" spans="1:256">
      <c r="A44" s="772"/>
      <c r="B44" s="772" t="s">
        <v>1867</v>
      </c>
      <c r="C44" s="842"/>
      <c r="D44" s="842"/>
      <c r="E44" s="842"/>
      <c r="F44" s="842"/>
      <c r="G44" s="842"/>
      <c r="H44" s="842"/>
      <c r="IP44" s="780"/>
      <c r="IQ44" s="1882" t="s">
        <v>1684</v>
      </c>
      <c r="IR44" s="1883"/>
      <c r="IS44" s="1883"/>
      <c r="IT44" s="1883"/>
      <c r="IU44" s="1884"/>
      <c r="IV44" s="775"/>
    </row>
    <row r="45" spans="1:256" ht="17.25" thickBot="1">
      <c r="A45" s="841">
        <v>7</v>
      </c>
      <c r="B45" s="772" t="s">
        <v>1868</v>
      </c>
      <c r="C45" s="842"/>
      <c r="D45" s="842"/>
      <c r="E45" s="842"/>
      <c r="F45" s="842"/>
      <c r="G45" s="842"/>
      <c r="H45" s="842"/>
      <c r="IP45" s="781" t="s">
        <v>1376</v>
      </c>
      <c r="IQ45" s="801" t="s">
        <v>1724</v>
      </c>
      <c r="IR45" s="802" t="s">
        <v>1725</v>
      </c>
      <c r="IS45" s="801" t="s">
        <v>1726</v>
      </c>
      <c r="IT45" s="802" t="s">
        <v>1727</v>
      </c>
      <c r="IU45" s="800"/>
      <c r="IV45" s="783"/>
    </row>
    <row r="46" spans="1:256" ht="17.25" thickBot="1">
      <c r="A46" s="841"/>
      <c r="B46" s="843" t="s">
        <v>1381</v>
      </c>
      <c r="C46" s="842"/>
      <c r="D46" s="842"/>
      <c r="E46" s="842"/>
      <c r="F46" s="842"/>
      <c r="G46" s="842"/>
      <c r="H46" s="842"/>
      <c r="IP46" s="941" t="str">
        <f>$B6</f>
        <v>≦2020</v>
      </c>
      <c r="IQ46" s="786"/>
      <c r="IR46" s="786"/>
      <c r="IS46" s="786"/>
      <c r="IT46" s="787"/>
      <c r="IU46" s="803"/>
      <c r="IV46" s="788"/>
    </row>
    <row r="47" spans="1:256" ht="17.25" thickBot="1">
      <c r="A47" s="772"/>
      <c r="B47" s="843" t="s">
        <v>1869</v>
      </c>
      <c r="C47" s="842"/>
      <c r="D47" s="842"/>
      <c r="E47" s="842"/>
      <c r="F47" s="842"/>
      <c r="G47" s="842"/>
      <c r="H47" s="842"/>
      <c r="IP47" s="941">
        <f t="shared" ref="IP47:IP50" si="1">$B7</f>
        <v>2021</v>
      </c>
      <c r="IQ47" s="794"/>
      <c r="IR47" s="794"/>
      <c r="IS47" s="791"/>
      <c r="IT47" s="792"/>
      <c r="IU47" s="795"/>
      <c r="IV47" s="776"/>
    </row>
    <row r="48" spans="1:256" ht="17.25" thickBot="1">
      <c r="A48" s="772"/>
      <c r="B48" s="843" t="s">
        <v>1382</v>
      </c>
      <c r="C48" s="842"/>
      <c r="D48" s="842"/>
      <c r="E48" s="842"/>
      <c r="F48" s="842"/>
      <c r="G48" s="842"/>
      <c r="H48" s="842"/>
      <c r="IP48" s="941">
        <f t="shared" si="1"/>
        <v>2022</v>
      </c>
      <c r="IQ48" s="794"/>
      <c r="IR48" s="791"/>
      <c r="IS48" s="792"/>
      <c r="IT48" s="795"/>
      <c r="IU48" s="795"/>
      <c r="IV48" s="804"/>
    </row>
    <row r="49" spans="1:256" ht="17.25" thickBot="1">
      <c r="A49" s="842"/>
      <c r="B49" s="843" t="s">
        <v>1382</v>
      </c>
      <c r="C49" s="842"/>
      <c r="D49" s="842"/>
      <c r="E49" s="842"/>
      <c r="F49" s="842"/>
      <c r="G49" s="842"/>
      <c r="H49" s="842"/>
      <c r="IP49" s="941">
        <f t="shared" si="1"/>
        <v>2023</v>
      </c>
      <c r="IQ49" s="791"/>
      <c r="IR49" s="792"/>
      <c r="IS49" s="795"/>
      <c r="IT49" s="795"/>
      <c r="IU49" s="795"/>
      <c r="IV49" s="804"/>
    </row>
    <row r="50" spans="1:256">
      <c r="A50" s="842"/>
      <c r="B50" s="772" t="s">
        <v>1870</v>
      </c>
      <c r="C50" s="842"/>
      <c r="D50" s="842"/>
      <c r="E50" s="842"/>
      <c r="F50" s="842"/>
      <c r="G50" s="842"/>
      <c r="H50" s="842"/>
      <c r="IP50" s="941">
        <f t="shared" si="1"/>
        <v>2024</v>
      </c>
      <c r="IQ50" s="805"/>
      <c r="IR50" s="795"/>
      <c r="IS50" s="795"/>
      <c r="IT50" s="795"/>
      <c r="IU50" s="795"/>
      <c r="IV50" s="804"/>
    </row>
    <row r="51" spans="1:256">
      <c r="A51" s="772">
        <v>8</v>
      </c>
      <c r="B51" s="772" t="s">
        <v>1871</v>
      </c>
      <c r="C51" s="772"/>
      <c r="D51" s="772"/>
      <c r="E51" s="772"/>
      <c r="F51" s="772"/>
      <c r="G51" s="772"/>
      <c r="H51" s="772"/>
      <c r="IP51" s="806" t="s">
        <v>1730</v>
      </c>
      <c r="IQ51" s="808"/>
      <c r="IR51" s="808"/>
      <c r="IS51" s="808"/>
      <c r="IT51" s="808"/>
      <c r="IU51" s="808"/>
      <c r="IV51" s="788"/>
    </row>
    <row r="52" spans="1:256">
      <c r="IP52" s="809" t="s">
        <v>1731</v>
      </c>
      <c r="IQ52" s="810"/>
      <c r="IR52" s="811"/>
      <c r="IS52" s="811"/>
      <c r="IT52" s="812"/>
      <c r="IU52" s="813"/>
      <c r="IV52" s="804"/>
    </row>
    <row r="53" spans="1:256" ht="28.5" customHeight="1">
      <c r="IP53" s="814" t="s">
        <v>1378</v>
      </c>
      <c r="IQ53" s="775"/>
      <c r="IR53" s="776" t="s">
        <v>1372</v>
      </c>
      <c r="IS53" s="778" t="str">
        <f>IS43</f>
        <v>國外再保分進</v>
      </c>
      <c r="IT53" s="776" t="s">
        <v>1374</v>
      </c>
      <c r="IU53" s="778" t="s">
        <v>1375</v>
      </c>
      <c r="IV53" s="775"/>
    </row>
    <row r="54" spans="1:256">
      <c r="IP54" s="780"/>
      <c r="IQ54" s="1882" t="s">
        <v>1684</v>
      </c>
      <c r="IR54" s="1883"/>
      <c r="IS54" s="1883"/>
      <c r="IT54" s="1883"/>
      <c r="IU54" s="1884"/>
      <c r="IV54" s="779" t="s">
        <v>1770</v>
      </c>
    </row>
    <row r="55" spans="1:256" ht="17.25" thickBot="1">
      <c r="IP55" s="782" t="s">
        <v>1376</v>
      </c>
      <c r="IQ55" s="779">
        <v>1</v>
      </c>
      <c r="IR55" s="779">
        <v>2</v>
      </c>
      <c r="IS55" s="779">
        <v>3</v>
      </c>
      <c r="IT55" s="779">
        <v>4</v>
      </c>
      <c r="IU55" s="779">
        <v>5</v>
      </c>
      <c r="IV55" s="781" t="s">
        <v>1772</v>
      </c>
    </row>
    <row r="56" spans="1:256" ht="17.25" thickBot="1">
      <c r="IP56" s="941" t="str">
        <f>$B6</f>
        <v>≦2020</v>
      </c>
      <c r="IQ56" s="785"/>
      <c r="IR56" s="786"/>
      <c r="IS56" s="786"/>
      <c r="IT56" s="786"/>
      <c r="IU56" s="787"/>
      <c r="IV56" s="794"/>
    </row>
    <row r="57" spans="1:256" ht="17.25" thickBot="1">
      <c r="IP57" s="941">
        <f t="shared" ref="IP57:IP60" si="2">$B7</f>
        <v>2021</v>
      </c>
      <c r="IQ57" s="789"/>
      <c r="IR57" s="790"/>
      <c r="IS57" s="790"/>
      <c r="IT57" s="791"/>
      <c r="IU57" s="815"/>
      <c r="IV57" s="816"/>
    </row>
    <row r="58" spans="1:256" ht="17.25" thickBot="1">
      <c r="IP58" s="941">
        <f t="shared" si="2"/>
        <v>2022</v>
      </c>
      <c r="IQ58" s="793"/>
      <c r="IR58" s="794"/>
      <c r="IS58" s="791"/>
      <c r="IT58" s="794"/>
      <c r="IU58" s="820"/>
      <c r="IV58" s="816"/>
    </row>
    <row r="59" spans="1:256" ht="17.25" thickBot="1">
      <c r="IP59" s="941">
        <f t="shared" si="2"/>
        <v>2023</v>
      </c>
      <c r="IQ59" s="793"/>
      <c r="IR59" s="791"/>
      <c r="IS59" s="794"/>
      <c r="IT59" s="794"/>
      <c r="IU59" s="823"/>
      <c r="IV59" s="793"/>
    </row>
    <row r="60" spans="1:256" ht="17.25" thickBot="1">
      <c r="IP60" s="941">
        <f t="shared" si="2"/>
        <v>2024</v>
      </c>
      <c r="IQ60" s="796"/>
      <c r="IR60" s="824"/>
      <c r="IS60" s="824"/>
      <c r="IT60" s="824"/>
      <c r="IU60" s="825"/>
      <c r="IV60" s="793"/>
    </row>
    <row r="61" spans="1:256" ht="17.25" thickBot="1">
      <c r="IP61" s="783"/>
      <c r="IQ61" s="831"/>
      <c r="IR61" s="832"/>
      <c r="IS61" s="832"/>
      <c r="IT61" s="832"/>
      <c r="IU61" s="832"/>
      <c r="IV61" s="834"/>
    </row>
    <row r="62" spans="1:256">
      <c r="IP62" s="835" t="s">
        <v>1774</v>
      </c>
      <c r="IQ62" s="836"/>
      <c r="IR62" s="837"/>
      <c r="IS62" s="837"/>
      <c r="IT62" s="837"/>
      <c r="IU62" s="837"/>
      <c r="IV62" s="838"/>
    </row>
    <row r="63" spans="1:256">
      <c r="IP63" s="1885"/>
      <c r="IQ63" s="1892"/>
      <c r="IR63" s="1892"/>
      <c r="IS63" s="1892"/>
      <c r="IT63" s="1892"/>
      <c r="IU63" s="1892"/>
      <c r="IV63" s="1893"/>
    </row>
    <row r="64" spans="1:256" ht="17.25" thickBot="1">
      <c r="IP64" s="1894"/>
      <c r="IQ64" s="1895"/>
      <c r="IR64" s="1895"/>
      <c r="IS64" s="1895"/>
      <c r="IT64" s="1895"/>
      <c r="IU64" s="1895"/>
      <c r="IV64" s="1896"/>
    </row>
  </sheetData>
  <mergeCells count="133">
    <mergeCell ref="IA4:IE4"/>
    <mergeCell ref="II4:IM4"/>
    <mergeCell ref="GU4:GY4"/>
    <mergeCell ref="HC4:HG4"/>
    <mergeCell ref="HK4:HO4"/>
    <mergeCell ref="HS4:HW4"/>
    <mergeCell ref="IQ4:IU4"/>
    <mergeCell ref="IQ12:IU12"/>
    <mergeCell ref="IQ22:IU22"/>
    <mergeCell ref="GU12:GY12"/>
    <mergeCell ref="HC12:HG12"/>
    <mergeCell ref="HK12:HO12"/>
    <mergeCell ref="HS12:HW12"/>
    <mergeCell ref="IA12:IE12"/>
    <mergeCell ref="II12:IM12"/>
    <mergeCell ref="EP31:EV32"/>
    <mergeCell ref="EX31:FD32"/>
    <mergeCell ref="DS22:DW22"/>
    <mergeCell ref="IH31:IN32"/>
    <mergeCell ref="IP31:IV32"/>
    <mergeCell ref="GL31:GR32"/>
    <mergeCell ref="GT31:GZ32"/>
    <mergeCell ref="HB31:HH32"/>
    <mergeCell ref="HJ31:HP32"/>
    <mergeCell ref="HR31:HX32"/>
    <mergeCell ref="HZ31:IF32"/>
    <mergeCell ref="II22:IM22"/>
    <mergeCell ref="IA22:IE22"/>
    <mergeCell ref="FG22:FK22"/>
    <mergeCell ref="FO22:FS22"/>
    <mergeCell ref="FW22:GA22"/>
    <mergeCell ref="CD31:CJ32"/>
    <mergeCell ref="CL31:CR32"/>
    <mergeCell ref="CT31:CZ32"/>
    <mergeCell ref="DB31:DH32"/>
    <mergeCell ref="BW22:CA22"/>
    <mergeCell ref="DJ31:DP32"/>
    <mergeCell ref="DR31:DX32"/>
    <mergeCell ref="DZ31:EF32"/>
    <mergeCell ref="EH31:EN32"/>
    <mergeCell ref="EI22:EM22"/>
    <mergeCell ref="CM22:CQ22"/>
    <mergeCell ref="CU22:CY22"/>
    <mergeCell ref="DC22:DG22"/>
    <mergeCell ref="DK22:DO22"/>
    <mergeCell ref="B38:H38"/>
    <mergeCell ref="GM22:GQ22"/>
    <mergeCell ref="GU22:GY22"/>
    <mergeCell ref="HC22:HG22"/>
    <mergeCell ref="HK22:HO22"/>
    <mergeCell ref="HS22:HW22"/>
    <mergeCell ref="FF31:FL32"/>
    <mergeCell ref="FN31:FT32"/>
    <mergeCell ref="FV31:GB32"/>
    <mergeCell ref="GD31:GJ32"/>
    <mergeCell ref="GE22:GI22"/>
    <mergeCell ref="EQ22:EU22"/>
    <mergeCell ref="EY22:FC22"/>
    <mergeCell ref="B31:H32"/>
    <mergeCell ref="J31:P32"/>
    <mergeCell ref="R31:X32"/>
    <mergeCell ref="Z31:AF32"/>
    <mergeCell ref="AH31:AN32"/>
    <mergeCell ref="AP31:AV32"/>
    <mergeCell ref="AX31:BD32"/>
    <mergeCell ref="BF31:BL32"/>
    <mergeCell ref="BN31:BT32"/>
    <mergeCell ref="BV31:CB32"/>
    <mergeCell ref="C22:G22"/>
    <mergeCell ref="C12:G12"/>
    <mergeCell ref="K12:O12"/>
    <mergeCell ref="EA22:EE22"/>
    <mergeCell ref="S12:W12"/>
    <mergeCell ref="AA12:AE12"/>
    <mergeCell ref="AI12:AM12"/>
    <mergeCell ref="AQ12:AU12"/>
    <mergeCell ref="AY12:BC12"/>
    <mergeCell ref="BG12:BK12"/>
    <mergeCell ref="BO12:BS12"/>
    <mergeCell ref="K22:O22"/>
    <mergeCell ref="S22:W22"/>
    <mergeCell ref="AA22:AE22"/>
    <mergeCell ref="AI22:AM22"/>
    <mergeCell ref="AQ22:AU22"/>
    <mergeCell ref="AY22:BC22"/>
    <mergeCell ref="BG22:BK22"/>
    <mergeCell ref="BO22:BS22"/>
    <mergeCell ref="CE22:CI22"/>
    <mergeCell ref="FW12:GA12"/>
    <mergeCell ref="GM12:GQ12"/>
    <mergeCell ref="BW12:CA12"/>
    <mergeCell ref="CE12:CI12"/>
    <mergeCell ref="CM12:CQ12"/>
    <mergeCell ref="CU12:CY12"/>
    <mergeCell ref="DC12:DG12"/>
    <mergeCell ref="DK12:DO12"/>
    <mergeCell ref="DS12:DW12"/>
    <mergeCell ref="EA12:EE12"/>
    <mergeCell ref="EI12:EM12"/>
    <mergeCell ref="GE12:GI12"/>
    <mergeCell ref="C4:G4"/>
    <mergeCell ref="K4:O4"/>
    <mergeCell ref="S4:W4"/>
    <mergeCell ref="AA4:AE4"/>
    <mergeCell ref="AI4:AM4"/>
    <mergeCell ref="AQ4:AU4"/>
    <mergeCell ref="AY4:BC4"/>
    <mergeCell ref="BG4:BK4"/>
    <mergeCell ref="BO4:BS4"/>
    <mergeCell ref="IQ36:IU36"/>
    <mergeCell ref="IQ44:IU44"/>
    <mergeCell ref="IQ54:IU54"/>
    <mergeCell ref="IP63:IV64"/>
    <mergeCell ref="BW4:CA4"/>
    <mergeCell ref="CE4:CI4"/>
    <mergeCell ref="CM4:CQ4"/>
    <mergeCell ref="CU4:CY4"/>
    <mergeCell ref="DC4:DG4"/>
    <mergeCell ref="DK4:DO4"/>
    <mergeCell ref="DS4:DW4"/>
    <mergeCell ref="EA4:EE4"/>
    <mergeCell ref="EI4:EM4"/>
    <mergeCell ref="EQ12:EU12"/>
    <mergeCell ref="EY12:FC12"/>
    <mergeCell ref="FG12:FK12"/>
    <mergeCell ref="FO12:FS12"/>
    <mergeCell ref="FG4:FK4"/>
    <mergeCell ref="FO4:FS4"/>
    <mergeCell ref="FW4:GA4"/>
    <mergeCell ref="GE4:GI4"/>
    <mergeCell ref="GM4:GQ4"/>
    <mergeCell ref="EQ4:EU4"/>
    <mergeCell ref="EY4:FC4"/>
  </mergeCells>
  <phoneticPr fontId="31" type="noConversion"/>
  <dataValidations count="7">
    <dataValidation type="whole" allowBlank="1" showErrorMessage="1" error="輸入資料格式錯誤!!" sqref="H33 GV19:GY19 H29 BH19:BK19" xr:uid="{00000000-0002-0000-3000-000000000000}">
      <formula1>-9.99999999999999E+24</formula1>
      <formula2>9.99999999999999E+24</formula2>
    </dataValidation>
    <dataValidation type="decimal" allowBlank="1" showInputMessage="1" showErrorMessage="1" errorTitle="錯誤" error="輸入資料格式錯誤!!" sqref="D33:G33 D29:G29" xr:uid="{00000000-0002-0000-3000-000001000000}">
      <formula1>-99999999999999900</formula1>
      <formula2>999999999999999000</formula2>
    </dataValidation>
    <dataValidation type="decimal" allowBlank="1" showInputMessage="1" showErrorMessage="1" errorTitle="錯誤" error="輸入資料格式錯誤!!" sqref="C29 C33 C19:G19" xr:uid="{00000000-0002-0000-3000-000002000000}">
      <formula1>-9.99999999999999E+28</formula1>
      <formula2>9.99999999999999E+29</formula2>
    </dataValidation>
    <dataValidation type="decimal" allowBlank="1" showInputMessage="1" showErrorMessage="1" errorTitle="錯誤" error="輸入資料格式錯誤!!" sqref="HD10 GY7:GY10 HM9:HM10 GN29:GR30 GV29:GZ30 HD29:HH30 GX8:GX10 IR29:IW30 HL29:HP30 HL10 IB29:IF30 HT33:HX33 HG7:HG10 GF29:GJ30 HU9:HU10 FX33:GB33 HF8:HF10 HT10 HN8:HN10 IM7:IM10 IJ29:IO30 IL8:IL10 IE7:IE10 ID8:ID10 IC9:IC10 IB10 IS9:IS10 IT8:IT10 IR10 IU7:IU10 E9:E10 F8:F10 D10 G7:G10 O7:O10 M9:M10 N8:N10 L10 IK9:IK10 IJ10 U9:U10 T10 HO7:HO10 HW7:HW10 BC7:BC10 AC9:AC10 AB10 W7:W10 HV8:HV10 AK9:AK10 AJ10 AE7:AE10 V8:V10 AS9:AS10 AR10 AM7:AM10 AD8:AD10 BA9:BA10 AZ10 AU7:AU10 AL8:AL10 BI9:BI10 BH10 BB8:BB10 AT8:AT10 BQ9:BQ10 BP10 BK7:BK10 BY9:BY10 BJ8:BJ10 BX10 BS7:BS10 GF33:GJ33 CG9:CG10 BR8:BR10 CF10 CA7:CA10 IR49:IR50 HT29:HX30 HL33:HP33 CO9:CO10 HD33:HH33 BZ8:BZ10 CN10 CI7:CI10 CW9:CW10 GV33:GZ33 GN33:GR33 FX29:GB30 CH8:CH10 FP33:FT33 CV10 CQ7:CQ10 DE9:DE10 CP8:CP10 FH33:FL33 EZ33:FD33 ER33:EV33 DD10 EJ33:EN33 CY7:CY10 DM9:DM10 CX8:CX10 DL10 EB33:EF33 DT33:DX33 DL33:DP33 DG7:DG10 DD33:DH33 DU9:DU10 DF8:DF10 DT10 DO7:DO10 CV33:CZ33 CN33:CR33 CF33:CJ33 EC9:EC10 BX33:CB33 DN8:DN10 EB10 DW7:DW10 EK9:EK10 BP33:BT33 BH33:BL33 AZ33:BD33 DV8:DV10 AR33:AV33 EJ10 EE7:EE10 ES9:ES10 ED8:ED10 AJ33:AN33 AB33:AF33 T33:X33 ER10 L33:P33 EM7:EM10 FA9:FA10 EL8:EL10 EZ10 D30:H30 Q30:Q31 L29:P30 EU7:EU10 T29:X30 FI9:FI10 ET8:ET10 FH10 FC7:FC10 AB29:AF30 AJ29:AN30 AR29:AV30 FQ9:FQ10 AZ29:BD30 FB8:FB10 FP10 FK7:FK10 FY9:FY10 BH29:BL30 BP29:BT30 BX29:CB30 FJ8:FJ10 CF29:CJ30 FX10 FS7:FS10 GG9:GG10 FR8:FR10 CN29:CR30 CV29:CZ30 DD29:DH30 GF10 DL29:DP30 GA7:GA10 GO9:GO10 FZ8:FZ10 GN10 DT29:DX30 EB29:EF30 EJ29:EN30 GI7:GI10 ER29:EV30 GW9:GW10 GH8:GH10 GV10 GQ7:GQ10 EZ29:FD30 FH29:FL30 FP29:FT30 HE9:HE10 IB33:IF33 GP8:GP10 G14:G18 E16:E18 C18 F15:F18 D17:D18 M16:M18 K18 N15:N18 L17:L18 IJ17:IJ18 U16:U18 S18 O14:O18 T17:T18 IM14:IM18 AC16:AC18 AA18 AB17:AB18 HV15:HV18 AK16:AK18 AI18 AJ17:AJ18 HW14:HW18 V15:V18 AS16:AS18 AQ18 AR17:AR18 W14:W18 AD15:AD18 BA16:BA18 AY18 AZ17:AZ18 AE14:AE18 AL15:AL18 BI16:BI18 BG18 BH17:BH18 AM14:AM18 BB15:BB18 AT15:AT18 BQ16:BQ18 BO18 BP17:BP18 AU14:AU18 BC14:BC18 BY16:BY18 BW18 BJ15:BJ18 BX17:BX18 BK14:BK18 CG16:CG18 CE18 BR15:BR18 CF17:CF18 BS14:BS18 CO16:CO18 CM18 BZ15:BZ18 CN17:CN18 CA14:CA18 CW16:CW18 CU18 CH15:CH18 CV17:CV18 CI14:CI18 DE16:DE18 DC18 CP15:CP18 DD17:DD18 CQ14:CQ18 DM16:DM18 DK18 CX15:CX18 DL17:DL18 CY14:CY18 DU16:DU18 DS18 DF15:DF18 DT17:DT18 DG14:DG18 EC16:EC18 EA18 DN15:DN18 EB17:EB18 DO14:DO18 EK16:EK18 EI18 DV15:DV18 EJ17:EJ18 DW14:DW18 ES16:ES18 EQ18 ED15:ED18 ER17:ER18 EE14:EE18 FA16:FA18 EY18 EL15:EL18 EZ17:EZ18 EM14:EM18 FI16:FI18 FG18 ET15:ET18 FH17:FH18 EU14:EU18 FQ16:FQ18 FO18 FB15:FB18 FP17:FP18 FC14:FC18 FY16:FY18 FW18 FJ15:FJ18 FX17:FX18 FK14:FK18 GG16:GG18 GE18 FR15:FR18 GF17:GF18 FS14:FS18 GO16:GO18 GM18 FZ15:FZ18 GN17:GN18 GA14:GA18 GW16:GW18 GU18 GH15:GH18 GV17:GV18 GI14:GI18 HE16:HE18 HC18 GP15:GP18 HD17:HD18 GQ14:GQ18 HM16:HM18 HK18 GX15:GX18 HL17:HL18 GY14:GY18 HU16:HU18 HS18 HF15:HF18 HT17:HT18 HG14:HG18 HN15:HN18 IK16:IK18 II18 HO14:HO18 IL15:IL18 ID15:ID18 IE14:IE18 IC16:IC18 IA18 IB17:IB18 IU14:IU18 IS16:IS18 IQ18 IT15:IT18 IR17:IR18 IR61:IV62 IS41:IS42 IT40:IT42 IR42 IU39:IU42 IU46:IU50 IS48:IS50 IQ50 IT47:IT50 IJ33:IW33" xr:uid="{00000000-0002-0000-3000-000003000000}">
      <formula1>-9999999999999990000</formula1>
      <formula2>9999999999999990000</formula2>
    </dataValidation>
    <dataValidation type="decimal" allowBlank="1" showInputMessage="1" showErrorMessage="1" errorTitle="錯誤" error="輸入資料格式錯誤!!" sqref="II33 AY33 CE33 DK33 EQ33 K24:K30 HC33 BO6:BO10 BP6:BP9 BQ6:BQ8 CA6 EI29:EI30 BG33 CW6:CW8 FO14:FO17 DD6:DD9 DC33 BX6:BX9 EQ6:EQ10 HO6 BY6:BY8 BZ6:BZ7 FW33 CF6:CF9 CU33 CG6:CG8 CH6:CH7 CQ6 CI6 FQ6:FQ8 DU6:DU8 EB6:EB9 AM6 EJ6:EJ9 EQ29:EQ30 FX6:FX9 FC6 FJ6:FJ7 CM33 FQ14:FQ15 HT6:HT9 EI33 HC29:HC30 BW6:BW10 CM6:CM10 GW6:GW8 S24:S30 GE33 FR14 IJ6:IJ9 EA33 CE6:CE10 GX6:GX7 CN6:CN9 EY29:EY30 CO6:CO8 CP6:CP7 DV6:DV7 AA24:AA30 DS33 FW14:FW17 DW6 IK6:IK8 FO33 II29:II30 DK6:DK10 EC6:EC8 ED6:ED7 EE6 AI24:AI30 HS6:HS10 FG33 IL6:IL7 II6:II10 BR6:BR7 AU6 FG29:FG30 EY33 BC6 BK6 CX6:CX7 AQ24:AQ30 FX14:FX16 CU6:CU10 CV6:CV9 GU33 FY14:FY15 GM33 CY6 GY6 DE6:DE8 DC6:DC10 AY24:AY30 DF6:DF7 DG6 DO6 FZ14 FO29:FO30 HS14:HS17 DL6:DL9 HS33 DM6:DM8 DN6:DN7 IM6 BG24:BG30 FW29:FW30 HK33 EI6:EI10 GV14:GV16 DS6:DS10 DT6:DT9 EA6:EA10 EK6:EK8 EL6:EL7 EM6 HC6:HC10 BO24:BO30 EU6 ER6:ER9 N6:N7 V6:V7 AE6 HS29:HS30 ES6:ES8 HK29:HK30 ET6:ET7 FB6:FB7 EY6:EY10 BW29:BW30 GW14:GW15 EZ6:EZ9 FA6:FA8 HT14:HT16 FI6:FI8 FG6:FG10 FH6:FH9 FP6:FP9 CE29:CE30 FK6 HM6:HM8 HN6:HN7 HU14:HU15 FO6:FO10 GM29:GM30 IQ24:IQ30 HV14 FW6:FW10 FR6:FR7 FS6 CM29:CM30 GE14:GE17 S33 HK6:HK10 GF14:GF16 GG14:GG15 FY6:FY8 GH14 HC14:HC17 FZ6:FZ7 GA6 HU6:HU8 CU29:CU30 HD14:HD16 HE14:HE15 HV6:HV7 GM14:GM17 IA33 GE29:GE30 GN14:GN16 GO14:GO15 HW6 GE6:GE10 GF6:GF9 DC29:DC30 GP14 IA14:IA17 GG6:GG8 IB14:IB16 GH6:GH7 GI6 GM6:GM10 IC14:IC15 GN6:GN9 GO6:GO8 GP6:GP7 DK29:DK30 ID14 IQ14:IT14 GQ6 K33 HE6:HE8 GU29:GU30 HF6:HF7 C30 HG6 GU6:GU10 GV6:GV9 DS29:DS30 IQ15:IS15 IQ16:IR16 IB6:IB9 AQ33 IA6:IA10 IC6:IC8 ID6:ID7 AI33 IE6 IR6:IR9 IQ6:IQ10 EA29:EA30 AA33 IQ17 IS6:IS8 BW33 IU6 IA29:IA30 IT6:IT7 BO33 D6:D9 C6:C10 E6:E8 K6:K10 O6 G6 L6:L9 S6:S10 W6 M6:M8 T6:T9 F6:F7 HL6:HL9 HD6:HD9 U6:U8 AA6:AA10 AB6:AB9 AC6:AC8 AD6:AD7 AI6:AI10 AJ6:AJ9 AK6:AK8 AL6:AL7 AQ6:AQ10 AR6:AR9 AS6:AS8 AT6:AT7 AY6:AY10 AZ6:AZ9 BA6:BA8 BB6:BB7 BG6:BG10 BH6:BH9 BI6:BI8 BJ6:BJ7 BS6 C14:F14 C15:E15 C16:D16 C17 K14:N14 K15:M15 K16:L16 K17 GU14:GU17 S15:U15 S16:T16 S17 AA15:AC15 AA16:AB16 AA17 S14:V14 AI15:AK15 AI16:AJ16 AI17 AA14:AD14 AQ15:AS15 AQ16:AR16 AQ17 AI14:AL14 AY15:BA15 AY16:AZ16 AY17 AQ14:AT14 BG15:BI15 BG16:BH16 BG17 AY14:BB14 BO14:BR14 BO15:BQ15 BO16:BP16 BO17 BG14:BJ14 BW15:BY15 BW16:BX16 BW17 CE14:CE17 CF14:CF16 CG14:CG15 CH14 BW14:BZ14 DD14:DD16 DK14:DK17 EQ14:EQ17 CW14:CW15 CM14:CM17 CN14:CN16 CO14:CO15 CP14 DT14:DT16 DS14:DS17 DU14:DU15 DV14 EA14:EA17 EB14:EB16 EC14:EC15 ED14 CV14:CV16 CU14:CU17 DC14:DC17 CX14 GX14 DE14:DE15 DF14 IK14:IK15 IL14 DL14:DL16 DM14:DM15 DN14 II14:II17 IJ14:IJ16 EI14:EI17 EJ14:EJ16 EK14:EK15 EL14 HM14:HM15 ER14:ER16 ES14:ES15 ET14 HN14 HF14 FB14 EY14:EY17 EZ14:EZ16 FA14:FA15 HK14:HK17 HL14:HL16 FI14:FI15 FG14:FG17 FH14:FH16 FJ14 FP14:FP16 AR24:AU28 AZ24:BC28 BH24:BK28 T24:W28 AB24:AE28 AJ24:AM28 BP24:BS28 C24:G28 BW24:CA28 L24:O28 CE24:CI28 DS24:DW28 CM24:CQ28 HS24:HW28 CU24:CY28 DC24:DG28 DK24:DO28 GM24:GQ28 HC24:HG28 EA24:EE28 EI24:EM28 EQ24:EU28 EY24:FC28 FG24:FK28 GU24:GY28 FO24:FS28 HK24:HO28 FW24:GA28 GE24:GI28 II24:IM28 IA24:IE28 IR24:IU28 IQ56:IQ62 IQ46:IT46 IQ47:IS47 IQ48:IR48 IR38:IR41 IQ38:IQ42 IQ49 IS38:IS40 IU38 IT38:IT39 IR56:IU60" xr:uid="{00000000-0002-0000-3000-000004000000}">
      <formula1>-9.99999999999999E+27</formula1>
      <formula2>9.99999999999999E+28</formula2>
    </dataValidation>
    <dataValidation type="decimal" allowBlank="1" showErrorMessage="1" error="輸入資料格式錯誤!!" sqref="IQ19:IU19 K19:O19 S19:W19 AA19:AE19 AI19:AM19 AQ19:AU19 AY19:BC19 BO19:BS19 BW19:CA19 CE19:CI19 CM19:CQ19 CU19:CY19 DC19:DG19 DK19:DO19 DS19:DW19 EA19:EE19 EI19:EM19 EQ19:EU19 EY19:FC19 FG19:FK19 FO19:FS19 FW19:GA19 GM19:GQ19 HC19:HG19 HK19:HO19 HS19:HW19 II19:IM19 BG19 GU19 IA19:IE19 GE19:GI19 IQ51:IU51" xr:uid="{00000000-0002-0000-3000-000005000000}">
      <formula1>-9.99999999999999E+24</formula1>
      <formula2>9.99999999999999E+24</formula2>
    </dataValidation>
    <dataValidation type="decimal" allowBlank="1" showInputMessage="1" showErrorMessage="1" errorTitle="錯誤" error="輸入資料格式錯誤!!" sqref="H24:H28 P24:P28 X24:X28 AF24:AF28 AN24:AN28 AV24:AV28 BD24:BD28 BL24:BL28 BT24:BT28 CB24:CB28 CJ24:CJ28 CR24:CR28 CZ24:CZ28 DH24:DH28 DP24:DP28 DX24:DX28 EF24:EF28 EN24:EN28 EV24:EV28 FD24:FD28 FL24:FL28 FT24:FT28 GB24:GB28 IF24:IF28 GR24:GR28 GZ24:GZ28 HH24:HH28 HP24:HP28 HX24:HX28 GJ24:GJ28 IN24:IO28 IV24:IW28 IV56:IV60" xr:uid="{00000000-0002-0000-3000-000006000000}">
      <formula1>-9.99999999999999E+28</formula1>
      <formula2>9.99999999999999E+28</formula2>
    </dataValidation>
  </dataValidations>
  <printOptions horizontalCentered="1"/>
  <pageMargins left="0.47244094488188981" right="0.47244094488188981" top="0.39370078740157483" bottom="0.39370078740157483" header="0" footer="0"/>
  <pageSetup paperSize="9" scale="46" fitToWidth="0" orientation="landscape" blackAndWhite="1" r:id="rId1"/>
  <headerFooter alignWithMargins="0"/>
  <colBreaks count="3" manualBreakCount="3">
    <brk id="33" max="66" man="1"/>
    <brk id="161" max="66" man="1"/>
    <brk id="241" max="66"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工作表28">
    <pageSetUpPr fitToPage="1"/>
  </sheetPr>
  <dimension ref="A1:L51"/>
  <sheetViews>
    <sheetView showGridLines="0" zoomScaleNormal="100" workbookViewId="0">
      <selection activeCell="B30" sqref="B30:U30"/>
    </sheetView>
  </sheetViews>
  <sheetFormatPr defaultRowHeight="16.5"/>
  <cols>
    <col min="1" max="1" width="9" style="1077"/>
    <col min="2" max="2" width="23.875" style="1077" bestFit="1" customWidth="1"/>
    <col min="3" max="3" width="21.5" style="1077" customWidth="1"/>
    <col min="4" max="4" width="20.875" style="1077" customWidth="1"/>
    <col min="5" max="5" width="19.125" style="1077" customWidth="1"/>
    <col min="6" max="8" width="17.5" style="1077" customWidth="1"/>
    <col min="9" max="9" width="16.5" style="1077" customWidth="1"/>
    <col min="10" max="10" width="18" style="1077" customWidth="1"/>
    <col min="11" max="11" width="17.5" style="1077" customWidth="1"/>
    <col min="12" max="12" width="16.125" style="1077" bestFit="1" customWidth="1"/>
    <col min="13" max="16384" width="9" style="1077"/>
  </cols>
  <sheetData>
    <row r="1" spans="1:12">
      <c r="A1" s="963" t="s">
        <v>208</v>
      </c>
    </row>
    <row r="2" spans="1:12">
      <c r="A2" s="1078" t="s">
        <v>678</v>
      </c>
      <c r="L2" s="1079" t="s">
        <v>224</v>
      </c>
    </row>
    <row r="3" spans="1:12">
      <c r="A3" s="1080"/>
      <c r="B3" s="1081"/>
      <c r="C3" s="1841" t="s">
        <v>684</v>
      </c>
      <c r="D3" s="1842"/>
      <c r="E3" s="1843"/>
      <c r="F3" s="1841" t="s">
        <v>685</v>
      </c>
      <c r="G3" s="1842"/>
      <c r="H3" s="1843"/>
      <c r="I3" s="1841" t="s">
        <v>688</v>
      </c>
      <c r="J3" s="1842"/>
      <c r="K3" s="1843"/>
      <c r="L3" s="1082"/>
    </row>
    <row r="4" spans="1:12">
      <c r="A4" s="1083" t="s">
        <v>5</v>
      </c>
      <c r="B4" s="1084" t="s">
        <v>116</v>
      </c>
      <c r="C4" s="1085" t="s">
        <v>141</v>
      </c>
      <c r="D4" s="1085" t="s">
        <v>142</v>
      </c>
      <c r="E4" s="1085" t="s">
        <v>143</v>
      </c>
      <c r="F4" s="1085" t="s">
        <v>141</v>
      </c>
      <c r="G4" s="1085" t="s">
        <v>142</v>
      </c>
      <c r="H4" s="1085" t="s">
        <v>143</v>
      </c>
      <c r="I4" s="1085" t="s">
        <v>141</v>
      </c>
      <c r="J4" s="1085" t="s">
        <v>142</v>
      </c>
      <c r="K4" s="1085" t="s">
        <v>143</v>
      </c>
      <c r="L4" s="1085" t="s">
        <v>6</v>
      </c>
    </row>
    <row r="5" spans="1:12">
      <c r="A5" s="1086"/>
      <c r="B5" s="1087"/>
      <c r="C5" s="1088" t="s">
        <v>7</v>
      </c>
      <c r="D5" s="1088" t="s">
        <v>144</v>
      </c>
      <c r="E5" s="1088" t="s">
        <v>145</v>
      </c>
      <c r="F5" s="1088" t="s">
        <v>629</v>
      </c>
      <c r="G5" s="1088" t="s">
        <v>53</v>
      </c>
      <c r="H5" s="1088" t="s">
        <v>689</v>
      </c>
      <c r="I5" s="1088" t="s">
        <v>117</v>
      </c>
      <c r="J5" s="1088" t="s">
        <v>118</v>
      </c>
      <c r="K5" s="1088" t="s">
        <v>686</v>
      </c>
      <c r="L5" s="1088" t="s">
        <v>762</v>
      </c>
    </row>
    <row r="6" spans="1:12">
      <c r="A6" s="1089">
        <v>1</v>
      </c>
      <c r="B6" s="957" t="s">
        <v>146</v>
      </c>
      <c r="C6" s="957"/>
      <c r="D6" s="957"/>
      <c r="E6" s="957"/>
      <c r="F6" s="1090"/>
      <c r="G6" s="1090"/>
      <c r="H6" s="1090"/>
      <c r="I6" s="1090"/>
      <c r="J6" s="1090"/>
      <c r="K6" s="1090"/>
      <c r="L6" s="1091"/>
    </row>
    <row r="7" spans="1:12">
      <c r="A7" s="1089">
        <v>2</v>
      </c>
      <c r="B7" s="957" t="s">
        <v>147</v>
      </c>
      <c r="C7" s="957"/>
      <c r="D7" s="957"/>
      <c r="E7" s="957"/>
      <c r="F7" s="1090"/>
      <c r="G7" s="1090"/>
      <c r="H7" s="1090"/>
      <c r="I7" s="1090"/>
      <c r="J7" s="1090"/>
      <c r="K7" s="1090"/>
      <c r="L7" s="1091"/>
    </row>
    <row r="8" spans="1:12">
      <c r="A8" s="1089">
        <v>3</v>
      </c>
      <c r="B8" s="957" t="s">
        <v>148</v>
      </c>
      <c r="C8" s="957"/>
      <c r="D8" s="957"/>
      <c r="E8" s="957"/>
      <c r="F8" s="1090"/>
      <c r="G8" s="1090"/>
      <c r="H8" s="1090"/>
      <c r="I8" s="1090"/>
      <c r="J8" s="1090"/>
      <c r="K8" s="1090"/>
      <c r="L8" s="1091"/>
    </row>
    <row r="9" spans="1:12">
      <c r="A9" s="1089">
        <v>4</v>
      </c>
      <c r="B9" s="957" t="s">
        <v>149</v>
      </c>
      <c r="C9" s="957"/>
      <c r="D9" s="957"/>
      <c r="E9" s="957"/>
      <c r="F9" s="1090"/>
      <c r="G9" s="1090"/>
      <c r="H9" s="1090"/>
      <c r="I9" s="1090"/>
      <c r="J9" s="1090"/>
      <c r="K9" s="1090"/>
      <c r="L9" s="1091"/>
    </row>
    <row r="10" spans="1:12">
      <c r="A10" s="1089">
        <v>5</v>
      </c>
      <c r="B10" s="957" t="s">
        <v>150</v>
      </c>
      <c r="C10" s="957"/>
      <c r="D10" s="957"/>
      <c r="E10" s="957"/>
      <c r="F10" s="1090"/>
      <c r="G10" s="1090"/>
      <c r="H10" s="1090"/>
      <c r="I10" s="1090"/>
      <c r="J10" s="1090"/>
      <c r="K10" s="1090"/>
      <c r="L10" s="1091"/>
    </row>
    <row r="11" spans="1:12" ht="21">
      <c r="A11" s="1089">
        <v>6</v>
      </c>
      <c r="B11" s="957" t="s">
        <v>151</v>
      </c>
      <c r="C11" s="957"/>
      <c r="D11" s="957"/>
      <c r="E11" s="1092"/>
      <c r="F11" s="1090"/>
      <c r="G11" s="1090"/>
      <c r="H11" s="1090"/>
      <c r="I11" s="1090"/>
      <c r="J11" s="1090"/>
      <c r="K11" s="1090"/>
      <c r="L11" s="1091"/>
    </row>
    <row r="12" spans="1:12">
      <c r="A12" s="1089">
        <v>7</v>
      </c>
      <c r="B12" s="957" t="s">
        <v>152</v>
      </c>
      <c r="C12" s="957"/>
      <c r="D12" s="957"/>
      <c r="E12" s="957"/>
      <c r="F12" s="1090"/>
      <c r="G12" s="1090"/>
      <c r="H12" s="1090"/>
      <c r="I12" s="1090"/>
      <c r="J12" s="1090"/>
      <c r="K12" s="1090"/>
      <c r="L12" s="1091"/>
    </row>
    <row r="13" spans="1:12" ht="16.5" customHeight="1">
      <c r="A13" s="1089">
        <v>8</v>
      </c>
      <c r="B13" s="957" t="s">
        <v>153</v>
      </c>
      <c r="C13" s="957"/>
      <c r="D13" s="957"/>
      <c r="E13" s="957"/>
      <c r="F13" s="1090"/>
      <c r="G13" s="1090"/>
      <c r="H13" s="1090"/>
      <c r="I13" s="1090"/>
      <c r="J13" s="1090"/>
      <c r="K13" s="1090"/>
      <c r="L13" s="1091"/>
    </row>
    <row r="14" spans="1:12">
      <c r="A14" s="1089">
        <v>9</v>
      </c>
      <c r="B14" s="957" t="s">
        <v>154</v>
      </c>
      <c r="C14" s="957"/>
      <c r="D14" s="957"/>
      <c r="E14" s="957"/>
      <c r="F14" s="1090"/>
      <c r="G14" s="1090"/>
      <c r="H14" s="1090"/>
      <c r="I14" s="1090"/>
      <c r="J14" s="1090"/>
      <c r="K14" s="1090"/>
      <c r="L14" s="1091"/>
    </row>
    <row r="15" spans="1:12">
      <c r="A15" s="1089">
        <v>10</v>
      </c>
      <c r="B15" s="957" t="s">
        <v>155</v>
      </c>
      <c r="C15" s="957"/>
      <c r="D15" s="957"/>
      <c r="E15" s="957"/>
      <c r="F15" s="1090"/>
      <c r="G15" s="1090"/>
      <c r="H15" s="1090"/>
      <c r="I15" s="1090"/>
      <c r="J15" s="1090"/>
      <c r="K15" s="1090"/>
      <c r="L15" s="1091"/>
    </row>
    <row r="16" spans="1:12" ht="16.5" customHeight="1">
      <c r="A16" s="1089">
        <v>11</v>
      </c>
      <c r="B16" s="957" t="s">
        <v>156</v>
      </c>
      <c r="C16" s="957"/>
      <c r="D16" s="957"/>
      <c r="E16" s="957"/>
      <c r="F16" s="1090"/>
      <c r="G16" s="1090"/>
      <c r="H16" s="1090"/>
      <c r="I16" s="1090"/>
      <c r="J16" s="1090"/>
      <c r="K16" s="1090"/>
      <c r="L16" s="1091"/>
    </row>
    <row r="17" spans="1:12">
      <c r="A17" s="1089">
        <v>12</v>
      </c>
      <c r="B17" s="957" t="s">
        <v>157</v>
      </c>
      <c r="C17" s="957"/>
      <c r="D17" s="957"/>
      <c r="E17" s="957"/>
      <c r="F17" s="1090"/>
      <c r="G17" s="1090"/>
      <c r="H17" s="1090"/>
      <c r="I17" s="1090"/>
      <c r="J17" s="1090"/>
      <c r="K17" s="1090"/>
      <c r="L17" s="1091"/>
    </row>
    <row r="18" spans="1:12">
      <c r="A18" s="1089">
        <v>13</v>
      </c>
      <c r="B18" s="957" t="s">
        <v>158</v>
      </c>
      <c r="C18" s="1093"/>
      <c r="D18" s="957"/>
      <c r="F18" s="1094"/>
      <c r="G18" s="1094"/>
      <c r="H18" s="1094"/>
      <c r="I18" s="1094"/>
      <c r="J18" s="1094"/>
      <c r="K18" s="1094"/>
      <c r="L18" s="1095"/>
    </row>
    <row r="19" spans="1:12">
      <c r="A19" s="1089">
        <v>14</v>
      </c>
      <c r="B19" s="957" t="s">
        <v>159</v>
      </c>
      <c r="C19" s="1096"/>
      <c r="D19" s="1096"/>
      <c r="E19" s="1096"/>
      <c r="F19" s="1096"/>
      <c r="G19" s="1096"/>
      <c r="H19" s="1096"/>
      <c r="I19" s="1096"/>
      <c r="J19" s="1096"/>
      <c r="K19" s="1096"/>
      <c r="L19" s="1097"/>
    </row>
    <row r="20" spans="1:12">
      <c r="A20" s="1089">
        <v>15</v>
      </c>
      <c r="B20" s="957" t="s">
        <v>119</v>
      </c>
      <c r="C20" s="1096"/>
      <c r="D20" s="1096"/>
      <c r="E20" s="1096"/>
      <c r="F20" s="1096"/>
      <c r="G20" s="1096"/>
      <c r="H20" s="1096"/>
      <c r="I20" s="1096"/>
      <c r="J20" s="1096"/>
      <c r="K20" s="1096"/>
      <c r="L20" s="1097"/>
    </row>
    <row r="21" spans="1:12">
      <c r="A21" s="1089">
        <v>16</v>
      </c>
      <c r="B21" s="957" t="s">
        <v>120</v>
      </c>
      <c r="C21" s="1096"/>
      <c r="D21" s="1096"/>
      <c r="E21" s="1096"/>
      <c r="F21" s="1096"/>
      <c r="G21" s="1096"/>
      <c r="H21" s="1096"/>
      <c r="I21" s="1096"/>
      <c r="J21" s="1096"/>
      <c r="K21" s="1096"/>
      <c r="L21" s="1097"/>
    </row>
    <row r="22" spans="1:12">
      <c r="A22" s="1089">
        <v>17</v>
      </c>
      <c r="B22" s="957" t="s">
        <v>160</v>
      </c>
      <c r="C22" s="957"/>
      <c r="D22" s="957"/>
      <c r="E22" s="957"/>
      <c r="F22" s="1094"/>
      <c r="G22" s="1094"/>
      <c r="H22" s="1094"/>
      <c r="I22" s="1094"/>
      <c r="J22" s="1094"/>
      <c r="K22" s="1094"/>
      <c r="L22" s="1095"/>
    </row>
    <row r="23" spans="1:12">
      <c r="A23" s="1089">
        <v>18</v>
      </c>
      <c r="B23" s="957" t="s">
        <v>161</v>
      </c>
      <c r="C23" s="957"/>
      <c r="D23" s="957"/>
      <c r="E23" s="957"/>
      <c r="F23" s="1094"/>
      <c r="G23" s="1094"/>
      <c r="H23" s="1094"/>
      <c r="I23" s="1094"/>
      <c r="J23" s="1094"/>
      <c r="K23" s="1094"/>
      <c r="L23" s="1095"/>
    </row>
    <row r="24" spans="1:12">
      <c r="A24" s="1089">
        <v>19</v>
      </c>
      <c r="B24" s="957" t="s">
        <v>162</v>
      </c>
      <c r="C24" s="957"/>
      <c r="D24" s="957"/>
      <c r="E24" s="957"/>
      <c r="F24" s="1094"/>
      <c r="G24" s="1094"/>
      <c r="H24" s="1094"/>
      <c r="I24" s="1094"/>
      <c r="J24" s="1094"/>
      <c r="K24" s="1094"/>
      <c r="L24" s="1095"/>
    </row>
    <row r="25" spans="1:12">
      <c r="A25" s="1089">
        <v>20</v>
      </c>
      <c r="B25" s="957" t="s">
        <v>163</v>
      </c>
      <c r="C25" s="957"/>
      <c r="D25" s="957"/>
      <c r="E25" s="957"/>
      <c r="F25" s="1094"/>
      <c r="G25" s="1094"/>
      <c r="H25" s="1094"/>
      <c r="I25" s="1094"/>
      <c r="J25" s="1094"/>
      <c r="K25" s="1094"/>
      <c r="L25" s="1095"/>
    </row>
    <row r="26" spans="1:12">
      <c r="A26" s="1089">
        <v>21</v>
      </c>
      <c r="B26" s="957" t="s">
        <v>164</v>
      </c>
      <c r="C26" s="957"/>
      <c r="D26" s="957"/>
      <c r="E26" s="957"/>
      <c r="F26" s="1094"/>
      <c r="G26" s="1094"/>
      <c r="H26" s="1094"/>
      <c r="I26" s="1094"/>
      <c r="J26" s="1094"/>
      <c r="K26" s="1094"/>
      <c r="L26" s="1095"/>
    </row>
    <row r="27" spans="1:12">
      <c r="A27" s="1089">
        <v>22</v>
      </c>
      <c r="B27" s="957" t="s">
        <v>165</v>
      </c>
      <c r="C27" s="957"/>
      <c r="D27" s="957"/>
      <c r="E27" s="957"/>
      <c r="F27" s="1094"/>
      <c r="G27" s="1094"/>
      <c r="H27" s="1094"/>
      <c r="I27" s="1094"/>
      <c r="J27" s="1094"/>
      <c r="K27" s="1094"/>
      <c r="L27" s="1095"/>
    </row>
    <row r="28" spans="1:12">
      <c r="A28" s="1089">
        <v>23</v>
      </c>
      <c r="B28" s="957" t="s">
        <v>166</v>
      </c>
      <c r="C28" s="957"/>
      <c r="D28" s="957"/>
      <c r="E28" s="957"/>
      <c r="F28" s="1094"/>
      <c r="G28" s="1094"/>
      <c r="H28" s="1094"/>
      <c r="I28" s="1094"/>
      <c r="J28" s="1094"/>
      <c r="K28" s="1094"/>
      <c r="L28" s="1095"/>
    </row>
    <row r="29" spans="1:12">
      <c r="A29" s="956">
        <v>24</v>
      </c>
      <c r="B29" s="957" t="s">
        <v>1970</v>
      </c>
      <c r="C29" s="957"/>
      <c r="D29" s="957"/>
      <c r="E29" s="957"/>
      <c r="F29" s="1094"/>
      <c r="G29" s="1094"/>
      <c r="H29" s="1094"/>
      <c r="I29" s="1094"/>
      <c r="J29" s="1094"/>
      <c r="K29" s="1094"/>
      <c r="L29" s="1095"/>
    </row>
    <row r="30" spans="1:12">
      <c r="A30" s="1089">
        <v>25</v>
      </c>
      <c r="B30" s="957" t="s">
        <v>121</v>
      </c>
      <c r="C30" s="957"/>
      <c r="D30" s="957"/>
      <c r="E30" s="957"/>
      <c r="F30" s="1094"/>
      <c r="G30" s="1094"/>
      <c r="H30" s="1094"/>
      <c r="I30" s="1094"/>
      <c r="J30" s="1094"/>
      <c r="K30" s="1094"/>
      <c r="L30" s="1095"/>
    </row>
    <row r="31" spans="1:12">
      <c r="A31" s="1089">
        <v>26</v>
      </c>
      <c r="B31" s="957" t="s">
        <v>167</v>
      </c>
      <c r="C31" s="957"/>
      <c r="D31" s="957"/>
      <c r="E31" s="957"/>
      <c r="F31" s="1094"/>
      <c r="G31" s="1094"/>
      <c r="H31" s="1094"/>
      <c r="I31" s="1094"/>
      <c r="J31" s="1094"/>
      <c r="K31" s="1094"/>
      <c r="L31" s="1095"/>
    </row>
    <row r="32" spans="1:12">
      <c r="A32" s="1089">
        <v>27</v>
      </c>
      <c r="B32" s="957" t="s">
        <v>168</v>
      </c>
      <c r="C32" s="957"/>
      <c r="D32" s="957"/>
      <c r="E32" s="957"/>
      <c r="F32" s="1094"/>
      <c r="G32" s="1094"/>
      <c r="H32" s="1094"/>
      <c r="I32" s="1094"/>
      <c r="J32" s="1094"/>
      <c r="K32" s="1094"/>
      <c r="L32" s="1095"/>
    </row>
    <row r="33" spans="1:12">
      <c r="A33" s="1089">
        <v>28</v>
      </c>
      <c r="B33" s="957" t="s">
        <v>169</v>
      </c>
      <c r="C33" s="957"/>
      <c r="D33" s="957"/>
      <c r="E33" s="957"/>
      <c r="F33" s="1094"/>
      <c r="G33" s="1094"/>
      <c r="H33" s="1094"/>
      <c r="I33" s="1094"/>
      <c r="J33" s="1094"/>
      <c r="K33" s="1094"/>
      <c r="L33" s="1095"/>
    </row>
    <row r="34" spans="1:12">
      <c r="A34" s="1089">
        <v>29</v>
      </c>
      <c r="B34" s="957" t="s">
        <v>677</v>
      </c>
      <c r="C34" s="957"/>
      <c r="D34" s="957"/>
      <c r="E34" s="957"/>
      <c r="F34" s="1094"/>
      <c r="G34" s="1094"/>
      <c r="H34" s="1094"/>
      <c r="I34" s="1094"/>
      <c r="J34" s="1094"/>
      <c r="K34" s="1094"/>
      <c r="L34" s="1095"/>
    </row>
    <row r="35" spans="1:12">
      <c r="A35" s="950">
        <v>30</v>
      </c>
      <c r="B35" s="958" t="s">
        <v>1983</v>
      </c>
      <c r="C35" s="1098"/>
      <c r="D35" s="1098"/>
      <c r="E35" s="1098"/>
      <c r="F35" s="1099"/>
      <c r="G35" s="1099"/>
      <c r="H35" s="1099"/>
      <c r="I35" s="1099"/>
      <c r="J35" s="1099"/>
      <c r="K35" s="1099"/>
      <c r="L35" s="1100"/>
    </row>
    <row r="36" spans="1:12">
      <c r="A36" s="1089">
        <v>31</v>
      </c>
      <c r="B36" s="958" t="s">
        <v>1965</v>
      </c>
      <c r="C36" s="1098"/>
      <c r="D36" s="1098"/>
      <c r="E36" s="1098"/>
      <c r="F36" s="1099"/>
      <c r="G36" s="1099"/>
      <c r="H36" s="1099"/>
      <c r="I36" s="1099"/>
      <c r="J36" s="1099"/>
      <c r="K36" s="1099"/>
      <c r="L36" s="1100"/>
    </row>
    <row r="37" spans="1:12">
      <c r="A37" s="1089">
        <v>32</v>
      </c>
      <c r="B37" s="951" t="s">
        <v>2363</v>
      </c>
      <c r="C37" s="1096"/>
      <c r="D37" s="1096"/>
      <c r="E37" s="1096"/>
      <c r="F37" s="1096"/>
      <c r="G37" s="1096"/>
      <c r="H37" s="1096"/>
      <c r="I37" s="1096"/>
      <c r="J37" s="1096"/>
      <c r="K37" s="1096"/>
      <c r="L37" s="1097"/>
    </row>
    <row r="38" spans="1:12">
      <c r="A38" s="1089">
        <v>33</v>
      </c>
      <c r="B38" s="959" t="s">
        <v>170</v>
      </c>
      <c r="C38" s="959"/>
      <c r="D38" s="959"/>
      <c r="E38" s="959"/>
      <c r="F38" s="1094"/>
      <c r="G38" s="1094"/>
      <c r="H38" s="1094"/>
      <c r="I38" s="1094"/>
      <c r="J38" s="1094"/>
      <c r="K38" s="1094"/>
      <c r="L38" s="1095"/>
    </row>
    <row r="39" spans="1:12">
      <c r="A39" s="1089">
        <v>34</v>
      </c>
      <c r="B39" s="959" t="s">
        <v>122</v>
      </c>
      <c r="C39" s="959"/>
      <c r="D39" s="959"/>
      <c r="E39" s="959"/>
      <c r="F39" s="1094"/>
      <c r="G39" s="1094"/>
      <c r="H39" s="1094"/>
      <c r="I39" s="1094"/>
      <c r="J39" s="1094"/>
      <c r="K39" s="1094"/>
      <c r="L39" s="1095"/>
    </row>
    <row r="40" spans="1:12">
      <c r="A40" s="1089">
        <v>35</v>
      </c>
      <c r="B40" s="959" t="s">
        <v>123</v>
      </c>
      <c r="C40" s="959"/>
      <c r="D40" s="959"/>
      <c r="E40" s="959"/>
      <c r="F40" s="1094"/>
      <c r="G40" s="1094"/>
      <c r="H40" s="1094"/>
      <c r="I40" s="1094"/>
      <c r="J40" s="1094"/>
      <c r="K40" s="1094"/>
      <c r="L40" s="1095"/>
    </row>
    <row r="41" spans="1:12">
      <c r="A41" s="950">
        <v>36</v>
      </c>
      <c r="B41" s="959" t="s">
        <v>124</v>
      </c>
      <c r="C41" s="959"/>
      <c r="D41" s="959"/>
      <c r="E41" s="959"/>
      <c r="F41" s="1094"/>
      <c r="G41" s="1094"/>
      <c r="H41" s="1094"/>
      <c r="I41" s="1094"/>
      <c r="J41" s="1094"/>
      <c r="K41" s="1094"/>
      <c r="L41" s="1095"/>
    </row>
    <row r="42" spans="1:12">
      <c r="A42" s="1089">
        <v>37</v>
      </c>
      <c r="B42" s="959" t="s">
        <v>125</v>
      </c>
      <c r="C42" s="959"/>
      <c r="D42" s="959"/>
      <c r="E42" s="959"/>
      <c r="F42" s="1094"/>
      <c r="G42" s="1094"/>
      <c r="H42" s="1094"/>
      <c r="I42" s="1094"/>
      <c r="J42" s="1094"/>
      <c r="K42" s="1094"/>
      <c r="L42" s="1095"/>
    </row>
    <row r="43" spans="1:12">
      <c r="A43" s="1089">
        <v>38</v>
      </c>
      <c r="B43" s="959" t="s">
        <v>126</v>
      </c>
      <c r="C43" s="959"/>
      <c r="D43" s="959"/>
      <c r="E43" s="959"/>
      <c r="F43" s="1094"/>
      <c r="G43" s="1094"/>
      <c r="H43" s="1094"/>
      <c r="I43" s="1094"/>
      <c r="J43" s="1094"/>
      <c r="K43" s="1094"/>
      <c r="L43" s="1095"/>
    </row>
    <row r="44" spans="1:12">
      <c r="A44" s="1089">
        <v>39</v>
      </c>
      <c r="B44" s="959" t="s">
        <v>127</v>
      </c>
      <c r="C44" s="959"/>
      <c r="D44" s="959"/>
      <c r="E44" s="959"/>
      <c r="F44" s="1094"/>
      <c r="G44" s="1094"/>
      <c r="H44" s="1094"/>
      <c r="I44" s="1094"/>
      <c r="J44" s="1094"/>
      <c r="K44" s="1094"/>
      <c r="L44" s="1095"/>
    </row>
    <row r="45" spans="1:12">
      <c r="A45" s="1089">
        <v>40</v>
      </c>
      <c r="B45" s="959" t="s">
        <v>128</v>
      </c>
      <c r="C45" s="959"/>
      <c r="D45" s="959"/>
      <c r="E45" s="959"/>
      <c r="F45" s="1094"/>
      <c r="G45" s="1094"/>
      <c r="H45" s="1094"/>
      <c r="I45" s="1094"/>
      <c r="J45" s="1094"/>
      <c r="K45" s="1094"/>
      <c r="L45" s="1095"/>
    </row>
    <row r="46" spans="1:12">
      <c r="A46" s="1089">
        <v>41</v>
      </c>
      <c r="B46" s="959" t="s">
        <v>129</v>
      </c>
      <c r="C46" s="959"/>
      <c r="D46" s="959"/>
      <c r="E46" s="959"/>
      <c r="F46" s="1094"/>
      <c r="G46" s="1094"/>
      <c r="H46" s="1094"/>
      <c r="I46" s="1094"/>
      <c r="J46" s="1094"/>
      <c r="K46" s="1094"/>
      <c r="L46" s="1095"/>
    </row>
    <row r="47" spans="1:12">
      <c r="A47" s="950">
        <v>42</v>
      </c>
      <c r="B47" s="959" t="s">
        <v>130</v>
      </c>
      <c r="C47" s="959"/>
      <c r="D47" s="959"/>
      <c r="E47" s="959"/>
      <c r="F47" s="1094"/>
      <c r="G47" s="1094"/>
      <c r="H47" s="1094"/>
      <c r="I47" s="1094"/>
      <c r="J47" s="1094"/>
      <c r="K47" s="1094"/>
      <c r="L47" s="1095"/>
    </row>
    <row r="48" spans="1:12" ht="28.5" customHeight="1">
      <c r="A48" s="1089">
        <v>43</v>
      </c>
      <c r="B48" s="1065" t="s">
        <v>553</v>
      </c>
      <c r="C48" s="1065"/>
      <c r="D48" s="1065"/>
      <c r="E48" s="1065"/>
      <c r="F48" s="1094"/>
      <c r="G48" s="1094"/>
      <c r="H48" s="1094"/>
      <c r="I48" s="1094"/>
      <c r="J48" s="1094"/>
      <c r="K48" s="1094"/>
      <c r="L48" s="1095"/>
    </row>
    <row r="49" spans="1:1">
      <c r="A49" s="963"/>
    </row>
    <row r="51" spans="1:1">
      <c r="A51" s="963" t="s">
        <v>681</v>
      </c>
    </row>
  </sheetData>
  <mergeCells count="3">
    <mergeCell ref="C3:E3"/>
    <mergeCell ref="I3:K3"/>
    <mergeCell ref="F3:H3"/>
  </mergeCells>
  <phoneticPr fontId="31" type="noConversion"/>
  <dataValidations count="1">
    <dataValidation type="decimal" allowBlank="1" showErrorMessage="1" errorTitle="錯誤" error="輸入資料格式錯誤!!" sqref="C19:E21 C18 F6:K48 C37:E37" xr:uid="{00000000-0002-0000-31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43" orientation="portrait" blackAndWhite="1" r:id="rId1"/>
  <headerFooter alignWithMargins="0">
    <oddFooter>&amp;C第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工作表29">
    <pageSetUpPr fitToPage="1"/>
  </sheetPr>
  <dimension ref="A1:L51"/>
  <sheetViews>
    <sheetView showGridLines="0" zoomScaleNormal="100" workbookViewId="0">
      <selection activeCell="B30" sqref="B30:U30"/>
    </sheetView>
  </sheetViews>
  <sheetFormatPr defaultRowHeight="14.25"/>
  <cols>
    <col min="1" max="1" width="9" style="963"/>
    <col min="2" max="2" width="23.875" style="963" bestFit="1" customWidth="1"/>
    <col min="3" max="3" width="21.5" style="963" customWidth="1"/>
    <col min="4" max="4" width="20.875" style="963" customWidth="1"/>
    <col min="5" max="5" width="19.125" style="963" customWidth="1"/>
    <col min="6" max="6" width="16.5" style="963" customWidth="1"/>
    <col min="7" max="7" width="18" style="963" customWidth="1"/>
    <col min="8" max="11" width="17.5" style="963" customWidth="1"/>
    <col min="12" max="12" width="16.125" style="963" bestFit="1" customWidth="1"/>
    <col min="13" max="16384" width="9" style="963"/>
  </cols>
  <sheetData>
    <row r="1" spans="1:12">
      <c r="A1" s="963" t="s">
        <v>208</v>
      </c>
    </row>
    <row r="2" spans="1:12">
      <c r="A2" s="1078" t="s">
        <v>690</v>
      </c>
      <c r="L2" s="1079" t="s">
        <v>224</v>
      </c>
    </row>
    <row r="3" spans="1:12">
      <c r="A3" s="1080"/>
      <c r="B3" s="1101"/>
      <c r="C3" s="1841" t="s">
        <v>691</v>
      </c>
      <c r="D3" s="1842"/>
      <c r="E3" s="1843"/>
      <c r="F3" s="1841" t="s">
        <v>692</v>
      </c>
      <c r="G3" s="1842"/>
      <c r="H3" s="1843"/>
      <c r="I3" s="1841" t="s">
        <v>693</v>
      </c>
      <c r="J3" s="1842"/>
      <c r="K3" s="1843"/>
      <c r="L3" s="1082"/>
    </row>
    <row r="4" spans="1:12">
      <c r="A4" s="1083" t="s">
        <v>694</v>
      </c>
      <c r="B4" s="1084" t="s">
        <v>695</v>
      </c>
      <c r="C4" s="1085" t="s">
        <v>696</v>
      </c>
      <c r="D4" s="1085" t="s">
        <v>697</v>
      </c>
      <c r="E4" s="1085" t="s">
        <v>698</v>
      </c>
      <c r="F4" s="1085" t="s">
        <v>696</v>
      </c>
      <c r="G4" s="1085" t="s">
        <v>697</v>
      </c>
      <c r="H4" s="1085" t="s">
        <v>698</v>
      </c>
      <c r="I4" s="1085" t="s">
        <v>696</v>
      </c>
      <c r="J4" s="1085" t="s">
        <v>697</v>
      </c>
      <c r="K4" s="1085" t="s">
        <v>698</v>
      </c>
      <c r="L4" s="1085" t="s">
        <v>699</v>
      </c>
    </row>
    <row r="5" spans="1:12">
      <c r="A5" s="1086"/>
      <c r="B5" s="1087"/>
      <c r="C5" s="1088" t="s">
        <v>700</v>
      </c>
      <c r="D5" s="1088" t="s">
        <v>701</v>
      </c>
      <c r="E5" s="1088" t="s">
        <v>702</v>
      </c>
      <c r="F5" s="1088" t="s">
        <v>703</v>
      </c>
      <c r="G5" s="1088" t="s">
        <v>704</v>
      </c>
      <c r="H5" s="1088" t="s">
        <v>705</v>
      </c>
      <c r="I5" s="1088" t="s">
        <v>706</v>
      </c>
      <c r="J5" s="1088" t="s">
        <v>707</v>
      </c>
      <c r="K5" s="1088" t="s">
        <v>708</v>
      </c>
      <c r="L5" s="1088" t="s">
        <v>709</v>
      </c>
    </row>
    <row r="6" spans="1:12">
      <c r="A6" s="1089">
        <v>1</v>
      </c>
      <c r="B6" s="957" t="s">
        <v>710</v>
      </c>
      <c r="C6" s="957"/>
      <c r="D6" s="957"/>
      <c r="E6" s="957"/>
      <c r="F6" s="1090"/>
      <c r="G6" s="1090"/>
      <c r="H6" s="1090"/>
      <c r="I6" s="1090"/>
      <c r="J6" s="1090"/>
      <c r="K6" s="1090"/>
      <c r="L6" s="1091"/>
    </row>
    <row r="7" spans="1:12">
      <c r="A7" s="1089">
        <v>2</v>
      </c>
      <c r="B7" s="957" t="s">
        <v>711</v>
      </c>
      <c r="C7" s="957"/>
      <c r="D7" s="957"/>
      <c r="E7" s="957"/>
      <c r="F7" s="1090"/>
      <c r="G7" s="1090"/>
      <c r="H7" s="1090"/>
      <c r="I7" s="1090"/>
      <c r="J7" s="1090"/>
      <c r="K7" s="1090"/>
      <c r="L7" s="1091"/>
    </row>
    <row r="8" spans="1:12">
      <c r="A8" s="1089">
        <v>3</v>
      </c>
      <c r="B8" s="957" t="s">
        <v>712</v>
      </c>
      <c r="C8" s="957"/>
      <c r="D8" s="957"/>
      <c r="E8" s="957"/>
      <c r="F8" s="1090"/>
      <c r="G8" s="1090"/>
      <c r="H8" s="1090"/>
      <c r="I8" s="1090"/>
      <c r="J8" s="1090"/>
      <c r="K8" s="1090"/>
      <c r="L8" s="1091"/>
    </row>
    <row r="9" spans="1:12">
      <c r="A9" s="1089">
        <v>4</v>
      </c>
      <c r="B9" s="957" t="s">
        <v>713</v>
      </c>
      <c r="C9" s="957"/>
      <c r="D9" s="957"/>
      <c r="E9" s="957"/>
      <c r="F9" s="1090"/>
      <c r="G9" s="1090"/>
      <c r="H9" s="1090"/>
      <c r="I9" s="1090"/>
      <c r="J9" s="1090"/>
      <c r="K9" s="1090"/>
      <c r="L9" s="1091"/>
    </row>
    <row r="10" spans="1:12">
      <c r="A10" s="1089">
        <v>5</v>
      </c>
      <c r="B10" s="957" t="s">
        <v>714</v>
      </c>
      <c r="C10" s="957"/>
      <c r="D10" s="957"/>
      <c r="E10" s="957"/>
      <c r="F10" s="1090"/>
      <c r="G10" s="1090"/>
      <c r="H10" s="1090"/>
      <c r="I10" s="1090"/>
      <c r="J10" s="1090"/>
      <c r="K10" s="1090"/>
      <c r="L10" s="1091"/>
    </row>
    <row r="11" spans="1:12" ht="21">
      <c r="A11" s="1089">
        <v>6</v>
      </c>
      <c r="B11" s="957" t="s">
        <v>715</v>
      </c>
      <c r="C11" s="957"/>
      <c r="D11" s="957"/>
      <c r="E11" s="1092"/>
      <c r="F11" s="1090"/>
      <c r="G11" s="1090"/>
      <c r="H11" s="1090"/>
      <c r="I11" s="1090"/>
      <c r="J11" s="1090"/>
      <c r="K11" s="1090"/>
      <c r="L11" s="1091"/>
    </row>
    <row r="12" spans="1:12">
      <c r="A12" s="1089">
        <v>7</v>
      </c>
      <c r="B12" s="957" t="s">
        <v>716</v>
      </c>
      <c r="C12" s="957"/>
      <c r="D12" s="957"/>
      <c r="E12" s="957"/>
      <c r="F12" s="1090"/>
      <c r="G12" s="1090"/>
      <c r="H12" s="1090"/>
      <c r="I12" s="1090"/>
      <c r="J12" s="1090"/>
      <c r="K12" s="1090"/>
      <c r="L12" s="1091"/>
    </row>
    <row r="13" spans="1:12" ht="16.5" customHeight="1">
      <c r="A13" s="1089">
        <v>8</v>
      </c>
      <c r="B13" s="957" t="s">
        <v>717</v>
      </c>
      <c r="C13" s="957"/>
      <c r="D13" s="957"/>
      <c r="E13" s="957"/>
      <c r="F13" s="1090"/>
      <c r="G13" s="1090"/>
      <c r="H13" s="1090"/>
      <c r="I13" s="1090"/>
      <c r="J13" s="1090"/>
      <c r="K13" s="1090"/>
      <c r="L13" s="1091"/>
    </row>
    <row r="14" spans="1:12">
      <c r="A14" s="1089">
        <v>9</v>
      </c>
      <c r="B14" s="957" t="s">
        <v>718</v>
      </c>
      <c r="C14" s="957"/>
      <c r="D14" s="957"/>
      <c r="E14" s="957"/>
      <c r="F14" s="1090"/>
      <c r="G14" s="1090"/>
      <c r="H14" s="1090"/>
      <c r="I14" s="1090"/>
      <c r="J14" s="1090"/>
      <c r="K14" s="1090"/>
      <c r="L14" s="1091"/>
    </row>
    <row r="15" spans="1:12">
      <c r="A15" s="1089">
        <v>10</v>
      </c>
      <c r="B15" s="957" t="s">
        <v>719</v>
      </c>
      <c r="C15" s="957"/>
      <c r="D15" s="957"/>
      <c r="E15" s="957"/>
      <c r="F15" s="1090"/>
      <c r="G15" s="1090"/>
      <c r="H15" s="1090"/>
      <c r="I15" s="1090"/>
      <c r="J15" s="1090"/>
      <c r="K15" s="1090"/>
      <c r="L15" s="1091"/>
    </row>
    <row r="16" spans="1:12" ht="16.5" customHeight="1">
      <c r="A16" s="1089">
        <v>11</v>
      </c>
      <c r="B16" s="957" t="s">
        <v>720</v>
      </c>
      <c r="C16" s="957"/>
      <c r="D16" s="957"/>
      <c r="E16" s="957"/>
      <c r="F16" s="1090"/>
      <c r="G16" s="1090"/>
      <c r="H16" s="1090"/>
      <c r="I16" s="1090"/>
      <c r="J16" s="1090"/>
      <c r="K16" s="1090"/>
      <c r="L16" s="1091"/>
    </row>
    <row r="17" spans="1:12">
      <c r="A17" s="1089">
        <v>12</v>
      </c>
      <c r="B17" s="957" t="s">
        <v>721</v>
      </c>
      <c r="C17" s="957"/>
      <c r="D17" s="957"/>
      <c r="E17" s="957"/>
      <c r="F17" s="1090"/>
      <c r="G17" s="1090"/>
      <c r="H17" s="1090"/>
      <c r="I17" s="1090"/>
      <c r="J17" s="1090"/>
      <c r="K17" s="1090"/>
      <c r="L17" s="1091"/>
    </row>
    <row r="18" spans="1:12">
      <c r="A18" s="1089">
        <v>13</v>
      </c>
      <c r="B18" s="957" t="s">
        <v>722</v>
      </c>
      <c r="C18" s="1102"/>
      <c r="D18" s="957"/>
      <c r="F18" s="1103"/>
      <c r="G18" s="1103"/>
      <c r="H18" s="1103"/>
      <c r="I18" s="1103"/>
      <c r="J18" s="1103"/>
      <c r="K18" s="1103"/>
      <c r="L18" s="1104"/>
    </row>
    <row r="19" spans="1:12">
      <c r="A19" s="1089">
        <v>14</v>
      </c>
      <c r="B19" s="957" t="s">
        <v>723</v>
      </c>
      <c r="C19" s="1105"/>
      <c r="D19" s="1105"/>
      <c r="E19" s="1105"/>
      <c r="F19" s="1105"/>
      <c r="G19" s="1105"/>
      <c r="H19" s="1105"/>
      <c r="I19" s="1105"/>
      <c r="J19" s="1105"/>
      <c r="K19" s="1105"/>
      <c r="L19" s="1106"/>
    </row>
    <row r="20" spans="1:12">
      <c r="A20" s="1089">
        <v>15</v>
      </c>
      <c r="B20" s="957" t="s">
        <v>724</v>
      </c>
      <c r="C20" s="1105"/>
      <c r="D20" s="1105"/>
      <c r="E20" s="1105"/>
      <c r="F20" s="1105"/>
      <c r="G20" s="1105"/>
      <c r="H20" s="1105"/>
      <c r="I20" s="1105"/>
      <c r="J20" s="1105"/>
      <c r="K20" s="1105"/>
      <c r="L20" s="1106"/>
    </row>
    <row r="21" spans="1:12">
      <c r="A21" s="1089">
        <v>16</v>
      </c>
      <c r="B21" s="957" t="s">
        <v>725</v>
      </c>
      <c r="C21" s="1105"/>
      <c r="D21" s="1105"/>
      <c r="E21" s="1105"/>
      <c r="F21" s="1105"/>
      <c r="G21" s="1105"/>
      <c r="H21" s="1105"/>
      <c r="I21" s="1105"/>
      <c r="J21" s="1105"/>
      <c r="K21" s="1105"/>
      <c r="L21" s="1106"/>
    </row>
    <row r="22" spans="1:12">
      <c r="A22" s="1089">
        <v>17</v>
      </c>
      <c r="B22" s="957" t="s">
        <v>726</v>
      </c>
      <c r="C22" s="957"/>
      <c r="D22" s="957"/>
      <c r="E22" s="957"/>
      <c r="F22" s="1103"/>
      <c r="G22" s="1103"/>
      <c r="H22" s="1103"/>
      <c r="I22" s="1103"/>
      <c r="J22" s="1103"/>
      <c r="K22" s="1103"/>
      <c r="L22" s="1104"/>
    </row>
    <row r="23" spans="1:12">
      <c r="A23" s="1089">
        <v>18</v>
      </c>
      <c r="B23" s="957" t="s">
        <v>727</v>
      </c>
      <c r="C23" s="957"/>
      <c r="D23" s="957"/>
      <c r="E23" s="957"/>
      <c r="F23" s="1103"/>
      <c r="G23" s="1103"/>
      <c r="H23" s="1103"/>
      <c r="I23" s="1103"/>
      <c r="J23" s="1103"/>
      <c r="K23" s="1103"/>
      <c r="L23" s="1104"/>
    </row>
    <row r="24" spans="1:12">
      <c r="A24" s="1089">
        <v>19</v>
      </c>
      <c r="B24" s="957" t="s">
        <v>728</v>
      </c>
      <c r="C24" s="957"/>
      <c r="D24" s="957"/>
      <c r="E24" s="957"/>
      <c r="F24" s="1103"/>
      <c r="G24" s="1103"/>
      <c r="H24" s="1103"/>
      <c r="I24" s="1103"/>
      <c r="J24" s="1103"/>
      <c r="K24" s="1103"/>
      <c r="L24" s="1104"/>
    </row>
    <row r="25" spans="1:12">
      <c r="A25" s="1089">
        <v>20</v>
      </c>
      <c r="B25" s="957" t="s">
        <v>729</v>
      </c>
      <c r="C25" s="957"/>
      <c r="D25" s="957"/>
      <c r="E25" s="957"/>
      <c r="F25" s="1103"/>
      <c r="G25" s="1103"/>
      <c r="H25" s="1103"/>
      <c r="I25" s="1103"/>
      <c r="J25" s="1103"/>
      <c r="K25" s="1103"/>
      <c r="L25" s="1104"/>
    </row>
    <row r="26" spans="1:12">
      <c r="A26" s="1089">
        <v>21</v>
      </c>
      <c r="B26" s="957" t="s">
        <v>730</v>
      </c>
      <c r="C26" s="957"/>
      <c r="D26" s="957"/>
      <c r="E26" s="957"/>
      <c r="F26" s="1103"/>
      <c r="G26" s="1103"/>
      <c r="H26" s="1103"/>
      <c r="I26" s="1103"/>
      <c r="J26" s="1103"/>
      <c r="K26" s="1103"/>
      <c r="L26" s="1104"/>
    </row>
    <row r="27" spans="1:12">
      <c r="A27" s="1089">
        <v>22</v>
      </c>
      <c r="B27" s="957" t="s">
        <v>731</v>
      </c>
      <c r="C27" s="957"/>
      <c r="D27" s="957"/>
      <c r="E27" s="957"/>
      <c r="F27" s="1103"/>
      <c r="G27" s="1103"/>
      <c r="H27" s="1103"/>
      <c r="I27" s="1103"/>
      <c r="J27" s="1103"/>
      <c r="K27" s="1103"/>
      <c r="L27" s="1104"/>
    </row>
    <row r="28" spans="1:12">
      <c r="A28" s="1089">
        <v>23</v>
      </c>
      <c r="B28" s="957" t="s">
        <v>732</v>
      </c>
      <c r="C28" s="957"/>
      <c r="D28" s="957"/>
      <c r="E28" s="957"/>
      <c r="F28" s="1103"/>
      <c r="G28" s="1103"/>
      <c r="H28" s="1103"/>
      <c r="I28" s="1103"/>
      <c r="J28" s="1103"/>
      <c r="K28" s="1103"/>
      <c r="L28" s="1104"/>
    </row>
    <row r="29" spans="1:12">
      <c r="A29" s="956">
        <v>24</v>
      </c>
      <c r="B29" s="957" t="s">
        <v>1970</v>
      </c>
      <c r="C29" s="957"/>
      <c r="D29" s="957"/>
      <c r="E29" s="957"/>
      <c r="F29" s="1103"/>
      <c r="G29" s="1103"/>
      <c r="H29" s="1103"/>
      <c r="I29" s="1103"/>
      <c r="J29" s="1103"/>
      <c r="K29" s="1103"/>
      <c r="L29" s="1104"/>
    </row>
    <row r="30" spans="1:12">
      <c r="A30" s="1089">
        <v>25</v>
      </c>
      <c r="B30" s="957" t="s">
        <v>733</v>
      </c>
      <c r="C30" s="957"/>
      <c r="D30" s="957"/>
      <c r="E30" s="957"/>
      <c r="F30" s="1103"/>
      <c r="G30" s="1103"/>
      <c r="H30" s="1103"/>
      <c r="I30" s="1103"/>
      <c r="J30" s="1103"/>
      <c r="K30" s="1103"/>
      <c r="L30" s="1104"/>
    </row>
    <row r="31" spans="1:12">
      <c r="A31" s="1089">
        <v>26</v>
      </c>
      <c r="B31" s="957" t="s">
        <v>734</v>
      </c>
      <c r="C31" s="957"/>
      <c r="D31" s="957"/>
      <c r="E31" s="957"/>
      <c r="F31" s="1103"/>
      <c r="G31" s="1103"/>
      <c r="H31" s="1103"/>
      <c r="I31" s="1103"/>
      <c r="J31" s="1103"/>
      <c r="K31" s="1103"/>
      <c r="L31" s="1104"/>
    </row>
    <row r="32" spans="1:12">
      <c r="A32" s="1089">
        <v>27</v>
      </c>
      <c r="B32" s="957" t="s">
        <v>735</v>
      </c>
      <c r="C32" s="957"/>
      <c r="D32" s="957"/>
      <c r="E32" s="957"/>
      <c r="F32" s="1103"/>
      <c r="G32" s="1103"/>
      <c r="H32" s="1103"/>
      <c r="I32" s="1103"/>
      <c r="J32" s="1103"/>
      <c r="K32" s="1103"/>
      <c r="L32" s="1104"/>
    </row>
    <row r="33" spans="1:12">
      <c r="A33" s="1089">
        <v>28</v>
      </c>
      <c r="B33" s="957" t="s">
        <v>736</v>
      </c>
      <c r="C33" s="957"/>
      <c r="D33" s="957"/>
      <c r="E33" s="957"/>
      <c r="F33" s="1103"/>
      <c r="G33" s="1103"/>
      <c r="H33" s="1103"/>
      <c r="I33" s="1103"/>
      <c r="J33" s="1103"/>
      <c r="K33" s="1103"/>
      <c r="L33" s="1104"/>
    </row>
    <row r="34" spans="1:12">
      <c r="A34" s="1089">
        <v>29</v>
      </c>
      <c r="B34" s="957" t="s">
        <v>677</v>
      </c>
      <c r="C34" s="957"/>
      <c r="D34" s="957"/>
      <c r="E34" s="957"/>
      <c r="F34" s="1103"/>
      <c r="G34" s="1103"/>
      <c r="H34" s="1103"/>
      <c r="I34" s="1103"/>
      <c r="J34" s="1103"/>
      <c r="K34" s="1103"/>
      <c r="L34" s="1104"/>
    </row>
    <row r="35" spans="1:12">
      <c r="A35" s="950">
        <v>30</v>
      </c>
      <c r="B35" s="958" t="s">
        <v>1980</v>
      </c>
      <c r="C35" s="1098"/>
      <c r="D35" s="1098"/>
      <c r="E35" s="1098"/>
      <c r="F35" s="1107"/>
      <c r="G35" s="1107"/>
      <c r="H35" s="1107"/>
      <c r="I35" s="1107"/>
      <c r="J35" s="1107"/>
      <c r="K35" s="1107"/>
      <c r="L35" s="1108"/>
    </row>
    <row r="36" spans="1:12">
      <c r="A36" s="1089">
        <v>31</v>
      </c>
      <c r="B36" s="958" t="s">
        <v>1965</v>
      </c>
      <c r="C36" s="1098"/>
      <c r="D36" s="1098"/>
      <c r="E36" s="1098"/>
      <c r="F36" s="1107"/>
      <c r="G36" s="1107"/>
      <c r="H36" s="1107"/>
      <c r="I36" s="1107"/>
      <c r="J36" s="1107"/>
      <c r="K36" s="1107"/>
      <c r="L36" s="1108"/>
    </row>
    <row r="37" spans="1:12">
      <c r="A37" s="1089">
        <v>32</v>
      </c>
      <c r="B37" s="951" t="s">
        <v>2363</v>
      </c>
      <c r="C37" s="1105"/>
      <c r="D37" s="1105"/>
      <c r="E37" s="1105"/>
      <c r="F37" s="1105"/>
      <c r="G37" s="1105"/>
      <c r="H37" s="1105"/>
      <c r="I37" s="1105"/>
      <c r="J37" s="1105"/>
      <c r="K37" s="1105"/>
      <c r="L37" s="1106"/>
    </row>
    <row r="38" spans="1:12">
      <c r="A38" s="1089">
        <v>33</v>
      </c>
      <c r="B38" s="959" t="s">
        <v>737</v>
      </c>
      <c r="C38" s="959"/>
      <c r="D38" s="959"/>
      <c r="E38" s="959"/>
      <c r="F38" s="1103"/>
      <c r="G38" s="1103"/>
      <c r="H38" s="1103"/>
      <c r="I38" s="1103"/>
      <c r="J38" s="1103"/>
      <c r="K38" s="1103"/>
      <c r="L38" s="1104"/>
    </row>
    <row r="39" spans="1:12">
      <c r="A39" s="1089">
        <v>34</v>
      </c>
      <c r="B39" s="959" t="s">
        <v>738</v>
      </c>
      <c r="C39" s="959"/>
      <c r="D39" s="959"/>
      <c r="E39" s="959"/>
      <c r="F39" s="1103"/>
      <c r="G39" s="1103"/>
      <c r="H39" s="1103"/>
      <c r="I39" s="1103"/>
      <c r="J39" s="1103"/>
      <c r="K39" s="1103"/>
      <c r="L39" s="1104"/>
    </row>
    <row r="40" spans="1:12">
      <c r="A40" s="1089">
        <v>35</v>
      </c>
      <c r="B40" s="959" t="s">
        <v>739</v>
      </c>
      <c r="C40" s="959"/>
      <c r="D40" s="959"/>
      <c r="E40" s="959"/>
      <c r="F40" s="1103"/>
      <c r="G40" s="1103"/>
      <c r="H40" s="1103"/>
      <c r="I40" s="1103"/>
      <c r="J40" s="1103"/>
      <c r="K40" s="1103"/>
      <c r="L40" s="1104"/>
    </row>
    <row r="41" spans="1:12">
      <c r="A41" s="950">
        <v>36</v>
      </c>
      <c r="B41" s="959" t="s">
        <v>740</v>
      </c>
      <c r="C41" s="959"/>
      <c r="D41" s="959"/>
      <c r="E41" s="959"/>
      <c r="F41" s="1103"/>
      <c r="G41" s="1103"/>
      <c r="H41" s="1103"/>
      <c r="I41" s="1103"/>
      <c r="J41" s="1103"/>
      <c r="K41" s="1103"/>
      <c r="L41" s="1104"/>
    </row>
    <row r="42" spans="1:12">
      <c r="A42" s="1089">
        <v>37</v>
      </c>
      <c r="B42" s="959" t="s">
        <v>741</v>
      </c>
      <c r="C42" s="959"/>
      <c r="D42" s="959"/>
      <c r="E42" s="959"/>
      <c r="F42" s="1103"/>
      <c r="G42" s="1103"/>
      <c r="H42" s="1103"/>
      <c r="I42" s="1103"/>
      <c r="J42" s="1103"/>
      <c r="K42" s="1103"/>
      <c r="L42" s="1104"/>
    </row>
    <row r="43" spans="1:12">
      <c r="A43" s="1089">
        <v>38</v>
      </c>
      <c r="B43" s="959" t="s">
        <v>742</v>
      </c>
      <c r="C43" s="959"/>
      <c r="D43" s="959"/>
      <c r="E43" s="959"/>
      <c r="F43" s="1103"/>
      <c r="G43" s="1103"/>
      <c r="H43" s="1103"/>
      <c r="I43" s="1103"/>
      <c r="J43" s="1103"/>
      <c r="K43" s="1103"/>
      <c r="L43" s="1104"/>
    </row>
    <row r="44" spans="1:12">
      <c r="A44" s="1089">
        <v>39</v>
      </c>
      <c r="B44" s="959" t="s">
        <v>743</v>
      </c>
      <c r="C44" s="959"/>
      <c r="D44" s="959"/>
      <c r="E44" s="959"/>
      <c r="F44" s="1103"/>
      <c r="G44" s="1103"/>
      <c r="H44" s="1103"/>
      <c r="I44" s="1103"/>
      <c r="J44" s="1103"/>
      <c r="K44" s="1103"/>
      <c r="L44" s="1104"/>
    </row>
    <row r="45" spans="1:12">
      <c r="A45" s="1089">
        <v>40</v>
      </c>
      <c r="B45" s="959" t="s">
        <v>744</v>
      </c>
      <c r="C45" s="959"/>
      <c r="D45" s="959"/>
      <c r="E45" s="959"/>
      <c r="F45" s="1103"/>
      <c r="G45" s="1103"/>
      <c r="H45" s="1103"/>
      <c r="I45" s="1103"/>
      <c r="J45" s="1103"/>
      <c r="K45" s="1103"/>
      <c r="L45" s="1104"/>
    </row>
    <row r="46" spans="1:12">
      <c r="A46" s="1089">
        <v>41</v>
      </c>
      <c r="B46" s="959" t="s">
        <v>745</v>
      </c>
      <c r="C46" s="959"/>
      <c r="D46" s="959"/>
      <c r="E46" s="959"/>
      <c r="F46" s="1103"/>
      <c r="G46" s="1103"/>
      <c r="H46" s="1103"/>
      <c r="I46" s="1103"/>
      <c r="J46" s="1103"/>
      <c r="K46" s="1103"/>
      <c r="L46" s="1104"/>
    </row>
    <row r="47" spans="1:12">
      <c r="A47" s="950">
        <v>42</v>
      </c>
      <c r="B47" s="959" t="s">
        <v>746</v>
      </c>
      <c r="C47" s="959"/>
      <c r="D47" s="959"/>
      <c r="E47" s="959"/>
      <c r="F47" s="1103"/>
      <c r="G47" s="1103"/>
      <c r="H47" s="1103"/>
      <c r="I47" s="1103"/>
      <c r="J47" s="1103"/>
      <c r="K47" s="1103"/>
      <c r="L47" s="1104"/>
    </row>
    <row r="48" spans="1:12" ht="28.5" customHeight="1">
      <c r="A48" s="1089">
        <v>43</v>
      </c>
      <c r="B48" s="1065" t="s">
        <v>553</v>
      </c>
      <c r="C48" s="1065"/>
      <c r="D48" s="1065"/>
      <c r="E48" s="1065"/>
      <c r="F48" s="1103"/>
      <c r="G48" s="1103"/>
      <c r="H48" s="1103"/>
      <c r="I48" s="1103"/>
      <c r="J48" s="1103"/>
      <c r="K48" s="1103"/>
      <c r="L48" s="1104"/>
    </row>
    <row r="51" spans="1:1">
      <c r="A51" s="963" t="s">
        <v>747</v>
      </c>
    </row>
  </sheetData>
  <mergeCells count="3">
    <mergeCell ref="C3:E3"/>
    <mergeCell ref="F3:H3"/>
    <mergeCell ref="I3:K3"/>
  </mergeCells>
  <phoneticPr fontId="31" type="noConversion"/>
  <dataValidations count="1">
    <dataValidation type="decimal" allowBlank="1" showErrorMessage="1" errorTitle="錯誤" error="輸入資料格式錯誤!!" sqref="C19:E21 C18 F6:K48 C37:E37" xr:uid="{00000000-0002-0000-32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43" orientation="portrait" blackAndWhite="1" r:id="rId1"/>
  <headerFooter alignWithMargins="0">
    <oddFooter>&amp;C第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工作表30">
    <pageSetUpPr fitToPage="1"/>
  </sheetPr>
  <dimension ref="A1:F49"/>
  <sheetViews>
    <sheetView showGridLines="0" workbookViewId="0">
      <selection activeCell="B30" sqref="B30:U30"/>
    </sheetView>
  </sheetViews>
  <sheetFormatPr defaultRowHeight="14.25"/>
  <cols>
    <col min="1" max="1" width="9" style="239"/>
    <col min="2" max="2" width="23.875" style="239" bestFit="1" customWidth="1"/>
    <col min="3" max="3" width="21.5" style="239" customWidth="1"/>
    <col min="4" max="4" width="20.875" style="239" customWidth="1"/>
    <col min="5" max="5" width="19.125" style="239" customWidth="1"/>
    <col min="6" max="6" width="16.125" style="239" bestFit="1" customWidth="1"/>
    <col min="7" max="16384" width="9" style="239"/>
  </cols>
  <sheetData>
    <row r="1" spans="1:6">
      <c r="A1" s="239" t="s">
        <v>208</v>
      </c>
    </row>
    <row r="2" spans="1:6">
      <c r="A2" s="177" t="s">
        <v>748</v>
      </c>
      <c r="F2" s="178" t="s">
        <v>224</v>
      </c>
    </row>
    <row r="3" spans="1:6">
      <c r="A3" s="179" t="s">
        <v>749</v>
      </c>
      <c r="B3" s="180" t="s">
        <v>750</v>
      </c>
      <c r="C3" s="181" t="s">
        <v>751</v>
      </c>
      <c r="D3" s="181" t="s">
        <v>752</v>
      </c>
      <c r="E3" s="181" t="s">
        <v>753</v>
      </c>
      <c r="F3" s="181" t="s">
        <v>754</v>
      </c>
    </row>
    <row r="4" spans="1:6">
      <c r="A4" s="182"/>
      <c r="B4" s="183"/>
      <c r="C4" s="184" t="s">
        <v>755</v>
      </c>
      <c r="D4" s="184" t="s">
        <v>756</v>
      </c>
      <c r="E4" s="184" t="s">
        <v>757</v>
      </c>
      <c r="F4" s="184" t="s">
        <v>758</v>
      </c>
    </row>
    <row r="5" spans="1:6">
      <c r="A5" s="185">
        <v>1</v>
      </c>
      <c r="B5" s="123"/>
      <c r="C5" s="123"/>
      <c r="D5" s="123"/>
      <c r="E5" s="123"/>
      <c r="F5" s="186"/>
    </row>
    <row r="6" spans="1:6">
      <c r="A6" s="185">
        <v>2</v>
      </c>
      <c r="B6" s="123"/>
      <c r="C6" s="123"/>
      <c r="D6" s="123"/>
      <c r="E6" s="123"/>
      <c r="F6" s="186"/>
    </row>
    <row r="7" spans="1:6">
      <c r="A7" s="185">
        <v>3</v>
      </c>
      <c r="B7" s="123"/>
      <c r="C7" s="123"/>
      <c r="D7" s="123"/>
      <c r="E7" s="123"/>
      <c r="F7" s="186"/>
    </row>
    <row r="8" spans="1:6">
      <c r="A8" s="185">
        <v>4</v>
      </c>
      <c r="B8" s="123"/>
      <c r="C8" s="123"/>
      <c r="D8" s="123"/>
      <c r="E8" s="123"/>
      <c r="F8" s="186"/>
    </row>
    <row r="9" spans="1:6">
      <c r="A9" s="185">
        <v>5</v>
      </c>
      <c r="B9" s="123"/>
      <c r="C9" s="123"/>
      <c r="D9" s="123"/>
      <c r="E9" s="123"/>
      <c r="F9" s="186"/>
    </row>
    <row r="10" spans="1:6">
      <c r="A10" s="185">
        <v>6</v>
      </c>
      <c r="B10" s="123"/>
      <c r="C10" s="123"/>
      <c r="D10" s="123"/>
      <c r="E10" s="123"/>
      <c r="F10" s="186"/>
    </row>
    <row r="11" spans="1:6" ht="21">
      <c r="A11" s="185">
        <v>7</v>
      </c>
      <c r="B11" s="123"/>
      <c r="C11" s="123"/>
      <c r="D11" s="123"/>
      <c r="E11" s="860"/>
      <c r="F11" s="186"/>
    </row>
    <row r="12" spans="1:6" ht="16.5" customHeight="1">
      <c r="A12" s="185">
        <v>8</v>
      </c>
      <c r="B12" s="123"/>
      <c r="C12" s="123"/>
      <c r="D12" s="123"/>
      <c r="E12" s="123"/>
      <c r="F12" s="186"/>
    </row>
    <row r="13" spans="1:6">
      <c r="A13" s="185">
        <v>9</v>
      </c>
      <c r="B13" s="123"/>
      <c r="C13" s="123"/>
      <c r="D13" s="123"/>
      <c r="E13" s="123"/>
      <c r="F13" s="186"/>
    </row>
    <row r="14" spans="1:6">
      <c r="A14" s="185">
        <v>10</v>
      </c>
      <c r="B14" s="123"/>
      <c r="C14" s="123"/>
      <c r="D14" s="123"/>
      <c r="E14" s="123"/>
      <c r="F14" s="186"/>
    </row>
    <row r="15" spans="1:6" ht="16.5" customHeight="1">
      <c r="A15" s="185">
        <v>11</v>
      </c>
      <c r="B15" s="123"/>
      <c r="C15" s="123"/>
      <c r="D15" s="123"/>
      <c r="E15" s="123"/>
      <c r="F15" s="186"/>
    </row>
    <row r="16" spans="1:6">
      <c r="A16" s="185">
        <v>12</v>
      </c>
      <c r="B16" s="123"/>
      <c r="C16" s="123"/>
      <c r="D16" s="123"/>
      <c r="E16" s="123"/>
      <c r="F16" s="186"/>
    </row>
    <row r="17" spans="1:6">
      <c r="A17" s="185">
        <v>13</v>
      </c>
      <c r="B17" s="123"/>
      <c r="C17" s="256"/>
      <c r="D17" s="123"/>
      <c r="F17" s="257"/>
    </row>
    <row r="18" spans="1:6">
      <c r="A18" s="185">
        <v>14</v>
      </c>
      <c r="B18" s="123"/>
      <c r="C18" s="256"/>
      <c r="D18" s="123"/>
      <c r="E18" s="241"/>
      <c r="F18" s="257"/>
    </row>
    <row r="19" spans="1:6">
      <c r="A19" s="185">
        <v>15</v>
      </c>
      <c r="B19" s="123"/>
      <c r="C19" s="256"/>
      <c r="D19" s="123"/>
      <c r="E19" s="241"/>
      <c r="F19" s="257"/>
    </row>
    <row r="20" spans="1:6">
      <c r="A20" s="185">
        <v>16</v>
      </c>
      <c r="B20" s="123"/>
      <c r="C20" s="256"/>
      <c r="D20" s="123"/>
      <c r="E20" s="241"/>
      <c r="F20" s="257"/>
    </row>
    <row r="21" spans="1:6">
      <c r="A21" s="185">
        <v>17</v>
      </c>
      <c r="B21" s="123"/>
      <c r="C21" s="123"/>
      <c r="D21" s="123"/>
      <c r="E21" s="123"/>
      <c r="F21" s="257"/>
    </row>
    <row r="22" spans="1:6">
      <c r="A22" s="185">
        <v>18</v>
      </c>
      <c r="B22" s="123"/>
      <c r="C22" s="123"/>
      <c r="D22" s="123"/>
      <c r="E22" s="123"/>
      <c r="F22" s="257"/>
    </row>
    <row r="23" spans="1:6">
      <c r="A23" s="185">
        <v>19</v>
      </c>
      <c r="B23" s="123"/>
      <c r="C23" s="123"/>
      <c r="D23" s="123"/>
      <c r="E23" s="123"/>
      <c r="F23" s="257"/>
    </row>
    <row r="24" spans="1:6">
      <c r="A24" s="185">
        <v>20</v>
      </c>
      <c r="B24" s="123"/>
      <c r="C24" s="123"/>
      <c r="D24" s="123"/>
      <c r="E24" s="123"/>
      <c r="F24" s="257"/>
    </row>
    <row r="25" spans="1:6">
      <c r="A25" s="185">
        <v>21</v>
      </c>
      <c r="B25" s="123"/>
      <c r="C25" s="123"/>
      <c r="D25" s="123"/>
      <c r="E25" s="123"/>
      <c r="F25" s="257"/>
    </row>
    <row r="26" spans="1:6">
      <c r="A26" s="185">
        <v>22</v>
      </c>
      <c r="B26" s="123"/>
      <c r="C26" s="123"/>
      <c r="D26" s="123"/>
      <c r="E26" s="123"/>
      <c r="F26" s="257"/>
    </row>
    <row r="27" spans="1:6">
      <c r="A27" s="185">
        <v>23</v>
      </c>
      <c r="B27" s="123"/>
      <c r="C27" s="123"/>
      <c r="D27" s="123"/>
      <c r="E27" s="123"/>
      <c r="F27" s="257"/>
    </row>
    <row r="28" spans="1:6">
      <c r="A28" s="185">
        <v>24</v>
      </c>
      <c r="B28" s="123"/>
      <c r="C28" s="123"/>
      <c r="D28" s="123"/>
      <c r="E28" s="123"/>
      <c r="F28" s="257"/>
    </row>
    <row r="29" spans="1:6">
      <c r="A29" s="185">
        <v>25</v>
      </c>
      <c r="B29" s="123"/>
      <c r="C29" s="123"/>
      <c r="D29" s="123"/>
      <c r="E29" s="123"/>
      <c r="F29" s="257"/>
    </row>
    <row r="30" spans="1:6">
      <c r="A30" s="185">
        <v>26</v>
      </c>
      <c r="B30" s="123"/>
      <c r="C30" s="123"/>
      <c r="D30" s="123"/>
      <c r="E30" s="123"/>
      <c r="F30" s="257"/>
    </row>
    <row r="31" spans="1:6">
      <c r="A31" s="185">
        <v>27</v>
      </c>
      <c r="B31" s="123"/>
      <c r="C31" s="123"/>
      <c r="D31" s="123"/>
      <c r="E31" s="123"/>
      <c r="F31" s="257"/>
    </row>
    <row r="32" spans="1:6">
      <c r="A32" s="185">
        <v>28</v>
      </c>
      <c r="B32" s="123"/>
      <c r="C32" s="123"/>
      <c r="D32" s="123"/>
      <c r="E32" s="123"/>
      <c r="F32" s="257"/>
    </row>
    <row r="33" spans="1:6">
      <c r="A33" s="185">
        <v>29</v>
      </c>
      <c r="B33" s="123"/>
      <c r="C33" s="123"/>
      <c r="D33" s="123"/>
      <c r="E33" s="123"/>
      <c r="F33" s="257"/>
    </row>
    <row r="34" spans="1:6">
      <c r="A34" s="185">
        <v>30</v>
      </c>
      <c r="B34" s="246"/>
      <c r="C34" s="246"/>
      <c r="D34" s="246"/>
      <c r="E34" s="246"/>
      <c r="F34" s="258"/>
    </row>
    <row r="35" spans="1:6">
      <c r="A35" s="185">
        <v>31</v>
      </c>
      <c r="B35" s="122"/>
      <c r="C35" s="122"/>
      <c r="D35" s="122"/>
      <c r="E35" s="122"/>
      <c r="F35" s="257"/>
    </row>
    <row r="36" spans="1:6">
      <c r="A36" s="185">
        <v>32</v>
      </c>
      <c r="B36" s="122"/>
      <c r="C36" s="122"/>
      <c r="D36" s="122"/>
      <c r="E36" s="122"/>
      <c r="F36" s="257"/>
    </row>
    <row r="37" spans="1:6">
      <c r="A37" s="185">
        <v>33</v>
      </c>
      <c r="B37" s="122"/>
      <c r="C37" s="122"/>
      <c r="D37" s="122"/>
      <c r="E37" s="122"/>
      <c r="F37" s="257"/>
    </row>
    <row r="38" spans="1:6">
      <c r="A38" s="185">
        <v>34</v>
      </c>
      <c r="B38" s="122"/>
      <c r="C38" s="122"/>
      <c r="D38" s="122"/>
      <c r="E38" s="122"/>
      <c r="F38" s="257"/>
    </row>
    <row r="39" spans="1:6">
      <c r="A39" s="185">
        <v>35</v>
      </c>
      <c r="B39" s="122"/>
      <c r="C39" s="122"/>
      <c r="D39" s="122"/>
      <c r="E39" s="122"/>
      <c r="F39" s="257"/>
    </row>
    <row r="40" spans="1:6">
      <c r="A40" s="185">
        <v>36</v>
      </c>
      <c r="B40" s="122"/>
      <c r="C40" s="122"/>
      <c r="D40" s="122"/>
      <c r="E40" s="122"/>
      <c r="F40" s="257"/>
    </row>
    <row r="41" spans="1:6">
      <c r="A41" s="185">
        <v>37</v>
      </c>
      <c r="B41" s="122"/>
      <c r="C41" s="122"/>
      <c r="D41" s="122"/>
      <c r="E41" s="122"/>
      <c r="F41" s="257"/>
    </row>
    <row r="42" spans="1:6">
      <c r="A42" s="185">
        <v>38</v>
      </c>
      <c r="B42" s="122"/>
      <c r="C42" s="122"/>
      <c r="D42" s="122"/>
      <c r="E42" s="122"/>
      <c r="F42" s="257"/>
    </row>
    <row r="43" spans="1:6">
      <c r="A43" s="185">
        <v>39</v>
      </c>
      <c r="B43" s="122"/>
      <c r="C43" s="122"/>
      <c r="D43" s="122"/>
      <c r="E43" s="122"/>
      <c r="F43" s="257"/>
    </row>
    <row r="44" spans="1:6">
      <c r="A44" s="185">
        <v>40</v>
      </c>
      <c r="B44" s="122"/>
      <c r="C44" s="122"/>
      <c r="D44" s="122"/>
      <c r="E44" s="122"/>
      <c r="F44" s="257"/>
    </row>
    <row r="45" spans="1:6" ht="28.5" customHeight="1">
      <c r="A45" s="185">
        <v>41</v>
      </c>
      <c r="B45" s="124" t="s">
        <v>553</v>
      </c>
      <c r="C45" s="124"/>
      <c r="D45" s="124"/>
      <c r="E45" s="124"/>
      <c r="F45" s="257"/>
    </row>
    <row r="47" spans="1:6">
      <c r="A47" s="239" t="s">
        <v>759</v>
      </c>
    </row>
    <row r="48" spans="1:6">
      <c r="A48" s="239" t="s">
        <v>760</v>
      </c>
    </row>
    <row r="49" spans="1:1">
      <c r="A49" s="239" t="s">
        <v>761</v>
      </c>
    </row>
  </sheetData>
  <phoneticPr fontId="31" type="noConversion"/>
  <dataValidations count="1">
    <dataValidation type="decimal" allowBlank="1" showErrorMessage="1" errorTitle="錯誤" error="輸入資料格式錯誤!!" sqref="C18:E20 C17 F5:F45" xr:uid="{00000000-0002-0000-3300-000000000000}">
      <formula1>-9.99999999999999E+24</formula1>
      <formula2>9.99999999999999E+24</formula2>
    </dataValidation>
  </dataValidations>
  <printOptions horizontalCentered="1"/>
  <pageMargins left="0.47244094488188981" right="0.47244094488188981" top="0.39370078740157483" bottom="0.39370078740157483" header="0" footer="0"/>
  <pageSetup paperSize="9" scale="78" orientation="portrait" blackAndWhite="1" r:id="rId1"/>
  <headerFooter alignWithMargins="0">
    <oddFooter>&amp;C第 &amp;P 頁，共 &amp;N 頁&amp;R&amp;A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工作表32">
    <pageSetUpPr fitToPage="1"/>
  </sheetPr>
  <dimension ref="A1:H58"/>
  <sheetViews>
    <sheetView showGridLines="0" workbookViewId="0"/>
  </sheetViews>
  <sheetFormatPr defaultRowHeight="16.5"/>
  <cols>
    <col min="1" max="1" width="3.125" style="893" customWidth="1"/>
    <col min="2" max="2" width="38.375" style="893" bestFit="1" customWidth="1"/>
    <col min="3" max="3" width="13.25" style="893" customWidth="1"/>
    <col min="4" max="4" width="14.5" style="893" customWidth="1"/>
    <col min="5" max="5" width="10.25" style="893" customWidth="1"/>
    <col min="6" max="6" width="12.125" style="893" customWidth="1"/>
    <col min="7" max="7" width="10.125" style="893" customWidth="1"/>
    <col min="8" max="8" width="20.125" style="893" customWidth="1"/>
    <col min="9" max="16384" width="9" style="894"/>
  </cols>
  <sheetData>
    <row r="1" spans="1:8">
      <c r="A1" s="891" t="s">
        <v>208</v>
      </c>
      <c r="B1" s="892"/>
    </row>
    <row r="2" spans="1:8" s="893" customFormat="1" ht="19.5">
      <c r="A2" s="895" t="s">
        <v>1384</v>
      </c>
      <c r="B2" s="896"/>
      <c r="C2" s="896"/>
      <c r="D2" s="896"/>
      <c r="E2" s="896"/>
      <c r="F2" s="896"/>
      <c r="G2" s="896"/>
      <c r="H2" s="896"/>
    </row>
    <row r="3" spans="1:8" s="893" customFormat="1" ht="15.6" customHeight="1">
      <c r="A3" s="1899" t="s">
        <v>1292</v>
      </c>
      <c r="B3" s="1901" t="s">
        <v>1385</v>
      </c>
      <c r="C3" s="897"/>
      <c r="D3" s="898" t="s">
        <v>1386</v>
      </c>
      <c r="E3" s="899"/>
      <c r="F3" s="900"/>
      <c r="G3" s="901"/>
      <c r="H3" s="902"/>
    </row>
    <row r="4" spans="1:8" s="893" customFormat="1" ht="14.25">
      <c r="A4" s="1899"/>
      <c r="B4" s="1902"/>
      <c r="C4" s="903">
        <v>1</v>
      </c>
      <c r="D4" s="904">
        <v>2</v>
      </c>
      <c r="E4" s="905">
        <v>3</v>
      </c>
      <c r="F4" s="906">
        <v>4</v>
      </c>
      <c r="G4" s="903">
        <v>5</v>
      </c>
      <c r="H4" s="907">
        <v>6</v>
      </c>
    </row>
    <row r="5" spans="1:8" s="893" customFormat="1" ht="29.25" thickBot="1">
      <c r="A5" s="1900"/>
      <c r="B5" s="908"/>
      <c r="C5" s="909" t="s">
        <v>1387</v>
      </c>
      <c r="D5" s="910" t="s">
        <v>1388</v>
      </c>
      <c r="E5" s="911" t="s">
        <v>1389</v>
      </c>
      <c r="F5" s="912" t="s">
        <v>1872</v>
      </c>
      <c r="G5" s="909" t="s">
        <v>1390</v>
      </c>
      <c r="H5" s="910" t="s">
        <v>1391</v>
      </c>
    </row>
    <row r="6" spans="1:8" s="893" customFormat="1" ht="15" thickTop="1">
      <c r="A6" s="913">
        <v>1</v>
      </c>
      <c r="B6" s="914" t="s">
        <v>1392</v>
      </c>
      <c r="C6" s="915"/>
      <c r="D6" s="916"/>
      <c r="E6" s="917"/>
      <c r="F6" s="918"/>
      <c r="G6" s="919"/>
      <c r="H6" s="920"/>
    </row>
    <row r="7" spans="1:8" s="893" customFormat="1" ht="14.25">
      <c r="A7" s="921">
        <v>2</v>
      </c>
      <c r="B7" s="922" t="s">
        <v>1393</v>
      </c>
      <c r="C7" s="923"/>
      <c r="D7" s="924"/>
      <c r="E7" s="925"/>
      <c r="F7" s="926"/>
      <c r="G7" s="927"/>
      <c r="H7" s="928"/>
    </row>
    <row r="8" spans="1:8" s="893" customFormat="1" ht="14.25">
      <c r="A8" s="921">
        <v>3</v>
      </c>
      <c r="B8" s="922" t="s">
        <v>1394</v>
      </c>
      <c r="C8" s="927"/>
      <c r="D8" s="928"/>
      <c r="E8" s="929"/>
      <c r="F8" s="930"/>
      <c r="G8" s="931"/>
      <c r="H8" s="932"/>
    </row>
    <row r="9" spans="1:8" s="893" customFormat="1" ht="14.25">
      <c r="A9" s="921">
        <v>4</v>
      </c>
      <c r="B9" s="922" t="s">
        <v>1395</v>
      </c>
      <c r="C9" s="927"/>
      <c r="D9" s="928"/>
      <c r="E9" s="929"/>
      <c r="F9" s="930"/>
      <c r="G9" s="931"/>
      <c r="H9" s="932"/>
    </row>
    <row r="10" spans="1:8" s="893" customFormat="1" ht="14.25">
      <c r="A10" s="921">
        <v>5</v>
      </c>
      <c r="B10" s="922" t="s">
        <v>1396</v>
      </c>
      <c r="C10" s="927"/>
      <c r="D10" s="928"/>
      <c r="E10" s="929"/>
      <c r="F10" s="930"/>
      <c r="G10" s="927"/>
      <c r="H10" s="928"/>
    </row>
    <row r="11" spans="1:8" s="893" customFormat="1" ht="21">
      <c r="A11" s="921">
        <v>6</v>
      </c>
      <c r="B11" s="933" t="s">
        <v>1397</v>
      </c>
      <c r="C11" s="927"/>
      <c r="D11" s="928"/>
      <c r="E11" s="934"/>
      <c r="F11" s="930"/>
      <c r="G11" s="927"/>
      <c r="H11" s="928"/>
    </row>
    <row r="12" spans="1:8" s="893" customFormat="1" ht="14.25">
      <c r="A12" s="921">
        <v>7</v>
      </c>
      <c r="B12" s="922" t="s">
        <v>1398</v>
      </c>
      <c r="C12" s="935"/>
      <c r="D12" s="928"/>
      <c r="E12" s="929"/>
      <c r="F12" s="930"/>
      <c r="G12" s="927"/>
      <c r="H12" s="928"/>
    </row>
    <row r="13" spans="1:8" s="893" customFormat="1" ht="14.25">
      <c r="A13" s="921">
        <v>8</v>
      </c>
      <c r="B13" s="922" t="s">
        <v>1399</v>
      </c>
      <c r="C13" s="927"/>
      <c r="D13" s="928"/>
      <c r="E13" s="929"/>
      <c r="F13" s="930"/>
      <c r="G13" s="927"/>
      <c r="H13" s="928"/>
    </row>
    <row r="14" spans="1:8" s="893" customFormat="1" ht="14.25">
      <c r="A14" s="921">
        <v>9</v>
      </c>
      <c r="B14" s="922" t="s">
        <v>1400</v>
      </c>
      <c r="C14" s="927"/>
      <c r="D14" s="928"/>
      <c r="E14" s="929"/>
      <c r="F14" s="930"/>
      <c r="G14" s="927"/>
      <c r="H14" s="928"/>
    </row>
    <row r="15" spans="1:8" s="893" customFormat="1" ht="14.25">
      <c r="A15" s="921">
        <v>10</v>
      </c>
      <c r="B15" s="922" t="s">
        <v>1401</v>
      </c>
      <c r="C15" s="927"/>
      <c r="D15" s="928"/>
      <c r="E15" s="929"/>
      <c r="F15" s="930"/>
      <c r="G15" s="927"/>
      <c r="H15" s="928"/>
    </row>
    <row r="16" spans="1:8" s="893" customFormat="1" ht="14.25">
      <c r="A16" s="921">
        <v>11</v>
      </c>
      <c r="B16" s="922" t="s">
        <v>1402</v>
      </c>
      <c r="C16" s="927"/>
      <c r="D16" s="928"/>
      <c r="E16" s="929"/>
      <c r="F16" s="930"/>
      <c r="G16" s="927"/>
      <c r="H16" s="928"/>
    </row>
    <row r="17" spans="1:8" s="893" customFormat="1" ht="14.25">
      <c r="A17" s="921">
        <v>12</v>
      </c>
      <c r="B17" s="922" t="s">
        <v>1403</v>
      </c>
      <c r="C17" s="927"/>
      <c r="D17" s="928"/>
      <c r="E17" s="929"/>
      <c r="F17" s="930"/>
      <c r="G17" s="927"/>
      <c r="H17" s="928"/>
    </row>
    <row r="18" spans="1:8" s="893" customFormat="1" ht="14.25">
      <c r="A18" s="921">
        <v>13</v>
      </c>
      <c r="B18" s="922" t="s">
        <v>1404</v>
      </c>
      <c r="C18" s="927"/>
      <c r="D18" s="928"/>
      <c r="E18" s="929"/>
      <c r="F18" s="930"/>
      <c r="G18" s="927"/>
      <c r="H18" s="928"/>
    </row>
    <row r="19" spans="1:8" s="893" customFormat="1" ht="14.25">
      <c r="A19" s="921">
        <v>14</v>
      </c>
      <c r="B19" s="922" t="s">
        <v>1405</v>
      </c>
      <c r="C19" s="927"/>
      <c r="D19" s="928"/>
      <c r="E19" s="929"/>
      <c r="F19" s="930"/>
      <c r="G19" s="927"/>
      <c r="H19" s="928"/>
    </row>
    <row r="20" spans="1:8" s="893" customFormat="1" ht="14.25">
      <c r="A20" s="921">
        <v>15</v>
      </c>
      <c r="B20" s="922" t="s">
        <v>1406</v>
      </c>
      <c r="C20" s="927"/>
      <c r="D20" s="928"/>
      <c r="E20" s="929"/>
      <c r="F20" s="930"/>
      <c r="G20" s="927"/>
      <c r="H20" s="928"/>
    </row>
    <row r="21" spans="1:8" s="893" customFormat="1" ht="14.25">
      <c r="A21" s="921">
        <v>16</v>
      </c>
      <c r="B21" s="922" t="s">
        <v>1407</v>
      </c>
      <c r="C21" s="927"/>
      <c r="D21" s="928"/>
      <c r="E21" s="929"/>
      <c r="F21" s="930"/>
      <c r="G21" s="927"/>
      <c r="H21" s="928"/>
    </row>
    <row r="22" spans="1:8" s="893" customFormat="1" ht="14.25">
      <c r="A22" s="921">
        <v>17</v>
      </c>
      <c r="B22" s="922" t="s">
        <v>1408</v>
      </c>
      <c r="C22" s="927"/>
      <c r="D22" s="928"/>
      <c r="E22" s="929"/>
      <c r="F22" s="930"/>
      <c r="G22" s="927"/>
      <c r="H22" s="928"/>
    </row>
    <row r="23" spans="1:8" s="893" customFormat="1" ht="14.25">
      <c r="A23" s="921">
        <v>18</v>
      </c>
      <c r="B23" s="922" t="s">
        <v>1409</v>
      </c>
      <c r="C23" s="927"/>
      <c r="D23" s="928"/>
      <c r="E23" s="929"/>
      <c r="F23" s="930"/>
      <c r="G23" s="927"/>
      <c r="H23" s="928"/>
    </row>
    <row r="24" spans="1:8" s="893" customFormat="1" ht="14.25">
      <c r="A24" s="921">
        <v>19</v>
      </c>
      <c r="B24" s="922" t="s">
        <v>1410</v>
      </c>
      <c r="C24" s="927"/>
      <c r="D24" s="928"/>
      <c r="E24" s="929"/>
      <c r="F24" s="930"/>
      <c r="G24" s="927"/>
      <c r="H24" s="928"/>
    </row>
    <row r="25" spans="1:8" s="893" customFormat="1" ht="14.25">
      <c r="A25" s="921">
        <v>20</v>
      </c>
      <c r="B25" s="922" t="s">
        <v>1411</v>
      </c>
      <c r="C25" s="927"/>
      <c r="D25" s="928"/>
      <c r="E25" s="929"/>
      <c r="F25" s="930"/>
      <c r="G25" s="927"/>
      <c r="H25" s="928"/>
    </row>
    <row r="26" spans="1:8" s="893" customFormat="1" ht="14.25">
      <c r="A26" s="921">
        <v>21</v>
      </c>
      <c r="B26" s="922" t="s">
        <v>1412</v>
      </c>
      <c r="C26" s="927"/>
      <c r="D26" s="928"/>
      <c r="E26" s="929"/>
      <c r="F26" s="930"/>
      <c r="G26" s="927"/>
      <c r="H26" s="928"/>
    </row>
    <row r="27" spans="1:8" s="893" customFormat="1" ht="14.25">
      <c r="A27" s="921">
        <v>22</v>
      </c>
      <c r="B27" s="922" t="s">
        <v>1413</v>
      </c>
      <c r="C27" s="927"/>
      <c r="D27" s="928"/>
      <c r="E27" s="929"/>
      <c r="F27" s="930"/>
      <c r="G27" s="927"/>
      <c r="H27" s="928"/>
    </row>
    <row r="28" spans="1:8" s="893" customFormat="1" ht="14.25">
      <c r="A28" s="921">
        <v>23</v>
      </c>
      <c r="B28" s="922" t="s">
        <v>1414</v>
      </c>
      <c r="C28" s="927"/>
      <c r="D28" s="928"/>
      <c r="E28" s="929"/>
      <c r="F28" s="930"/>
      <c r="G28" s="927"/>
      <c r="H28" s="928"/>
    </row>
    <row r="29" spans="1:8" s="893" customFormat="1" ht="14.25">
      <c r="A29" s="921">
        <v>24</v>
      </c>
      <c r="B29" s="922" t="s">
        <v>1415</v>
      </c>
      <c r="C29" s="927"/>
      <c r="D29" s="928"/>
      <c r="E29" s="929"/>
      <c r="F29" s="930"/>
      <c r="G29" s="927"/>
      <c r="H29" s="928"/>
    </row>
    <row r="30" spans="1:8" s="893" customFormat="1" ht="14.25">
      <c r="A30" s="921">
        <v>25</v>
      </c>
      <c r="B30" s="922" t="s">
        <v>1416</v>
      </c>
      <c r="C30" s="927"/>
      <c r="D30" s="928"/>
      <c r="E30" s="929"/>
      <c r="F30" s="930"/>
      <c r="G30" s="927"/>
      <c r="H30" s="928"/>
    </row>
    <row r="31" spans="1:8" s="893" customFormat="1" ht="14.25">
      <c r="A31" s="921">
        <v>26</v>
      </c>
      <c r="B31" s="922" t="s">
        <v>1417</v>
      </c>
      <c r="C31" s="927"/>
      <c r="D31" s="928"/>
      <c r="E31" s="929"/>
      <c r="F31" s="930"/>
      <c r="G31" s="927"/>
      <c r="H31" s="928"/>
    </row>
    <row r="32" spans="1:8" s="893" customFormat="1" ht="14.25">
      <c r="A32" s="921">
        <v>27</v>
      </c>
      <c r="B32" s="922" t="s">
        <v>1418</v>
      </c>
      <c r="C32" s="927"/>
      <c r="D32" s="928"/>
      <c r="E32" s="929"/>
      <c r="F32" s="930"/>
      <c r="G32" s="927"/>
      <c r="H32" s="928"/>
    </row>
    <row r="33" spans="1:8" s="893" customFormat="1" ht="14.25">
      <c r="A33" s="921">
        <v>28</v>
      </c>
      <c r="B33" s="922" t="s">
        <v>1419</v>
      </c>
      <c r="C33" s="927"/>
      <c r="D33" s="928"/>
      <c r="E33" s="929"/>
      <c r="F33" s="930"/>
      <c r="G33" s="927"/>
      <c r="H33" s="928"/>
    </row>
    <row r="34" spans="1:8" s="893" customFormat="1" ht="14.25">
      <c r="A34" s="921">
        <v>29</v>
      </c>
      <c r="B34" s="922" t="s">
        <v>1420</v>
      </c>
      <c r="C34" s="927"/>
      <c r="D34" s="928"/>
      <c r="E34" s="929"/>
      <c r="F34" s="930"/>
      <c r="G34" s="927"/>
      <c r="H34" s="928"/>
    </row>
    <row r="35" spans="1:8" s="893" customFormat="1" ht="14.25">
      <c r="A35" s="921">
        <v>30</v>
      </c>
      <c r="B35" s="922" t="s">
        <v>1421</v>
      </c>
      <c r="C35" s="927"/>
      <c r="D35" s="928"/>
      <c r="E35" s="929"/>
      <c r="F35" s="930"/>
      <c r="G35" s="927"/>
      <c r="H35" s="928"/>
    </row>
    <row r="36" spans="1:8" s="893" customFormat="1" ht="14.25">
      <c r="A36" s="921">
        <v>31</v>
      </c>
      <c r="B36" s="922" t="s">
        <v>1422</v>
      </c>
      <c r="C36" s="927"/>
      <c r="D36" s="928"/>
      <c r="E36" s="929"/>
      <c r="F36" s="930"/>
      <c r="G36" s="927"/>
      <c r="H36" s="928"/>
    </row>
    <row r="37" spans="1:8" s="893" customFormat="1" ht="14.25">
      <c r="A37" s="921">
        <v>32</v>
      </c>
      <c r="B37" s="922" t="s">
        <v>1423</v>
      </c>
      <c r="C37" s="927"/>
      <c r="D37" s="928"/>
      <c r="E37" s="929"/>
      <c r="F37" s="930"/>
      <c r="G37" s="927"/>
      <c r="H37" s="928"/>
    </row>
    <row r="38" spans="1:8" s="893" customFormat="1" ht="14.25">
      <c r="A38" s="921">
        <v>33</v>
      </c>
      <c r="B38" s="922" t="s">
        <v>1424</v>
      </c>
      <c r="C38" s="927"/>
      <c r="D38" s="928"/>
      <c r="E38" s="929"/>
      <c r="F38" s="930"/>
      <c r="G38" s="927"/>
      <c r="H38" s="928"/>
    </row>
    <row r="39" spans="1:8" s="893" customFormat="1" ht="14.25">
      <c r="A39" s="921">
        <v>34</v>
      </c>
      <c r="B39" s="922" t="s">
        <v>1425</v>
      </c>
      <c r="C39" s="927"/>
      <c r="D39" s="928"/>
      <c r="E39" s="929"/>
      <c r="F39" s="930"/>
      <c r="G39" s="927"/>
      <c r="H39" s="928"/>
    </row>
    <row r="40" spans="1:8" s="893" customFormat="1" ht="14.25">
      <c r="A40" s="921">
        <v>35</v>
      </c>
      <c r="B40" s="922" t="s">
        <v>1426</v>
      </c>
      <c r="C40" s="927"/>
      <c r="D40" s="928"/>
      <c r="E40" s="929"/>
      <c r="F40" s="930"/>
      <c r="G40" s="927"/>
      <c r="H40" s="928"/>
    </row>
    <row r="41" spans="1:8" s="893" customFormat="1" ht="14.25">
      <c r="A41" s="921">
        <v>36</v>
      </c>
      <c r="B41" s="922" t="s">
        <v>1427</v>
      </c>
      <c r="C41" s="927"/>
      <c r="D41" s="928"/>
      <c r="E41" s="929"/>
      <c r="F41" s="930"/>
      <c r="G41" s="927"/>
      <c r="H41" s="928"/>
    </row>
    <row r="42" spans="1:8" s="893" customFormat="1" ht="14.25">
      <c r="A42" s="921">
        <v>37</v>
      </c>
      <c r="B42" s="922" t="s">
        <v>1428</v>
      </c>
      <c r="C42" s="927"/>
      <c r="D42" s="928"/>
      <c r="E42" s="929"/>
      <c r="F42" s="930"/>
      <c r="G42" s="927"/>
      <c r="H42" s="928"/>
    </row>
    <row r="43" spans="1:8" s="893" customFormat="1" ht="14.25">
      <c r="A43" s="921">
        <v>38</v>
      </c>
      <c r="B43" s="922" t="s">
        <v>1429</v>
      </c>
      <c r="C43" s="927"/>
      <c r="D43" s="928"/>
      <c r="E43" s="929"/>
      <c r="F43" s="930"/>
      <c r="G43" s="927"/>
      <c r="H43" s="928"/>
    </row>
    <row r="44" spans="1:8" s="893" customFormat="1" ht="14.25">
      <c r="A44" s="921">
        <v>39</v>
      </c>
      <c r="B44" s="922" t="s">
        <v>1430</v>
      </c>
      <c r="C44" s="927"/>
      <c r="D44" s="928"/>
      <c r="E44" s="929"/>
      <c r="F44" s="930"/>
      <c r="G44" s="927"/>
      <c r="H44" s="928"/>
    </row>
    <row r="45" spans="1:8" s="893" customFormat="1" ht="14.25">
      <c r="A45" s="921">
        <v>40</v>
      </c>
      <c r="B45" s="922" t="s">
        <v>1431</v>
      </c>
      <c r="C45" s="927"/>
      <c r="D45" s="928"/>
      <c r="E45" s="929"/>
      <c r="F45" s="930"/>
      <c r="G45" s="927"/>
      <c r="H45" s="928"/>
    </row>
    <row r="46" spans="1:8" s="893" customFormat="1" ht="14.25">
      <c r="A46" s="921">
        <v>41</v>
      </c>
      <c r="B46" s="922" t="s">
        <v>2356</v>
      </c>
      <c r="C46" s="927"/>
      <c r="D46" s="928"/>
      <c r="E46" s="929"/>
      <c r="F46" s="930"/>
      <c r="G46" s="927"/>
      <c r="H46" s="928"/>
    </row>
    <row r="47" spans="1:8" s="893" customFormat="1" ht="14.25">
      <c r="A47" s="921">
        <v>42</v>
      </c>
      <c r="B47" s="922" t="s">
        <v>2354</v>
      </c>
      <c r="C47" s="927"/>
      <c r="D47" s="928"/>
      <c r="E47" s="929"/>
      <c r="F47" s="930"/>
      <c r="G47" s="927"/>
      <c r="H47" s="928"/>
    </row>
    <row r="48" spans="1:8" s="893" customFormat="1" ht="14.25">
      <c r="A48" s="921">
        <v>43</v>
      </c>
      <c r="B48" s="922" t="s">
        <v>2357</v>
      </c>
      <c r="C48" s="927"/>
      <c r="D48" s="928"/>
      <c r="E48" s="929"/>
      <c r="F48" s="930"/>
      <c r="G48" s="927"/>
      <c r="H48" s="928"/>
    </row>
    <row r="49" spans="1:8" s="893" customFormat="1" ht="14.25">
      <c r="A49" s="921">
        <v>44</v>
      </c>
      <c r="B49" s="922" t="s">
        <v>2358</v>
      </c>
      <c r="C49" s="927"/>
      <c r="D49" s="928"/>
      <c r="E49" s="929"/>
      <c r="F49" s="930"/>
      <c r="G49" s="927"/>
      <c r="H49" s="928"/>
    </row>
    <row r="50" spans="1:8" s="893" customFormat="1" ht="14.25">
      <c r="A50" s="921">
        <v>45</v>
      </c>
      <c r="B50" s="922" t="s">
        <v>2359</v>
      </c>
      <c r="C50" s="927"/>
      <c r="D50" s="928"/>
      <c r="E50" s="929"/>
      <c r="F50" s="930"/>
      <c r="G50" s="927"/>
      <c r="H50" s="928"/>
    </row>
    <row r="51" spans="1:8" s="893" customFormat="1" ht="14.25">
      <c r="A51" s="921">
        <v>46</v>
      </c>
      <c r="B51" s="922" t="s">
        <v>2360</v>
      </c>
      <c r="C51" s="927"/>
      <c r="D51" s="928"/>
      <c r="E51" s="929"/>
      <c r="F51" s="930"/>
      <c r="G51" s="927"/>
      <c r="H51" s="928"/>
    </row>
    <row r="52" spans="1:8" s="893" customFormat="1" ht="14.25">
      <c r="A52" s="893" t="s">
        <v>1432</v>
      </c>
      <c r="B52" s="936"/>
      <c r="C52" s="936"/>
      <c r="D52" s="936"/>
      <c r="E52" s="936"/>
      <c r="F52" s="936"/>
      <c r="G52" s="936"/>
    </row>
    <row r="53" spans="1:8" s="893" customFormat="1" ht="14.25">
      <c r="A53" s="937" t="s">
        <v>1433</v>
      </c>
      <c r="B53" s="937"/>
    </row>
    <row r="54" spans="1:8" s="893" customFormat="1" ht="14.25">
      <c r="A54" s="937" t="s">
        <v>1434</v>
      </c>
      <c r="B54" s="937"/>
      <c r="H54" s="938"/>
    </row>
    <row r="55" spans="1:8" s="893" customFormat="1" ht="14.25">
      <c r="A55" s="937" t="s">
        <v>1435</v>
      </c>
      <c r="B55" s="939"/>
    </row>
    <row r="56" spans="1:8" s="893" customFormat="1" ht="14.25">
      <c r="A56" s="937" t="s">
        <v>1436</v>
      </c>
      <c r="B56" s="939"/>
    </row>
    <row r="57" spans="1:8" s="893" customFormat="1" ht="14.25">
      <c r="A57" s="940" t="s">
        <v>1437</v>
      </c>
      <c r="B57" s="940"/>
    </row>
    <row r="58" spans="1:8" s="893" customFormat="1" ht="14.25">
      <c r="B58" s="940"/>
    </row>
  </sheetData>
  <mergeCells count="2">
    <mergeCell ref="A3:A5"/>
    <mergeCell ref="B3:B4"/>
  </mergeCells>
  <phoneticPr fontId="31" type="noConversion"/>
  <dataValidations count="1">
    <dataValidation type="whole" allowBlank="1" showInputMessage="1" showErrorMessage="1" errorTitle="錯誤" error="輸入資料格式錯誤!!" sqref="C6:H51" xr:uid="{00000000-0002-0000-3500-000000000000}">
      <formula1>-9.99999999999999E+31</formula1>
      <formula2>9.99999999999999E+31</formula2>
    </dataValidation>
  </dataValidations>
  <printOptions horizontalCentered="1"/>
  <pageMargins left="0.47244094488188981" right="0.47244094488188981" top="0.39370078740157483" bottom="0.39370078740157483" header="0" footer="0"/>
  <pageSetup paperSize="9" scale="76" orientation="portrait" blackAndWhite="1" r:id="rId1"/>
  <headerFooter alignWithMargins="0">
    <oddFooter>&amp;C第 &amp;P 頁，共 &amp;N 頁&amp;R&amp;A</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工作表33">
    <pageSetUpPr fitToPage="1"/>
  </sheetPr>
  <dimension ref="A1:BV115"/>
  <sheetViews>
    <sheetView showGridLines="0" zoomScaleNormal="100" workbookViewId="0"/>
  </sheetViews>
  <sheetFormatPr defaultColWidth="0" defaultRowHeight="0" customHeight="1" zeroHeight="1"/>
  <cols>
    <col min="1" max="1" width="4.5" style="997" customWidth="1"/>
    <col min="2" max="2" width="15.75" style="993" customWidth="1"/>
    <col min="3" max="3" width="7.125" style="993" customWidth="1"/>
    <col min="4" max="4" width="3.75" style="993" customWidth="1"/>
    <col min="5" max="5" width="5.375" style="993" customWidth="1"/>
    <col min="6" max="6" width="3.75" style="993" customWidth="1"/>
    <col min="7" max="7" width="7.75" style="993" customWidth="1"/>
    <col min="8" max="8" width="3.75" style="993" customWidth="1"/>
    <col min="9" max="9" width="5.75" style="993" customWidth="1"/>
    <col min="10" max="10" width="3.75" style="993" customWidth="1"/>
    <col min="11" max="11" width="7.125" style="993" customWidth="1"/>
    <col min="12" max="12" width="3.75" style="993" customWidth="1"/>
    <col min="13" max="13" width="7.125" style="993" customWidth="1"/>
    <col min="14" max="14" width="3.875" style="993" customWidth="1"/>
    <col min="15" max="15" width="7.125" style="993" customWidth="1"/>
    <col min="16" max="16" width="5.25" style="993" customWidth="1"/>
    <col min="17" max="17" width="5.75" style="993" customWidth="1"/>
    <col min="18" max="18" width="4" style="993" customWidth="1"/>
    <col min="19" max="19" width="6.75" style="993" customWidth="1"/>
    <col min="20" max="20" width="4" style="993" customWidth="1"/>
    <col min="21" max="21" width="7.625" style="993" customWidth="1"/>
    <col min="22" max="22" width="4" style="993" customWidth="1"/>
    <col min="23" max="23" width="7.625" style="993" customWidth="1"/>
    <col min="24" max="24" width="3.875" style="993" customWidth="1"/>
    <col min="25" max="25" width="6.5" style="993" hidden="1" customWidth="1"/>
    <col min="26" max="26" width="6.25" style="993" hidden="1" customWidth="1"/>
    <col min="27" max="27" width="7.625" style="993" customWidth="1"/>
    <col min="28" max="28" width="3.125" style="993" customWidth="1"/>
    <col min="29" max="29" width="9" style="993" customWidth="1"/>
    <col min="30" max="30" width="2.75" style="993" customWidth="1"/>
    <col min="31" max="31" width="9" style="993" customWidth="1"/>
    <col min="32" max="32" width="4.375" style="993" customWidth="1"/>
    <col min="33" max="33" width="9" style="993" customWidth="1"/>
    <col min="34" max="34" width="4.375" style="993" customWidth="1"/>
    <col min="35" max="37" width="7.25" style="993" customWidth="1"/>
    <col min="38" max="38" width="5.125" style="993" customWidth="1"/>
    <col min="39" max="39" width="6.375" style="993" customWidth="1"/>
    <col min="40" max="40" width="3" style="993" customWidth="1"/>
    <col min="41" max="41" width="6.375" style="993" customWidth="1"/>
    <col min="42" max="42" width="3" style="993" customWidth="1"/>
    <col min="43" max="43" width="6.375" style="993" customWidth="1"/>
    <col min="44" max="44" width="3" style="993" customWidth="1"/>
    <col min="45" max="45" width="6.375" style="993" customWidth="1"/>
    <col min="46" max="46" width="3" style="993" customWidth="1"/>
    <col min="47" max="47" width="6.375" style="993" customWidth="1"/>
    <col min="48" max="48" width="3" style="993" customWidth="1"/>
    <col min="49" max="49" width="6.75" style="993" hidden="1" customWidth="1"/>
    <col min="50" max="50" width="7.25" style="993" hidden="1" customWidth="1"/>
    <col min="51" max="51" width="6.375" style="993" customWidth="1"/>
    <col min="52" max="52" width="3" style="993" customWidth="1"/>
    <col min="53" max="53" width="9.375" style="993" customWidth="1"/>
    <col min="54" max="54" width="3.875" style="993" customWidth="1"/>
    <col min="55" max="55" width="7.875" style="993" customWidth="1"/>
    <col min="56" max="56" width="3.25" style="993" customWidth="1"/>
    <col min="57" max="57" width="7.25" style="993" customWidth="1"/>
    <col min="58" max="58" width="3.625" style="993" customWidth="1"/>
    <col min="59" max="59" width="8.625" style="993" customWidth="1"/>
    <col min="60" max="62" width="5.625" style="993" customWidth="1"/>
    <col min="63" max="63" width="4.75" style="993" customWidth="1"/>
    <col min="64" max="64" width="5" style="993" customWidth="1"/>
    <col min="65" max="65" width="7.875" style="993" customWidth="1"/>
    <col min="66" max="66" width="5" style="993" customWidth="1"/>
    <col min="67" max="67" width="4.75" style="993" customWidth="1"/>
    <col min="68" max="68" width="3.75" style="993" customWidth="1"/>
    <col min="69" max="69" width="4.75" style="993" customWidth="1"/>
    <col min="70" max="70" width="3.75" style="993" customWidth="1"/>
    <col min="71" max="71" width="4.75" style="993" customWidth="1"/>
    <col min="72" max="72" width="4.875" style="993" customWidth="1"/>
    <col min="73" max="74" width="4.75" style="993" customWidth="1"/>
    <col min="75" max="75" width="2.625" style="993" customWidth="1"/>
    <col min="76" max="16384" width="0" style="993" hidden="1"/>
  </cols>
  <sheetData>
    <row r="1" spans="1:74" ht="14.25">
      <c r="A1" s="993" t="s">
        <v>180</v>
      </c>
      <c r="C1" s="1109"/>
      <c r="D1" s="1109"/>
      <c r="E1" s="1109"/>
      <c r="F1" s="1109"/>
      <c r="G1" s="1109"/>
      <c r="H1" s="1109"/>
      <c r="I1" s="1109"/>
      <c r="J1" s="1109"/>
      <c r="K1" s="1109"/>
      <c r="L1" s="1109"/>
      <c r="M1" s="1109"/>
      <c r="N1" s="1109"/>
      <c r="O1" s="1109"/>
      <c r="P1" s="1109"/>
      <c r="Q1" s="1109"/>
      <c r="R1" s="1109"/>
      <c r="S1" s="1109"/>
      <c r="T1" s="1109"/>
      <c r="U1" s="1109"/>
      <c r="V1" s="1109"/>
      <c r="W1" s="1109"/>
      <c r="X1" s="1109"/>
      <c r="Y1" s="1109"/>
      <c r="Z1" s="1109"/>
      <c r="AA1" s="1109"/>
      <c r="AB1" s="1109"/>
      <c r="AC1" s="1109"/>
      <c r="AD1" s="1109"/>
      <c r="AE1" s="1109"/>
      <c r="AF1" s="1109"/>
      <c r="AG1" s="1109"/>
      <c r="AH1" s="1109"/>
      <c r="AI1" s="1109"/>
      <c r="AJ1" s="1109"/>
      <c r="AK1" s="1109"/>
      <c r="AL1" s="1109"/>
      <c r="AM1" s="1109"/>
      <c r="AN1" s="1109"/>
      <c r="AO1" s="1109"/>
      <c r="AP1" s="1109"/>
      <c r="AQ1" s="1109"/>
      <c r="AR1" s="1109"/>
      <c r="AS1" s="1109"/>
      <c r="AT1" s="1109"/>
      <c r="AU1" s="1109"/>
      <c r="AV1" s="1109"/>
      <c r="AW1" s="1109"/>
      <c r="AX1" s="1109"/>
      <c r="AY1" s="1109"/>
      <c r="AZ1" s="1109"/>
      <c r="BA1" s="1109"/>
      <c r="BB1" s="1109"/>
      <c r="BC1" s="1109"/>
      <c r="BD1" s="1109"/>
      <c r="BE1" s="1109"/>
      <c r="BF1" s="1109"/>
      <c r="BG1" s="1109"/>
      <c r="BH1" s="1109"/>
      <c r="BI1" s="1109"/>
      <c r="BJ1" s="1109"/>
      <c r="BK1" s="1109"/>
      <c r="BL1" s="1109"/>
      <c r="BM1" s="1109"/>
      <c r="BN1" s="1109"/>
      <c r="BO1" s="1109"/>
      <c r="BP1" s="1109"/>
      <c r="BQ1" s="1109"/>
      <c r="BR1" s="1109"/>
      <c r="BS1" s="1109"/>
      <c r="BT1" s="1109"/>
      <c r="BU1" s="1109"/>
      <c r="BV1" s="1109"/>
    </row>
    <row r="2" spans="1:74" ht="15" thickBot="1">
      <c r="A2" s="993" t="s">
        <v>1997</v>
      </c>
      <c r="B2" s="962"/>
      <c r="C2" s="962"/>
      <c r="D2" s="962"/>
      <c r="E2" s="962"/>
      <c r="F2" s="962"/>
      <c r="G2" s="962"/>
      <c r="H2" s="962"/>
      <c r="I2" s="962"/>
      <c r="J2" s="962"/>
      <c r="K2" s="962"/>
      <c r="L2" s="962"/>
      <c r="M2" s="962"/>
      <c r="N2" s="962"/>
      <c r="O2" s="962"/>
      <c r="P2" s="962"/>
      <c r="Q2" s="962"/>
      <c r="R2" s="962"/>
      <c r="S2" s="962"/>
      <c r="T2" s="962"/>
      <c r="U2" s="962"/>
      <c r="W2" s="962"/>
      <c r="X2" s="997" t="s">
        <v>224</v>
      </c>
      <c r="Y2" s="993" t="str">
        <f>A2</f>
        <v>表27-2：保險費用表二(A1)-自留業務部份</v>
      </c>
      <c r="AV2" s="997" t="s">
        <v>224</v>
      </c>
      <c r="AW2" s="993" t="str">
        <f>A2</f>
        <v>表27-2：保險費用表二(A1)-自留業務部份</v>
      </c>
      <c r="BV2" s="997" t="s">
        <v>224</v>
      </c>
    </row>
    <row r="3" spans="1:74" ht="18" customHeight="1" thickTop="1" thickBot="1">
      <c r="A3" s="1110"/>
      <c r="B3" s="1111" t="s">
        <v>1438</v>
      </c>
      <c r="C3" s="1946" t="s">
        <v>1439</v>
      </c>
      <c r="D3" s="1947"/>
      <c r="E3" s="1947"/>
      <c r="F3" s="1947"/>
      <c r="G3" s="1947"/>
      <c r="H3" s="1948"/>
      <c r="I3" s="1933" t="s">
        <v>1440</v>
      </c>
      <c r="J3" s="1934"/>
      <c r="K3" s="1933" t="s">
        <v>1441</v>
      </c>
      <c r="L3" s="1934"/>
      <c r="M3" s="1933" t="s">
        <v>1442</v>
      </c>
      <c r="N3" s="1934"/>
      <c r="O3" s="1933" t="s">
        <v>1443</v>
      </c>
      <c r="P3" s="1934"/>
      <c r="Q3" s="1933" t="s">
        <v>1444</v>
      </c>
      <c r="R3" s="1934"/>
      <c r="S3" s="1933" t="s">
        <v>1445</v>
      </c>
      <c r="T3" s="1934"/>
      <c r="U3" s="1933" t="s">
        <v>1446</v>
      </c>
      <c r="V3" s="1934"/>
      <c r="W3" s="1933" t="s">
        <v>1447</v>
      </c>
      <c r="X3" s="1935"/>
      <c r="Y3" s="1110"/>
      <c r="Z3" s="1112" t="s">
        <v>1438</v>
      </c>
      <c r="AA3" s="1933" t="s">
        <v>1448</v>
      </c>
      <c r="AB3" s="1934"/>
      <c r="AC3" s="1933" t="s">
        <v>1449</v>
      </c>
      <c r="AD3" s="1934"/>
      <c r="AE3" s="1933" t="s">
        <v>1450</v>
      </c>
      <c r="AF3" s="1934"/>
      <c r="AG3" s="1933" t="s">
        <v>1451</v>
      </c>
      <c r="AH3" s="1934"/>
      <c r="AI3" s="1933" t="s">
        <v>1452</v>
      </c>
      <c r="AJ3" s="1945"/>
      <c r="AK3" s="1945"/>
      <c r="AL3" s="1934"/>
      <c r="AM3" s="1933" t="s">
        <v>1453</v>
      </c>
      <c r="AN3" s="1934"/>
      <c r="AO3" s="1933" t="s">
        <v>1454</v>
      </c>
      <c r="AP3" s="1934"/>
      <c r="AQ3" s="1933" t="s">
        <v>1455</v>
      </c>
      <c r="AR3" s="1934"/>
      <c r="AS3" s="1933" t="s">
        <v>1456</v>
      </c>
      <c r="AT3" s="1934"/>
      <c r="AU3" s="1933" t="s">
        <v>1457</v>
      </c>
      <c r="AV3" s="1935"/>
      <c r="AW3" s="1110"/>
      <c r="AX3" s="1112" t="s">
        <v>1438</v>
      </c>
      <c r="AY3" s="1933" t="s">
        <v>1458</v>
      </c>
      <c r="AZ3" s="1934"/>
      <c r="BA3" s="1933" t="s">
        <v>1459</v>
      </c>
      <c r="BB3" s="1934"/>
      <c r="BC3" s="1942" t="s">
        <v>1460</v>
      </c>
      <c r="BD3" s="1943"/>
      <c r="BE3" s="1943"/>
      <c r="BF3" s="1944"/>
      <c r="BG3" s="1942" t="s">
        <v>1461</v>
      </c>
      <c r="BH3" s="1944"/>
      <c r="BI3" s="1933" t="s">
        <v>1462</v>
      </c>
      <c r="BJ3" s="1934"/>
      <c r="BK3" s="1933" t="s">
        <v>1463</v>
      </c>
      <c r="BL3" s="1934"/>
      <c r="BM3" s="1113" t="s">
        <v>1464</v>
      </c>
      <c r="BN3" s="1114"/>
      <c r="BO3" s="1113" t="s">
        <v>1465</v>
      </c>
      <c r="BP3" s="1114"/>
      <c r="BQ3" s="1113" t="s">
        <v>1466</v>
      </c>
      <c r="BR3" s="1114"/>
      <c r="BS3" s="1933" t="s">
        <v>1467</v>
      </c>
      <c r="BT3" s="1935"/>
      <c r="BU3" s="1936" t="s">
        <v>1468</v>
      </c>
      <c r="BV3" s="1935"/>
    </row>
    <row r="4" spans="1:74" s="1128" customFormat="1" ht="15" customHeight="1" thickBot="1">
      <c r="A4" s="1115" t="s">
        <v>1469</v>
      </c>
      <c r="B4" s="1116" t="s">
        <v>1470</v>
      </c>
      <c r="C4" s="1903" t="s">
        <v>2022</v>
      </c>
      <c r="D4" s="1932"/>
      <c r="E4" s="1903" t="s">
        <v>2023</v>
      </c>
      <c r="F4" s="1904"/>
      <c r="G4" s="1909" t="s">
        <v>2024</v>
      </c>
      <c r="H4" s="1904"/>
      <c r="I4" s="1903" t="s">
        <v>1471</v>
      </c>
      <c r="J4" s="1932"/>
      <c r="K4" s="1117"/>
      <c r="L4" s="1118"/>
      <c r="M4" s="1119"/>
      <c r="N4" s="1118"/>
      <c r="O4" s="1119"/>
      <c r="P4" s="1118"/>
      <c r="Q4" s="1119"/>
      <c r="R4" s="1118"/>
      <c r="S4" s="1119"/>
      <c r="T4" s="1118"/>
      <c r="U4" s="1119"/>
      <c r="V4" s="1118"/>
      <c r="W4" s="1119"/>
      <c r="X4" s="1120"/>
      <c r="Y4" s="1115" t="s">
        <v>1469</v>
      </c>
      <c r="Z4" s="1121" t="s">
        <v>1470</v>
      </c>
      <c r="AA4" s="1119"/>
      <c r="AB4" s="1118"/>
      <c r="AC4" s="1119"/>
      <c r="AD4" s="1118"/>
      <c r="AE4" s="1122"/>
      <c r="AF4" s="1123"/>
      <c r="AG4" s="1122"/>
      <c r="AH4" s="1123"/>
      <c r="AI4" s="1937" t="s">
        <v>1472</v>
      </c>
      <c r="AJ4" s="1847"/>
      <c r="AK4" s="1847"/>
      <c r="AL4" s="1938"/>
      <c r="AM4" s="1119"/>
      <c r="AN4" s="1124"/>
      <c r="AO4" s="1119"/>
      <c r="AP4" s="1124"/>
      <c r="AQ4" s="1119"/>
      <c r="AR4" s="1124"/>
      <c r="AS4" s="1903" t="s">
        <v>1473</v>
      </c>
      <c r="AT4" s="1932"/>
      <c r="AU4" s="1119"/>
      <c r="AV4" s="1120"/>
      <c r="AW4" s="1115" t="s">
        <v>1469</v>
      </c>
      <c r="AX4" s="1121" t="s">
        <v>1470</v>
      </c>
      <c r="AY4" s="1903" t="s">
        <v>1474</v>
      </c>
      <c r="AZ4" s="1932"/>
      <c r="BA4" s="1118"/>
      <c r="BB4" s="1118"/>
      <c r="BC4" s="1939" t="s">
        <v>1475</v>
      </c>
      <c r="BD4" s="1940"/>
      <c r="BE4" s="1940"/>
      <c r="BF4" s="1941"/>
      <c r="BG4" s="1125"/>
      <c r="BH4" s="1126"/>
      <c r="BI4" s="1127"/>
      <c r="BJ4" s="1127"/>
      <c r="BK4" s="1119"/>
      <c r="BL4" s="1118"/>
      <c r="BM4" s="1903" t="s">
        <v>1476</v>
      </c>
      <c r="BN4" s="1932"/>
      <c r="BO4" s="1119"/>
      <c r="BP4" s="1118"/>
      <c r="BQ4" s="1903" t="s">
        <v>1477</v>
      </c>
      <c r="BR4" s="1932"/>
      <c r="BS4" s="1119"/>
      <c r="BT4" s="1118"/>
      <c r="BU4" s="1119"/>
      <c r="BV4" s="1120"/>
    </row>
    <row r="5" spans="1:74" s="1128" customFormat="1" ht="30.75" customHeight="1">
      <c r="A5" s="1129" t="s">
        <v>1478</v>
      </c>
      <c r="B5" s="1128" t="s">
        <v>1479</v>
      </c>
      <c r="C5" s="1916"/>
      <c r="D5" s="1917"/>
      <c r="E5" s="1905"/>
      <c r="F5" s="1906"/>
      <c r="G5" s="1910"/>
      <c r="H5" s="1906"/>
      <c r="I5" s="1916"/>
      <c r="J5" s="1917"/>
      <c r="K5" s="1916" t="s">
        <v>1480</v>
      </c>
      <c r="L5" s="1917"/>
      <c r="M5" s="1916" t="s">
        <v>1481</v>
      </c>
      <c r="N5" s="1917"/>
      <c r="O5" s="1916" t="s">
        <v>1482</v>
      </c>
      <c r="P5" s="1917"/>
      <c r="Q5" s="1916" t="s">
        <v>1483</v>
      </c>
      <c r="R5" s="1917"/>
      <c r="S5" s="1916" t="s">
        <v>1484</v>
      </c>
      <c r="T5" s="1917"/>
      <c r="U5" s="1916" t="s">
        <v>1485</v>
      </c>
      <c r="V5" s="1917"/>
      <c r="W5" s="1916" t="s">
        <v>1486</v>
      </c>
      <c r="X5" s="1919"/>
      <c r="Y5" s="1129" t="s">
        <v>1478</v>
      </c>
      <c r="Z5" s="1130" t="s">
        <v>1479</v>
      </c>
      <c r="AA5" s="1916" t="s">
        <v>1487</v>
      </c>
      <c r="AB5" s="1917"/>
      <c r="AC5" s="1916" t="s">
        <v>1488</v>
      </c>
      <c r="AD5" s="1917"/>
      <c r="AE5" s="1916" t="s">
        <v>1489</v>
      </c>
      <c r="AF5" s="1917"/>
      <c r="AG5" s="1916" t="s">
        <v>1490</v>
      </c>
      <c r="AH5" s="1917"/>
      <c r="AI5" s="1929" t="s">
        <v>1491</v>
      </c>
      <c r="AJ5" s="1926" t="s">
        <v>1492</v>
      </c>
      <c r="AK5" s="1929" t="s">
        <v>1493</v>
      </c>
      <c r="AL5" s="1926" t="s">
        <v>1494</v>
      </c>
      <c r="AM5" s="1916" t="s">
        <v>1495</v>
      </c>
      <c r="AN5" s="1917"/>
      <c r="AO5" s="1916" t="s">
        <v>1496</v>
      </c>
      <c r="AP5" s="1917"/>
      <c r="AQ5" s="1916" t="s">
        <v>1497</v>
      </c>
      <c r="AR5" s="1917"/>
      <c r="AS5" s="1916"/>
      <c r="AT5" s="1917"/>
      <c r="AU5" s="1916" t="s">
        <v>1498</v>
      </c>
      <c r="AV5" s="1919"/>
      <c r="AW5" s="1129" t="s">
        <v>1478</v>
      </c>
      <c r="AX5" s="1130" t="s">
        <v>1479</v>
      </c>
      <c r="AY5" s="1916"/>
      <c r="AZ5" s="1917"/>
      <c r="BA5" s="1922" t="s">
        <v>1499</v>
      </c>
      <c r="BB5" s="1923"/>
      <c r="BC5" s="1922" t="s">
        <v>1500</v>
      </c>
      <c r="BD5" s="1923"/>
      <c r="BE5" s="1922" t="s">
        <v>2025</v>
      </c>
      <c r="BF5" s="1923"/>
      <c r="BG5" s="1916" t="s">
        <v>1501</v>
      </c>
      <c r="BH5" s="1917"/>
      <c r="BI5" s="1916" t="s">
        <v>1502</v>
      </c>
      <c r="BJ5" s="1917"/>
      <c r="BK5" s="1916" t="s">
        <v>1503</v>
      </c>
      <c r="BL5" s="1917"/>
      <c r="BM5" s="1119" t="s">
        <v>1504</v>
      </c>
      <c r="BN5" s="1118"/>
      <c r="BO5" s="1916" t="s">
        <v>1505</v>
      </c>
      <c r="BP5" s="1917"/>
      <c r="BQ5" s="1916" t="s">
        <v>1506</v>
      </c>
      <c r="BR5" s="1917"/>
      <c r="BS5" s="1916" t="s">
        <v>1507</v>
      </c>
      <c r="BT5" s="1917"/>
      <c r="BU5" s="1119" t="s">
        <v>1508</v>
      </c>
      <c r="BV5" s="1120"/>
    </row>
    <row r="6" spans="1:74" s="1128" customFormat="1" ht="33.75" customHeight="1">
      <c r="A6" s="1129"/>
      <c r="C6" s="1916"/>
      <c r="D6" s="1917"/>
      <c r="E6" s="1905"/>
      <c r="F6" s="1906"/>
      <c r="G6" s="1910"/>
      <c r="H6" s="1906"/>
      <c r="I6" s="1916" t="s">
        <v>2026</v>
      </c>
      <c r="J6" s="1917"/>
      <c r="K6" s="1916" t="s">
        <v>2027</v>
      </c>
      <c r="L6" s="1917"/>
      <c r="M6" s="1916" t="s">
        <v>1510</v>
      </c>
      <c r="N6" s="1917"/>
      <c r="O6" s="1916" t="s">
        <v>1511</v>
      </c>
      <c r="P6" s="1917"/>
      <c r="Q6" s="1916" t="s">
        <v>1512</v>
      </c>
      <c r="R6" s="1917"/>
      <c r="S6" s="1916" t="s">
        <v>1509</v>
      </c>
      <c r="T6" s="1917"/>
      <c r="U6" s="1916" t="s">
        <v>1513</v>
      </c>
      <c r="V6" s="1917"/>
      <c r="W6" s="1916" t="s">
        <v>1511</v>
      </c>
      <c r="X6" s="1919"/>
      <c r="Y6" s="1129"/>
      <c r="Z6" s="1130"/>
      <c r="AA6" s="1916" t="s">
        <v>1514</v>
      </c>
      <c r="AB6" s="1917"/>
      <c r="AC6" s="1916" t="s">
        <v>1515</v>
      </c>
      <c r="AD6" s="1917"/>
      <c r="AE6" s="1916" t="s">
        <v>1516</v>
      </c>
      <c r="AF6" s="1917"/>
      <c r="AG6" s="1916" t="s">
        <v>1516</v>
      </c>
      <c r="AH6" s="1917"/>
      <c r="AI6" s="1930"/>
      <c r="AJ6" s="1927"/>
      <c r="AK6" s="1930"/>
      <c r="AL6" s="1927"/>
      <c r="AM6" s="1916" t="s">
        <v>2028</v>
      </c>
      <c r="AN6" s="1917"/>
      <c r="AO6" s="1916" t="s">
        <v>1517</v>
      </c>
      <c r="AP6" s="1917"/>
      <c r="AQ6" s="1916" t="s">
        <v>1518</v>
      </c>
      <c r="AR6" s="1917"/>
      <c r="AS6" s="1916"/>
      <c r="AT6" s="1917"/>
      <c r="AU6" s="1916" t="s">
        <v>1519</v>
      </c>
      <c r="AV6" s="1919"/>
      <c r="AW6" s="1129"/>
      <c r="AX6" s="1130"/>
      <c r="AY6" s="1916"/>
      <c r="AZ6" s="1917"/>
      <c r="BA6" s="1916" t="s">
        <v>1520</v>
      </c>
      <c r="BB6" s="1917"/>
      <c r="BC6" s="1916"/>
      <c r="BD6" s="1917"/>
      <c r="BE6" s="1916"/>
      <c r="BF6" s="1917"/>
      <c r="BG6" s="1916" t="s">
        <v>1521</v>
      </c>
      <c r="BH6" s="1917"/>
      <c r="BI6" s="1916" t="s">
        <v>1522</v>
      </c>
      <c r="BJ6" s="1917"/>
      <c r="BK6" s="1916" t="s">
        <v>1523</v>
      </c>
      <c r="BL6" s="1917"/>
      <c r="BM6" s="1924" t="s">
        <v>1524</v>
      </c>
      <c r="BN6" s="1925"/>
      <c r="BO6" s="1916" t="s">
        <v>1525</v>
      </c>
      <c r="BP6" s="1917"/>
      <c r="BQ6" s="1916" t="s">
        <v>1526</v>
      </c>
      <c r="BR6" s="1917"/>
      <c r="BS6" s="1916" t="s">
        <v>1527</v>
      </c>
      <c r="BT6" s="1917"/>
      <c r="BU6" s="1119" t="s">
        <v>1528</v>
      </c>
      <c r="BV6" s="1120"/>
    </row>
    <row r="7" spans="1:74" s="1128" customFormat="1" ht="25.5" customHeight="1" thickBot="1">
      <c r="A7" s="1129"/>
      <c r="C7" s="1912"/>
      <c r="D7" s="1918"/>
      <c r="E7" s="1907"/>
      <c r="F7" s="1908"/>
      <c r="G7" s="1911"/>
      <c r="H7" s="1908"/>
      <c r="I7" s="1912"/>
      <c r="J7" s="1918"/>
      <c r="K7" s="1119" t="s">
        <v>1478</v>
      </c>
      <c r="L7" s="1118"/>
      <c r="M7" s="1119" t="s">
        <v>1478</v>
      </c>
      <c r="N7" s="1118"/>
      <c r="O7" s="1119" t="s">
        <v>1478</v>
      </c>
      <c r="P7" s="1118"/>
      <c r="Q7" s="1119" t="s">
        <v>1529</v>
      </c>
      <c r="R7" s="1118"/>
      <c r="S7" s="1119" t="s">
        <v>1478</v>
      </c>
      <c r="T7" s="1118"/>
      <c r="U7" s="1119" t="s">
        <v>1478</v>
      </c>
      <c r="V7" s="1118"/>
      <c r="W7" s="1119" t="s">
        <v>1478</v>
      </c>
      <c r="X7" s="1120"/>
      <c r="Y7" s="1129"/>
      <c r="Z7" s="1130"/>
      <c r="AA7" s="1912"/>
      <c r="AB7" s="1918"/>
      <c r="AC7" s="1912"/>
      <c r="AD7" s="1918"/>
      <c r="AE7" s="1131"/>
      <c r="AF7" s="1132"/>
      <c r="AG7" s="1131"/>
      <c r="AH7" s="1132"/>
      <c r="AI7" s="1931"/>
      <c r="AJ7" s="1928"/>
      <c r="AK7" s="1931"/>
      <c r="AL7" s="1928"/>
      <c r="AM7" s="1119"/>
      <c r="AN7" s="1124"/>
      <c r="AO7" s="1119"/>
      <c r="AP7" s="1124"/>
      <c r="AQ7" s="1119"/>
      <c r="AR7" s="1124"/>
      <c r="AS7" s="1912"/>
      <c r="AT7" s="1918"/>
      <c r="AU7" s="1912" t="s">
        <v>1478</v>
      </c>
      <c r="AV7" s="1913"/>
      <c r="AW7" s="1129"/>
      <c r="AX7" s="1130"/>
      <c r="AY7" s="1912"/>
      <c r="AZ7" s="1918"/>
      <c r="BA7" s="1118" t="s">
        <v>1478</v>
      </c>
      <c r="BB7" s="1118"/>
      <c r="BC7" s="1133" t="s">
        <v>1478</v>
      </c>
      <c r="BD7" s="1118"/>
      <c r="BE7" s="1119"/>
      <c r="BF7" s="1124"/>
      <c r="BG7" s="1119"/>
      <c r="BH7" s="1124"/>
      <c r="BI7" s="1134"/>
      <c r="BJ7" s="1134"/>
      <c r="BK7" s="1119" t="s">
        <v>1478</v>
      </c>
      <c r="BL7" s="1118"/>
      <c r="BM7" s="1920" t="s">
        <v>1530</v>
      </c>
      <c r="BN7" s="1921"/>
      <c r="BO7" s="1117"/>
      <c r="BP7" s="1118"/>
      <c r="BQ7" s="1912" t="s">
        <v>1531</v>
      </c>
      <c r="BR7" s="1918"/>
      <c r="BS7" s="1117"/>
      <c r="BT7" s="1118"/>
      <c r="BU7" s="1912" t="s">
        <v>1532</v>
      </c>
      <c r="BV7" s="1913"/>
    </row>
    <row r="8" spans="1:74" s="1128" customFormat="1" ht="21.75" customHeight="1" thickBot="1">
      <c r="A8" s="1135" t="s">
        <v>1533</v>
      </c>
      <c r="C8" s="1136" t="s">
        <v>1534</v>
      </c>
      <c r="D8" s="1137" t="s">
        <v>1535</v>
      </c>
      <c r="E8" s="1136" t="s">
        <v>2000</v>
      </c>
      <c r="F8" s="1137" t="s">
        <v>1535</v>
      </c>
      <c r="G8" s="1136" t="s">
        <v>2000</v>
      </c>
      <c r="H8" s="1137" t="s">
        <v>1535</v>
      </c>
      <c r="I8" s="1136" t="s">
        <v>61</v>
      </c>
      <c r="J8" s="1137" t="s">
        <v>1535</v>
      </c>
      <c r="K8" s="1136" t="s">
        <v>61</v>
      </c>
      <c r="L8" s="1137" t="s">
        <v>1535</v>
      </c>
      <c r="M8" s="1136" t="s">
        <v>61</v>
      </c>
      <c r="N8" s="1137" t="s">
        <v>1535</v>
      </c>
      <c r="O8" s="1136" t="s">
        <v>61</v>
      </c>
      <c r="P8" s="1137" t="s">
        <v>1535</v>
      </c>
      <c r="Q8" s="1136" t="s">
        <v>61</v>
      </c>
      <c r="R8" s="1137" t="s">
        <v>1535</v>
      </c>
      <c r="S8" s="1136" t="s">
        <v>61</v>
      </c>
      <c r="T8" s="1137" t="s">
        <v>1535</v>
      </c>
      <c r="U8" s="1136" t="s">
        <v>61</v>
      </c>
      <c r="V8" s="1138" t="s">
        <v>1535</v>
      </c>
      <c r="W8" s="1136" t="s">
        <v>61</v>
      </c>
      <c r="X8" s="1139" t="s">
        <v>1535</v>
      </c>
      <c r="Y8" s="1140" t="s">
        <v>1536</v>
      </c>
      <c r="Z8" s="1141"/>
      <c r="AA8" s="1136" t="s">
        <v>61</v>
      </c>
      <c r="AB8" s="1137" t="s">
        <v>1535</v>
      </c>
      <c r="AC8" s="1136" t="s">
        <v>61</v>
      </c>
      <c r="AD8" s="1137" t="s">
        <v>1535</v>
      </c>
      <c r="AE8" s="1136" t="s">
        <v>61</v>
      </c>
      <c r="AF8" s="1137" t="s">
        <v>1535</v>
      </c>
      <c r="AG8" s="1136" t="s">
        <v>61</v>
      </c>
      <c r="AH8" s="1137" t="s">
        <v>1535</v>
      </c>
      <c r="AI8" s="1142" t="s">
        <v>61</v>
      </c>
      <c r="AJ8" s="1138" t="s">
        <v>61</v>
      </c>
      <c r="AK8" s="1142" t="s">
        <v>61</v>
      </c>
      <c r="AL8" s="1137" t="s">
        <v>1535</v>
      </c>
      <c r="AM8" s="1136" t="s">
        <v>61</v>
      </c>
      <c r="AN8" s="1137" t="s">
        <v>1535</v>
      </c>
      <c r="AO8" s="1136" t="s">
        <v>61</v>
      </c>
      <c r="AP8" s="1137" t="s">
        <v>1535</v>
      </c>
      <c r="AQ8" s="1136" t="s">
        <v>61</v>
      </c>
      <c r="AR8" s="1137" t="s">
        <v>1535</v>
      </c>
      <c r="AS8" s="1136" t="s">
        <v>61</v>
      </c>
      <c r="AT8" s="1137" t="s">
        <v>1535</v>
      </c>
      <c r="AU8" s="1136" t="s">
        <v>61</v>
      </c>
      <c r="AV8" s="1139" t="s">
        <v>1535</v>
      </c>
      <c r="AW8" s="1140" t="s">
        <v>1536</v>
      </c>
      <c r="AX8" s="1141"/>
      <c r="AY8" s="1136" t="s">
        <v>61</v>
      </c>
      <c r="AZ8" s="1137" t="s">
        <v>1535</v>
      </c>
      <c r="BA8" s="1143" t="s">
        <v>61</v>
      </c>
      <c r="BB8" s="1137" t="s">
        <v>1535</v>
      </c>
      <c r="BC8" s="1144" t="s">
        <v>1534</v>
      </c>
      <c r="BD8" s="1145" t="s">
        <v>1535</v>
      </c>
      <c r="BE8" s="1144" t="s">
        <v>1534</v>
      </c>
      <c r="BF8" s="1145" t="s">
        <v>1535</v>
      </c>
      <c r="BG8" s="1144" t="s">
        <v>1534</v>
      </c>
      <c r="BH8" s="1145" t="s">
        <v>1535</v>
      </c>
      <c r="BI8" s="1136" t="s">
        <v>1534</v>
      </c>
      <c r="BJ8" s="1137" t="s">
        <v>1535</v>
      </c>
      <c r="BK8" s="1136" t="s">
        <v>61</v>
      </c>
      <c r="BL8" s="1137" t="s">
        <v>1535</v>
      </c>
      <c r="BM8" s="1136" t="s">
        <v>61</v>
      </c>
      <c r="BN8" s="1137" t="s">
        <v>1535</v>
      </c>
      <c r="BO8" s="1136" t="s">
        <v>61</v>
      </c>
      <c r="BP8" s="1137" t="s">
        <v>1535</v>
      </c>
      <c r="BQ8" s="1136" t="s">
        <v>61</v>
      </c>
      <c r="BR8" s="1137" t="s">
        <v>1535</v>
      </c>
      <c r="BS8" s="1136" t="s">
        <v>61</v>
      </c>
      <c r="BT8" s="1137" t="s">
        <v>1535</v>
      </c>
      <c r="BU8" s="1136" t="s">
        <v>61</v>
      </c>
      <c r="BV8" s="1137" t="s">
        <v>1535</v>
      </c>
    </row>
    <row r="9" spans="1:74" ht="14.25">
      <c r="A9" s="1146">
        <v>1</v>
      </c>
      <c r="B9" s="1098" t="s">
        <v>1373</v>
      </c>
      <c r="C9" s="1147"/>
      <c r="D9" s="1148"/>
      <c r="E9" s="1148"/>
      <c r="F9" s="1148"/>
      <c r="G9" s="1148"/>
      <c r="H9" s="1148"/>
      <c r="I9" s="1147"/>
      <c r="J9" s="1148"/>
      <c r="K9" s="1147"/>
      <c r="L9" s="1148"/>
      <c r="M9" s="1147"/>
      <c r="N9" s="1148"/>
      <c r="O9" s="1147"/>
      <c r="P9" s="1148"/>
      <c r="Q9" s="1147"/>
      <c r="R9" s="1148"/>
      <c r="S9" s="1147"/>
      <c r="T9" s="1148"/>
      <c r="U9" s="1147"/>
      <c r="V9" s="1148"/>
      <c r="W9" s="1147"/>
      <c r="X9" s="1148"/>
      <c r="Y9" s="1149"/>
      <c r="Z9" s="1150"/>
      <c r="AA9" s="1147"/>
      <c r="AB9" s="1148"/>
      <c r="AC9" s="1147"/>
      <c r="AD9" s="1148"/>
      <c r="AE9" s="1147"/>
      <c r="AF9" s="1148"/>
      <c r="AG9" s="1147"/>
      <c r="AH9" s="1148"/>
      <c r="AI9" s="1151"/>
      <c r="AJ9" s="1151"/>
      <c r="AK9" s="1151"/>
      <c r="AL9" s="1148"/>
      <c r="AM9" s="1147"/>
      <c r="AN9" s="1148"/>
      <c r="AO9" s="1147"/>
      <c r="AP9" s="1148"/>
      <c r="AQ9" s="1147"/>
      <c r="AR9" s="1148"/>
      <c r="AS9" s="1147"/>
      <c r="AT9" s="1148"/>
      <c r="AU9" s="1147"/>
      <c r="AV9" s="1148"/>
      <c r="AW9" s="1149"/>
      <c r="AX9" s="1150"/>
      <c r="AY9" s="1147"/>
      <c r="AZ9" s="1148"/>
      <c r="BA9" s="1147"/>
      <c r="BB9" s="1148"/>
      <c r="BC9" s="1147"/>
      <c r="BD9" s="1152"/>
      <c r="BE9" s="1147"/>
      <c r="BF9" s="1148"/>
      <c r="BG9" s="1151"/>
      <c r="BH9" s="1148"/>
      <c r="BI9" s="1148"/>
      <c r="BJ9" s="1148"/>
      <c r="BK9" s="1147"/>
      <c r="BL9" s="1148"/>
      <c r="BM9" s="1147"/>
      <c r="BN9" s="1148"/>
      <c r="BO9" s="1147"/>
      <c r="BP9" s="1148"/>
      <c r="BQ9" s="1147"/>
      <c r="BR9" s="1148"/>
      <c r="BS9" s="1147"/>
      <c r="BT9" s="1148"/>
      <c r="BU9" s="1147"/>
      <c r="BV9" s="1148"/>
    </row>
    <row r="10" spans="1:74" ht="14.25">
      <c r="A10" s="1146">
        <v>2</v>
      </c>
      <c r="B10" s="1098" t="s">
        <v>1537</v>
      </c>
      <c r="C10" s="1153"/>
      <c r="D10" s="1154"/>
      <c r="E10" s="1154"/>
      <c r="F10" s="1154"/>
      <c r="G10" s="1154"/>
      <c r="H10" s="1154"/>
      <c r="I10" s="1153"/>
      <c r="J10" s="1154"/>
      <c r="K10" s="1153"/>
      <c r="L10" s="1155"/>
      <c r="M10" s="1153"/>
      <c r="N10" s="1155"/>
      <c r="O10" s="1153"/>
      <c r="P10" s="1155"/>
      <c r="Q10" s="1153"/>
      <c r="R10" s="1155"/>
      <c r="S10" s="1153"/>
      <c r="T10" s="1155"/>
      <c r="U10" s="1153"/>
      <c r="V10" s="1155"/>
      <c r="W10" s="1153"/>
      <c r="X10" s="1155"/>
      <c r="Y10" s="1146"/>
      <c r="Z10" s="1098"/>
      <c r="AA10" s="1153"/>
      <c r="AB10" s="1155"/>
      <c r="AC10" s="1153"/>
      <c r="AD10" s="1155"/>
      <c r="AE10" s="1153"/>
      <c r="AF10" s="1155"/>
      <c r="AG10" s="1153"/>
      <c r="AH10" s="1155"/>
      <c r="AI10" s="1103"/>
      <c r="AJ10" s="1103"/>
      <c r="AK10" s="1103"/>
      <c r="AL10" s="1155"/>
      <c r="AM10" s="1153"/>
      <c r="AN10" s="1155"/>
      <c r="AO10" s="1153"/>
      <c r="AP10" s="1155"/>
      <c r="AQ10" s="1153"/>
      <c r="AR10" s="1155"/>
      <c r="AS10" s="1153"/>
      <c r="AT10" s="1154"/>
      <c r="AU10" s="1153"/>
      <c r="AV10" s="1154"/>
      <c r="AW10" s="1146"/>
      <c r="AX10" s="1098"/>
      <c r="AY10" s="1153"/>
      <c r="AZ10" s="1154"/>
      <c r="BA10" s="1153"/>
      <c r="BB10" s="1155"/>
      <c r="BC10" s="1153"/>
      <c r="BD10" s="1154"/>
      <c r="BE10" s="1153"/>
      <c r="BF10" s="1155"/>
      <c r="BG10" s="1103"/>
      <c r="BH10" s="1155"/>
      <c r="BI10" s="1155"/>
      <c r="BJ10" s="1155"/>
      <c r="BK10" s="1153"/>
      <c r="BL10" s="1155"/>
      <c r="BM10" s="1153"/>
      <c r="BN10" s="1155"/>
      <c r="BO10" s="1153"/>
      <c r="BP10" s="1155"/>
      <c r="BQ10" s="1153"/>
      <c r="BR10" s="1155"/>
      <c r="BS10" s="1153"/>
      <c r="BT10" s="1155"/>
      <c r="BU10" s="1153"/>
      <c r="BV10" s="1155"/>
    </row>
    <row r="11" spans="1:74" ht="21">
      <c r="A11" s="1146">
        <v>3</v>
      </c>
      <c r="B11" s="1098" t="s">
        <v>1538</v>
      </c>
      <c r="C11" s="1153"/>
      <c r="D11" s="1154"/>
      <c r="E11" s="1156"/>
      <c r="F11" s="1154"/>
      <c r="G11" s="1154"/>
      <c r="H11" s="1154"/>
      <c r="I11" s="1153"/>
      <c r="J11" s="1154"/>
      <c r="K11" s="1153"/>
      <c r="L11" s="1155"/>
      <c r="M11" s="1153"/>
      <c r="N11" s="1155"/>
      <c r="O11" s="1153"/>
      <c r="P11" s="1155"/>
      <c r="Q11" s="1153"/>
      <c r="R11" s="1155"/>
      <c r="S11" s="1153"/>
      <c r="T11" s="1155"/>
      <c r="U11" s="1153"/>
      <c r="V11" s="1155"/>
      <c r="W11" s="1157"/>
      <c r="X11" s="1155"/>
      <c r="Y11" s="1146"/>
      <c r="Z11" s="1098"/>
      <c r="AA11" s="1153"/>
      <c r="AB11" s="1155"/>
      <c r="AC11" s="1153"/>
      <c r="AD11" s="1155"/>
      <c r="AE11" s="1153"/>
      <c r="AF11" s="1155"/>
      <c r="AG11" s="1153"/>
      <c r="AH11" s="1155"/>
      <c r="AI11" s="1103"/>
      <c r="AJ11" s="1103"/>
      <c r="AK11" s="1103"/>
      <c r="AL11" s="1155"/>
      <c r="AM11" s="1153"/>
      <c r="AN11" s="1155"/>
      <c r="AO11" s="1153"/>
      <c r="AP11" s="1155"/>
      <c r="AQ11" s="1153"/>
      <c r="AR11" s="1155"/>
      <c r="AS11" s="1153"/>
      <c r="AT11" s="1154"/>
      <c r="AU11" s="1153"/>
      <c r="AV11" s="1154"/>
      <c r="AW11" s="1146"/>
      <c r="AX11" s="1098"/>
      <c r="AY11" s="1153"/>
      <c r="AZ11" s="1154"/>
      <c r="BA11" s="1153"/>
      <c r="BB11" s="1155"/>
      <c r="BC11" s="1157"/>
      <c r="BD11" s="1158"/>
      <c r="BE11" s="1157"/>
      <c r="BF11" s="1155"/>
      <c r="BG11" s="1103"/>
      <c r="BH11" s="1155"/>
      <c r="BI11" s="1155"/>
      <c r="BJ11" s="1155"/>
      <c r="BK11" s="1157"/>
      <c r="BL11" s="1155"/>
      <c r="BM11" s="1157"/>
      <c r="BN11" s="1155"/>
      <c r="BO11" s="1157"/>
      <c r="BP11" s="1155"/>
      <c r="BQ11" s="1157"/>
      <c r="BR11" s="1155"/>
      <c r="BS11" s="1157"/>
      <c r="BT11" s="1155"/>
      <c r="BU11" s="1157"/>
      <c r="BV11" s="1155"/>
    </row>
    <row r="12" spans="1:74" ht="14.25">
      <c r="A12" s="1146">
        <v>4</v>
      </c>
      <c r="B12" s="1098" t="s">
        <v>1539</v>
      </c>
      <c r="C12" s="1153"/>
      <c r="D12" s="1154"/>
      <c r="E12" s="1154"/>
      <c r="F12" s="1154"/>
      <c r="G12" s="1154"/>
      <c r="H12" s="1154"/>
      <c r="I12" s="1153"/>
      <c r="J12" s="1154"/>
      <c r="K12" s="1153"/>
      <c r="L12" s="1155"/>
      <c r="M12" s="1153"/>
      <c r="N12" s="1155"/>
      <c r="O12" s="1153"/>
      <c r="P12" s="1155"/>
      <c r="Q12" s="1153"/>
      <c r="R12" s="1155"/>
      <c r="S12" s="1153"/>
      <c r="T12" s="1155"/>
      <c r="U12" s="1153"/>
      <c r="V12" s="1155"/>
      <c r="W12" s="1153"/>
      <c r="X12" s="1155"/>
      <c r="Y12" s="1146"/>
      <c r="Z12" s="1098"/>
      <c r="AA12" s="1153"/>
      <c r="AB12" s="1155"/>
      <c r="AC12" s="1153"/>
      <c r="AD12" s="1155"/>
      <c r="AE12" s="1153"/>
      <c r="AF12" s="1155"/>
      <c r="AG12" s="1153"/>
      <c r="AH12" s="1155"/>
      <c r="AI12" s="1103"/>
      <c r="AJ12" s="1103"/>
      <c r="AK12" s="1103"/>
      <c r="AL12" s="1155"/>
      <c r="AM12" s="1153"/>
      <c r="AN12" s="1155"/>
      <c r="AO12" s="1153"/>
      <c r="AP12" s="1155"/>
      <c r="AQ12" s="1153"/>
      <c r="AR12" s="1155"/>
      <c r="AS12" s="1153"/>
      <c r="AT12" s="1154"/>
      <c r="AU12" s="1153"/>
      <c r="AV12" s="1154"/>
      <c r="AW12" s="1146"/>
      <c r="AX12" s="1098"/>
      <c r="AY12" s="1153"/>
      <c r="AZ12" s="1154"/>
      <c r="BA12" s="1153"/>
      <c r="BB12" s="1155"/>
      <c r="BC12" s="1153"/>
      <c r="BD12" s="1154"/>
      <c r="BE12" s="1153"/>
      <c r="BF12" s="1155"/>
      <c r="BG12" s="1103"/>
      <c r="BH12" s="1155"/>
      <c r="BI12" s="1155"/>
      <c r="BJ12" s="1155"/>
      <c r="BK12" s="1153"/>
      <c r="BL12" s="1155"/>
      <c r="BM12" s="1153"/>
      <c r="BN12" s="1155"/>
      <c r="BO12" s="1153"/>
      <c r="BP12" s="1155"/>
      <c r="BQ12" s="1153"/>
      <c r="BR12" s="1155"/>
      <c r="BS12" s="1153"/>
      <c r="BT12" s="1155"/>
      <c r="BU12" s="1153"/>
      <c r="BV12" s="1155"/>
    </row>
    <row r="13" spans="1:74" ht="14.25">
      <c r="A13" s="1146">
        <v>5</v>
      </c>
      <c r="B13" s="1098" t="s">
        <v>1540</v>
      </c>
      <c r="C13" s="1153"/>
      <c r="D13" s="1154"/>
      <c r="E13" s="1154"/>
      <c r="F13" s="1154"/>
      <c r="G13" s="1154"/>
      <c r="H13" s="1154"/>
      <c r="I13" s="1153"/>
      <c r="J13" s="1154"/>
      <c r="K13" s="1153"/>
      <c r="L13" s="1155"/>
      <c r="M13" s="1153"/>
      <c r="N13" s="1155"/>
      <c r="O13" s="1153"/>
      <c r="P13" s="1155"/>
      <c r="Q13" s="1153"/>
      <c r="R13" s="1155"/>
      <c r="S13" s="1153"/>
      <c r="T13" s="1155"/>
      <c r="U13" s="1153"/>
      <c r="V13" s="1155"/>
      <c r="W13" s="1157"/>
      <c r="X13" s="1155"/>
      <c r="Y13" s="1146"/>
      <c r="Z13" s="1098"/>
      <c r="AA13" s="1153"/>
      <c r="AB13" s="1155"/>
      <c r="AC13" s="1153"/>
      <c r="AD13" s="1155"/>
      <c r="AE13" s="1153"/>
      <c r="AF13" s="1155"/>
      <c r="AG13" s="1153"/>
      <c r="AH13" s="1155"/>
      <c r="AI13" s="1103"/>
      <c r="AJ13" s="1103"/>
      <c r="AK13" s="1103"/>
      <c r="AL13" s="1155"/>
      <c r="AM13" s="1153"/>
      <c r="AN13" s="1155"/>
      <c r="AO13" s="1153"/>
      <c r="AP13" s="1155"/>
      <c r="AQ13" s="1153"/>
      <c r="AR13" s="1155"/>
      <c r="AS13" s="1153"/>
      <c r="AT13" s="1154"/>
      <c r="AU13" s="1153"/>
      <c r="AV13" s="1154"/>
      <c r="AW13" s="1146"/>
      <c r="AX13" s="1098"/>
      <c r="AY13" s="1153"/>
      <c r="AZ13" s="1154"/>
      <c r="BA13" s="1153"/>
      <c r="BB13" s="1155"/>
      <c r="BC13" s="1153"/>
      <c r="BD13" s="1154"/>
      <c r="BE13" s="1153"/>
      <c r="BF13" s="1155"/>
      <c r="BG13" s="1103"/>
      <c r="BH13" s="1155"/>
      <c r="BI13" s="1155"/>
      <c r="BJ13" s="1155"/>
      <c r="BK13" s="1153"/>
      <c r="BL13" s="1155"/>
      <c r="BM13" s="1153"/>
      <c r="BN13" s="1155"/>
      <c r="BO13" s="1153"/>
      <c r="BP13" s="1155"/>
      <c r="BQ13" s="1153"/>
      <c r="BR13" s="1155"/>
      <c r="BS13" s="1153"/>
      <c r="BT13" s="1155"/>
      <c r="BU13" s="1153"/>
      <c r="BV13" s="1155"/>
    </row>
    <row r="14" spans="1:74" ht="14.25">
      <c r="A14" s="1146">
        <v>6</v>
      </c>
      <c r="B14" s="1098" t="s">
        <v>1541</v>
      </c>
      <c r="C14" s="1153"/>
      <c r="D14" s="1154"/>
      <c r="E14" s="1154"/>
      <c r="F14" s="1154"/>
      <c r="G14" s="1154"/>
      <c r="H14" s="1154"/>
      <c r="I14" s="1153"/>
      <c r="J14" s="1154"/>
      <c r="K14" s="1153"/>
      <c r="L14" s="1155"/>
      <c r="M14" s="1153"/>
      <c r="N14" s="1155"/>
      <c r="O14" s="1153"/>
      <c r="P14" s="1155"/>
      <c r="Q14" s="1153"/>
      <c r="R14" s="1155"/>
      <c r="S14" s="1153"/>
      <c r="T14" s="1155"/>
      <c r="U14" s="1153"/>
      <c r="V14" s="1155"/>
      <c r="W14" s="1157"/>
      <c r="X14" s="1155"/>
      <c r="Y14" s="1146"/>
      <c r="Z14" s="1098"/>
      <c r="AA14" s="1153"/>
      <c r="AB14" s="1155"/>
      <c r="AC14" s="1153"/>
      <c r="AD14" s="1155"/>
      <c r="AE14" s="1153"/>
      <c r="AF14" s="1155"/>
      <c r="AG14" s="1153"/>
      <c r="AH14" s="1155"/>
      <c r="AI14" s="1103"/>
      <c r="AJ14" s="1103"/>
      <c r="AK14" s="1103"/>
      <c r="AL14" s="1155"/>
      <c r="AM14" s="1153"/>
      <c r="AN14" s="1155"/>
      <c r="AO14" s="1153"/>
      <c r="AP14" s="1155"/>
      <c r="AQ14" s="1153"/>
      <c r="AR14" s="1155"/>
      <c r="AS14" s="1153"/>
      <c r="AT14" s="1154"/>
      <c r="AU14" s="1153"/>
      <c r="AV14" s="1154"/>
      <c r="AW14" s="1146"/>
      <c r="AX14" s="1098"/>
      <c r="AY14" s="1153"/>
      <c r="AZ14" s="1154"/>
      <c r="BA14" s="1153"/>
      <c r="BB14" s="1155"/>
      <c r="BC14" s="1153"/>
      <c r="BD14" s="1154"/>
      <c r="BE14" s="1153"/>
      <c r="BF14" s="1155"/>
      <c r="BG14" s="1103"/>
      <c r="BH14" s="1155"/>
      <c r="BI14" s="1155"/>
      <c r="BJ14" s="1155"/>
      <c r="BK14" s="1153"/>
      <c r="BL14" s="1155"/>
      <c r="BM14" s="1153"/>
      <c r="BN14" s="1155"/>
      <c r="BO14" s="1153"/>
      <c r="BP14" s="1155"/>
      <c r="BQ14" s="1153"/>
      <c r="BR14" s="1155"/>
      <c r="BS14" s="1153"/>
      <c r="BT14" s="1155"/>
      <c r="BU14" s="1153"/>
      <c r="BV14" s="1155"/>
    </row>
    <row r="15" spans="1:74" ht="14.25">
      <c r="A15" s="1146">
        <v>7</v>
      </c>
      <c r="B15" s="1098" t="s">
        <v>1542</v>
      </c>
      <c r="C15" s="1153"/>
      <c r="D15" s="1154"/>
      <c r="E15" s="1154"/>
      <c r="F15" s="1154"/>
      <c r="G15" s="1154"/>
      <c r="H15" s="1154"/>
      <c r="I15" s="1153"/>
      <c r="J15" s="1154"/>
      <c r="K15" s="1153"/>
      <c r="L15" s="1155"/>
      <c r="M15" s="1153"/>
      <c r="N15" s="1155"/>
      <c r="O15" s="1153"/>
      <c r="P15" s="1155"/>
      <c r="Q15" s="1153"/>
      <c r="R15" s="1155"/>
      <c r="S15" s="1153"/>
      <c r="T15" s="1155"/>
      <c r="U15" s="1153"/>
      <c r="V15" s="1155"/>
      <c r="W15" s="1153"/>
      <c r="X15" s="1155"/>
      <c r="Y15" s="1146"/>
      <c r="Z15" s="1098"/>
      <c r="AA15" s="1153"/>
      <c r="AB15" s="1155"/>
      <c r="AC15" s="1153"/>
      <c r="AD15" s="1155"/>
      <c r="AE15" s="1153"/>
      <c r="AF15" s="1155"/>
      <c r="AG15" s="1153"/>
      <c r="AH15" s="1155"/>
      <c r="AI15" s="1103"/>
      <c r="AJ15" s="1103"/>
      <c r="AK15" s="1103"/>
      <c r="AL15" s="1155"/>
      <c r="AM15" s="1153"/>
      <c r="AN15" s="1155"/>
      <c r="AO15" s="1153"/>
      <c r="AP15" s="1155"/>
      <c r="AQ15" s="1153"/>
      <c r="AR15" s="1155"/>
      <c r="AS15" s="1153"/>
      <c r="AT15" s="1154"/>
      <c r="AU15" s="1153"/>
      <c r="AV15" s="1154"/>
      <c r="AW15" s="1146"/>
      <c r="AX15" s="1098"/>
      <c r="AY15" s="1153"/>
      <c r="AZ15" s="1154"/>
      <c r="BA15" s="1153"/>
      <c r="BB15" s="1155"/>
      <c r="BC15" s="1153"/>
      <c r="BD15" s="1154"/>
      <c r="BE15" s="1153"/>
      <c r="BF15" s="1155"/>
      <c r="BG15" s="1103"/>
      <c r="BH15" s="1155"/>
      <c r="BI15" s="1155"/>
      <c r="BJ15" s="1155"/>
      <c r="BK15" s="1153"/>
      <c r="BL15" s="1155"/>
      <c r="BM15" s="1153"/>
      <c r="BN15" s="1155"/>
      <c r="BO15" s="1153"/>
      <c r="BP15" s="1155"/>
      <c r="BQ15" s="1153"/>
      <c r="BR15" s="1155"/>
      <c r="BS15" s="1153"/>
      <c r="BT15" s="1155"/>
      <c r="BU15" s="1153"/>
      <c r="BV15" s="1155"/>
    </row>
    <row r="16" spans="1:74" ht="14.25">
      <c r="A16" s="1146">
        <v>8</v>
      </c>
      <c r="B16" s="1098" t="s">
        <v>1543</v>
      </c>
      <c r="C16" s="1153"/>
      <c r="D16" s="1154"/>
      <c r="E16" s="1154"/>
      <c r="F16" s="1154"/>
      <c r="G16" s="1154"/>
      <c r="H16" s="1154"/>
      <c r="I16" s="1153"/>
      <c r="J16" s="1154"/>
      <c r="K16" s="1153"/>
      <c r="L16" s="1155"/>
      <c r="M16" s="1153"/>
      <c r="N16" s="1155"/>
      <c r="O16" s="1153"/>
      <c r="P16" s="1155"/>
      <c r="Q16" s="1153"/>
      <c r="R16" s="1155"/>
      <c r="S16" s="1153"/>
      <c r="T16" s="1155"/>
      <c r="U16" s="1153"/>
      <c r="V16" s="1155"/>
      <c r="W16" s="1153"/>
      <c r="X16" s="1155"/>
      <c r="Y16" s="1146"/>
      <c r="Z16" s="1098"/>
      <c r="AA16" s="1153"/>
      <c r="AB16" s="1155"/>
      <c r="AC16" s="1153"/>
      <c r="AD16" s="1155"/>
      <c r="AE16" s="1153"/>
      <c r="AF16" s="1155"/>
      <c r="AG16" s="1153"/>
      <c r="AH16" s="1155"/>
      <c r="AI16" s="1103"/>
      <c r="AJ16" s="1103"/>
      <c r="AK16" s="1103"/>
      <c r="AL16" s="1155"/>
      <c r="AM16" s="1153"/>
      <c r="AN16" s="1155"/>
      <c r="AO16" s="1153"/>
      <c r="AP16" s="1155"/>
      <c r="AQ16" s="1153"/>
      <c r="AR16" s="1155"/>
      <c r="AS16" s="1153"/>
      <c r="AT16" s="1154"/>
      <c r="AU16" s="1153"/>
      <c r="AV16" s="1154"/>
      <c r="AW16" s="1146"/>
      <c r="AX16" s="1098"/>
      <c r="AY16" s="1153"/>
      <c r="AZ16" s="1154"/>
      <c r="BA16" s="1153"/>
      <c r="BB16" s="1155"/>
      <c r="BC16" s="1153"/>
      <c r="BD16" s="1154"/>
      <c r="BE16" s="1153"/>
      <c r="BF16" s="1155"/>
      <c r="BG16" s="1103"/>
      <c r="BH16" s="1155"/>
      <c r="BI16" s="1155"/>
      <c r="BJ16" s="1155"/>
      <c r="BK16" s="1153"/>
      <c r="BL16" s="1155"/>
      <c r="BM16" s="1153"/>
      <c r="BN16" s="1155"/>
      <c r="BO16" s="1153"/>
      <c r="BP16" s="1155"/>
      <c r="BQ16" s="1153"/>
      <c r="BR16" s="1155"/>
      <c r="BS16" s="1153"/>
      <c r="BT16" s="1155"/>
      <c r="BU16" s="1153"/>
      <c r="BV16" s="1155"/>
    </row>
    <row r="17" spans="1:74" ht="14.25">
      <c r="A17" s="1146">
        <v>9</v>
      </c>
      <c r="B17" s="1098" t="s">
        <v>1544</v>
      </c>
      <c r="C17" s="1153"/>
      <c r="D17" s="1154"/>
      <c r="E17" s="1154"/>
      <c r="F17" s="1154"/>
      <c r="G17" s="1154"/>
      <c r="H17" s="1154"/>
      <c r="I17" s="1153"/>
      <c r="J17" s="1154"/>
      <c r="K17" s="1153"/>
      <c r="L17" s="1155"/>
      <c r="M17" s="1153"/>
      <c r="N17" s="1155"/>
      <c r="O17" s="1153"/>
      <c r="P17" s="1155"/>
      <c r="Q17" s="1153"/>
      <c r="R17" s="1155"/>
      <c r="S17" s="1153"/>
      <c r="T17" s="1155"/>
      <c r="U17" s="1153"/>
      <c r="V17" s="1155"/>
      <c r="W17" s="1153"/>
      <c r="X17" s="1155"/>
      <c r="Y17" s="1146"/>
      <c r="Z17" s="1098"/>
      <c r="AA17" s="1153"/>
      <c r="AB17" s="1155"/>
      <c r="AC17" s="1153"/>
      <c r="AD17" s="1155"/>
      <c r="AE17" s="1153"/>
      <c r="AF17" s="1155"/>
      <c r="AG17" s="1153"/>
      <c r="AH17" s="1155"/>
      <c r="AI17" s="1103"/>
      <c r="AJ17" s="1103"/>
      <c r="AK17" s="1103"/>
      <c r="AL17" s="1155"/>
      <c r="AM17" s="1153"/>
      <c r="AN17" s="1155"/>
      <c r="AO17" s="1153"/>
      <c r="AP17" s="1155"/>
      <c r="AQ17" s="1153"/>
      <c r="AR17" s="1155"/>
      <c r="AS17" s="1153"/>
      <c r="AT17" s="1154"/>
      <c r="AU17" s="1153"/>
      <c r="AV17" s="1154"/>
      <c r="AW17" s="1146"/>
      <c r="AX17" s="1098"/>
      <c r="AY17" s="1153"/>
      <c r="AZ17" s="1154"/>
      <c r="BA17" s="1153"/>
      <c r="BB17" s="1155"/>
      <c r="BC17" s="1153"/>
      <c r="BD17" s="1154"/>
      <c r="BE17" s="1153"/>
      <c r="BF17" s="1155"/>
      <c r="BG17" s="1103"/>
      <c r="BH17" s="1155"/>
      <c r="BI17" s="1155"/>
      <c r="BJ17" s="1155"/>
      <c r="BK17" s="1153"/>
      <c r="BL17" s="1155"/>
      <c r="BM17" s="1153"/>
      <c r="BN17" s="1155"/>
      <c r="BO17" s="1153"/>
      <c r="BP17" s="1155"/>
      <c r="BQ17" s="1153"/>
      <c r="BR17" s="1155"/>
      <c r="BS17" s="1153"/>
      <c r="BT17" s="1155"/>
      <c r="BU17" s="1153"/>
      <c r="BV17" s="1155"/>
    </row>
    <row r="18" spans="1:74" ht="14.25">
      <c r="A18" s="1146">
        <v>10</v>
      </c>
      <c r="B18" s="1098" t="s">
        <v>1545</v>
      </c>
      <c r="C18" s="1153"/>
      <c r="D18" s="1154"/>
      <c r="E18" s="1154"/>
      <c r="F18" s="1154"/>
      <c r="G18" s="1154"/>
      <c r="H18" s="1154"/>
      <c r="I18" s="1153"/>
      <c r="J18" s="1154"/>
      <c r="K18" s="1153"/>
      <c r="L18" s="1155"/>
      <c r="M18" s="1153"/>
      <c r="N18" s="1155"/>
      <c r="O18" s="1153"/>
      <c r="P18" s="1155"/>
      <c r="Q18" s="1153"/>
      <c r="R18" s="1155"/>
      <c r="S18" s="1153"/>
      <c r="T18" s="1155"/>
      <c r="U18" s="1153"/>
      <c r="V18" s="1155"/>
      <c r="W18" s="1153"/>
      <c r="X18" s="1155"/>
      <c r="Y18" s="1146"/>
      <c r="Z18" s="1098"/>
      <c r="AA18" s="1153"/>
      <c r="AB18" s="1155"/>
      <c r="AC18" s="1153"/>
      <c r="AD18" s="1155"/>
      <c r="AE18" s="1153"/>
      <c r="AF18" s="1155"/>
      <c r="AG18" s="1153"/>
      <c r="AH18" s="1155"/>
      <c r="AI18" s="1103"/>
      <c r="AJ18" s="1103"/>
      <c r="AK18" s="1103"/>
      <c r="AL18" s="1155"/>
      <c r="AM18" s="1153"/>
      <c r="AN18" s="1155"/>
      <c r="AO18" s="1153"/>
      <c r="AP18" s="1155"/>
      <c r="AQ18" s="1153"/>
      <c r="AR18" s="1155"/>
      <c r="AS18" s="1153"/>
      <c r="AT18" s="1154"/>
      <c r="AU18" s="1153"/>
      <c r="AV18" s="1154"/>
      <c r="AW18" s="1146"/>
      <c r="AX18" s="1098"/>
      <c r="AY18" s="1153"/>
      <c r="AZ18" s="1154"/>
      <c r="BA18" s="1153"/>
      <c r="BB18" s="1154"/>
      <c r="BC18" s="1153"/>
      <c r="BD18" s="1154"/>
      <c r="BE18" s="1153"/>
      <c r="BF18" s="1154"/>
      <c r="BG18" s="1153"/>
      <c r="BH18" s="1154"/>
      <c r="BI18" s="1154"/>
      <c r="BJ18" s="1154"/>
      <c r="BK18" s="1153"/>
      <c r="BL18" s="1154"/>
      <c r="BM18" s="1153"/>
      <c r="BN18" s="1154"/>
      <c r="BO18" s="1153"/>
      <c r="BP18" s="1154"/>
      <c r="BQ18" s="1153"/>
      <c r="BR18" s="1154"/>
      <c r="BS18" s="1153"/>
      <c r="BT18" s="1154"/>
      <c r="BU18" s="1153"/>
      <c r="BV18" s="1154"/>
    </row>
    <row r="19" spans="1:74" ht="14.25">
      <c r="A19" s="1146">
        <v>11</v>
      </c>
      <c r="B19" s="1098" t="s">
        <v>1546</v>
      </c>
      <c r="C19" s="1153"/>
      <c r="D19" s="1154"/>
      <c r="E19" s="1154"/>
      <c r="F19" s="1154"/>
      <c r="G19" s="1154"/>
      <c r="H19" s="1154"/>
      <c r="I19" s="1153"/>
      <c r="J19" s="1154"/>
      <c r="K19" s="1153"/>
      <c r="L19" s="1155"/>
      <c r="M19" s="1153"/>
      <c r="N19" s="1155"/>
      <c r="O19" s="1153"/>
      <c r="P19" s="1155"/>
      <c r="Q19" s="1153"/>
      <c r="R19" s="1155"/>
      <c r="S19" s="1153"/>
      <c r="T19" s="1155"/>
      <c r="U19" s="1153"/>
      <c r="V19" s="1155"/>
      <c r="W19" s="1153"/>
      <c r="X19" s="1155"/>
      <c r="Y19" s="1146"/>
      <c r="Z19" s="1098"/>
      <c r="AA19" s="1153"/>
      <c r="AB19" s="1155"/>
      <c r="AC19" s="1153"/>
      <c r="AD19" s="1155"/>
      <c r="AE19" s="1153"/>
      <c r="AF19" s="1155"/>
      <c r="AG19" s="1153"/>
      <c r="AH19" s="1155"/>
      <c r="AI19" s="1103"/>
      <c r="AJ19" s="1103"/>
      <c r="AK19" s="1103"/>
      <c r="AL19" s="1155"/>
      <c r="AM19" s="1153"/>
      <c r="AN19" s="1155"/>
      <c r="AO19" s="1153"/>
      <c r="AP19" s="1155"/>
      <c r="AQ19" s="1153"/>
      <c r="AR19" s="1155"/>
      <c r="AS19" s="1153"/>
      <c r="AT19" s="1154"/>
      <c r="AU19" s="1153"/>
      <c r="AV19" s="1154"/>
      <c r="AW19" s="1146"/>
      <c r="AX19" s="1098"/>
      <c r="AY19" s="1153"/>
      <c r="AZ19" s="1154"/>
      <c r="BA19" s="1153"/>
      <c r="BB19" s="1154"/>
      <c r="BC19" s="1153"/>
      <c r="BD19" s="1154"/>
      <c r="BE19" s="1153"/>
      <c r="BF19" s="1154"/>
      <c r="BG19" s="1153"/>
      <c r="BH19" s="1154"/>
      <c r="BI19" s="1154"/>
      <c r="BJ19" s="1154"/>
      <c r="BK19" s="1153"/>
      <c r="BL19" s="1154"/>
      <c r="BM19" s="1153"/>
      <c r="BN19" s="1154"/>
      <c r="BO19" s="1153"/>
      <c r="BP19" s="1154"/>
      <c r="BQ19" s="1153"/>
      <c r="BR19" s="1154"/>
      <c r="BS19" s="1153"/>
      <c r="BT19" s="1154"/>
      <c r="BU19" s="1153"/>
      <c r="BV19" s="1154"/>
    </row>
    <row r="20" spans="1:74" ht="14.25">
      <c r="A20" s="1146">
        <v>12</v>
      </c>
      <c r="B20" s="1098" t="s">
        <v>1547</v>
      </c>
      <c r="C20" s="1153"/>
      <c r="D20" s="1154"/>
      <c r="E20" s="1154"/>
      <c r="F20" s="1154"/>
      <c r="G20" s="1154"/>
      <c r="H20" s="1154"/>
      <c r="I20" s="1153"/>
      <c r="J20" s="1154"/>
      <c r="K20" s="1153"/>
      <c r="L20" s="1155"/>
      <c r="M20" s="1153"/>
      <c r="N20" s="1155"/>
      <c r="O20" s="1153"/>
      <c r="P20" s="1155"/>
      <c r="Q20" s="1153"/>
      <c r="R20" s="1155"/>
      <c r="S20" s="1153"/>
      <c r="T20" s="1155"/>
      <c r="U20" s="1153"/>
      <c r="V20" s="1155"/>
      <c r="W20" s="1153"/>
      <c r="X20" s="1155"/>
      <c r="Y20" s="1146"/>
      <c r="Z20" s="1098"/>
      <c r="AA20" s="1153"/>
      <c r="AB20" s="1155"/>
      <c r="AC20" s="1153"/>
      <c r="AD20" s="1155"/>
      <c r="AE20" s="1153"/>
      <c r="AF20" s="1155"/>
      <c r="AG20" s="1153"/>
      <c r="AH20" s="1155"/>
      <c r="AI20" s="1103"/>
      <c r="AJ20" s="1103"/>
      <c r="AK20" s="1103"/>
      <c r="AL20" s="1155"/>
      <c r="AM20" s="1153"/>
      <c r="AN20" s="1155"/>
      <c r="AO20" s="1153"/>
      <c r="AP20" s="1155"/>
      <c r="AQ20" s="1153"/>
      <c r="AR20" s="1155"/>
      <c r="AS20" s="1153"/>
      <c r="AT20" s="1154"/>
      <c r="AU20" s="1153"/>
      <c r="AV20" s="1154"/>
      <c r="AW20" s="1146"/>
      <c r="AX20" s="1098"/>
      <c r="AY20" s="1153"/>
      <c r="AZ20" s="1154"/>
      <c r="BA20" s="1153"/>
      <c r="BB20" s="1154"/>
      <c r="BC20" s="1153"/>
      <c r="BD20" s="1154"/>
      <c r="BE20" s="1153"/>
      <c r="BF20" s="1154"/>
      <c r="BG20" s="1153"/>
      <c r="BH20" s="1154"/>
      <c r="BI20" s="1154"/>
      <c r="BJ20" s="1154"/>
      <c r="BK20" s="1153"/>
      <c r="BL20" s="1154"/>
      <c r="BM20" s="1153"/>
      <c r="BN20" s="1154"/>
      <c r="BO20" s="1153"/>
      <c r="BP20" s="1154"/>
      <c r="BQ20" s="1153"/>
      <c r="BR20" s="1154"/>
      <c r="BS20" s="1153"/>
      <c r="BT20" s="1154"/>
      <c r="BU20" s="1153"/>
      <c r="BV20" s="1154"/>
    </row>
    <row r="21" spans="1:74" ht="14.25">
      <c r="A21" s="1146">
        <v>13</v>
      </c>
      <c r="B21" s="1098" t="s">
        <v>1548</v>
      </c>
      <c r="C21" s="1153"/>
      <c r="D21" s="1154"/>
      <c r="E21" s="1154"/>
      <c r="F21" s="1154"/>
      <c r="G21" s="1154"/>
      <c r="H21" s="1154"/>
      <c r="I21" s="1153"/>
      <c r="J21" s="1154"/>
      <c r="K21" s="1153"/>
      <c r="L21" s="1155"/>
      <c r="M21" s="1153"/>
      <c r="N21" s="1155"/>
      <c r="O21" s="1153"/>
      <c r="P21" s="1155"/>
      <c r="Q21" s="1153"/>
      <c r="R21" s="1155"/>
      <c r="S21" s="1153"/>
      <c r="T21" s="1155"/>
      <c r="U21" s="1153"/>
      <c r="V21" s="1155"/>
      <c r="W21" s="1153"/>
      <c r="X21" s="1155"/>
      <c r="Y21" s="1146"/>
      <c r="Z21" s="1098"/>
      <c r="AA21" s="1153"/>
      <c r="AB21" s="1155"/>
      <c r="AC21" s="1153"/>
      <c r="AD21" s="1155"/>
      <c r="AE21" s="1153"/>
      <c r="AF21" s="1155"/>
      <c r="AG21" s="1153"/>
      <c r="AH21" s="1155"/>
      <c r="AI21" s="1103"/>
      <c r="AJ21" s="1103"/>
      <c r="AK21" s="1103"/>
      <c r="AL21" s="1155"/>
      <c r="AM21" s="1153"/>
      <c r="AN21" s="1155"/>
      <c r="AO21" s="1153"/>
      <c r="AP21" s="1155"/>
      <c r="AQ21" s="1153"/>
      <c r="AR21" s="1155"/>
      <c r="AS21" s="1153"/>
      <c r="AT21" s="1154"/>
      <c r="AU21" s="1153"/>
      <c r="AV21" s="1154"/>
      <c r="AW21" s="1146"/>
      <c r="AX21" s="1098"/>
      <c r="AY21" s="1153"/>
      <c r="AZ21" s="1154"/>
      <c r="BA21" s="1153"/>
      <c r="BB21" s="1154"/>
      <c r="BC21" s="1153"/>
      <c r="BD21" s="1154"/>
      <c r="BE21" s="1153"/>
      <c r="BF21" s="1154"/>
      <c r="BG21" s="1153"/>
      <c r="BH21" s="1154"/>
      <c r="BI21" s="1154"/>
      <c r="BJ21" s="1154"/>
      <c r="BK21" s="1153"/>
      <c r="BL21" s="1154"/>
      <c r="BM21" s="1153"/>
      <c r="BN21" s="1154"/>
      <c r="BO21" s="1153"/>
      <c r="BP21" s="1154"/>
      <c r="BQ21" s="1153"/>
      <c r="BR21" s="1154"/>
      <c r="BS21" s="1153"/>
      <c r="BT21" s="1154"/>
      <c r="BU21" s="1153"/>
      <c r="BV21" s="1154"/>
    </row>
    <row r="22" spans="1:74" ht="14.25">
      <c r="A22" s="1146">
        <v>14</v>
      </c>
      <c r="B22" s="1098" t="s">
        <v>1549</v>
      </c>
      <c r="C22" s="1153"/>
      <c r="D22" s="1154"/>
      <c r="E22" s="1154"/>
      <c r="F22" s="1154"/>
      <c r="G22" s="1154"/>
      <c r="H22" s="1154"/>
      <c r="I22" s="1153"/>
      <c r="J22" s="1154"/>
      <c r="K22" s="1153"/>
      <c r="L22" s="1155"/>
      <c r="M22" s="1153"/>
      <c r="N22" s="1155"/>
      <c r="O22" s="1153"/>
      <c r="P22" s="1155"/>
      <c r="Q22" s="1153"/>
      <c r="R22" s="1155"/>
      <c r="S22" s="1153"/>
      <c r="T22" s="1155"/>
      <c r="U22" s="1153"/>
      <c r="V22" s="1155"/>
      <c r="W22" s="1153"/>
      <c r="X22" s="1155"/>
      <c r="Y22" s="1146"/>
      <c r="Z22" s="1098"/>
      <c r="AA22" s="1153"/>
      <c r="AB22" s="1155"/>
      <c r="AC22" s="1153"/>
      <c r="AD22" s="1155"/>
      <c r="AE22" s="1153"/>
      <c r="AF22" s="1155"/>
      <c r="AG22" s="1153"/>
      <c r="AH22" s="1155"/>
      <c r="AI22" s="1103"/>
      <c r="AJ22" s="1103"/>
      <c r="AK22" s="1103"/>
      <c r="AL22" s="1155"/>
      <c r="AM22" s="1153"/>
      <c r="AN22" s="1155"/>
      <c r="AO22" s="1153"/>
      <c r="AP22" s="1155"/>
      <c r="AQ22" s="1153"/>
      <c r="AR22" s="1155"/>
      <c r="AS22" s="1153"/>
      <c r="AT22" s="1154"/>
      <c r="AU22" s="1153"/>
      <c r="AV22" s="1154"/>
      <c r="AW22" s="1146"/>
      <c r="AX22" s="1098"/>
      <c r="AY22" s="1153"/>
      <c r="AZ22" s="1154"/>
      <c r="BA22" s="1153"/>
      <c r="BB22" s="1154"/>
      <c r="BC22" s="1153"/>
      <c r="BD22" s="1154"/>
      <c r="BE22" s="1153"/>
      <c r="BF22" s="1154"/>
      <c r="BG22" s="1153"/>
      <c r="BH22" s="1154"/>
      <c r="BI22" s="1154"/>
      <c r="BJ22" s="1154"/>
      <c r="BK22" s="1153"/>
      <c r="BL22" s="1154"/>
      <c r="BM22" s="1153"/>
      <c r="BN22" s="1154"/>
      <c r="BO22" s="1153"/>
      <c r="BP22" s="1154"/>
      <c r="BQ22" s="1153"/>
      <c r="BR22" s="1154"/>
      <c r="BS22" s="1153"/>
      <c r="BT22" s="1154"/>
      <c r="BU22" s="1153"/>
      <c r="BV22" s="1154"/>
    </row>
    <row r="23" spans="1:74" ht="14.25">
      <c r="A23" s="1146">
        <v>15</v>
      </c>
      <c r="B23" s="1098" t="s">
        <v>1550</v>
      </c>
      <c r="C23" s="1153"/>
      <c r="D23" s="1154"/>
      <c r="E23" s="1154"/>
      <c r="F23" s="1154"/>
      <c r="G23" s="1154"/>
      <c r="H23" s="1154"/>
      <c r="I23" s="1153"/>
      <c r="J23" s="1154"/>
      <c r="K23" s="1153"/>
      <c r="L23" s="1155"/>
      <c r="M23" s="1153"/>
      <c r="N23" s="1155"/>
      <c r="O23" s="1153"/>
      <c r="P23" s="1155"/>
      <c r="Q23" s="1153"/>
      <c r="R23" s="1155"/>
      <c r="S23" s="1153"/>
      <c r="T23" s="1155"/>
      <c r="U23" s="1153"/>
      <c r="V23" s="1155"/>
      <c r="W23" s="1153"/>
      <c r="X23" s="1155"/>
      <c r="Y23" s="1146"/>
      <c r="Z23" s="1098"/>
      <c r="AA23" s="1153"/>
      <c r="AB23" s="1155"/>
      <c r="AC23" s="1153"/>
      <c r="AD23" s="1155"/>
      <c r="AE23" s="1153"/>
      <c r="AF23" s="1155"/>
      <c r="AG23" s="1153"/>
      <c r="AH23" s="1155"/>
      <c r="AI23" s="1103"/>
      <c r="AJ23" s="1103"/>
      <c r="AK23" s="1103"/>
      <c r="AL23" s="1155"/>
      <c r="AM23" s="1153"/>
      <c r="AN23" s="1155"/>
      <c r="AO23" s="1153"/>
      <c r="AP23" s="1155"/>
      <c r="AQ23" s="1153"/>
      <c r="AR23" s="1155"/>
      <c r="AS23" s="1153"/>
      <c r="AT23" s="1154"/>
      <c r="AU23" s="1153"/>
      <c r="AV23" s="1154"/>
      <c r="AW23" s="1146"/>
      <c r="AX23" s="1098"/>
      <c r="AY23" s="1153"/>
      <c r="AZ23" s="1154"/>
      <c r="BA23" s="1153"/>
      <c r="BB23" s="1154"/>
      <c r="BC23" s="1153"/>
      <c r="BD23" s="1154"/>
      <c r="BE23" s="1153"/>
      <c r="BF23" s="1154"/>
      <c r="BG23" s="1153"/>
      <c r="BH23" s="1154"/>
      <c r="BI23" s="1154"/>
      <c r="BJ23" s="1154"/>
      <c r="BK23" s="1153"/>
      <c r="BL23" s="1154"/>
      <c r="BM23" s="1153"/>
      <c r="BN23" s="1154"/>
      <c r="BO23" s="1153"/>
      <c r="BP23" s="1154"/>
      <c r="BQ23" s="1153"/>
      <c r="BR23" s="1154"/>
      <c r="BS23" s="1153"/>
      <c r="BT23" s="1154"/>
      <c r="BU23" s="1153"/>
      <c r="BV23" s="1154"/>
    </row>
    <row r="24" spans="1:74" ht="14.25">
      <c r="A24" s="1146">
        <v>16</v>
      </c>
      <c r="B24" s="1098" t="s">
        <v>1551</v>
      </c>
      <c r="C24" s="1153"/>
      <c r="D24" s="1154"/>
      <c r="E24" s="1154"/>
      <c r="F24" s="1154"/>
      <c r="G24" s="1154"/>
      <c r="H24" s="1154"/>
      <c r="I24" s="1153"/>
      <c r="J24" s="1154"/>
      <c r="K24" s="1153"/>
      <c r="L24" s="1155"/>
      <c r="M24" s="1153"/>
      <c r="N24" s="1155"/>
      <c r="O24" s="1153"/>
      <c r="P24" s="1155"/>
      <c r="Q24" s="1153"/>
      <c r="R24" s="1155"/>
      <c r="S24" s="1153"/>
      <c r="T24" s="1155"/>
      <c r="U24" s="1153"/>
      <c r="V24" s="1155"/>
      <c r="W24" s="1153"/>
      <c r="X24" s="1155"/>
      <c r="Y24" s="1146"/>
      <c r="Z24" s="1098"/>
      <c r="AA24" s="1153"/>
      <c r="AB24" s="1155"/>
      <c r="AC24" s="1153"/>
      <c r="AD24" s="1155"/>
      <c r="AE24" s="1153"/>
      <c r="AF24" s="1155"/>
      <c r="AG24" s="1153"/>
      <c r="AH24" s="1155"/>
      <c r="AI24" s="1103"/>
      <c r="AJ24" s="1103"/>
      <c r="AK24" s="1103"/>
      <c r="AL24" s="1155"/>
      <c r="AM24" s="1153"/>
      <c r="AN24" s="1155"/>
      <c r="AO24" s="1153"/>
      <c r="AP24" s="1155"/>
      <c r="AQ24" s="1153"/>
      <c r="AR24" s="1155"/>
      <c r="AS24" s="1153"/>
      <c r="AT24" s="1154"/>
      <c r="AU24" s="1153"/>
      <c r="AV24" s="1154"/>
      <c r="AW24" s="1146"/>
      <c r="AX24" s="1098"/>
      <c r="AY24" s="1153"/>
      <c r="AZ24" s="1154"/>
      <c r="BA24" s="1153"/>
      <c r="BB24" s="1154"/>
      <c r="BC24" s="1153"/>
      <c r="BD24" s="1154"/>
      <c r="BE24" s="1153"/>
      <c r="BF24" s="1154"/>
      <c r="BG24" s="1153"/>
      <c r="BH24" s="1154"/>
      <c r="BI24" s="1154"/>
      <c r="BJ24" s="1154"/>
      <c r="BK24" s="1153"/>
      <c r="BL24" s="1154"/>
      <c r="BM24" s="1153"/>
      <c r="BN24" s="1154"/>
      <c r="BO24" s="1153"/>
      <c r="BP24" s="1154"/>
      <c r="BQ24" s="1153"/>
      <c r="BR24" s="1154"/>
      <c r="BS24" s="1153"/>
      <c r="BT24" s="1154"/>
      <c r="BU24" s="1153"/>
      <c r="BV24" s="1154"/>
    </row>
    <row r="25" spans="1:74" ht="14.25">
      <c r="A25" s="1146">
        <v>17</v>
      </c>
      <c r="B25" s="1098" t="s">
        <v>1552</v>
      </c>
      <c r="C25" s="1153"/>
      <c r="D25" s="1154"/>
      <c r="E25" s="1154"/>
      <c r="F25" s="1154"/>
      <c r="G25" s="1154"/>
      <c r="H25" s="1154"/>
      <c r="I25" s="1153"/>
      <c r="J25" s="1154"/>
      <c r="K25" s="1153"/>
      <c r="L25" s="1155"/>
      <c r="M25" s="1153"/>
      <c r="N25" s="1155"/>
      <c r="O25" s="1153"/>
      <c r="P25" s="1155"/>
      <c r="Q25" s="1153"/>
      <c r="R25" s="1155"/>
      <c r="S25" s="1153"/>
      <c r="T25" s="1155"/>
      <c r="U25" s="1153"/>
      <c r="V25" s="1155"/>
      <c r="W25" s="1153"/>
      <c r="X25" s="1155"/>
      <c r="Y25" s="1146"/>
      <c r="Z25" s="1098"/>
      <c r="AA25" s="1153"/>
      <c r="AB25" s="1155"/>
      <c r="AC25" s="1153"/>
      <c r="AD25" s="1155"/>
      <c r="AE25" s="1153"/>
      <c r="AF25" s="1155"/>
      <c r="AG25" s="1153"/>
      <c r="AH25" s="1155"/>
      <c r="AI25" s="1103"/>
      <c r="AJ25" s="1103"/>
      <c r="AK25" s="1103"/>
      <c r="AL25" s="1155"/>
      <c r="AM25" s="1153"/>
      <c r="AN25" s="1155"/>
      <c r="AO25" s="1153"/>
      <c r="AP25" s="1155"/>
      <c r="AQ25" s="1153"/>
      <c r="AR25" s="1155"/>
      <c r="AS25" s="1153"/>
      <c r="AT25" s="1154"/>
      <c r="AU25" s="1153"/>
      <c r="AV25" s="1154"/>
      <c r="AW25" s="1146"/>
      <c r="AX25" s="1098"/>
      <c r="AY25" s="1153"/>
      <c r="AZ25" s="1154"/>
      <c r="BA25" s="1153"/>
      <c r="BB25" s="1154"/>
      <c r="BC25" s="1153"/>
      <c r="BD25" s="1154"/>
      <c r="BE25" s="1153"/>
      <c r="BF25" s="1154"/>
      <c r="BG25" s="1153"/>
      <c r="BH25" s="1154"/>
      <c r="BI25" s="1154"/>
      <c r="BJ25" s="1154"/>
      <c r="BK25" s="1153"/>
      <c r="BL25" s="1154"/>
      <c r="BM25" s="1153"/>
      <c r="BN25" s="1154"/>
      <c r="BO25" s="1153"/>
      <c r="BP25" s="1154"/>
      <c r="BQ25" s="1153"/>
      <c r="BR25" s="1154"/>
      <c r="BS25" s="1153"/>
      <c r="BT25" s="1154"/>
      <c r="BU25" s="1153"/>
      <c r="BV25" s="1154"/>
    </row>
    <row r="26" spans="1:74" ht="14.25">
      <c r="A26" s="1146">
        <v>18</v>
      </c>
      <c r="B26" s="1098" t="s">
        <v>1553</v>
      </c>
      <c r="C26" s="1153"/>
      <c r="D26" s="1154"/>
      <c r="E26" s="1154"/>
      <c r="F26" s="1154"/>
      <c r="G26" s="1154"/>
      <c r="H26" s="1154"/>
      <c r="I26" s="1153"/>
      <c r="J26" s="1154"/>
      <c r="K26" s="1153"/>
      <c r="L26" s="1155"/>
      <c r="M26" s="1153"/>
      <c r="N26" s="1155"/>
      <c r="O26" s="1153"/>
      <c r="P26" s="1155"/>
      <c r="Q26" s="1153"/>
      <c r="R26" s="1155"/>
      <c r="S26" s="1153"/>
      <c r="T26" s="1155"/>
      <c r="U26" s="1153"/>
      <c r="V26" s="1155"/>
      <c r="W26" s="1153"/>
      <c r="X26" s="1155"/>
      <c r="Y26" s="1146"/>
      <c r="Z26" s="1098"/>
      <c r="AA26" s="1153"/>
      <c r="AB26" s="1155"/>
      <c r="AC26" s="1153"/>
      <c r="AD26" s="1155"/>
      <c r="AE26" s="1153"/>
      <c r="AF26" s="1155"/>
      <c r="AG26" s="1153"/>
      <c r="AH26" s="1155"/>
      <c r="AI26" s="1103"/>
      <c r="AJ26" s="1103"/>
      <c r="AK26" s="1103"/>
      <c r="AL26" s="1155"/>
      <c r="AM26" s="1153"/>
      <c r="AN26" s="1155"/>
      <c r="AO26" s="1153"/>
      <c r="AP26" s="1155"/>
      <c r="AQ26" s="1153"/>
      <c r="AR26" s="1155"/>
      <c r="AS26" s="1153"/>
      <c r="AT26" s="1154"/>
      <c r="AU26" s="1153"/>
      <c r="AV26" s="1154"/>
      <c r="AW26" s="1146"/>
      <c r="AX26" s="1098"/>
      <c r="AY26" s="1153"/>
      <c r="AZ26" s="1154"/>
      <c r="BA26" s="1153"/>
      <c r="BB26" s="1154"/>
      <c r="BC26" s="1153"/>
      <c r="BD26" s="1154"/>
      <c r="BE26" s="1153"/>
      <c r="BF26" s="1154"/>
      <c r="BG26" s="1153"/>
      <c r="BH26" s="1154"/>
      <c r="BI26" s="1154"/>
      <c r="BJ26" s="1154"/>
      <c r="BK26" s="1153"/>
      <c r="BL26" s="1154"/>
      <c r="BM26" s="1153"/>
      <c r="BN26" s="1154"/>
      <c r="BO26" s="1153"/>
      <c r="BP26" s="1154"/>
      <c r="BQ26" s="1153"/>
      <c r="BR26" s="1154"/>
      <c r="BS26" s="1153"/>
      <c r="BT26" s="1154"/>
      <c r="BU26" s="1153"/>
      <c r="BV26" s="1154"/>
    </row>
    <row r="27" spans="1:74" ht="14.25">
      <c r="A27" s="1146">
        <v>19</v>
      </c>
      <c r="B27" s="1098" t="s">
        <v>1554</v>
      </c>
      <c r="C27" s="1153"/>
      <c r="D27" s="1154"/>
      <c r="E27" s="1154"/>
      <c r="F27" s="1154"/>
      <c r="G27" s="1154"/>
      <c r="H27" s="1154"/>
      <c r="I27" s="1153"/>
      <c r="J27" s="1154"/>
      <c r="K27" s="1153"/>
      <c r="L27" s="1155"/>
      <c r="M27" s="1153"/>
      <c r="N27" s="1155"/>
      <c r="O27" s="1153"/>
      <c r="P27" s="1155"/>
      <c r="Q27" s="1153"/>
      <c r="R27" s="1155"/>
      <c r="S27" s="1153"/>
      <c r="T27" s="1155"/>
      <c r="U27" s="1153"/>
      <c r="V27" s="1155"/>
      <c r="W27" s="1153"/>
      <c r="X27" s="1155"/>
      <c r="Y27" s="1146"/>
      <c r="Z27" s="1098"/>
      <c r="AA27" s="1153"/>
      <c r="AB27" s="1155"/>
      <c r="AC27" s="1153"/>
      <c r="AD27" s="1155"/>
      <c r="AE27" s="1153"/>
      <c r="AF27" s="1155"/>
      <c r="AG27" s="1153"/>
      <c r="AH27" s="1155"/>
      <c r="AI27" s="1103"/>
      <c r="AJ27" s="1103"/>
      <c r="AK27" s="1103"/>
      <c r="AL27" s="1155"/>
      <c r="AM27" s="1153"/>
      <c r="AN27" s="1155"/>
      <c r="AO27" s="1153"/>
      <c r="AP27" s="1155"/>
      <c r="AQ27" s="1153"/>
      <c r="AR27" s="1155"/>
      <c r="AS27" s="1153"/>
      <c r="AT27" s="1154"/>
      <c r="AU27" s="1153"/>
      <c r="AV27" s="1154"/>
      <c r="AW27" s="1146"/>
      <c r="AX27" s="1098"/>
      <c r="AY27" s="1153"/>
      <c r="AZ27" s="1154"/>
      <c r="BA27" s="1153"/>
      <c r="BB27" s="1155"/>
      <c r="BC27" s="1153"/>
      <c r="BD27" s="1154"/>
      <c r="BE27" s="1153"/>
      <c r="BF27" s="1155"/>
      <c r="BG27" s="1103"/>
      <c r="BH27" s="1155"/>
      <c r="BI27" s="1155"/>
      <c r="BJ27" s="1155"/>
      <c r="BK27" s="1153"/>
      <c r="BL27" s="1155"/>
      <c r="BM27" s="1153"/>
      <c r="BN27" s="1155"/>
      <c r="BO27" s="1153"/>
      <c r="BP27" s="1155"/>
      <c r="BQ27" s="1153"/>
      <c r="BR27" s="1155"/>
      <c r="BS27" s="1153"/>
      <c r="BT27" s="1155"/>
      <c r="BU27" s="1153"/>
      <c r="BV27" s="1155"/>
    </row>
    <row r="28" spans="1:74" ht="14.25">
      <c r="A28" s="1146">
        <v>20</v>
      </c>
      <c r="B28" s="1098" t="s">
        <v>1555</v>
      </c>
      <c r="C28" s="1153"/>
      <c r="D28" s="1154"/>
      <c r="E28" s="1154"/>
      <c r="F28" s="1154"/>
      <c r="G28" s="1154"/>
      <c r="H28" s="1154"/>
      <c r="I28" s="1153"/>
      <c r="J28" s="1154"/>
      <c r="K28" s="1153"/>
      <c r="L28" s="1155"/>
      <c r="M28" s="1153"/>
      <c r="N28" s="1155"/>
      <c r="O28" s="1153"/>
      <c r="P28" s="1155"/>
      <c r="Q28" s="1153"/>
      <c r="R28" s="1155"/>
      <c r="S28" s="1153"/>
      <c r="T28" s="1155"/>
      <c r="U28" s="1153"/>
      <c r="V28" s="1155"/>
      <c r="W28" s="1153"/>
      <c r="X28" s="1155"/>
      <c r="Y28" s="1146"/>
      <c r="Z28" s="1098"/>
      <c r="AA28" s="1153"/>
      <c r="AB28" s="1155"/>
      <c r="AC28" s="1153"/>
      <c r="AD28" s="1155"/>
      <c r="AE28" s="1153"/>
      <c r="AF28" s="1155"/>
      <c r="AG28" s="1153"/>
      <c r="AH28" s="1155"/>
      <c r="AI28" s="1103"/>
      <c r="AJ28" s="1103"/>
      <c r="AK28" s="1103"/>
      <c r="AL28" s="1155"/>
      <c r="AM28" s="1153"/>
      <c r="AN28" s="1155"/>
      <c r="AO28" s="1153"/>
      <c r="AP28" s="1155"/>
      <c r="AQ28" s="1153"/>
      <c r="AR28" s="1155"/>
      <c r="AS28" s="1153"/>
      <c r="AT28" s="1154"/>
      <c r="AU28" s="1153"/>
      <c r="AV28" s="1154"/>
      <c r="AW28" s="1146"/>
      <c r="AX28" s="1098"/>
      <c r="AY28" s="1153"/>
      <c r="AZ28" s="1154"/>
      <c r="BA28" s="1153"/>
      <c r="BB28" s="1155"/>
      <c r="BC28" s="1153"/>
      <c r="BD28" s="1154"/>
      <c r="BE28" s="1153"/>
      <c r="BF28" s="1155"/>
      <c r="BG28" s="1103"/>
      <c r="BH28" s="1155"/>
      <c r="BI28" s="1155"/>
      <c r="BJ28" s="1155"/>
      <c r="BK28" s="1153"/>
      <c r="BL28" s="1155"/>
      <c r="BM28" s="1153"/>
      <c r="BN28" s="1155"/>
      <c r="BO28" s="1153"/>
      <c r="BP28" s="1155"/>
      <c r="BQ28" s="1153"/>
      <c r="BR28" s="1155"/>
      <c r="BS28" s="1153"/>
      <c r="BT28" s="1155"/>
      <c r="BU28" s="1153"/>
      <c r="BV28" s="1155"/>
    </row>
    <row r="29" spans="1:74" ht="14.25">
      <c r="A29" s="1146">
        <v>21</v>
      </c>
      <c r="B29" s="1098" t="s">
        <v>1556</v>
      </c>
      <c r="C29" s="1153"/>
      <c r="D29" s="1154"/>
      <c r="E29" s="1154"/>
      <c r="F29" s="1154"/>
      <c r="G29" s="1154"/>
      <c r="H29" s="1154"/>
      <c r="I29" s="1153"/>
      <c r="J29" s="1154"/>
      <c r="K29" s="1153"/>
      <c r="L29" s="1155"/>
      <c r="M29" s="1153"/>
      <c r="N29" s="1155"/>
      <c r="O29" s="1153"/>
      <c r="P29" s="1155"/>
      <c r="Q29" s="1153"/>
      <c r="R29" s="1155"/>
      <c r="S29" s="1153"/>
      <c r="T29" s="1155"/>
      <c r="U29" s="1153"/>
      <c r="V29" s="1155"/>
      <c r="W29" s="1153"/>
      <c r="X29" s="1155"/>
      <c r="Y29" s="1146"/>
      <c r="Z29" s="1098"/>
      <c r="AA29" s="1153"/>
      <c r="AB29" s="1155"/>
      <c r="AC29" s="1153"/>
      <c r="AD29" s="1155"/>
      <c r="AE29" s="1153"/>
      <c r="AF29" s="1155"/>
      <c r="AG29" s="1153"/>
      <c r="AH29" s="1155"/>
      <c r="AI29" s="1103"/>
      <c r="AJ29" s="1103"/>
      <c r="AK29" s="1103"/>
      <c r="AL29" s="1155"/>
      <c r="AM29" s="1153"/>
      <c r="AN29" s="1155"/>
      <c r="AO29" s="1153"/>
      <c r="AP29" s="1155"/>
      <c r="AQ29" s="1153"/>
      <c r="AR29" s="1155"/>
      <c r="AS29" s="1153"/>
      <c r="AT29" s="1154"/>
      <c r="AU29" s="1153"/>
      <c r="AV29" s="1154"/>
      <c r="AW29" s="1146"/>
      <c r="AX29" s="1098"/>
      <c r="AY29" s="1153"/>
      <c r="AZ29" s="1154"/>
      <c r="BA29" s="1153"/>
      <c r="BB29" s="1155"/>
      <c r="BC29" s="1153"/>
      <c r="BD29" s="1154"/>
      <c r="BE29" s="1153"/>
      <c r="BF29" s="1155"/>
      <c r="BG29" s="1103"/>
      <c r="BH29" s="1155"/>
      <c r="BI29" s="1155"/>
      <c r="BJ29" s="1155"/>
      <c r="BK29" s="1153"/>
      <c r="BL29" s="1155"/>
      <c r="BM29" s="1153"/>
      <c r="BN29" s="1155"/>
      <c r="BO29" s="1153"/>
      <c r="BP29" s="1155"/>
      <c r="BQ29" s="1153"/>
      <c r="BR29" s="1155"/>
      <c r="BS29" s="1153"/>
      <c r="BT29" s="1155"/>
      <c r="BU29" s="1153"/>
      <c r="BV29" s="1155"/>
    </row>
    <row r="30" spans="1:74" ht="14.25">
      <c r="A30" s="1146">
        <v>22</v>
      </c>
      <c r="B30" s="1098" t="s">
        <v>1557</v>
      </c>
      <c r="C30" s="1153"/>
      <c r="D30" s="1154"/>
      <c r="E30" s="1154"/>
      <c r="F30" s="1154"/>
      <c r="G30" s="1154"/>
      <c r="H30" s="1154"/>
      <c r="I30" s="1153"/>
      <c r="J30" s="1154"/>
      <c r="K30" s="1153"/>
      <c r="L30" s="1155"/>
      <c r="M30" s="1153"/>
      <c r="N30" s="1155"/>
      <c r="O30" s="1153"/>
      <c r="P30" s="1155"/>
      <c r="Q30" s="1153"/>
      <c r="R30" s="1155"/>
      <c r="S30" s="1153"/>
      <c r="T30" s="1155"/>
      <c r="U30" s="1153"/>
      <c r="V30" s="1155"/>
      <c r="W30" s="1153"/>
      <c r="X30" s="1155"/>
      <c r="Y30" s="1146"/>
      <c r="Z30" s="1098"/>
      <c r="AA30" s="1153"/>
      <c r="AB30" s="1155"/>
      <c r="AC30" s="1153"/>
      <c r="AD30" s="1155"/>
      <c r="AE30" s="1153"/>
      <c r="AF30" s="1155"/>
      <c r="AG30" s="1153"/>
      <c r="AH30" s="1155"/>
      <c r="AI30" s="1103"/>
      <c r="AJ30" s="1103"/>
      <c r="AK30" s="1103"/>
      <c r="AL30" s="1155"/>
      <c r="AM30" s="1153"/>
      <c r="AN30" s="1155"/>
      <c r="AO30" s="1153"/>
      <c r="AP30" s="1155"/>
      <c r="AQ30" s="1153"/>
      <c r="AR30" s="1155"/>
      <c r="AS30" s="1153"/>
      <c r="AT30" s="1154"/>
      <c r="AU30" s="1153"/>
      <c r="AV30" s="1154"/>
      <c r="AW30" s="1146"/>
      <c r="AX30" s="1098"/>
      <c r="AY30" s="1153"/>
      <c r="AZ30" s="1154"/>
      <c r="BA30" s="1153"/>
      <c r="BB30" s="1155"/>
      <c r="BC30" s="1153"/>
      <c r="BD30" s="1154"/>
      <c r="BE30" s="1153"/>
      <c r="BF30" s="1155"/>
      <c r="BG30" s="1103"/>
      <c r="BH30" s="1155"/>
      <c r="BI30" s="1155"/>
      <c r="BJ30" s="1155"/>
      <c r="BK30" s="1153"/>
      <c r="BL30" s="1155"/>
      <c r="BM30" s="1153"/>
      <c r="BN30" s="1155"/>
      <c r="BO30" s="1153"/>
      <c r="BP30" s="1155"/>
      <c r="BQ30" s="1153"/>
      <c r="BR30" s="1155"/>
      <c r="BS30" s="1153"/>
      <c r="BT30" s="1155"/>
      <c r="BU30" s="1153"/>
      <c r="BV30" s="1155"/>
    </row>
    <row r="31" spans="1:74" ht="14.25">
      <c r="A31" s="1146">
        <v>23</v>
      </c>
      <c r="B31" s="1098" t="s">
        <v>1558</v>
      </c>
      <c r="C31" s="1153"/>
      <c r="D31" s="1154"/>
      <c r="E31" s="1154"/>
      <c r="F31" s="1154"/>
      <c r="G31" s="1154"/>
      <c r="H31" s="1154"/>
      <c r="I31" s="1153"/>
      <c r="J31" s="1154"/>
      <c r="K31" s="1153"/>
      <c r="L31" s="1155"/>
      <c r="M31" s="1153"/>
      <c r="N31" s="1155"/>
      <c r="O31" s="1153"/>
      <c r="P31" s="1155"/>
      <c r="Q31" s="1153"/>
      <c r="R31" s="1155"/>
      <c r="S31" s="1153"/>
      <c r="T31" s="1155"/>
      <c r="U31" s="1153"/>
      <c r="V31" s="1155"/>
      <c r="W31" s="1153"/>
      <c r="X31" s="1155"/>
      <c r="Y31" s="1146"/>
      <c r="Z31" s="1098"/>
      <c r="AA31" s="1153"/>
      <c r="AB31" s="1155"/>
      <c r="AC31" s="1153"/>
      <c r="AD31" s="1155"/>
      <c r="AE31" s="1153"/>
      <c r="AF31" s="1155"/>
      <c r="AG31" s="1153"/>
      <c r="AH31" s="1155"/>
      <c r="AI31" s="1103"/>
      <c r="AJ31" s="1103"/>
      <c r="AK31" s="1103"/>
      <c r="AL31" s="1155"/>
      <c r="AM31" s="1153"/>
      <c r="AN31" s="1155"/>
      <c r="AO31" s="1153"/>
      <c r="AP31" s="1155"/>
      <c r="AQ31" s="1153"/>
      <c r="AR31" s="1155"/>
      <c r="AS31" s="1153"/>
      <c r="AT31" s="1154"/>
      <c r="AU31" s="1153"/>
      <c r="AV31" s="1154"/>
      <c r="AW31" s="1146"/>
      <c r="AX31" s="1098"/>
      <c r="AY31" s="1153"/>
      <c r="AZ31" s="1154"/>
      <c r="BA31" s="1153"/>
      <c r="BB31" s="1155"/>
      <c r="BC31" s="1153"/>
      <c r="BD31" s="1154"/>
      <c r="BE31" s="1153"/>
      <c r="BF31" s="1155"/>
      <c r="BG31" s="1103"/>
      <c r="BH31" s="1155"/>
      <c r="BI31" s="1155"/>
      <c r="BJ31" s="1155"/>
      <c r="BK31" s="1153"/>
      <c r="BL31" s="1155"/>
      <c r="BM31" s="1153"/>
      <c r="BN31" s="1155"/>
      <c r="BO31" s="1153"/>
      <c r="BP31" s="1155"/>
      <c r="BQ31" s="1153"/>
      <c r="BR31" s="1155"/>
      <c r="BS31" s="1153"/>
      <c r="BT31" s="1155"/>
      <c r="BU31" s="1153"/>
      <c r="BV31" s="1155"/>
    </row>
    <row r="32" spans="1:74" ht="14.25">
      <c r="A32" s="1159">
        <v>24</v>
      </c>
      <c r="B32" s="1160" t="s">
        <v>1970</v>
      </c>
      <c r="C32" s="1153"/>
      <c r="D32" s="1154"/>
      <c r="E32" s="1154"/>
      <c r="F32" s="1154"/>
      <c r="G32" s="1154"/>
      <c r="H32" s="1154"/>
      <c r="I32" s="1153"/>
      <c r="J32" s="1154"/>
      <c r="K32" s="1153"/>
      <c r="L32" s="1155"/>
      <c r="M32" s="1153"/>
      <c r="N32" s="1155"/>
      <c r="O32" s="1153"/>
      <c r="P32" s="1155"/>
      <c r="Q32" s="1153"/>
      <c r="R32" s="1155"/>
      <c r="S32" s="1153"/>
      <c r="T32" s="1155"/>
      <c r="U32" s="1153"/>
      <c r="V32" s="1155"/>
      <c r="W32" s="1153"/>
      <c r="X32" s="1155"/>
      <c r="Y32" s="1146"/>
      <c r="Z32" s="1098"/>
      <c r="AA32" s="1153"/>
      <c r="AB32" s="1155"/>
      <c r="AC32" s="1153"/>
      <c r="AD32" s="1155"/>
      <c r="AE32" s="1153"/>
      <c r="AF32" s="1155"/>
      <c r="AG32" s="1153"/>
      <c r="AH32" s="1155"/>
      <c r="AI32" s="1103"/>
      <c r="AJ32" s="1103"/>
      <c r="AK32" s="1103"/>
      <c r="AL32" s="1155"/>
      <c r="AM32" s="1153"/>
      <c r="AN32" s="1155"/>
      <c r="AO32" s="1153"/>
      <c r="AP32" s="1155"/>
      <c r="AQ32" s="1153"/>
      <c r="AR32" s="1155"/>
      <c r="AS32" s="1153"/>
      <c r="AT32" s="1154"/>
      <c r="AU32" s="1153"/>
      <c r="AV32" s="1154"/>
      <c r="AW32" s="1146"/>
      <c r="AX32" s="1098"/>
      <c r="AY32" s="1153"/>
      <c r="AZ32" s="1154"/>
      <c r="BA32" s="1153"/>
      <c r="BB32" s="1155"/>
      <c r="BC32" s="1153"/>
      <c r="BD32" s="1154"/>
      <c r="BE32" s="1153"/>
      <c r="BF32" s="1155"/>
      <c r="BG32" s="1103"/>
      <c r="BH32" s="1155"/>
      <c r="BI32" s="1155"/>
      <c r="BJ32" s="1155"/>
      <c r="BK32" s="1153"/>
      <c r="BL32" s="1155"/>
      <c r="BM32" s="1153"/>
      <c r="BN32" s="1155"/>
      <c r="BO32" s="1153"/>
      <c r="BP32" s="1155"/>
      <c r="BQ32" s="1153"/>
      <c r="BR32" s="1155"/>
      <c r="BS32" s="1153"/>
      <c r="BT32" s="1155"/>
      <c r="BU32" s="1153"/>
      <c r="BV32" s="1155"/>
    </row>
    <row r="33" spans="1:74" ht="14.25">
      <c r="A33" s="1146">
        <v>25</v>
      </c>
      <c r="B33" s="1098" t="s">
        <v>1559</v>
      </c>
      <c r="C33" s="1153"/>
      <c r="D33" s="1154"/>
      <c r="E33" s="1154"/>
      <c r="F33" s="1154"/>
      <c r="G33" s="1154"/>
      <c r="H33" s="1154"/>
      <c r="I33" s="1153"/>
      <c r="J33" s="1154"/>
      <c r="K33" s="1153"/>
      <c r="L33" s="1155"/>
      <c r="M33" s="1153"/>
      <c r="N33" s="1155"/>
      <c r="O33" s="1153"/>
      <c r="P33" s="1155"/>
      <c r="Q33" s="1153"/>
      <c r="R33" s="1155"/>
      <c r="S33" s="1153"/>
      <c r="T33" s="1155"/>
      <c r="U33" s="1153"/>
      <c r="V33" s="1155"/>
      <c r="W33" s="1153"/>
      <c r="X33" s="1155"/>
      <c r="Y33" s="1146"/>
      <c r="Z33" s="1098"/>
      <c r="AA33" s="1153"/>
      <c r="AB33" s="1155"/>
      <c r="AC33" s="1153"/>
      <c r="AD33" s="1155"/>
      <c r="AE33" s="1153"/>
      <c r="AF33" s="1155"/>
      <c r="AG33" s="1153"/>
      <c r="AH33" s="1155"/>
      <c r="AI33" s="1103"/>
      <c r="AJ33" s="1103"/>
      <c r="AK33" s="1103"/>
      <c r="AL33" s="1155"/>
      <c r="AM33" s="1153"/>
      <c r="AN33" s="1155"/>
      <c r="AO33" s="1153"/>
      <c r="AP33" s="1155"/>
      <c r="AQ33" s="1153"/>
      <c r="AR33" s="1155"/>
      <c r="AS33" s="1153"/>
      <c r="AT33" s="1154"/>
      <c r="AU33" s="1153"/>
      <c r="AV33" s="1154"/>
      <c r="AW33" s="1146"/>
      <c r="AX33" s="1098"/>
      <c r="AY33" s="1153"/>
      <c r="AZ33" s="1154"/>
      <c r="BA33" s="1153"/>
      <c r="BB33" s="1155"/>
      <c r="BC33" s="1153"/>
      <c r="BD33" s="1154"/>
      <c r="BE33" s="1153"/>
      <c r="BF33" s="1155"/>
      <c r="BG33" s="1103"/>
      <c r="BH33" s="1155"/>
      <c r="BI33" s="1155"/>
      <c r="BJ33" s="1155"/>
      <c r="BK33" s="1153"/>
      <c r="BL33" s="1155"/>
      <c r="BM33" s="1153"/>
      <c r="BN33" s="1155"/>
      <c r="BO33" s="1153"/>
      <c r="BP33" s="1155"/>
      <c r="BQ33" s="1153"/>
      <c r="BR33" s="1155"/>
      <c r="BS33" s="1153"/>
      <c r="BT33" s="1155"/>
      <c r="BU33" s="1153"/>
      <c r="BV33" s="1155"/>
    </row>
    <row r="34" spans="1:74" ht="14.25">
      <c r="A34" s="1146">
        <v>26</v>
      </c>
      <c r="B34" s="1098" t="s">
        <v>1560</v>
      </c>
      <c r="C34" s="1153"/>
      <c r="D34" s="1154"/>
      <c r="E34" s="1154"/>
      <c r="F34" s="1154"/>
      <c r="G34" s="1154"/>
      <c r="H34" s="1154"/>
      <c r="I34" s="1153"/>
      <c r="J34" s="1154"/>
      <c r="K34" s="1153"/>
      <c r="L34" s="1155"/>
      <c r="M34" s="1153"/>
      <c r="N34" s="1155"/>
      <c r="O34" s="1153"/>
      <c r="P34" s="1155"/>
      <c r="Q34" s="1153"/>
      <c r="R34" s="1155"/>
      <c r="S34" s="1153"/>
      <c r="T34" s="1155"/>
      <c r="U34" s="1153"/>
      <c r="V34" s="1155"/>
      <c r="W34" s="1153"/>
      <c r="X34" s="1155"/>
      <c r="Y34" s="1146"/>
      <c r="Z34" s="1098"/>
      <c r="AA34" s="1153"/>
      <c r="AB34" s="1155"/>
      <c r="AC34" s="1153"/>
      <c r="AD34" s="1155"/>
      <c r="AE34" s="1153"/>
      <c r="AF34" s="1155"/>
      <c r="AG34" s="1153"/>
      <c r="AH34" s="1155"/>
      <c r="AI34" s="1103"/>
      <c r="AJ34" s="1103"/>
      <c r="AK34" s="1103"/>
      <c r="AL34" s="1155"/>
      <c r="AM34" s="1153"/>
      <c r="AN34" s="1155"/>
      <c r="AO34" s="1153"/>
      <c r="AP34" s="1155"/>
      <c r="AQ34" s="1153"/>
      <c r="AR34" s="1155"/>
      <c r="AS34" s="1153"/>
      <c r="AT34" s="1154"/>
      <c r="AU34" s="1153"/>
      <c r="AV34" s="1154"/>
      <c r="AW34" s="1146"/>
      <c r="AX34" s="1098"/>
      <c r="AY34" s="1153"/>
      <c r="AZ34" s="1154"/>
      <c r="BA34" s="1153"/>
      <c r="BB34" s="1155"/>
      <c r="BC34" s="1153"/>
      <c r="BD34" s="1154"/>
      <c r="BE34" s="1153"/>
      <c r="BF34" s="1155"/>
      <c r="BG34" s="1103"/>
      <c r="BH34" s="1155"/>
      <c r="BI34" s="1155"/>
      <c r="BJ34" s="1155"/>
      <c r="BK34" s="1153"/>
      <c r="BL34" s="1155"/>
      <c r="BM34" s="1153"/>
      <c r="BN34" s="1155"/>
      <c r="BO34" s="1153"/>
      <c r="BP34" s="1155"/>
      <c r="BQ34" s="1153"/>
      <c r="BR34" s="1155"/>
      <c r="BS34" s="1153"/>
      <c r="BT34" s="1155"/>
      <c r="BU34" s="1153"/>
      <c r="BV34" s="1155"/>
    </row>
    <row r="35" spans="1:74" ht="14.25">
      <c r="A35" s="1146">
        <v>27</v>
      </c>
      <c r="B35" s="1098" t="s">
        <v>1561</v>
      </c>
      <c r="C35" s="1153"/>
      <c r="D35" s="1154"/>
      <c r="E35" s="1154"/>
      <c r="F35" s="1154"/>
      <c r="G35" s="1154"/>
      <c r="H35" s="1154"/>
      <c r="I35" s="1153"/>
      <c r="J35" s="1154"/>
      <c r="K35" s="1153"/>
      <c r="L35" s="1155"/>
      <c r="M35" s="1153"/>
      <c r="N35" s="1155"/>
      <c r="O35" s="1153"/>
      <c r="P35" s="1155"/>
      <c r="Q35" s="1153"/>
      <c r="R35" s="1155"/>
      <c r="S35" s="1153"/>
      <c r="T35" s="1155"/>
      <c r="U35" s="1153"/>
      <c r="V35" s="1155"/>
      <c r="W35" s="1153"/>
      <c r="X35" s="1155"/>
      <c r="Y35" s="1146"/>
      <c r="Z35" s="1098"/>
      <c r="AA35" s="1153"/>
      <c r="AB35" s="1155"/>
      <c r="AC35" s="1153"/>
      <c r="AD35" s="1155"/>
      <c r="AE35" s="1153"/>
      <c r="AF35" s="1155"/>
      <c r="AG35" s="1153"/>
      <c r="AH35" s="1155"/>
      <c r="AI35" s="1103"/>
      <c r="AJ35" s="1103"/>
      <c r="AK35" s="1103"/>
      <c r="AL35" s="1155"/>
      <c r="AM35" s="1153"/>
      <c r="AN35" s="1155"/>
      <c r="AO35" s="1153"/>
      <c r="AP35" s="1155"/>
      <c r="AQ35" s="1153"/>
      <c r="AR35" s="1155"/>
      <c r="AS35" s="1153"/>
      <c r="AT35" s="1154"/>
      <c r="AU35" s="1153"/>
      <c r="AV35" s="1154"/>
      <c r="AW35" s="1146"/>
      <c r="AX35" s="1098"/>
      <c r="AY35" s="1153"/>
      <c r="AZ35" s="1154"/>
      <c r="BA35" s="1153"/>
      <c r="BB35" s="1155"/>
      <c r="BC35" s="1153"/>
      <c r="BD35" s="1154"/>
      <c r="BE35" s="1153"/>
      <c r="BF35" s="1155"/>
      <c r="BG35" s="1103"/>
      <c r="BH35" s="1155"/>
      <c r="BI35" s="1155"/>
      <c r="BJ35" s="1155"/>
      <c r="BK35" s="1153"/>
      <c r="BL35" s="1155"/>
      <c r="BM35" s="1153"/>
      <c r="BN35" s="1155"/>
      <c r="BO35" s="1153"/>
      <c r="BP35" s="1155"/>
      <c r="BQ35" s="1153"/>
      <c r="BR35" s="1155"/>
      <c r="BS35" s="1153"/>
      <c r="BT35" s="1155"/>
      <c r="BU35" s="1153"/>
      <c r="BV35" s="1155"/>
    </row>
    <row r="36" spans="1:74" ht="14.25">
      <c r="A36" s="1146">
        <v>28</v>
      </c>
      <c r="B36" s="1098" t="s">
        <v>1562</v>
      </c>
      <c r="C36" s="1153"/>
      <c r="D36" s="1154"/>
      <c r="E36" s="1154"/>
      <c r="F36" s="1154"/>
      <c r="G36" s="1154"/>
      <c r="H36" s="1154"/>
      <c r="I36" s="1153"/>
      <c r="J36" s="1154"/>
      <c r="K36" s="1153"/>
      <c r="L36" s="1155"/>
      <c r="M36" s="1153"/>
      <c r="N36" s="1155"/>
      <c r="O36" s="1153"/>
      <c r="P36" s="1155"/>
      <c r="Q36" s="1153"/>
      <c r="R36" s="1155"/>
      <c r="S36" s="1153"/>
      <c r="T36" s="1155"/>
      <c r="U36" s="1153"/>
      <c r="V36" s="1155"/>
      <c r="W36" s="1153"/>
      <c r="X36" s="1155"/>
      <c r="Y36" s="1146"/>
      <c r="Z36" s="1098"/>
      <c r="AA36" s="1153"/>
      <c r="AB36" s="1155"/>
      <c r="AC36" s="1153"/>
      <c r="AD36" s="1155"/>
      <c r="AE36" s="1153"/>
      <c r="AF36" s="1155"/>
      <c r="AG36" s="1153"/>
      <c r="AH36" s="1155"/>
      <c r="AI36" s="1103"/>
      <c r="AJ36" s="1103"/>
      <c r="AK36" s="1103"/>
      <c r="AL36" s="1155"/>
      <c r="AM36" s="1153"/>
      <c r="AN36" s="1155"/>
      <c r="AO36" s="1153"/>
      <c r="AP36" s="1155"/>
      <c r="AQ36" s="1153"/>
      <c r="AR36" s="1155"/>
      <c r="AS36" s="1153"/>
      <c r="AT36" s="1154"/>
      <c r="AU36" s="1153"/>
      <c r="AV36" s="1154"/>
      <c r="AW36" s="1146"/>
      <c r="AX36" s="1098"/>
      <c r="AY36" s="1153"/>
      <c r="AZ36" s="1154"/>
      <c r="BA36" s="1153"/>
      <c r="BB36" s="1155"/>
      <c r="BC36" s="1153"/>
      <c r="BD36" s="1154"/>
      <c r="BE36" s="1153"/>
      <c r="BF36" s="1155"/>
      <c r="BG36" s="1103"/>
      <c r="BH36" s="1155"/>
      <c r="BI36" s="1155"/>
      <c r="BJ36" s="1155"/>
      <c r="BK36" s="1153"/>
      <c r="BL36" s="1155"/>
      <c r="BM36" s="1153"/>
      <c r="BN36" s="1155"/>
      <c r="BO36" s="1153"/>
      <c r="BP36" s="1155"/>
      <c r="BQ36" s="1153"/>
      <c r="BR36" s="1155"/>
      <c r="BS36" s="1153"/>
      <c r="BT36" s="1155"/>
      <c r="BU36" s="1153"/>
      <c r="BV36" s="1155"/>
    </row>
    <row r="37" spans="1:74" ht="14.25">
      <c r="A37" s="1146">
        <v>29</v>
      </c>
      <c r="B37" s="1098" t="s">
        <v>1563</v>
      </c>
      <c r="C37" s="1153"/>
      <c r="D37" s="1154"/>
      <c r="E37" s="1154"/>
      <c r="F37" s="1154"/>
      <c r="G37" s="1154"/>
      <c r="H37" s="1154"/>
      <c r="I37" s="1153"/>
      <c r="J37" s="1154"/>
      <c r="K37" s="1153"/>
      <c r="L37" s="1155"/>
      <c r="M37" s="1153"/>
      <c r="N37" s="1155"/>
      <c r="O37" s="1153"/>
      <c r="P37" s="1155"/>
      <c r="Q37" s="1153"/>
      <c r="R37" s="1155"/>
      <c r="S37" s="1153"/>
      <c r="T37" s="1155"/>
      <c r="U37" s="1153"/>
      <c r="V37" s="1155"/>
      <c r="W37" s="1153"/>
      <c r="X37" s="1155"/>
      <c r="Y37" s="1146"/>
      <c r="Z37" s="1098"/>
      <c r="AA37" s="1153"/>
      <c r="AB37" s="1155"/>
      <c r="AC37" s="1153"/>
      <c r="AD37" s="1155"/>
      <c r="AE37" s="1153"/>
      <c r="AF37" s="1155"/>
      <c r="AG37" s="1153"/>
      <c r="AH37" s="1155"/>
      <c r="AI37" s="1103"/>
      <c r="AJ37" s="1103"/>
      <c r="AK37" s="1103"/>
      <c r="AL37" s="1155"/>
      <c r="AM37" s="1153"/>
      <c r="AN37" s="1155"/>
      <c r="AO37" s="1153"/>
      <c r="AP37" s="1155"/>
      <c r="AQ37" s="1153"/>
      <c r="AR37" s="1155"/>
      <c r="AS37" s="1153"/>
      <c r="AT37" s="1154"/>
      <c r="AU37" s="1153"/>
      <c r="AV37" s="1154"/>
      <c r="AW37" s="1146"/>
      <c r="AX37" s="1098"/>
      <c r="AY37" s="1153"/>
      <c r="AZ37" s="1154"/>
      <c r="BA37" s="1153"/>
      <c r="BB37" s="1155"/>
      <c r="BC37" s="1153"/>
      <c r="BD37" s="1154"/>
      <c r="BE37" s="1153"/>
      <c r="BF37" s="1155"/>
      <c r="BG37" s="1103"/>
      <c r="BH37" s="1155"/>
      <c r="BI37" s="1155"/>
      <c r="BJ37" s="1155"/>
      <c r="BK37" s="1153"/>
      <c r="BL37" s="1155"/>
      <c r="BM37" s="1153"/>
      <c r="BN37" s="1155"/>
      <c r="BO37" s="1153"/>
      <c r="BP37" s="1155"/>
      <c r="BQ37" s="1153"/>
      <c r="BR37" s="1155"/>
      <c r="BS37" s="1153"/>
      <c r="BT37" s="1155"/>
      <c r="BU37" s="1153"/>
      <c r="BV37" s="1155"/>
    </row>
    <row r="38" spans="1:74" ht="14.25">
      <c r="A38" s="1146">
        <v>30</v>
      </c>
      <c r="B38" s="958" t="s">
        <v>2029</v>
      </c>
      <c r="C38" s="1153"/>
      <c r="D38" s="1154"/>
      <c r="E38" s="1154"/>
      <c r="F38" s="1154"/>
      <c r="G38" s="1154"/>
      <c r="H38" s="1154"/>
      <c r="I38" s="1153"/>
      <c r="J38" s="1154"/>
      <c r="K38" s="1153"/>
      <c r="L38" s="1155"/>
      <c r="M38" s="1153"/>
      <c r="N38" s="1155"/>
      <c r="O38" s="1153"/>
      <c r="P38" s="1155"/>
      <c r="Q38" s="1153"/>
      <c r="R38" s="1155"/>
      <c r="S38" s="1153"/>
      <c r="T38" s="1155"/>
      <c r="U38" s="1153"/>
      <c r="V38" s="1155"/>
      <c r="W38" s="1153"/>
      <c r="X38" s="1155"/>
      <c r="Y38" s="1146"/>
      <c r="Z38" s="1098"/>
      <c r="AA38" s="1153"/>
      <c r="AB38" s="1155"/>
      <c r="AC38" s="1153"/>
      <c r="AD38" s="1155"/>
      <c r="AE38" s="1153"/>
      <c r="AF38" s="1155"/>
      <c r="AG38" s="1153"/>
      <c r="AH38" s="1155"/>
      <c r="AI38" s="1103"/>
      <c r="AJ38" s="1103"/>
      <c r="AK38" s="1103"/>
      <c r="AL38" s="1155"/>
      <c r="AM38" s="1153"/>
      <c r="AN38" s="1155"/>
      <c r="AO38" s="1153"/>
      <c r="AP38" s="1155"/>
      <c r="AQ38" s="1153"/>
      <c r="AR38" s="1155"/>
      <c r="AS38" s="1153"/>
      <c r="AT38" s="1154"/>
      <c r="AU38" s="1153"/>
      <c r="AV38" s="1154"/>
      <c r="AW38" s="1146"/>
      <c r="AX38" s="1098"/>
      <c r="AY38" s="1153"/>
      <c r="AZ38" s="1154"/>
      <c r="BA38" s="1153"/>
      <c r="BB38" s="1155"/>
      <c r="BC38" s="1153"/>
      <c r="BD38" s="1154"/>
      <c r="BE38" s="1153"/>
      <c r="BF38" s="1155"/>
      <c r="BG38" s="1103"/>
      <c r="BH38" s="1155"/>
      <c r="BI38" s="1155"/>
      <c r="BJ38" s="1155"/>
      <c r="BK38" s="1153"/>
      <c r="BL38" s="1155"/>
      <c r="BM38" s="1153"/>
      <c r="BN38" s="1155"/>
      <c r="BO38" s="1153"/>
      <c r="BP38" s="1155"/>
      <c r="BQ38" s="1153"/>
      <c r="BR38" s="1155"/>
      <c r="BS38" s="1153"/>
      <c r="BT38" s="1155"/>
      <c r="BU38" s="1153"/>
      <c r="BV38" s="1155"/>
    </row>
    <row r="39" spans="1:74" ht="14.25">
      <c r="A39" s="1146">
        <v>31</v>
      </c>
      <c r="B39" s="958" t="s">
        <v>1965</v>
      </c>
      <c r="C39" s="1153"/>
      <c r="D39" s="1154"/>
      <c r="E39" s="1154"/>
      <c r="F39" s="1154"/>
      <c r="G39" s="1154"/>
      <c r="H39" s="1154"/>
      <c r="I39" s="1153"/>
      <c r="J39" s="1154"/>
      <c r="K39" s="1153"/>
      <c r="L39" s="1155"/>
      <c r="M39" s="1153"/>
      <c r="N39" s="1155"/>
      <c r="O39" s="1153"/>
      <c r="P39" s="1155"/>
      <c r="Q39" s="1153"/>
      <c r="R39" s="1155"/>
      <c r="S39" s="1153"/>
      <c r="T39" s="1155"/>
      <c r="U39" s="1153"/>
      <c r="V39" s="1155"/>
      <c r="W39" s="1153"/>
      <c r="X39" s="1155"/>
      <c r="Y39" s="1146"/>
      <c r="Z39" s="1098"/>
      <c r="AA39" s="1153"/>
      <c r="AB39" s="1155"/>
      <c r="AC39" s="1153"/>
      <c r="AD39" s="1155"/>
      <c r="AE39" s="1153"/>
      <c r="AF39" s="1155"/>
      <c r="AG39" s="1153"/>
      <c r="AH39" s="1155"/>
      <c r="AI39" s="1103"/>
      <c r="AJ39" s="1103"/>
      <c r="AK39" s="1103"/>
      <c r="AL39" s="1155"/>
      <c r="AM39" s="1153"/>
      <c r="AN39" s="1155"/>
      <c r="AO39" s="1153"/>
      <c r="AP39" s="1155"/>
      <c r="AQ39" s="1153"/>
      <c r="AR39" s="1155"/>
      <c r="AS39" s="1153"/>
      <c r="AT39" s="1154"/>
      <c r="AU39" s="1153"/>
      <c r="AV39" s="1154"/>
      <c r="AW39" s="1146"/>
      <c r="AX39" s="1098"/>
      <c r="AY39" s="1153"/>
      <c r="AZ39" s="1154"/>
      <c r="BA39" s="1153"/>
      <c r="BB39" s="1155"/>
      <c r="BC39" s="1153"/>
      <c r="BD39" s="1154"/>
      <c r="BE39" s="1153"/>
      <c r="BF39" s="1155"/>
      <c r="BG39" s="1103"/>
      <c r="BH39" s="1155"/>
      <c r="BI39" s="1155"/>
      <c r="BJ39" s="1155"/>
      <c r="BK39" s="1153"/>
      <c r="BL39" s="1155"/>
      <c r="BM39" s="1153"/>
      <c r="BN39" s="1155"/>
      <c r="BO39" s="1153"/>
      <c r="BP39" s="1155"/>
      <c r="BQ39" s="1153"/>
      <c r="BR39" s="1155"/>
      <c r="BS39" s="1153"/>
      <c r="BT39" s="1155"/>
      <c r="BU39" s="1153"/>
      <c r="BV39" s="1155"/>
    </row>
    <row r="40" spans="1:74" ht="14.25">
      <c r="A40" s="1146">
        <v>32</v>
      </c>
      <c r="B40" s="951" t="s">
        <v>2363</v>
      </c>
      <c r="C40" s="1153"/>
      <c r="D40" s="1154"/>
      <c r="E40" s="1154"/>
      <c r="F40" s="1154"/>
      <c r="G40" s="1154"/>
      <c r="H40" s="1154"/>
      <c r="I40" s="1153"/>
      <c r="J40" s="1154"/>
      <c r="K40" s="1153"/>
      <c r="L40" s="1155"/>
      <c r="M40" s="1153"/>
      <c r="N40" s="1155"/>
      <c r="O40" s="1153"/>
      <c r="P40" s="1155"/>
      <c r="Q40" s="1153"/>
      <c r="R40" s="1155"/>
      <c r="S40" s="1153"/>
      <c r="T40" s="1155"/>
      <c r="U40" s="1153"/>
      <c r="V40" s="1155"/>
      <c r="W40" s="1153"/>
      <c r="X40" s="1155"/>
      <c r="Y40" s="1146"/>
      <c r="Z40" s="1098"/>
      <c r="AA40" s="1153"/>
      <c r="AB40" s="1155"/>
      <c r="AC40" s="1153"/>
      <c r="AD40" s="1155"/>
      <c r="AE40" s="1153"/>
      <c r="AF40" s="1155"/>
      <c r="AG40" s="1153"/>
      <c r="AH40" s="1155"/>
      <c r="AI40" s="1103"/>
      <c r="AJ40" s="1103"/>
      <c r="AK40" s="1103"/>
      <c r="AL40" s="1155"/>
      <c r="AM40" s="1153"/>
      <c r="AN40" s="1155"/>
      <c r="AO40" s="1153"/>
      <c r="AP40" s="1155"/>
      <c r="AQ40" s="1153"/>
      <c r="AR40" s="1155"/>
      <c r="AS40" s="1153"/>
      <c r="AT40" s="1154"/>
      <c r="AU40" s="1153"/>
      <c r="AV40" s="1154"/>
      <c r="AW40" s="1146"/>
      <c r="AX40" s="1098"/>
      <c r="AY40" s="1153"/>
      <c r="AZ40" s="1154"/>
      <c r="BA40" s="1153"/>
      <c r="BB40" s="1155"/>
      <c r="BC40" s="1153"/>
      <c r="BD40" s="1154"/>
      <c r="BE40" s="1153"/>
      <c r="BF40" s="1155"/>
      <c r="BG40" s="1103"/>
      <c r="BH40" s="1155"/>
      <c r="BI40" s="1155"/>
      <c r="BJ40" s="1155"/>
      <c r="BK40" s="1153"/>
      <c r="BL40" s="1155"/>
      <c r="BM40" s="1153"/>
      <c r="BN40" s="1155"/>
      <c r="BO40" s="1153"/>
      <c r="BP40" s="1155"/>
      <c r="BQ40" s="1153"/>
      <c r="BR40" s="1155"/>
      <c r="BS40" s="1153"/>
      <c r="BT40" s="1155"/>
      <c r="BU40" s="1153"/>
      <c r="BV40" s="1155"/>
    </row>
    <row r="41" spans="1:74" ht="14.25">
      <c r="A41" s="1146">
        <v>33</v>
      </c>
      <c r="B41" s="1098" t="s">
        <v>1564</v>
      </c>
      <c r="C41" s="1153"/>
      <c r="D41" s="1154"/>
      <c r="E41" s="1154"/>
      <c r="F41" s="1154"/>
      <c r="G41" s="1154"/>
      <c r="H41" s="1154"/>
      <c r="I41" s="1153"/>
      <c r="J41" s="1154"/>
      <c r="K41" s="1153"/>
      <c r="L41" s="1155"/>
      <c r="M41" s="1153"/>
      <c r="N41" s="1155"/>
      <c r="O41" s="1153"/>
      <c r="P41" s="1155"/>
      <c r="Q41" s="1153"/>
      <c r="R41" s="1155"/>
      <c r="S41" s="1153"/>
      <c r="T41" s="1155"/>
      <c r="U41" s="1153"/>
      <c r="V41" s="1155"/>
      <c r="W41" s="1153"/>
      <c r="X41" s="1155"/>
      <c r="Y41" s="1146"/>
      <c r="Z41" s="1098"/>
      <c r="AA41" s="1153"/>
      <c r="AB41" s="1155"/>
      <c r="AC41" s="1153"/>
      <c r="AD41" s="1155"/>
      <c r="AE41" s="1153"/>
      <c r="AF41" s="1155"/>
      <c r="AG41" s="1153"/>
      <c r="AH41" s="1155"/>
      <c r="AI41" s="1103"/>
      <c r="AJ41" s="1103"/>
      <c r="AK41" s="1103"/>
      <c r="AL41" s="1155"/>
      <c r="AM41" s="1153"/>
      <c r="AN41" s="1155"/>
      <c r="AO41" s="1153"/>
      <c r="AP41" s="1155"/>
      <c r="AQ41" s="1153"/>
      <c r="AR41" s="1155"/>
      <c r="AS41" s="1153"/>
      <c r="AT41" s="1154"/>
      <c r="AU41" s="1153"/>
      <c r="AV41" s="1154"/>
      <c r="AW41" s="1146"/>
      <c r="AX41" s="1098"/>
      <c r="AY41" s="1153"/>
      <c r="AZ41" s="1154"/>
      <c r="BA41" s="1153"/>
      <c r="BB41" s="1155"/>
      <c r="BC41" s="1153"/>
      <c r="BD41" s="1154"/>
      <c r="BE41" s="1153"/>
      <c r="BF41" s="1155"/>
      <c r="BG41" s="1103"/>
      <c r="BH41" s="1155"/>
      <c r="BI41" s="1155"/>
      <c r="BJ41" s="1155"/>
      <c r="BK41" s="1153"/>
      <c r="BL41" s="1155"/>
      <c r="BM41" s="1153"/>
      <c r="BN41" s="1155"/>
      <c r="BO41" s="1153"/>
      <c r="BP41" s="1155"/>
      <c r="BQ41" s="1153"/>
      <c r="BR41" s="1155"/>
      <c r="BS41" s="1153"/>
      <c r="BT41" s="1155"/>
      <c r="BU41" s="1153"/>
      <c r="BV41" s="1155"/>
    </row>
    <row r="42" spans="1:74" ht="14.25">
      <c r="A42" s="1146">
        <v>34</v>
      </c>
      <c r="B42" s="1098" t="s">
        <v>1493</v>
      </c>
      <c r="C42" s="1153"/>
      <c r="D42" s="1155"/>
      <c r="E42" s="1155"/>
      <c r="F42" s="1155"/>
      <c r="G42" s="1155"/>
      <c r="H42" s="1155"/>
      <c r="I42" s="1153"/>
      <c r="J42" s="1155"/>
      <c r="K42" s="1153"/>
      <c r="L42" s="1155"/>
      <c r="M42" s="1153"/>
      <c r="N42" s="1155"/>
      <c r="O42" s="1153"/>
      <c r="P42" s="1155"/>
      <c r="Q42" s="1153"/>
      <c r="R42" s="1155"/>
      <c r="S42" s="1153"/>
      <c r="T42" s="1155"/>
      <c r="U42" s="1153"/>
      <c r="V42" s="1155"/>
      <c r="W42" s="1153"/>
      <c r="X42" s="1154"/>
      <c r="Y42" s="1161"/>
      <c r="Z42" s="1162"/>
      <c r="AA42" s="1153"/>
      <c r="AB42" s="1155"/>
      <c r="AC42" s="1153"/>
      <c r="AD42" s="1155"/>
      <c r="AE42" s="1153"/>
      <c r="AF42" s="1155"/>
      <c r="AG42" s="1153"/>
      <c r="AH42" s="1155"/>
      <c r="AI42" s="1103"/>
      <c r="AJ42" s="1103"/>
      <c r="AK42" s="1103"/>
      <c r="AL42" s="1155"/>
      <c r="AM42" s="1153"/>
      <c r="AN42" s="1155"/>
      <c r="AO42" s="1153"/>
      <c r="AP42" s="1155"/>
      <c r="AQ42" s="1153"/>
      <c r="AR42" s="1155"/>
      <c r="AS42" s="1153"/>
      <c r="AT42" s="1154"/>
      <c r="AU42" s="1153"/>
      <c r="AV42" s="1154"/>
      <c r="AW42" s="1161"/>
      <c r="AX42" s="1162"/>
      <c r="AY42" s="1153"/>
      <c r="AZ42" s="1154"/>
      <c r="BA42" s="1153"/>
      <c r="BB42" s="1154"/>
      <c r="BC42" s="1153"/>
      <c r="BD42" s="1154"/>
      <c r="BE42" s="1153"/>
      <c r="BF42" s="1154"/>
      <c r="BG42" s="1153"/>
      <c r="BH42" s="1154"/>
      <c r="BI42" s="1154"/>
      <c r="BJ42" s="1154"/>
      <c r="BK42" s="1153"/>
      <c r="BL42" s="1154"/>
      <c r="BM42" s="1153"/>
      <c r="BN42" s="1154"/>
      <c r="BO42" s="1153"/>
      <c r="BP42" s="1154"/>
      <c r="BQ42" s="1153"/>
      <c r="BR42" s="1154"/>
      <c r="BS42" s="1153"/>
      <c r="BT42" s="1154"/>
      <c r="BU42" s="1153"/>
      <c r="BV42" s="1154"/>
    </row>
    <row r="43" spans="1:74" ht="14.25">
      <c r="A43" s="993"/>
      <c r="B43" s="997" t="s">
        <v>1566</v>
      </c>
      <c r="C43" s="1914" t="s">
        <v>1567</v>
      </c>
      <c r="D43" s="1914"/>
      <c r="E43" s="1914"/>
      <c r="F43" s="1914"/>
      <c r="G43" s="1914"/>
      <c r="H43" s="1914"/>
      <c r="I43" s="1914"/>
      <c r="J43" s="1914"/>
      <c r="K43" s="1914"/>
      <c r="N43" s="997"/>
      <c r="O43" s="1163"/>
      <c r="R43" s="1164"/>
      <c r="AV43" s="1164"/>
    </row>
    <row r="44" spans="1:74" ht="14.25">
      <c r="A44" s="993"/>
      <c r="C44" s="1915" t="s">
        <v>1568</v>
      </c>
      <c r="D44" s="1915"/>
      <c r="E44" s="1915"/>
      <c r="F44" s="1915"/>
      <c r="G44" s="1915"/>
      <c r="H44" s="1915"/>
      <c r="I44" s="1915"/>
      <c r="J44" s="1915"/>
      <c r="K44" s="1915"/>
      <c r="O44" s="1163"/>
    </row>
    <row r="45" spans="1:74" ht="14.25">
      <c r="A45" s="993"/>
      <c r="C45" s="1915" t="s">
        <v>1569</v>
      </c>
      <c r="D45" s="1915"/>
      <c r="E45" s="1915"/>
      <c r="F45" s="1915"/>
      <c r="G45" s="1915"/>
      <c r="H45" s="1915"/>
      <c r="I45" s="1915"/>
      <c r="J45" s="1915"/>
      <c r="K45" s="1915"/>
    </row>
    <row r="46" spans="1:74" ht="14.25">
      <c r="A46" s="993"/>
      <c r="B46" s="997" t="s">
        <v>1570</v>
      </c>
      <c r="C46" s="993" t="s">
        <v>2030</v>
      </c>
      <c r="O46" s="1163"/>
    </row>
    <row r="47" spans="1:74" ht="14.25" hidden="1">
      <c r="A47" s="993"/>
    </row>
    <row r="48" spans="1:74" ht="14.25" hidden="1">
      <c r="A48" s="993"/>
    </row>
    <row r="49" spans="1:1" ht="14.25" hidden="1">
      <c r="A49" s="993"/>
    </row>
    <row r="50" spans="1:1" ht="14.25" hidden="1">
      <c r="A50" s="993"/>
    </row>
    <row r="51" spans="1:1" ht="14.25" hidden="1">
      <c r="A51" s="993"/>
    </row>
    <row r="52" spans="1:1" ht="14.25" hidden="1">
      <c r="A52" s="993"/>
    </row>
    <row r="53" spans="1:1" ht="14.25" hidden="1">
      <c r="A53" s="993"/>
    </row>
    <row r="54" spans="1:1" ht="14.25" hidden="1">
      <c r="A54" s="993"/>
    </row>
    <row r="55" spans="1:1" ht="14.25" hidden="1">
      <c r="A55" s="993"/>
    </row>
    <row r="56" spans="1:1" ht="14.25" hidden="1">
      <c r="A56" s="993"/>
    </row>
    <row r="57" spans="1:1" ht="14.25" hidden="1">
      <c r="A57" s="993"/>
    </row>
    <row r="58" spans="1:1" ht="14.25" hidden="1">
      <c r="A58" s="993"/>
    </row>
    <row r="59" spans="1:1" ht="14.25" hidden="1">
      <c r="A59" s="993"/>
    </row>
    <row r="60" spans="1:1" ht="14.25" hidden="1">
      <c r="A60" s="993"/>
    </row>
    <row r="61" spans="1:1" ht="14.25" hidden="1">
      <c r="A61" s="993"/>
    </row>
    <row r="62" spans="1:1" ht="14.25" hidden="1">
      <c r="A62" s="993"/>
    </row>
    <row r="63" spans="1:1" ht="14.25" hidden="1">
      <c r="A63" s="993"/>
    </row>
    <row r="64" spans="1:1" ht="14.25" hidden="1">
      <c r="A64" s="993"/>
    </row>
    <row r="65" spans="1:1" ht="14.25" hidden="1">
      <c r="A65" s="993"/>
    </row>
    <row r="66" spans="1:1" ht="14.25" hidden="1">
      <c r="A66" s="993"/>
    </row>
    <row r="67" spans="1:1" ht="14.25" hidden="1">
      <c r="A67" s="993"/>
    </row>
    <row r="68" spans="1:1" ht="14.25" hidden="1">
      <c r="A68" s="993"/>
    </row>
    <row r="69" spans="1:1" ht="14.25" hidden="1">
      <c r="A69" s="993"/>
    </row>
    <row r="70" spans="1:1" ht="14.25" hidden="1">
      <c r="A70" s="993"/>
    </row>
    <row r="71" spans="1:1" ht="14.25" hidden="1">
      <c r="A71" s="993"/>
    </row>
    <row r="72" spans="1:1" ht="14.25" hidden="1">
      <c r="A72" s="993"/>
    </row>
    <row r="73" spans="1:1" ht="14.25" hidden="1">
      <c r="A73" s="993"/>
    </row>
    <row r="74" spans="1:1" ht="14.25" hidden="1">
      <c r="A74" s="993"/>
    </row>
    <row r="75" spans="1:1" ht="14.25" hidden="1">
      <c r="A75" s="993"/>
    </row>
    <row r="76" spans="1:1" ht="14.25" hidden="1">
      <c r="A76" s="993"/>
    </row>
    <row r="77" spans="1:1" ht="14.25" hidden="1">
      <c r="A77" s="993"/>
    </row>
    <row r="78" spans="1:1" ht="14.25" hidden="1">
      <c r="A78" s="993"/>
    </row>
    <row r="79" spans="1:1" ht="14.25" hidden="1">
      <c r="A79" s="993"/>
    </row>
    <row r="80" spans="1:1" ht="14.25" hidden="1">
      <c r="A80" s="993"/>
    </row>
    <row r="81" spans="1:1" ht="14.25" hidden="1">
      <c r="A81" s="993"/>
    </row>
    <row r="82" spans="1:1" ht="14.25" hidden="1">
      <c r="A82" s="993"/>
    </row>
    <row r="83" spans="1:1" ht="14.25" hidden="1">
      <c r="A83" s="993"/>
    </row>
    <row r="84" spans="1:1" ht="14.25" hidden="1">
      <c r="A84" s="993"/>
    </row>
    <row r="85" spans="1:1" ht="14.25" hidden="1">
      <c r="A85" s="993"/>
    </row>
    <row r="86" spans="1:1" ht="14.25" hidden="1">
      <c r="A86" s="993"/>
    </row>
    <row r="87" spans="1:1" ht="14.25" hidden="1">
      <c r="A87" s="993"/>
    </row>
    <row r="88" spans="1:1" ht="14.25" hidden="1">
      <c r="A88" s="993"/>
    </row>
    <row r="89" spans="1:1" ht="14.25" hidden="1">
      <c r="A89" s="993"/>
    </row>
    <row r="90" spans="1:1" ht="14.25" hidden="1">
      <c r="A90" s="993"/>
    </row>
    <row r="91" spans="1:1" ht="14.25" hidden="1">
      <c r="A91" s="993"/>
    </row>
    <row r="92" spans="1:1" ht="14.25" hidden="1">
      <c r="A92" s="993"/>
    </row>
    <row r="93" spans="1:1" ht="14.25" hidden="1">
      <c r="A93" s="993"/>
    </row>
    <row r="94" spans="1:1" ht="14.25" hidden="1">
      <c r="A94" s="993"/>
    </row>
    <row r="95" spans="1:1" ht="14.25" hidden="1">
      <c r="A95" s="993"/>
    </row>
    <row r="96" spans="1:1" ht="14.25" hidden="1">
      <c r="A96" s="993"/>
    </row>
    <row r="97" spans="1:1" ht="14.25" hidden="1">
      <c r="A97" s="993"/>
    </row>
    <row r="98" spans="1:1" ht="14.25" hidden="1">
      <c r="A98" s="993"/>
    </row>
    <row r="99" spans="1:1" ht="14.25" hidden="1">
      <c r="A99" s="993"/>
    </row>
    <row r="100" spans="1:1" ht="14.25" hidden="1">
      <c r="A100" s="993"/>
    </row>
    <row r="101" spans="1:1" ht="14.25" hidden="1">
      <c r="A101" s="993"/>
    </row>
    <row r="102" spans="1:1" ht="14.25" hidden="1">
      <c r="A102" s="993"/>
    </row>
    <row r="103" spans="1:1" ht="14.25" hidden="1">
      <c r="A103" s="993"/>
    </row>
    <row r="104" spans="1:1" ht="14.25" hidden="1">
      <c r="A104" s="993"/>
    </row>
    <row r="105" spans="1:1" ht="14.25" hidden="1">
      <c r="A105" s="993"/>
    </row>
    <row r="106" spans="1:1" ht="14.25" hidden="1">
      <c r="A106" s="993"/>
    </row>
    <row r="107" spans="1:1" ht="14.25" hidden="1">
      <c r="A107" s="993"/>
    </row>
    <row r="108" spans="1:1" ht="14.25" hidden="1">
      <c r="A108" s="993"/>
    </row>
    <row r="109" spans="1:1" ht="14.25" hidden="1">
      <c r="A109" s="993"/>
    </row>
    <row r="110" spans="1:1" ht="14.25" hidden="1">
      <c r="A110" s="993"/>
    </row>
    <row r="111" spans="1:1" ht="14.25" hidden="1">
      <c r="A111" s="993"/>
    </row>
    <row r="112" spans="1:1" ht="14.25" hidden="1">
      <c r="A112" s="993"/>
    </row>
    <row r="113" spans="1:1" ht="14.25" hidden="1">
      <c r="A113" s="993"/>
    </row>
    <row r="114" spans="1:1" ht="14.25" hidden="1">
      <c r="A114" s="993"/>
    </row>
    <row r="115" spans="1:1" ht="14.25" hidden="1">
      <c r="A115" s="993"/>
    </row>
  </sheetData>
  <mergeCells count="97">
    <mergeCell ref="C3:H3"/>
    <mergeCell ref="I3:J3"/>
    <mergeCell ref="K3:L3"/>
    <mergeCell ref="M3:N3"/>
    <mergeCell ref="O3:P3"/>
    <mergeCell ref="Q3:R3"/>
    <mergeCell ref="AS3:AT3"/>
    <mergeCell ref="S3:T3"/>
    <mergeCell ref="U3:V3"/>
    <mergeCell ref="W3:X3"/>
    <mergeCell ref="AA3:AB3"/>
    <mergeCell ref="AC3:AD3"/>
    <mergeCell ref="AE3:AF3"/>
    <mergeCell ref="AG3:AH3"/>
    <mergeCell ref="AI3:AL3"/>
    <mergeCell ref="AM3:AN3"/>
    <mergeCell ref="AO3:AP3"/>
    <mergeCell ref="AQ3:AR3"/>
    <mergeCell ref="BK3:BL3"/>
    <mergeCell ref="BS3:BT3"/>
    <mergeCell ref="BU3:BV3"/>
    <mergeCell ref="C4:D7"/>
    <mergeCell ref="I4:J5"/>
    <mergeCell ref="AI4:AL4"/>
    <mergeCell ref="AS4:AT7"/>
    <mergeCell ref="AY4:AZ7"/>
    <mergeCell ref="BC4:BF4"/>
    <mergeCell ref="BM4:BN4"/>
    <mergeCell ref="AU3:AV3"/>
    <mergeCell ref="AY3:AZ3"/>
    <mergeCell ref="BA3:BB3"/>
    <mergeCell ref="BC3:BF3"/>
    <mergeCell ref="BG3:BH3"/>
    <mergeCell ref="BI3:BJ3"/>
    <mergeCell ref="BQ4:BR4"/>
    <mergeCell ref="K5:L5"/>
    <mergeCell ref="M5:N5"/>
    <mergeCell ref="O5:P5"/>
    <mergeCell ref="Q5:R5"/>
    <mergeCell ref="S5:T5"/>
    <mergeCell ref="U5:V5"/>
    <mergeCell ref="W5:X5"/>
    <mergeCell ref="AA5:AB5"/>
    <mergeCell ref="AC5:AD5"/>
    <mergeCell ref="BC5:BD6"/>
    <mergeCell ref="AU6:AV6"/>
    <mergeCell ref="BA6:BB6"/>
    <mergeCell ref="AE5:AF5"/>
    <mergeCell ref="AG5:AH5"/>
    <mergeCell ref="AI5:AI7"/>
    <mergeCell ref="AJ5:AJ7"/>
    <mergeCell ref="AK5:AK7"/>
    <mergeCell ref="AL5:AL7"/>
    <mergeCell ref="AM5:AN5"/>
    <mergeCell ref="AO5:AP5"/>
    <mergeCell ref="AQ5:AR5"/>
    <mergeCell ref="AU5:AV5"/>
    <mergeCell ref="BA5:BB5"/>
    <mergeCell ref="BK5:BL5"/>
    <mergeCell ref="BO5:BP5"/>
    <mergeCell ref="BQ5:BR5"/>
    <mergeCell ref="BG6:BH6"/>
    <mergeCell ref="BI6:BJ6"/>
    <mergeCell ref="BK6:BL6"/>
    <mergeCell ref="BM6:BN6"/>
    <mergeCell ref="C45:K45"/>
    <mergeCell ref="BO6:BP6"/>
    <mergeCell ref="BQ6:BR6"/>
    <mergeCell ref="BS6:BT6"/>
    <mergeCell ref="AC7:AD7"/>
    <mergeCell ref="AU7:AV7"/>
    <mergeCell ref="BM7:BN7"/>
    <mergeCell ref="BQ7:BR7"/>
    <mergeCell ref="AC6:AD6"/>
    <mergeCell ref="AE6:AF6"/>
    <mergeCell ref="AG6:AH6"/>
    <mergeCell ref="AM6:AN6"/>
    <mergeCell ref="AO6:AP6"/>
    <mergeCell ref="AQ6:AR6"/>
    <mergeCell ref="BE5:BF6"/>
    <mergeCell ref="BG5:BH5"/>
    <mergeCell ref="E4:F7"/>
    <mergeCell ref="G4:H7"/>
    <mergeCell ref="BU7:BV7"/>
    <mergeCell ref="C43:K43"/>
    <mergeCell ref="C44:K44"/>
    <mergeCell ref="BI5:BJ5"/>
    <mergeCell ref="BS5:BT5"/>
    <mergeCell ref="I6:J7"/>
    <mergeCell ref="K6:L6"/>
    <mergeCell ref="M6:N6"/>
    <mergeCell ref="O6:P6"/>
    <mergeCell ref="Q6:R6"/>
    <mergeCell ref="S6:T6"/>
    <mergeCell ref="U6:V6"/>
    <mergeCell ref="W6:X6"/>
    <mergeCell ref="AA6:AB7"/>
  </mergeCells>
  <phoneticPr fontId="31" type="noConversion"/>
  <dataValidations count="2">
    <dataValidation type="decimal" allowBlank="1" showInputMessage="1" showErrorMessage="1" errorTitle="錯誤" error="輸入資料格式錯誤!!" sqref="AH9:AH42 AF9:AF42 BB9:BB42 AZ9:AZ42 AT9:AT42 AR9:AR42 AP9:AP42 AV9:AV43 AN9:AN42 AD9:AD42 D9:H42 J9:J42 L9:L42 N9:N42 P9:P42 R9:R43 T9:T42 V9:V42 X9:X42 AB9:AB42 BD9:BD42 BF9:BF42 BH9:BJ42 BV9:BV42 BT9:BT42 BR9:BR42 BP9:BP42 BN9:BN42 BL9:BL42 AL9:AL42" xr:uid="{00000000-0002-0000-3600-000000000000}">
      <formula1>-9.99999999999999E+31</formula1>
      <formula2>9.99999999999999E+31</formula2>
    </dataValidation>
    <dataValidation type="whole" allowBlank="1" showInputMessage="1" showErrorMessage="1" errorTitle="錯誤" error="輸入資料格式錯誤!!" sqref="AG9:AG42 AQ9:AQ42 AS9:AS42 AU9:AU42 AY9:AY42 BA9:BA42 BC9:BC42 BE9:BE42 AM9:AM42 AE9:AE42 AC9:AC42 AA9:AA42 W9:W42 U9:U42 S9:S42 Q9:Q42 O9:O42 M9:M42 K9:K42 I9:I42 C9:C42 AI9:AK42 BG9:BG42 BK9:BK42 BM9:BM42 BO9:BO42 BQ9:BQ42 BS9:BS42 BU9:BU42 AO9:AO42" xr:uid="{00000000-0002-0000-3600-000001000000}">
      <formula1>-9.99999999999999E+31</formula1>
      <formula2>9.99999999999999E+31</formula2>
    </dataValidation>
  </dataValidations>
  <printOptions horizontalCentered="1"/>
  <pageMargins left="0.47244094488188981" right="0.47244094488188981" top="0.39370078740157483" bottom="0.39370078740157483" header="0" footer="0"/>
  <pageSetup paperSize="9" scale="35" orientation="landscape" blackAndWhite="1" r:id="rId1"/>
  <headerFooter alignWithMargins="0">
    <oddFooter>&amp;C第 &amp;P 頁，共 &amp;N 頁&amp;R&amp;A</oddFooter>
  </headerFooter>
  <legacy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工作表34">
    <pageSetUpPr fitToPage="1"/>
  </sheetPr>
  <dimension ref="A1:BD115"/>
  <sheetViews>
    <sheetView showGridLines="0" topLeftCell="A22" workbookViewId="0"/>
  </sheetViews>
  <sheetFormatPr defaultColWidth="0" defaultRowHeight="0" customHeight="1" zeroHeight="1"/>
  <cols>
    <col min="1" max="1" width="4.625" style="962" customWidth="1"/>
    <col min="2" max="2" width="22.875" style="993" customWidth="1"/>
    <col min="3" max="3" width="5.25" style="993" customWidth="1"/>
    <col min="4" max="4" width="4.125" style="993" customWidth="1"/>
    <col min="5" max="5" width="4.875" style="993" customWidth="1"/>
    <col min="6" max="6" width="4.125" style="993" customWidth="1"/>
    <col min="7" max="7" width="7" style="993" customWidth="1"/>
    <col min="8" max="8" width="4.125" style="993" customWidth="1"/>
    <col min="9" max="9" width="6.875" style="993" customWidth="1"/>
    <col min="10" max="10" width="4.125" style="993" customWidth="1"/>
    <col min="11" max="11" width="6.875" style="993" customWidth="1"/>
    <col min="12" max="12" width="4.125" style="993" customWidth="1"/>
    <col min="13" max="13" width="6.875" style="993" customWidth="1"/>
    <col min="14" max="14" width="4.125" style="993" customWidth="1"/>
    <col min="15" max="15" width="6.875" style="993" customWidth="1"/>
    <col min="16" max="16" width="4.125" style="993" customWidth="1"/>
    <col min="17" max="17" width="6.875" style="993" customWidth="1"/>
    <col min="18" max="18" width="4.125" style="993" customWidth="1"/>
    <col min="19" max="19" width="5.625" style="993" hidden="1" customWidth="1"/>
    <col min="20" max="20" width="7.875" style="993" hidden="1" customWidth="1"/>
    <col min="21" max="21" width="7" style="993" customWidth="1"/>
    <col min="22" max="22" width="2.375" style="993" customWidth="1"/>
    <col min="23" max="23" width="7" style="993" customWidth="1"/>
    <col min="24" max="24" width="2.375" style="993" customWidth="1"/>
    <col min="25" max="25" width="7" style="993" customWidth="1"/>
    <col min="26" max="26" width="2.375" style="993" customWidth="1"/>
    <col min="27" max="27" width="7" style="993" customWidth="1"/>
    <col min="28" max="28" width="2.375" style="993" customWidth="1"/>
    <col min="29" max="29" width="7" style="993" customWidth="1"/>
    <col min="30" max="30" width="2.375" style="993" customWidth="1"/>
    <col min="31" max="31" width="7" style="993" customWidth="1"/>
    <col min="32" max="32" width="2.375" style="993" customWidth="1"/>
    <col min="33" max="33" width="7" style="993" customWidth="1"/>
    <col min="34" max="34" width="2.375" style="993" customWidth="1"/>
    <col min="35" max="35" width="7" style="993" customWidth="1"/>
    <col min="36" max="36" width="2.375" style="993" customWidth="1"/>
    <col min="37" max="37" width="5.625" style="993" hidden="1" customWidth="1"/>
    <col min="38" max="38" width="7" style="993" hidden="1" customWidth="1"/>
    <col min="39" max="39" width="9.125" style="993" customWidth="1"/>
    <col min="40" max="40" width="3.375" style="993" customWidth="1"/>
    <col min="41" max="41" width="9.125" style="993" customWidth="1"/>
    <col min="42" max="42" width="3.375" style="993" customWidth="1"/>
    <col min="43" max="43" width="6.5" style="993" customWidth="1"/>
    <col min="44" max="44" width="3.375" style="993" customWidth="1"/>
    <col min="45" max="45" width="7.75" style="993" customWidth="1"/>
    <col min="46" max="46" width="3.375" style="993" customWidth="1"/>
    <col min="47" max="47" width="7.375" style="993" customWidth="1"/>
    <col min="48" max="48" width="3.375" style="993" customWidth="1"/>
    <col min="49" max="49" width="8" style="993" customWidth="1"/>
    <col min="50" max="50" width="3.375" style="993" customWidth="1"/>
    <col min="51" max="51" width="6.125" style="993" customWidth="1"/>
    <col min="52" max="52" width="5" style="993" customWidth="1"/>
    <col min="53" max="53" width="8.125" style="993" customWidth="1"/>
    <col min="54" max="54" width="3.375" style="993" customWidth="1"/>
    <col min="55" max="55" width="8" style="993" customWidth="1"/>
    <col min="56" max="56" width="4.375" style="993" customWidth="1"/>
    <col min="57" max="57" width="2.625" style="993" customWidth="1"/>
    <col min="58" max="16384" width="0" style="993" hidden="1"/>
  </cols>
  <sheetData>
    <row r="1" spans="1:56" ht="14.25">
      <c r="A1" s="993" t="s">
        <v>180</v>
      </c>
      <c r="B1" s="1109"/>
      <c r="C1" s="1109"/>
      <c r="D1" s="1109"/>
      <c r="E1" s="1109"/>
      <c r="F1" s="1109"/>
      <c r="G1" s="1109"/>
      <c r="H1" s="1109"/>
      <c r="I1" s="1109"/>
      <c r="J1" s="1109"/>
      <c r="K1" s="1109"/>
      <c r="L1" s="1109"/>
      <c r="M1" s="1109"/>
      <c r="N1" s="1109"/>
      <c r="O1" s="1109"/>
      <c r="P1" s="1109"/>
      <c r="Q1" s="1109"/>
      <c r="R1" s="1109"/>
      <c r="S1" s="1109"/>
      <c r="T1" s="1109"/>
      <c r="U1" s="1109"/>
      <c r="V1" s="1109"/>
      <c r="W1" s="1109"/>
      <c r="X1" s="1109"/>
      <c r="Y1" s="1109"/>
      <c r="Z1" s="1109"/>
      <c r="AA1" s="1109"/>
      <c r="AB1" s="1109"/>
      <c r="AC1" s="1109"/>
      <c r="AD1" s="1109"/>
      <c r="AE1" s="1109"/>
      <c r="AF1" s="1109"/>
      <c r="AG1" s="1109"/>
      <c r="AH1" s="1109"/>
      <c r="AI1" s="1109"/>
      <c r="AJ1" s="1109"/>
      <c r="AK1" s="1109"/>
      <c r="AL1" s="1109"/>
      <c r="AM1" s="1109"/>
      <c r="AN1" s="1109"/>
      <c r="AO1" s="1109"/>
      <c r="AP1" s="1109"/>
      <c r="AQ1" s="1109"/>
      <c r="AR1" s="1109"/>
      <c r="AS1" s="1109"/>
      <c r="AT1" s="1109"/>
      <c r="AU1" s="1109"/>
      <c r="AV1" s="1109"/>
      <c r="AW1" s="1109"/>
      <c r="AX1" s="1109"/>
      <c r="AY1" s="1109"/>
      <c r="AZ1" s="1109"/>
      <c r="BA1" s="1109"/>
      <c r="BB1" s="1109"/>
      <c r="BC1" s="1109"/>
      <c r="BD1" s="1109"/>
    </row>
    <row r="2" spans="1:56" ht="15" thickBot="1">
      <c r="A2" s="1165" t="s">
        <v>1571</v>
      </c>
      <c r="B2" s="962"/>
      <c r="C2" s="962"/>
      <c r="D2" s="962"/>
      <c r="E2" s="962"/>
      <c r="F2" s="962"/>
      <c r="G2" s="962"/>
      <c r="H2" s="962"/>
      <c r="I2" s="962"/>
      <c r="J2" s="962"/>
      <c r="K2" s="962"/>
      <c r="L2" s="962"/>
      <c r="M2" s="962"/>
      <c r="N2" s="962"/>
      <c r="O2" s="962"/>
      <c r="P2" s="962"/>
      <c r="Q2" s="962"/>
      <c r="R2" s="997" t="s">
        <v>224</v>
      </c>
      <c r="S2" s="993" t="str">
        <f>A2</f>
        <v>表27-3：保險費用表三(A2)-直接業務部份</v>
      </c>
      <c r="U2" s="962"/>
      <c r="V2" s="962"/>
      <c r="W2" s="962"/>
      <c r="Y2" s="962"/>
      <c r="AJ2" s="997" t="s">
        <v>224</v>
      </c>
      <c r="AK2" s="993" t="str">
        <f>A2</f>
        <v>表27-3：保險費用表三(A2)-直接業務部份</v>
      </c>
      <c r="AP2" s="997"/>
      <c r="BB2" s="997"/>
      <c r="BD2" s="997" t="s">
        <v>224</v>
      </c>
    </row>
    <row r="3" spans="1:56" ht="18" thickTop="1" thickBot="1">
      <c r="A3" s="1166"/>
      <c r="B3" s="1111" t="s">
        <v>1438</v>
      </c>
      <c r="C3" s="1946" t="s">
        <v>1439</v>
      </c>
      <c r="D3" s="1947"/>
      <c r="E3" s="1957"/>
      <c r="F3" s="1957"/>
      <c r="G3" s="1957"/>
      <c r="H3" s="1958"/>
      <c r="I3" s="1946" t="s">
        <v>1440</v>
      </c>
      <c r="J3" s="1934"/>
      <c r="K3" s="1933" t="s">
        <v>1441</v>
      </c>
      <c r="L3" s="1934"/>
      <c r="M3" s="1933" t="s">
        <v>1442</v>
      </c>
      <c r="N3" s="1934"/>
      <c r="O3" s="1933" t="s">
        <v>1443</v>
      </c>
      <c r="P3" s="1934"/>
      <c r="Q3" s="1933" t="s">
        <v>1444</v>
      </c>
      <c r="R3" s="1935"/>
      <c r="S3" s="1110"/>
      <c r="T3" s="1112" t="s">
        <v>1438</v>
      </c>
      <c r="U3" s="1933" t="s">
        <v>1445</v>
      </c>
      <c r="V3" s="1934"/>
      <c r="W3" s="1933" t="s">
        <v>1446</v>
      </c>
      <c r="X3" s="1934"/>
      <c r="Y3" s="1933" t="s">
        <v>1447</v>
      </c>
      <c r="Z3" s="1934"/>
      <c r="AA3" s="1945" t="s">
        <v>1448</v>
      </c>
      <c r="AB3" s="1934"/>
      <c r="AC3" s="1933" t="s">
        <v>1449</v>
      </c>
      <c r="AD3" s="1945"/>
      <c r="AE3" s="1955" t="s">
        <v>1572</v>
      </c>
      <c r="AF3" s="1956"/>
      <c r="AG3" s="1955" t="s">
        <v>1573</v>
      </c>
      <c r="AH3" s="1956"/>
      <c r="AI3" s="1933" t="s">
        <v>1574</v>
      </c>
      <c r="AJ3" s="1935"/>
      <c r="AK3" s="1110"/>
      <c r="AL3" s="1112" t="s">
        <v>1438</v>
      </c>
      <c r="AM3" s="1933" t="s">
        <v>1575</v>
      </c>
      <c r="AN3" s="1934"/>
      <c r="AO3" s="1933" t="s">
        <v>1576</v>
      </c>
      <c r="AP3" s="1934"/>
      <c r="AQ3" s="1933" t="s">
        <v>1455</v>
      </c>
      <c r="AR3" s="1934"/>
      <c r="AS3" s="1933" t="s">
        <v>1456</v>
      </c>
      <c r="AT3" s="1945"/>
      <c r="AU3" s="1945"/>
      <c r="AV3" s="1934"/>
      <c r="AW3" s="1953" t="s">
        <v>1457</v>
      </c>
      <c r="AX3" s="1954"/>
      <c r="AY3" s="1933" t="s">
        <v>1458</v>
      </c>
      <c r="AZ3" s="1934"/>
      <c r="BA3" s="1933" t="s">
        <v>1459</v>
      </c>
      <c r="BB3" s="1934"/>
      <c r="BC3" s="1933" t="s">
        <v>1460</v>
      </c>
      <c r="BD3" s="1934"/>
    </row>
    <row r="4" spans="1:56" s="1128" customFormat="1" ht="14.25" customHeight="1" thickBot="1">
      <c r="A4" s="1167" t="s">
        <v>1469</v>
      </c>
      <c r="B4" s="1116" t="s">
        <v>1470</v>
      </c>
      <c r="C4" s="1903" t="s">
        <v>2031</v>
      </c>
      <c r="D4" s="1932"/>
      <c r="E4" s="1903" t="s">
        <v>2001</v>
      </c>
      <c r="F4" s="1932"/>
      <c r="G4" s="1903" t="s">
        <v>2002</v>
      </c>
      <c r="H4" s="1932"/>
      <c r="I4" s="1903" t="s">
        <v>1577</v>
      </c>
      <c r="J4" s="1932"/>
      <c r="K4" s="1117"/>
      <c r="L4" s="1118"/>
      <c r="M4" s="1119"/>
      <c r="N4" s="1118"/>
      <c r="O4" s="1119"/>
      <c r="P4" s="1118"/>
      <c r="Q4" s="1119"/>
      <c r="R4" s="1120"/>
      <c r="S4" s="1115" t="s">
        <v>1469</v>
      </c>
      <c r="T4" s="1121" t="s">
        <v>1470</v>
      </c>
      <c r="U4" s="1119"/>
      <c r="V4" s="1118"/>
      <c r="W4" s="1119"/>
      <c r="X4" s="1118"/>
      <c r="Y4" s="1119"/>
      <c r="Z4" s="1124"/>
      <c r="AA4" s="1119"/>
      <c r="AB4" s="1118"/>
      <c r="AC4" s="1119"/>
      <c r="AD4" s="1118"/>
      <c r="AE4" s="1168"/>
      <c r="AF4" s="1169"/>
      <c r="AG4" s="1168"/>
      <c r="AH4" s="1169"/>
      <c r="AI4" s="1119"/>
      <c r="AJ4" s="1120"/>
      <c r="AK4" s="1115" t="s">
        <v>1469</v>
      </c>
      <c r="AL4" s="1121" t="s">
        <v>1578</v>
      </c>
      <c r="AM4" s="1909" t="s">
        <v>2004</v>
      </c>
      <c r="AN4" s="1932"/>
      <c r="AO4" s="1119"/>
      <c r="AP4" s="1124"/>
      <c r="AQ4" s="1903" t="s">
        <v>1474</v>
      </c>
      <c r="AR4" s="1932"/>
      <c r="AS4" s="1939" t="s">
        <v>1475</v>
      </c>
      <c r="AT4" s="1940"/>
      <c r="AU4" s="1940"/>
      <c r="AV4" s="1941"/>
      <c r="AW4" s="1131"/>
      <c r="AX4" s="1132"/>
      <c r="AY4" s="999"/>
      <c r="AZ4" s="1123"/>
      <c r="BA4" s="1118"/>
      <c r="BB4" s="1118"/>
      <c r="BC4" s="1903" t="s">
        <v>1476</v>
      </c>
      <c r="BD4" s="1932"/>
    </row>
    <row r="5" spans="1:56" s="1128" customFormat="1" ht="27.75" customHeight="1">
      <c r="A5" s="1167" t="s">
        <v>1478</v>
      </c>
      <c r="B5" s="1128" t="s">
        <v>1479</v>
      </c>
      <c r="C5" s="1916"/>
      <c r="D5" s="1917"/>
      <c r="E5" s="1916"/>
      <c r="F5" s="1917"/>
      <c r="G5" s="1916"/>
      <c r="H5" s="1917"/>
      <c r="I5" s="1916"/>
      <c r="J5" s="1917"/>
      <c r="K5" s="1916" t="s">
        <v>1579</v>
      </c>
      <c r="L5" s="1917"/>
      <c r="M5" s="1916" t="s">
        <v>1481</v>
      </c>
      <c r="N5" s="1917"/>
      <c r="O5" s="1916" t="s">
        <v>1580</v>
      </c>
      <c r="P5" s="1917"/>
      <c r="Q5" s="1916" t="s">
        <v>1483</v>
      </c>
      <c r="R5" s="1919"/>
      <c r="S5" s="1129" t="s">
        <v>1478</v>
      </c>
      <c r="T5" s="1130" t="s">
        <v>1479</v>
      </c>
      <c r="U5" s="1916" t="s">
        <v>1484</v>
      </c>
      <c r="V5" s="1917"/>
      <c r="W5" s="1916" t="s">
        <v>1485</v>
      </c>
      <c r="X5" s="1917"/>
      <c r="Y5" s="1916" t="s">
        <v>1581</v>
      </c>
      <c r="Z5" s="1917"/>
      <c r="AA5" s="1916" t="s">
        <v>1495</v>
      </c>
      <c r="AB5" s="1917"/>
      <c r="AC5" s="1916" t="s">
        <v>1488</v>
      </c>
      <c r="AD5" s="1949"/>
      <c r="AE5" s="1916" t="s">
        <v>1489</v>
      </c>
      <c r="AF5" s="1949"/>
      <c r="AG5" s="1916" t="s">
        <v>1490</v>
      </c>
      <c r="AH5" s="1949"/>
      <c r="AI5" s="1119" t="s">
        <v>1582</v>
      </c>
      <c r="AJ5" s="1120"/>
      <c r="AK5" s="1129" t="s">
        <v>1478</v>
      </c>
      <c r="AL5" s="1132" t="s">
        <v>1583</v>
      </c>
      <c r="AM5" s="1949"/>
      <c r="AN5" s="1917"/>
      <c r="AO5" s="1916" t="s">
        <v>1584</v>
      </c>
      <c r="AP5" s="1917"/>
      <c r="AQ5" s="1916"/>
      <c r="AR5" s="1917"/>
      <c r="AS5" s="1903" t="s">
        <v>1500</v>
      </c>
      <c r="AT5" s="1932"/>
      <c r="AU5" s="1903" t="s">
        <v>2032</v>
      </c>
      <c r="AV5" s="1932"/>
      <c r="AW5" s="1916" t="s">
        <v>1501</v>
      </c>
      <c r="AX5" s="1917"/>
      <c r="AY5" s="1916" t="s">
        <v>1502</v>
      </c>
      <c r="AZ5" s="1917"/>
      <c r="BA5" s="1949" t="s">
        <v>1503</v>
      </c>
      <c r="BB5" s="1917"/>
      <c r="BC5" s="1119" t="s">
        <v>1504</v>
      </c>
      <c r="BD5" s="1124"/>
    </row>
    <row r="6" spans="1:56" s="1128" customFormat="1" ht="33" customHeight="1">
      <c r="A6" s="1167"/>
      <c r="C6" s="1916"/>
      <c r="D6" s="1917"/>
      <c r="E6" s="1916"/>
      <c r="F6" s="1917"/>
      <c r="G6" s="1916"/>
      <c r="H6" s="1917"/>
      <c r="I6" s="1916" t="s">
        <v>2033</v>
      </c>
      <c r="J6" s="1917"/>
      <c r="K6" s="1916" t="s">
        <v>2034</v>
      </c>
      <c r="L6" s="1917"/>
      <c r="M6" s="1916" t="s">
        <v>1510</v>
      </c>
      <c r="N6" s="1917"/>
      <c r="O6" s="1916" t="s">
        <v>1511</v>
      </c>
      <c r="P6" s="1917"/>
      <c r="Q6" s="1916" t="s">
        <v>1512</v>
      </c>
      <c r="R6" s="1917"/>
      <c r="S6" s="1129"/>
      <c r="T6" s="1130"/>
      <c r="U6" s="1916" t="s">
        <v>1585</v>
      </c>
      <c r="V6" s="1917"/>
      <c r="W6" s="1916" t="s">
        <v>1513</v>
      </c>
      <c r="X6" s="1917"/>
      <c r="Y6" s="1916" t="s">
        <v>1511</v>
      </c>
      <c r="Z6" s="1917"/>
      <c r="AA6" s="1916" t="s">
        <v>1514</v>
      </c>
      <c r="AB6" s="1917"/>
      <c r="AC6" s="1916" t="s">
        <v>1586</v>
      </c>
      <c r="AD6" s="1949"/>
      <c r="AE6" s="1916" t="s">
        <v>1516</v>
      </c>
      <c r="AF6" s="1949"/>
      <c r="AG6" s="1916" t="s">
        <v>1516</v>
      </c>
      <c r="AH6" s="1949"/>
      <c r="AI6" s="1916" t="s">
        <v>1587</v>
      </c>
      <c r="AJ6" s="1919"/>
      <c r="AK6" s="1129"/>
      <c r="AL6" s="1130" t="s">
        <v>1588</v>
      </c>
      <c r="AM6" s="1949"/>
      <c r="AN6" s="1917"/>
      <c r="AO6" s="1916" t="s">
        <v>1589</v>
      </c>
      <c r="AP6" s="1917"/>
      <c r="AQ6" s="1916"/>
      <c r="AR6" s="1917"/>
      <c r="AS6" s="1916"/>
      <c r="AT6" s="1917"/>
      <c r="AU6" s="1916"/>
      <c r="AV6" s="1917"/>
      <c r="AW6" s="1916" t="s">
        <v>1590</v>
      </c>
      <c r="AX6" s="1917"/>
      <c r="AY6" s="1916" t="s">
        <v>1590</v>
      </c>
      <c r="AZ6" s="1917"/>
      <c r="BA6" s="1949" t="s">
        <v>1591</v>
      </c>
      <c r="BB6" s="1917"/>
      <c r="BC6" s="1916" t="s">
        <v>1592</v>
      </c>
      <c r="BD6" s="1919"/>
    </row>
    <row r="7" spans="1:56" s="1128" customFormat="1" ht="33" customHeight="1" thickBot="1">
      <c r="A7" s="1167"/>
      <c r="C7" s="1916"/>
      <c r="D7" s="1917"/>
      <c r="E7" s="1916"/>
      <c r="F7" s="1917"/>
      <c r="G7" s="1916"/>
      <c r="H7" s="1917"/>
      <c r="I7" s="1916"/>
      <c r="J7" s="1917"/>
      <c r="K7" s="1119" t="s">
        <v>1478</v>
      </c>
      <c r="L7" s="1118"/>
      <c r="M7" s="1119" t="s">
        <v>1478</v>
      </c>
      <c r="N7" s="1118"/>
      <c r="O7" s="1119" t="s">
        <v>1478</v>
      </c>
      <c r="P7" s="1118"/>
      <c r="Q7" s="1119" t="s">
        <v>1593</v>
      </c>
      <c r="R7" s="1120"/>
      <c r="S7" s="1129"/>
      <c r="T7" s="1130"/>
      <c r="U7" s="1119" t="s">
        <v>1478</v>
      </c>
      <c r="V7" s="1118"/>
      <c r="W7" s="1119" t="s">
        <v>1478</v>
      </c>
      <c r="X7" s="1118"/>
      <c r="Y7" s="1119" t="s">
        <v>1478</v>
      </c>
      <c r="Z7" s="1124"/>
      <c r="AA7" s="1912"/>
      <c r="AB7" s="1918"/>
      <c r="AC7" s="1916"/>
      <c r="AD7" s="1949"/>
      <c r="AE7" s="1131"/>
      <c r="AF7" s="1132"/>
      <c r="AG7" s="1131"/>
      <c r="AH7" s="1132"/>
      <c r="AI7" s="1117"/>
      <c r="AJ7" s="1120"/>
      <c r="AK7" s="1129"/>
      <c r="AL7" s="1130"/>
      <c r="AM7" s="1949"/>
      <c r="AN7" s="1917"/>
      <c r="AO7" s="1916" t="s">
        <v>1478</v>
      </c>
      <c r="AP7" s="1917"/>
      <c r="AQ7" s="1916"/>
      <c r="AR7" s="1917"/>
      <c r="AS7" s="1916"/>
      <c r="AT7" s="1917"/>
      <c r="AU7" s="1916"/>
      <c r="AV7" s="1917"/>
      <c r="AW7" s="1131"/>
      <c r="AX7" s="1132"/>
      <c r="AY7" s="999"/>
      <c r="AZ7" s="999"/>
      <c r="BA7" s="1950"/>
      <c r="BB7" s="1917"/>
      <c r="BC7" s="1950" t="s">
        <v>1594</v>
      </c>
      <c r="BD7" s="1919"/>
    </row>
    <row r="8" spans="1:56" ht="15" customHeight="1" thickBot="1">
      <c r="A8" s="1951" t="s">
        <v>1536</v>
      </c>
      <c r="B8" s="1952"/>
      <c r="C8" s="1170" t="s">
        <v>1534</v>
      </c>
      <c r="D8" s="1171" t="s">
        <v>1535</v>
      </c>
      <c r="E8" s="1170" t="s">
        <v>1534</v>
      </c>
      <c r="F8" s="1171" t="s">
        <v>1535</v>
      </c>
      <c r="G8" s="1170" t="s">
        <v>1534</v>
      </c>
      <c r="H8" s="1171" t="s">
        <v>2003</v>
      </c>
      <c r="I8" s="1170" t="s">
        <v>61</v>
      </c>
      <c r="J8" s="1171" t="s">
        <v>1535</v>
      </c>
      <c r="K8" s="1170" t="s">
        <v>61</v>
      </c>
      <c r="L8" s="1171" t="s">
        <v>1535</v>
      </c>
      <c r="M8" s="1170" t="s">
        <v>61</v>
      </c>
      <c r="N8" s="1171" t="s">
        <v>1535</v>
      </c>
      <c r="O8" s="1170" t="s">
        <v>61</v>
      </c>
      <c r="P8" s="1171" t="s">
        <v>1535</v>
      </c>
      <c r="Q8" s="1170" t="s">
        <v>61</v>
      </c>
      <c r="R8" s="1172" t="s">
        <v>1535</v>
      </c>
      <c r="S8" s="1173" t="s">
        <v>1536</v>
      </c>
      <c r="T8" s="1174"/>
      <c r="U8" s="1170" t="s">
        <v>61</v>
      </c>
      <c r="V8" s="1171" t="s">
        <v>1535</v>
      </c>
      <c r="W8" s="1170" t="s">
        <v>61</v>
      </c>
      <c r="X8" s="1175" t="s">
        <v>1535</v>
      </c>
      <c r="Y8" s="1170" t="s">
        <v>61</v>
      </c>
      <c r="Z8" s="1171" t="s">
        <v>1535</v>
      </c>
      <c r="AA8" s="1176" t="s">
        <v>61</v>
      </c>
      <c r="AB8" s="1171" t="s">
        <v>1535</v>
      </c>
      <c r="AC8" s="1170" t="s">
        <v>61</v>
      </c>
      <c r="AD8" s="1175" t="s">
        <v>1535</v>
      </c>
      <c r="AE8" s="1170" t="s">
        <v>1595</v>
      </c>
      <c r="AF8" s="1177" t="s">
        <v>1535</v>
      </c>
      <c r="AG8" s="1170" t="s">
        <v>1595</v>
      </c>
      <c r="AH8" s="1177" t="s">
        <v>1535</v>
      </c>
      <c r="AI8" s="1170" t="s">
        <v>61</v>
      </c>
      <c r="AJ8" s="1172" t="s">
        <v>1535</v>
      </c>
      <c r="AK8" s="1173" t="s">
        <v>1536</v>
      </c>
      <c r="AL8" s="1174"/>
      <c r="AM8" s="1176" t="s">
        <v>61</v>
      </c>
      <c r="AN8" s="1171" t="s">
        <v>1535</v>
      </c>
      <c r="AO8" s="1170" t="s">
        <v>61</v>
      </c>
      <c r="AP8" s="1171" t="s">
        <v>1535</v>
      </c>
      <c r="AQ8" s="1170" t="s">
        <v>61</v>
      </c>
      <c r="AR8" s="1171" t="s">
        <v>1535</v>
      </c>
      <c r="AS8" s="1170" t="s">
        <v>61</v>
      </c>
      <c r="AT8" s="1171" t="s">
        <v>1535</v>
      </c>
      <c r="AU8" s="1170" t="s">
        <v>61</v>
      </c>
      <c r="AV8" s="1171" t="s">
        <v>1535</v>
      </c>
      <c r="AW8" s="1170" t="s">
        <v>61</v>
      </c>
      <c r="AX8" s="1171" t="s">
        <v>1535</v>
      </c>
      <c r="AY8" s="1170" t="s">
        <v>61</v>
      </c>
      <c r="AZ8" s="1171" t="s">
        <v>1535</v>
      </c>
      <c r="BA8" s="1170" t="s">
        <v>61</v>
      </c>
      <c r="BB8" s="1171" t="s">
        <v>1535</v>
      </c>
      <c r="BC8" s="1170" t="s">
        <v>61</v>
      </c>
      <c r="BD8" s="1171" t="s">
        <v>1535</v>
      </c>
    </row>
    <row r="9" spans="1:56" ht="14.25">
      <c r="A9" s="1146">
        <v>1</v>
      </c>
      <c r="B9" s="1098" t="s">
        <v>1373</v>
      </c>
      <c r="C9" s="1147"/>
      <c r="D9" s="1148"/>
      <c r="E9" s="1148"/>
      <c r="F9" s="1148"/>
      <c r="G9" s="1148"/>
      <c r="H9" s="1148"/>
      <c r="I9" s="1147"/>
      <c r="J9" s="1148"/>
      <c r="K9" s="1147"/>
      <c r="L9" s="1148"/>
      <c r="M9" s="1147"/>
      <c r="N9" s="1148"/>
      <c r="O9" s="1147"/>
      <c r="P9" s="1148"/>
      <c r="Q9" s="1147"/>
      <c r="R9" s="1148"/>
      <c r="S9" s="1149"/>
      <c r="T9" s="1150"/>
      <c r="U9" s="1147"/>
      <c r="V9" s="1148"/>
      <c r="W9" s="1147"/>
      <c r="X9" s="1148"/>
      <c r="Y9" s="1147"/>
      <c r="Z9" s="1148"/>
      <c r="AA9" s="1147"/>
      <c r="AB9" s="1148"/>
      <c r="AC9" s="1147"/>
      <c r="AD9" s="1148"/>
      <c r="AE9" s="1151"/>
      <c r="AF9" s="1148"/>
      <c r="AG9" s="1151"/>
      <c r="AH9" s="1148"/>
      <c r="AI9" s="1147"/>
      <c r="AJ9" s="1148"/>
      <c r="AK9" s="1149"/>
      <c r="AL9" s="1150"/>
      <c r="AM9" s="1147"/>
      <c r="AN9" s="1148"/>
      <c r="AO9" s="1147"/>
      <c r="AP9" s="1148"/>
      <c r="AQ9" s="1147"/>
      <c r="AR9" s="1148"/>
      <c r="AS9" s="1147"/>
      <c r="AT9" s="1152"/>
      <c r="AU9" s="1147"/>
      <c r="AV9" s="1148"/>
      <c r="AW9" s="1151"/>
      <c r="AX9" s="1148"/>
      <c r="AY9" s="1148"/>
      <c r="AZ9" s="1148"/>
      <c r="BA9" s="1147"/>
      <c r="BB9" s="1148"/>
      <c r="BC9" s="1147"/>
      <c r="BD9" s="1148"/>
    </row>
    <row r="10" spans="1:56" ht="14.25">
      <c r="A10" s="1146">
        <v>2</v>
      </c>
      <c r="B10" s="1098" t="s">
        <v>1537</v>
      </c>
      <c r="C10" s="1153"/>
      <c r="D10" s="1154"/>
      <c r="E10" s="1154"/>
      <c r="F10" s="1154"/>
      <c r="G10" s="1154"/>
      <c r="H10" s="1154"/>
      <c r="I10" s="1153"/>
      <c r="J10" s="1154"/>
      <c r="K10" s="1153"/>
      <c r="L10" s="1155"/>
      <c r="M10" s="1153"/>
      <c r="N10" s="1155"/>
      <c r="O10" s="1153"/>
      <c r="P10" s="1155"/>
      <c r="Q10" s="1153"/>
      <c r="R10" s="1155"/>
      <c r="S10" s="1146"/>
      <c r="T10" s="1098"/>
      <c r="U10" s="1153"/>
      <c r="V10" s="1155"/>
      <c r="W10" s="1153"/>
      <c r="X10" s="1155"/>
      <c r="Y10" s="1153"/>
      <c r="Z10" s="1155"/>
      <c r="AA10" s="1153"/>
      <c r="AB10" s="1155"/>
      <c r="AC10" s="1153"/>
      <c r="AD10" s="1155"/>
      <c r="AE10" s="1103"/>
      <c r="AF10" s="1155"/>
      <c r="AG10" s="1103"/>
      <c r="AH10" s="1155"/>
      <c r="AI10" s="1153"/>
      <c r="AJ10" s="1154"/>
      <c r="AK10" s="1146"/>
      <c r="AL10" s="1098"/>
      <c r="AM10" s="1153"/>
      <c r="AN10" s="1154"/>
      <c r="AO10" s="1153"/>
      <c r="AP10" s="1154"/>
      <c r="AQ10" s="1153"/>
      <c r="AR10" s="1154"/>
      <c r="AS10" s="1153"/>
      <c r="AT10" s="1154"/>
      <c r="AU10" s="1153"/>
      <c r="AV10" s="1155"/>
      <c r="AW10" s="1103"/>
      <c r="AX10" s="1155"/>
      <c r="AY10" s="1155"/>
      <c r="AZ10" s="1155"/>
      <c r="BA10" s="1153"/>
      <c r="BB10" s="1155"/>
      <c r="BC10" s="1153"/>
      <c r="BD10" s="1155"/>
    </row>
    <row r="11" spans="1:56" ht="21">
      <c r="A11" s="1146">
        <v>3</v>
      </c>
      <c r="B11" s="1098" t="s">
        <v>1538</v>
      </c>
      <c r="C11" s="1153"/>
      <c r="D11" s="1154"/>
      <c r="E11" s="1156"/>
      <c r="F11" s="1154"/>
      <c r="G11" s="1154"/>
      <c r="H11" s="1154"/>
      <c r="I11" s="1153"/>
      <c r="J11" s="1154"/>
      <c r="K11" s="1153"/>
      <c r="L11" s="1155"/>
      <c r="M11" s="1153"/>
      <c r="N11" s="1155"/>
      <c r="O11" s="1153"/>
      <c r="P11" s="1155"/>
      <c r="Q11" s="1153"/>
      <c r="R11" s="1155"/>
      <c r="S11" s="1146"/>
      <c r="T11" s="1098"/>
      <c r="U11" s="1153"/>
      <c r="V11" s="1155"/>
      <c r="W11" s="1153"/>
      <c r="X11" s="1155"/>
      <c r="Y11" s="1153"/>
      <c r="Z11" s="1155"/>
      <c r="AA11" s="1153"/>
      <c r="AB11" s="1155"/>
      <c r="AC11" s="1153"/>
      <c r="AD11" s="1155"/>
      <c r="AE11" s="1103"/>
      <c r="AF11" s="1155"/>
      <c r="AG11" s="1103"/>
      <c r="AH11" s="1155"/>
      <c r="AI11" s="1153"/>
      <c r="AJ11" s="1154"/>
      <c r="AK11" s="1146"/>
      <c r="AL11" s="1098"/>
      <c r="AM11" s="1153"/>
      <c r="AN11" s="1154"/>
      <c r="AO11" s="1153"/>
      <c r="AP11" s="1154"/>
      <c r="AQ11" s="1153"/>
      <c r="AR11" s="1154"/>
      <c r="AS11" s="1153"/>
      <c r="AT11" s="1154"/>
      <c r="AU11" s="1153"/>
      <c r="AV11" s="1155"/>
      <c r="AW11" s="1103"/>
      <c r="AX11" s="1155"/>
      <c r="AY11" s="1155"/>
      <c r="AZ11" s="1155"/>
      <c r="BA11" s="1153"/>
      <c r="BB11" s="1155"/>
      <c r="BC11" s="1153"/>
      <c r="BD11" s="1155"/>
    </row>
    <row r="12" spans="1:56" ht="14.25">
      <c r="A12" s="1146">
        <v>4</v>
      </c>
      <c r="B12" s="1098" t="s">
        <v>1539</v>
      </c>
      <c r="C12" s="1153"/>
      <c r="D12" s="1154"/>
      <c r="E12" s="1154"/>
      <c r="F12" s="1154"/>
      <c r="G12" s="1154"/>
      <c r="H12" s="1154"/>
      <c r="I12" s="1153"/>
      <c r="J12" s="1154"/>
      <c r="K12" s="1153"/>
      <c r="L12" s="1155"/>
      <c r="M12" s="1153"/>
      <c r="N12" s="1155"/>
      <c r="O12" s="1153"/>
      <c r="P12" s="1155"/>
      <c r="Q12" s="1153"/>
      <c r="R12" s="1155"/>
      <c r="S12" s="1146"/>
      <c r="T12" s="1098"/>
      <c r="U12" s="1153"/>
      <c r="V12" s="1155"/>
      <c r="W12" s="1153"/>
      <c r="X12" s="1155"/>
      <c r="Y12" s="1153"/>
      <c r="Z12" s="1155"/>
      <c r="AA12" s="1153"/>
      <c r="AB12" s="1155"/>
      <c r="AC12" s="1153"/>
      <c r="AD12" s="1155"/>
      <c r="AE12" s="1103"/>
      <c r="AF12" s="1155"/>
      <c r="AG12" s="1103"/>
      <c r="AH12" s="1155"/>
      <c r="AI12" s="1153"/>
      <c r="AJ12" s="1154"/>
      <c r="AK12" s="1146"/>
      <c r="AL12" s="1098"/>
      <c r="AM12" s="1153"/>
      <c r="AN12" s="1154"/>
      <c r="AO12" s="1153"/>
      <c r="AP12" s="1154"/>
      <c r="AQ12" s="1153"/>
      <c r="AR12" s="1154"/>
      <c r="AS12" s="1153"/>
      <c r="AT12" s="1154"/>
      <c r="AU12" s="1153"/>
      <c r="AV12" s="1155"/>
      <c r="AW12" s="1103"/>
      <c r="AX12" s="1155"/>
      <c r="AY12" s="1155"/>
      <c r="AZ12" s="1155"/>
      <c r="BA12" s="1153"/>
      <c r="BB12" s="1155"/>
      <c r="BC12" s="1153"/>
      <c r="BD12" s="1155"/>
    </row>
    <row r="13" spans="1:56" ht="14.25">
      <c r="A13" s="1146">
        <v>5</v>
      </c>
      <c r="B13" s="1098" t="s">
        <v>1540</v>
      </c>
      <c r="C13" s="1153"/>
      <c r="D13" s="1154"/>
      <c r="E13" s="1154"/>
      <c r="F13" s="1154"/>
      <c r="G13" s="1154"/>
      <c r="H13" s="1154"/>
      <c r="I13" s="1153"/>
      <c r="J13" s="1154"/>
      <c r="K13" s="1153"/>
      <c r="L13" s="1155"/>
      <c r="M13" s="1153"/>
      <c r="N13" s="1155"/>
      <c r="O13" s="1153"/>
      <c r="P13" s="1155"/>
      <c r="Q13" s="1153"/>
      <c r="R13" s="1155"/>
      <c r="S13" s="1146"/>
      <c r="T13" s="1098"/>
      <c r="U13" s="1153"/>
      <c r="V13" s="1155"/>
      <c r="W13" s="1153"/>
      <c r="X13" s="1155"/>
      <c r="Y13" s="1153"/>
      <c r="Z13" s="1155"/>
      <c r="AA13" s="1153"/>
      <c r="AB13" s="1155"/>
      <c r="AC13" s="1153"/>
      <c r="AD13" s="1155"/>
      <c r="AE13" s="1103"/>
      <c r="AF13" s="1155"/>
      <c r="AG13" s="1103"/>
      <c r="AH13" s="1155"/>
      <c r="AI13" s="1153"/>
      <c r="AJ13" s="1154"/>
      <c r="AK13" s="1146"/>
      <c r="AL13" s="1098"/>
      <c r="AM13" s="1153"/>
      <c r="AN13" s="1154"/>
      <c r="AO13" s="1153"/>
      <c r="AP13" s="1154"/>
      <c r="AQ13" s="1153"/>
      <c r="AR13" s="1154"/>
      <c r="AS13" s="1153"/>
      <c r="AT13" s="1154"/>
      <c r="AU13" s="1153"/>
      <c r="AV13" s="1155"/>
      <c r="AW13" s="1103"/>
      <c r="AX13" s="1155"/>
      <c r="AY13" s="1155"/>
      <c r="AZ13" s="1155"/>
      <c r="BA13" s="1153"/>
      <c r="BB13" s="1155"/>
      <c r="BC13" s="1153"/>
      <c r="BD13" s="1155"/>
    </row>
    <row r="14" spans="1:56" ht="14.25">
      <c r="A14" s="1146">
        <v>6</v>
      </c>
      <c r="B14" s="1098" t="s">
        <v>1541</v>
      </c>
      <c r="C14" s="1153"/>
      <c r="D14" s="1154"/>
      <c r="E14" s="1154"/>
      <c r="F14" s="1154"/>
      <c r="G14" s="1154"/>
      <c r="H14" s="1154"/>
      <c r="I14" s="1153"/>
      <c r="J14" s="1154"/>
      <c r="K14" s="1153"/>
      <c r="L14" s="1155"/>
      <c r="M14" s="1153"/>
      <c r="N14" s="1155"/>
      <c r="O14" s="1153"/>
      <c r="P14" s="1155"/>
      <c r="Q14" s="1153"/>
      <c r="R14" s="1155"/>
      <c r="S14" s="1146"/>
      <c r="T14" s="1098"/>
      <c r="U14" s="1153"/>
      <c r="V14" s="1155"/>
      <c r="W14" s="1153"/>
      <c r="X14" s="1155"/>
      <c r="Y14" s="1153"/>
      <c r="Z14" s="1155"/>
      <c r="AA14" s="1153"/>
      <c r="AB14" s="1155"/>
      <c r="AC14" s="1153"/>
      <c r="AD14" s="1155"/>
      <c r="AE14" s="1103"/>
      <c r="AF14" s="1155"/>
      <c r="AG14" s="1103"/>
      <c r="AH14" s="1155"/>
      <c r="AI14" s="1153"/>
      <c r="AJ14" s="1154"/>
      <c r="AK14" s="1146"/>
      <c r="AL14" s="1098"/>
      <c r="AM14" s="1153"/>
      <c r="AN14" s="1154"/>
      <c r="AO14" s="1153"/>
      <c r="AP14" s="1154"/>
      <c r="AQ14" s="1153"/>
      <c r="AR14" s="1154"/>
      <c r="AS14" s="1153"/>
      <c r="AT14" s="1154"/>
      <c r="AU14" s="1153"/>
      <c r="AV14" s="1155"/>
      <c r="AW14" s="1103"/>
      <c r="AX14" s="1155"/>
      <c r="AY14" s="1155"/>
      <c r="AZ14" s="1155"/>
      <c r="BA14" s="1153"/>
      <c r="BB14" s="1155"/>
      <c r="BC14" s="1153"/>
      <c r="BD14" s="1155"/>
    </row>
    <row r="15" spans="1:56" ht="14.25">
      <c r="A15" s="1146">
        <v>7</v>
      </c>
      <c r="B15" s="1098" t="s">
        <v>1542</v>
      </c>
      <c r="C15" s="1153"/>
      <c r="D15" s="1154"/>
      <c r="E15" s="1154"/>
      <c r="F15" s="1154"/>
      <c r="G15" s="1154"/>
      <c r="H15" s="1154"/>
      <c r="I15" s="1153"/>
      <c r="J15" s="1154"/>
      <c r="K15" s="1153"/>
      <c r="L15" s="1155"/>
      <c r="M15" s="1153"/>
      <c r="N15" s="1155"/>
      <c r="O15" s="1153"/>
      <c r="P15" s="1155"/>
      <c r="Q15" s="1153"/>
      <c r="R15" s="1155"/>
      <c r="S15" s="1146"/>
      <c r="T15" s="1098"/>
      <c r="U15" s="1153"/>
      <c r="V15" s="1155"/>
      <c r="W15" s="1153"/>
      <c r="X15" s="1155"/>
      <c r="Y15" s="1153"/>
      <c r="Z15" s="1155"/>
      <c r="AA15" s="1153"/>
      <c r="AB15" s="1155"/>
      <c r="AC15" s="1153"/>
      <c r="AD15" s="1155"/>
      <c r="AE15" s="1103"/>
      <c r="AF15" s="1155"/>
      <c r="AG15" s="1103"/>
      <c r="AH15" s="1155"/>
      <c r="AI15" s="1153"/>
      <c r="AJ15" s="1154"/>
      <c r="AK15" s="1146"/>
      <c r="AL15" s="1098"/>
      <c r="AM15" s="1153"/>
      <c r="AN15" s="1154"/>
      <c r="AO15" s="1153"/>
      <c r="AP15" s="1154"/>
      <c r="AQ15" s="1153"/>
      <c r="AR15" s="1154"/>
      <c r="AS15" s="1153"/>
      <c r="AT15" s="1154"/>
      <c r="AU15" s="1153"/>
      <c r="AV15" s="1155"/>
      <c r="AW15" s="1103"/>
      <c r="AX15" s="1155"/>
      <c r="AY15" s="1155"/>
      <c r="AZ15" s="1155"/>
      <c r="BA15" s="1153"/>
      <c r="BB15" s="1155"/>
      <c r="BC15" s="1153"/>
      <c r="BD15" s="1155"/>
    </row>
    <row r="16" spans="1:56" ht="14.25">
      <c r="A16" s="1146">
        <v>8</v>
      </c>
      <c r="B16" s="1098" t="s">
        <v>1543</v>
      </c>
      <c r="C16" s="1153"/>
      <c r="D16" s="1154"/>
      <c r="E16" s="1154"/>
      <c r="F16" s="1154"/>
      <c r="G16" s="1154"/>
      <c r="H16" s="1154"/>
      <c r="I16" s="1153"/>
      <c r="J16" s="1154"/>
      <c r="K16" s="1153"/>
      <c r="L16" s="1155"/>
      <c r="M16" s="1153"/>
      <c r="N16" s="1155"/>
      <c r="O16" s="1153"/>
      <c r="P16" s="1155"/>
      <c r="Q16" s="1153"/>
      <c r="R16" s="1155"/>
      <c r="S16" s="1146"/>
      <c r="T16" s="1098"/>
      <c r="U16" s="1153"/>
      <c r="V16" s="1155"/>
      <c r="W16" s="1153"/>
      <c r="X16" s="1155"/>
      <c r="Y16" s="1153"/>
      <c r="Z16" s="1155"/>
      <c r="AA16" s="1153"/>
      <c r="AB16" s="1155"/>
      <c r="AC16" s="1153"/>
      <c r="AD16" s="1155"/>
      <c r="AE16" s="1103"/>
      <c r="AF16" s="1155"/>
      <c r="AG16" s="1103"/>
      <c r="AH16" s="1155"/>
      <c r="AI16" s="1153"/>
      <c r="AJ16" s="1154"/>
      <c r="AK16" s="1146"/>
      <c r="AL16" s="1098"/>
      <c r="AM16" s="1153"/>
      <c r="AN16" s="1154"/>
      <c r="AO16" s="1153"/>
      <c r="AP16" s="1154"/>
      <c r="AQ16" s="1153"/>
      <c r="AR16" s="1154"/>
      <c r="AS16" s="1153"/>
      <c r="AT16" s="1154"/>
      <c r="AU16" s="1153"/>
      <c r="AV16" s="1155"/>
      <c r="AW16" s="1103"/>
      <c r="AX16" s="1155"/>
      <c r="AY16" s="1155"/>
      <c r="AZ16" s="1155"/>
      <c r="BA16" s="1153"/>
      <c r="BB16" s="1155"/>
      <c r="BC16" s="1153"/>
      <c r="BD16" s="1155"/>
    </row>
    <row r="17" spans="1:56" ht="14.25">
      <c r="A17" s="1146">
        <v>9</v>
      </c>
      <c r="B17" s="1098" t="s">
        <v>1544</v>
      </c>
      <c r="C17" s="1153"/>
      <c r="D17" s="1154"/>
      <c r="E17" s="1154"/>
      <c r="F17" s="1154"/>
      <c r="G17" s="1154"/>
      <c r="H17" s="1154"/>
      <c r="I17" s="1153"/>
      <c r="J17" s="1154"/>
      <c r="K17" s="1153"/>
      <c r="L17" s="1155"/>
      <c r="M17" s="1153"/>
      <c r="N17" s="1155"/>
      <c r="O17" s="1153"/>
      <c r="P17" s="1155"/>
      <c r="Q17" s="1153"/>
      <c r="R17" s="1155"/>
      <c r="S17" s="1146"/>
      <c r="T17" s="1098"/>
      <c r="U17" s="1153"/>
      <c r="V17" s="1155"/>
      <c r="W17" s="1153"/>
      <c r="X17" s="1155"/>
      <c r="Y17" s="1153"/>
      <c r="Z17" s="1155"/>
      <c r="AA17" s="1153"/>
      <c r="AB17" s="1155"/>
      <c r="AC17" s="1153"/>
      <c r="AD17" s="1155"/>
      <c r="AE17" s="1103"/>
      <c r="AF17" s="1155"/>
      <c r="AG17" s="1103"/>
      <c r="AH17" s="1155"/>
      <c r="AI17" s="1153"/>
      <c r="AJ17" s="1154"/>
      <c r="AK17" s="1146"/>
      <c r="AL17" s="1098"/>
      <c r="AM17" s="1153"/>
      <c r="AN17" s="1154"/>
      <c r="AO17" s="1153"/>
      <c r="AP17" s="1154"/>
      <c r="AQ17" s="1153"/>
      <c r="AR17" s="1154"/>
      <c r="AS17" s="1153"/>
      <c r="AT17" s="1154"/>
      <c r="AU17" s="1153"/>
      <c r="AV17" s="1155"/>
      <c r="AW17" s="1103"/>
      <c r="AX17" s="1155"/>
      <c r="AY17" s="1155"/>
      <c r="AZ17" s="1155"/>
      <c r="BA17" s="1153"/>
      <c r="BB17" s="1155"/>
      <c r="BC17" s="1153"/>
      <c r="BD17" s="1155"/>
    </row>
    <row r="18" spans="1:56" ht="14.25">
      <c r="A18" s="1146">
        <v>10</v>
      </c>
      <c r="B18" s="1098" t="s">
        <v>1545</v>
      </c>
      <c r="C18" s="1153"/>
      <c r="D18" s="1154"/>
      <c r="E18" s="1154"/>
      <c r="F18" s="1154"/>
      <c r="G18" s="1154"/>
      <c r="H18" s="1154"/>
      <c r="I18" s="1153"/>
      <c r="J18" s="1154"/>
      <c r="K18" s="1153"/>
      <c r="L18" s="1155"/>
      <c r="M18" s="1153"/>
      <c r="N18" s="1155"/>
      <c r="O18" s="1153"/>
      <c r="P18" s="1155"/>
      <c r="Q18" s="1153"/>
      <c r="R18" s="1155"/>
      <c r="S18" s="1146"/>
      <c r="T18" s="1098"/>
      <c r="U18" s="1153"/>
      <c r="V18" s="1155"/>
      <c r="W18" s="1153"/>
      <c r="X18" s="1155"/>
      <c r="Y18" s="1153"/>
      <c r="Z18" s="1155"/>
      <c r="AA18" s="1153"/>
      <c r="AB18" s="1155"/>
      <c r="AC18" s="1153"/>
      <c r="AD18" s="1155"/>
      <c r="AE18" s="1103"/>
      <c r="AF18" s="1155"/>
      <c r="AG18" s="1103"/>
      <c r="AH18" s="1155"/>
      <c r="AI18" s="1153"/>
      <c r="AJ18" s="1154"/>
      <c r="AK18" s="1146"/>
      <c r="AL18" s="1098"/>
      <c r="AM18" s="1153"/>
      <c r="AN18" s="1154"/>
      <c r="AO18" s="1153"/>
      <c r="AP18" s="1154"/>
      <c r="AQ18" s="1153"/>
      <c r="AR18" s="1154"/>
      <c r="AS18" s="1153"/>
      <c r="AT18" s="1154"/>
      <c r="AU18" s="1153"/>
      <c r="AV18" s="1154"/>
      <c r="AW18" s="1153"/>
      <c r="AX18" s="1154"/>
      <c r="AY18" s="1154"/>
      <c r="AZ18" s="1154"/>
      <c r="BA18" s="1153"/>
      <c r="BB18" s="1154"/>
      <c r="BC18" s="1153"/>
      <c r="BD18" s="1154"/>
    </row>
    <row r="19" spans="1:56" ht="14.25">
      <c r="A19" s="1146">
        <v>11</v>
      </c>
      <c r="B19" s="1098" t="s">
        <v>1546</v>
      </c>
      <c r="C19" s="1153"/>
      <c r="D19" s="1154"/>
      <c r="E19" s="1154"/>
      <c r="F19" s="1154"/>
      <c r="G19" s="1154"/>
      <c r="H19" s="1154"/>
      <c r="I19" s="1153"/>
      <c r="J19" s="1154"/>
      <c r="K19" s="1153"/>
      <c r="L19" s="1155"/>
      <c r="M19" s="1153"/>
      <c r="N19" s="1155"/>
      <c r="O19" s="1153"/>
      <c r="P19" s="1155"/>
      <c r="Q19" s="1153"/>
      <c r="R19" s="1155"/>
      <c r="S19" s="1146"/>
      <c r="T19" s="1098"/>
      <c r="U19" s="1153"/>
      <c r="V19" s="1155"/>
      <c r="W19" s="1153"/>
      <c r="X19" s="1155"/>
      <c r="Y19" s="1153"/>
      <c r="Z19" s="1155"/>
      <c r="AA19" s="1153"/>
      <c r="AB19" s="1155"/>
      <c r="AC19" s="1153"/>
      <c r="AD19" s="1155"/>
      <c r="AE19" s="1103"/>
      <c r="AF19" s="1155"/>
      <c r="AG19" s="1103"/>
      <c r="AH19" s="1155"/>
      <c r="AI19" s="1153"/>
      <c r="AJ19" s="1154"/>
      <c r="AK19" s="1146"/>
      <c r="AL19" s="1098"/>
      <c r="AM19" s="1153"/>
      <c r="AN19" s="1154"/>
      <c r="AO19" s="1153"/>
      <c r="AP19" s="1154"/>
      <c r="AQ19" s="1153"/>
      <c r="AR19" s="1154"/>
      <c r="AS19" s="1153"/>
      <c r="AT19" s="1154"/>
      <c r="AU19" s="1153"/>
      <c r="AV19" s="1154"/>
      <c r="AW19" s="1153"/>
      <c r="AX19" s="1154"/>
      <c r="AY19" s="1154"/>
      <c r="AZ19" s="1154"/>
      <c r="BA19" s="1153"/>
      <c r="BB19" s="1154"/>
      <c r="BC19" s="1153"/>
      <c r="BD19" s="1154"/>
    </row>
    <row r="20" spans="1:56" ht="14.25">
      <c r="A20" s="1146">
        <v>12</v>
      </c>
      <c r="B20" s="1098" t="s">
        <v>1547</v>
      </c>
      <c r="C20" s="1153"/>
      <c r="D20" s="1154"/>
      <c r="E20" s="1154"/>
      <c r="F20" s="1154"/>
      <c r="G20" s="1154"/>
      <c r="H20" s="1154"/>
      <c r="I20" s="1153"/>
      <c r="J20" s="1154"/>
      <c r="K20" s="1153"/>
      <c r="L20" s="1155"/>
      <c r="M20" s="1153"/>
      <c r="N20" s="1155"/>
      <c r="O20" s="1153"/>
      <c r="P20" s="1155"/>
      <c r="Q20" s="1153"/>
      <c r="R20" s="1155"/>
      <c r="S20" s="1146"/>
      <c r="T20" s="1098"/>
      <c r="U20" s="1153"/>
      <c r="V20" s="1155"/>
      <c r="W20" s="1153"/>
      <c r="X20" s="1155"/>
      <c r="Y20" s="1153"/>
      <c r="Z20" s="1155"/>
      <c r="AA20" s="1153"/>
      <c r="AB20" s="1155"/>
      <c r="AC20" s="1153"/>
      <c r="AD20" s="1155"/>
      <c r="AE20" s="1103"/>
      <c r="AF20" s="1155"/>
      <c r="AG20" s="1103"/>
      <c r="AH20" s="1155"/>
      <c r="AI20" s="1153"/>
      <c r="AJ20" s="1154"/>
      <c r="AK20" s="1146"/>
      <c r="AL20" s="1098"/>
      <c r="AM20" s="1153"/>
      <c r="AN20" s="1154"/>
      <c r="AO20" s="1153"/>
      <c r="AP20" s="1154"/>
      <c r="AQ20" s="1153"/>
      <c r="AR20" s="1154"/>
      <c r="AS20" s="1153"/>
      <c r="AT20" s="1154"/>
      <c r="AU20" s="1153"/>
      <c r="AV20" s="1154"/>
      <c r="AW20" s="1153"/>
      <c r="AX20" s="1154"/>
      <c r="AY20" s="1154"/>
      <c r="AZ20" s="1154"/>
      <c r="BA20" s="1153"/>
      <c r="BB20" s="1154"/>
      <c r="BC20" s="1153"/>
      <c r="BD20" s="1154"/>
    </row>
    <row r="21" spans="1:56" ht="14.25">
      <c r="A21" s="1146">
        <v>13</v>
      </c>
      <c r="B21" s="1098" t="s">
        <v>1548</v>
      </c>
      <c r="C21" s="1153"/>
      <c r="D21" s="1154"/>
      <c r="E21" s="1154"/>
      <c r="F21" s="1154"/>
      <c r="G21" s="1154"/>
      <c r="H21" s="1154"/>
      <c r="I21" s="1153"/>
      <c r="J21" s="1154"/>
      <c r="K21" s="1153"/>
      <c r="L21" s="1155"/>
      <c r="M21" s="1153"/>
      <c r="N21" s="1155"/>
      <c r="O21" s="1153"/>
      <c r="P21" s="1155"/>
      <c r="Q21" s="1153"/>
      <c r="R21" s="1155"/>
      <c r="S21" s="1146"/>
      <c r="T21" s="1098"/>
      <c r="U21" s="1153"/>
      <c r="V21" s="1155"/>
      <c r="W21" s="1153"/>
      <c r="X21" s="1155"/>
      <c r="Y21" s="1153"/>
      <c r="Z21" s="1155"/>
      <c r="AA21" s="1153"/>
      <c r="AB21" s="1155"/>
      <c r="AC21" s="1153"/>
      <c r="AD21" s="1155"/>
      <c r="AE21" s="1103"/>
      <c r="AF21" s="1155"/>
      <c r="AG21" s="1103"/>
      <c r="AH21" s="1155"/>
      <c r="AI21" s="1153"/>
      <c r="AJ21" s="1154"/>
      <c r="AK21" s="1146"/>
      <c r="AL21" s="1098"/>
      <c r="AM21" s="1153"/>
      <c r="AN21" s="1154"/>
      <c r="AO21" s="1153"/>
      <c r="AP21" s="1154"/>
      <c r="AQ21" s="1153"/>
      <c r="AR21" s="1154"/>
      <c r="AS21" s="1153"/>
      <c r="AT21" s="1154"/>
      <c r="AU21" s="1153"/>
      <c r="AV21" s="1154"/>
      <c r="AW21" s="1153"/>
      <c r="AX21" s="1154"/>
      <c r="AY21" s="1154"/>
      <c r="AZ21" s="1154"/>
      <c r="BA21" s="1153"/>
      <c r="BB21" s="1154"/>
      <c r="BC21" s="1153"/>
      <c r="BD21" s="1154"/>
    </row>
    <row r="22" spans="1:56" ht="14.25">
      <c r="A22" s="1146">
        <v>14</v>
      </c>
      <c r="B22" s="1098" t="s">
        <v>1549</v>
      </c>
      <c r="C22" s="1153"/>
      <c r="D22" s="1154"/>
      <c r="E22" s="1154"/>
      <c r="F22" s="1154"/>
      <c r="G22" s="1154"/>
      <c r="H22" s="1154"/>
      <c r="I22" s="1153"/>
      <c r="J22" s="1154"/>
      <c r="K22" s="1153"/>
      <c r="L22" s="1155"/>
      <c r="M22" s="1153"/>
      <c r="N22" s="1155"/>
      <c r="O22" s="1153"/>
      <c r="P22" s="1155"/>
      <c r="Q22" s="1153"/>
      <c r="R22" s="1155"/>
      <c r="S22" s="1146"/>
      <c r="T22" s="1098"/>
      <c r="U22" s="1153"/>
      <c r="V22" s="1155"/>
      <c r="W22" s="1153"/>
      <c r="X22" s="1155"/>
      <c r="Y22" s="1153"/>
      <c r="Z22" s="1155"/>
      <c r="AA22" s="1153"/>
      <c r="AB22" s="1155"/>
      <c r="AC22" s="1153"/>
      <c r="AD22" s="1155"/>
      <c r="AE22" s="1103"/>
      <c r="AF22" s="1155"/>
      <c r="AG22" s="1103"/>
      <c r="AH22" s="1155"/>
      <c r="AI22" s="1153"/>
      <c r="AJ22" s="1154"/>
      <c r="AK22" s="1146"/>
      <c r="AL22" s="1098"/>
      <c r="AM22" s="1153"/>
      <c r="AN22" s="1154"/>
      <c r="AO22" s="1153"/>
      <c r="AP22" s="1154"/>
      <c r="AQ22" s="1153"/>
      <c r="AR22" s="1154"/>
      <c r="AS22" s="1153"/>
      <c r="AT22" s="1154"/>
      <c r="AU22" s="1153"/>
      <c r="AV22" s="1154"/>
      <c r="AW22" s="1153"/>
      <c r="AX22" s="1154"/>
      <c r="AY22" s="1154"/>
      <c r="AZ22" s="1154"/>
      <c r="BA22" s="1153"/>
      <c r="BB22" s="1154"/>
      <c r="BC22" s="1153"/>
      <c r="BD22" s="1154"/>
    </row>
    <row r="23" spans="1:56" ht="14.25">
      <c r="A23" s="1146">
        <v>15</v>
      </c>
      <c r="B23" s="1098" t="s">
        <v>1550</v>
      </c>
      <c r="C23" s="1153"/>
      <c r="D23" s="1154"/>
      <c r="E23" s="1154"/>
      <c r="F23" s="1154"/>
      <c r="G23" s="1154"/>
      <c r="H23" s="1154"/>
      <c r="I23" s="1153"/>
      <c r="J23" s="1154"/>
      <c r="K23" s="1153"/>
      <c r="L23" s="1155"/>
      <c r="M23" s="1153"/>
      <c r="N23" s="1155"/>
      <c r="O23" s="1153"/>
      <c r="P23" s="1155"/>
      <c r="Q23" s="1153"/>
      <c r="R23" s="1155"/>
      <c r="S23" s="1146"/>
      <c r="T23" s="1098"/>
      <c r="U23" s="1153"/>
      <c r="V23" s="1155"/>
      <c r="W23" s="1153"/>
      <c r="X23" s="1155"/>
      <c r="Y23" s="1153"/>
      <c r="Z23" s="1155"/>
      <c r="AA23" s="1153"/>
      <c r="AB23" s="1155"/>
      <c r="AC23" s="1153"/>
      <c r="AD23" s="1155"/>
      <c r="AE23" s="1103"/>
      <c r="AF23" s="1155"/>
      <c r="AG23" s="1103"/>
      <c r="AH23" s="1155"/>
      <c r="AI23" s="1153"/>
      <c r="AJ23" s="1154"/>
      <c r="AK23" s="1146"/>
      <c r="AL23" s="1098"/>
      <c r="AM23" s="1153"/>
      <c r="AN23" s="1154"/>
      <c r="AO23" s="1153"/>
      <c r="AP23" s="1154"/>
      <c r="AQ23" s="1153"/>
      <c r="AR23" s="1154"/>
      <c r="AS23" s="1153"/>
      <c r="AT23" s="1154"/>
      <c r="AU23" s="1153"/>
      <c r="AV23" s="1154"/>
      <c r="AW23" s="1153"/>
      <c r="AX23" s="1154"/>
      <c r="AY23" s="1154"/>
      <c r="AZ23" s="1154"/>
      <c r="BA23" s="1153"/>
      <c r="BB23" s="1154"/>
      <c r="BC23" s="1153"/>
      <c r="BD23" s="1154"/>
    </row>
    <row r="24" spans="1:56" ht="14.25">
      <c r="A24" s="1146">
        <v>16</v>
      </c>
      <c r="B24" s="1098" t="s">
        <v>1551</v>
      </c>
      <c r="C24" s="1153"/>
      <c r="D24" s="1154"/>
      <c r="E24" s="1154"/>
      <c r="F24" s="1154"/>
      <c r="G24" s="1154"/>
      <c r="H24" s="1154"/>
      <c r="I24" s="1153"/>
      <c r="J24" s="1154"/>
      <c r="K24" s="1153"/>
      <c r="L24" s="1155"/>
      <c r="M24" s="1153"/>
      <c r="N24" s="1155"/>
      <c r="O24" s="1153"/>
      <c r="P24" s="1155"/>
      <c r="Q24" s="1153"/>
      <c r="R24" s="1155"/>
      <c r="S24" s="1146"/>
      <c r="T24" s="1098"/>
      <c r="U24" s="1153"/>
      <c r="V24" s="1155"/>
      <c r="W24" s="1153"/>
      <c r="X24" s="1155"/>
      <c r="Y24" s="1153"/>
      <c r="Z24" s="1155"/>
      <c r="AA24" s="1153"/>
      <c r="AB24" s="1155"/>
      <c r="AC24" s="1153"/>
      <c r="AD24" s="1155"/>
      <c r="AE24" s="1103"/>
      <c r="AF24" s="1155"/>
      <c r="AG24" s="1103"/>
      <c r="AH24" s="1155"/>
      <c r="AI24" s="1153"/>
      <c r="AJ24" s="1154"/>
      <c r="AK24" s="1146"/>
      <c r="AL24" s="1098"/>
      <c r="AM24" s="1153"/>
      <c r="AN24" s="1154"/>
      <c r="AO24" s="1153"/>
      <c r="AP24" s="1154"/>
      <c r="AQ24" s="1153"/>
      <c r="AR24" s="1154"/>
      <c r="AS24" s="1153"/>
      <c r="AT24" s="1154"/>
      <c r="AU24" s="1153"/>
      <c r="AV24" s="1154"/>
      <c r="AW24" s="1153"/>
      <c r="AX24" s="1154"/>
      <c r="AY24" s="1154"/>
      <c r="AZ24" s="1154"/>
      <c r="BA24" s="1153"/>
      <c r="BB24" s="1154"/>
      <c r="BC24" s="1153"/>
      <c r="BD24" s="1154"/>
    </row>
    <row r="25" spans="1:56" ht="14.25">
      <c r="A25" s="1146">
        <v>17</v>
      </c>
      <c r="B25" s="1098" t="s">
        <v>1552</v>
      </c>
      <c r="C25" s="1153"/>
      <c r="D25" s="1154"/>
      <c r="E25" s="1154"/>
      <c r="F25" s="1154"/>
      <c r="G25" s="1154"/>
      <c r="H25" s="1154"/>
      <c r="I25" s="1153"/>
      <c r="J25" s="1154"/>
      <c r="K25" s="1153"/>
      <c r="L25" s="1155"/>
      <c r="M25" s="1153"/>
      <c r="N25" s="1155"/>
      <c r="O25" s="1153"/>
      <c r="P25" s="1155"/>
      <c r="Q25" s="1153"/>
      <c r="R25" s="1155"/>
      <c r="S25" s="1146"/>
      <c r="T25" s="1098"/>
      <c r="U25" s="1153"/>
      <c r="V25" s="1155"/>
      <c r="W25" s="1153"/>
      <c r="X25" s="1155"/>
      <c r="Y25" s="1153"/>
      <c r="Z25" s="1155"/>
      <c r="AA25" s="1153"/>
      <c r="AB25" s="1155"/>
      <c r="AC25" s="1153"/>
      <c r="AD25" s="1155"/>
      <c r="AE25" s="1103"/>
      <c r="AF25" s="1155"/>
      <c r="AG25" s="1103"/>
      <c r="AH25" s="1155"/>
      <c r="AI25" s="1153"/>
      <c r="AJ25" s="1154"/>
      <c r="AK25" s="1146"/>
      <c r="AL25" s="1098"/>
      <c r="AM25" s="1153"/>
      <c r="AN25" s="1154"/>
      <c r="AO25" s="1153"/>
      <c r="AP25" s="1154"/>
      <c r="AQ25" s="1153"/>
      <c r="AR25" s="1154"/>
      <c r="AS25" s="1153"/>
      <c r="AT25" s="1154"/>
      <c r="AU25" s="1153"/>
      <c r="AV25" s="1154"/>
      <c r="AW25" s="1153"/>
      <c r="AX25" s="1154"/>
      <c r="AY25" s="1154"/>
      <c r="AZ25" s="1154"/>
      <c r="BA25" s="1153"/>
      <c r="BB25" s="1154"/>
      <c r="BC25" s="1153"/>
      <c r="BD25" s="1154"/>
    </row>
    <row r="26" spans="1:56" ht="14.25">
      <c r="A26" s="1146">
        <v>18</v>
      </c>
      <c r="B26" s="1098" t="s">
        <v>1553</v>
      </c>
      <c r="C26" s="1153"/>
      <c r="D26" s="1154"/>
      <c r="E26" s="1154"/>
      <c r="F26" s="1154"/>
      <c r="G26" s="1154"/>
      <c r="H26" s="1154"/>
      <c r="I26" s="1153"/>
      <c r="J26" s="1154"/>
      <c r="K26" s="1153"/>
      <c r="L26" s="1155"/>
      <c r="M26" s="1153"/>
      <c r="N26" s="1155"/>
      <c r="O26" s="1153"/>
      <c r="P26" s="1155"/>
      <c r="Q26" s="1153"/>
      <c r="R26" s="1155"/>
      <c r="S26" s="1146"/>
      <c r="T26" s="1098"/>
      <c r="U26" s="1153"/>
      <c r="V26" s="1155"/>
      <c r="W26" s="1153"/>
      <c r="X26" s="1155"/>
      <c r="Y26" s="1153"/>
      <c r="Z26" s="1155"/>
      <c r="AA26" s="1153"/>
      <c r="AB26" s="1155"/>
      <c r="AC26" s="1153"/>
      <c r="AD26" s="1155"/>
      <c r="AE26" s="1103"/>
      <c r="AF26" s="1155"/>
      <c r="AG26" s="1103"/>
      <c r="AH26" s="1155"/>
      <c r="AI26" s="1153"/>
      <c r="AJ26" s="1154"/>
      <c r="AK26" s="1146"/>
      <c r="AL26" s="1098"/>
      <c r="AM26" s="1153"/>
      <c r="AN26" s="1154"/>
      <c r="AO26" s="1153"/>
      <c r="AP26" s="1154"/>
      <c r="AQ26" s="1153"/>
      <c r="AR26" s="1154"/>
      <c r="AS26" s="1153"/>
      <c r="AT26" s="1154"/>
      <c r="AU26" s="1153"/>
      <c r="AV26" s="1154"/>
      <c r="AW26" s="1153"/>
      <c r="AX26" s="1154"/>
      <c r="AY26" s="1154"/>
      <c r="AZ26" s="1154"/>
      <c r="BA26" s="1153"/>
      <c r="BB26" s="1154"/>
      <c r="BC26" s="1153"/>
      <c r="BD26" s="1154"/>
    </row>
    <row r="27" spans="1:56" ht="14.25">
      <c r="A27" s="1146">
        <v>19</v>
      </c>
      <c r="B27" s="1098" t="s">
        <v>1554</v>
      </c>
      <c r="C27" s="1153"/>
      <c r="D27" s="1154"/>
      <c r="E27" s="1154"/>
      <c r="F27" s="1154"/>
      <c r="G27" s="1154"/>
      <c r="H27" s="1154"/>
      <c r="I27" s="1153"/>
      <c r="J27" s="1154"/>
      <c r="K27" s="1153"/>
      <c r="L27" s="1155"/>
      <c r="M27" s="1153"/>
      <c r="N27" s="1155"/>
      <c r="O27" s="1153"/>
      <c r="P27" s="1155"/>
      <c r="Q27" s="1153"/>
      <c r="R27" s="1155"/>
      <c r="S27" s="1146"/>
      <c r="T27" s="1098"/>
      <c r="U27" s="1153"/>
      <c r="V27" s="1155"/>
      <c r="W27" s="1153"/>
      <c r="X27" s="1155"/>
      <c r="Y27" s="1153"/>
      <c r="Z27" s="1155"/>
      <c r="AA27" s="1153"/>
      <c r="AB27" s="1155"/>
      <c r="AC27" s="1153"/>
      <c r="AD27" s="1155"/>
      <c r="AE27" s="1103"/>
      <c r="AF27" s="1155"/>
      <c r="AG27" s="1103"/>
      <c r="AH27" s="1155"/>
      <c r="AI27" s="1153"/>
      <c r="AJ27" s="1154"/>
      <c r="AK27" s="1146"/>
      <c r="AL27" s="1098"/>
      <c r="AM27" s="1153"/>
      <c r="AN27" s="1154"/>
      <c r="AO27" s="1153"/>
      <c r="AP27" s="1154"/>
      <c r="AQ27" s="1153"/>
      <c r="AR27" s="1154"/>
      <c r="AS27" s="1153"/>
      <c r="AT27" s="1154"/>
      <c r="AU27" s="1153"/>
      <c r="AV27" s="1155"/>
      <c r="AW27" s="1103"/>
      <c r="AX27" s="1155"/>
      <c r="AY27" s="1155"/>
      <c r="AZ27" s="1155"/>
      <c r="BA27" s="1153"/>
      <c r="BB27" s="1155"/>
      <c r="BC27" s="1153"/>
      <c r="BD27" s="1155"/>
    </row>
    <row r="28" spans="1:56" ht="14.25">
      <c r="A28" s="1146">
        <v>20</v>
      </c>
      <c r="B28" s="1098" t="s">
        <v>1555</v>
      </c>
      <c r="C28" s="1153"/>
      <c r="D28" s="1154"/>
      <c r="E28" s="1154"/>
      <c r="F28" s="1154"/>
      <c r="G28" s="1154"/>
      <c r="H28" s="1154"/>
      <c r="I28" s="1153"/>
      <c r="J28" s="1154"/>
      <c r="K28" s="1153"/>
      <c r="L28" s="1155"/>
      <c r="M28" s="1153"/>
      <c r="N28" s="1155"/>
      <c r="O28" s="1153"/>
      <c r="P28" s="1155"/>
      <c r="Q28" s="1153"/>
      <c r="R28" s="1155"/>
      <c r="S28" s="1146"/>
      <c r="T28" s="1098"/>
      <c r="U28" s="1153"/>
      <c r="V28" s="1155"/>
      <c r="W28" s="1153"/>
      <c r="X28" s="1155"/>
      <c r="Y28" s="1153"/>
      <c r="Z28" s="1155"/>
      <c r="AA28" s="1153"/>
      <c r="AB28" s="1155"/>
      <c r="AC28" s="1153"/>
      <c r="AD28" s="1155"/>
      <c r="AE28" s="1103"/>
      <c r="AF28" s="1155"/>
      <c r="AG28" s="1103"/>
      <c r="AH28" s="1155"/>
      <c r="AI28" s="1153"/>
      <c r="AJ28" s="1154"/>
      <c r="AK28" s="1146"/>
      <c r="AL28" s="1098"/>
      <c r="AM28" s="1153"/>
      <c r="AN28" s="1154"/>
      <c r="AO28" s="1153"/>
      <c r="AP28" s="1154"/>
      <c r="AQ28" s="1153"/>
      <c r="AR28" s="1154"/>
      <c r="AS28" s="1153"/>
      <c r="AT28" s="1154"/>
      <c r="AU28" s="1153"/>
      <c r="AV28" s="1155"/>
      <c r="AW28" s="1103"/>
      <c r="AX28" s="1155"/>
      <c r="AY28" s="1155"/>
      <c r="AZ28" s="1155"/>
      <c r="BA28" s="1153"/>
      <c r="BB28" s="1155"/>
      <c r="BC28" s="1153"/>
      <c r="BD28" s="1155"/>
    </row>
    <row r="29" spans="1:56" ht="14.25">
      <c r="A29" s="1146">
        <v>21</v>
      </c>
      <c r="B29" s="1098" t="s">
        <v>1556</v>
      </c>
      <c r="C29" s="1153"/>
      <c r="D29" s="1154"/>
      <c r="E29" s="1154"/>
      <c r="F29" s="1154"/>
      <c r="G29" s="1154"/>
      <c r="H29" s="1154"/>
      <c r="I29" s="1153"/>
      <c r="J29" s="1154"/>
      <c r="K29" s="1153"/>
      <c r="L29" s="1155"/>
      <c r="M29" s="1153"/>
      <c r="N29" s="1155"/>
      <c r="O29" s="1153"/>
      <c r="P29" s="1155"/>
      <c r="Q29" s="1153"/>
      <c r="R29" s="1155"/>
      <c r="S29" s="1146"/>
      <c r="T29" s="1098"/>
      <c r="U29" s="1153"/>
      <c r="V29" s="1155"/>
      <c r="W29" s="1153"/>
      <c r="X29" s="1155"/>
      <c r="Y29" s="1153"/>
      <c r="Z29" s="1155"/>
      <c r="AA29" s="1153"/>
      <c r="AB29" s="1155"/>
      <c r="AC29" s="1153"/>
      <c r="AD29" s="1155"/>
      <c r="AE29" s="1103"/>
      <c r="AF29" s="1155"/>
      <c r="AG29" s="1103"/>
      <c r="AH29" s="1155"/>
      <c r="AI29" s="1153"/>
      <c r="AJ29" s="1154"/>
      <c r="AK29" s="1146"/>
      <c r="AL29" s="1098"/>
      <c r="AM29" s="1153"/>
      <c r="AN29" s="1154"/>
      <c r="AO29" s="1153"/>
      <c r="AP29" s="1154"/>
      <c r="AQ29" s="1153"/>
      <c r="AR29" s="1154"/>
      <c r="AS29" s="1153"/>
      <c r="AT29" s="1154"/>
      <c r="AU29" s="1153"/>
      <c r="AV29" s="1155"/>
      <c r="AW29" s="1103"/>
      <c r="AX29" s="1155"/>
      <c r="AY29" s="1155"/>
      <c r="AZ29" s="1155"/>
      <c r="BA29" s="1153"/>
      <c r="BB29" s="1155"/>
      <c r="BC29" s="1153"/>
      <c r="BD29" s="1155"/>
    </row>
    <row r="30" spans="1:56" ht="14.25">
      <c r="A30" s="1146">
        <v>22</v>
      </c>
      <c r="B30" s="1098" t="s">
        <v>1557</v>
      </c>
      <c r="C30" s="1153"/>
      <c r="D30" s="1154"/>
      <c r="E30" s="1154"/>
      <c r="F30" s="1154"/>
      <c r="G30" s="1154"/>
      <c r="H30" s="1154"/>
      <c r="I30" s="1153"/>
      <c r="J30" s="1154"/>
      <c r="K30" s="1153"/>
      <c r="L30" s="1155"/>
      <c r="M30" s="1153"/>
      <c r="N30" s="1155"/>
      <c r="O30" s="1153"/>
      <c r="P30" s="1155"/>
      <c r="Q30" s="1153"/>
      <c r="R30" s="1155"/>
      <c r="S30" s="1146"/>
      <c r="T30" s="1098"/>
      <c r="U30" s="1153"/>
      <c r="V30" s="1155"/>
      <c r="W30" s="1153"/>
      <c r="X30" s="1155"/>
      <c r="Y30" s="1153"/>
      <c r="Z30" s="1155"/>
      <c r="AA30" s="1153"/>
      <c r="AB30" s="1155"/>
      <c r="AC30" s="1153"/>
      <c r="AD30" s="1155"/>
      <c r="AE30" s="1103"/>
      <c r="AF30" s="1155"/>
      <c r="AG30" s="1103"/>
      <c r="AH30" s="1155"/>
      <c r="AI30" s="1153"/>
      <c r="AJ30" s="1154"/>
      <c r="AK30" s="1146"/>
      <c r="AL30" s="1098"/>
      <c r="AM30" s="1153"/>
      <c r="AN30" s="1154"/>
      <c r="AO30" s="1153"/>
      <c r="AP30" s="1154"/>
      <c r="AQ30" s="1153"/>
      <c r="AR30" s="1154"/>
      <c r="AS30" s="1153"/>
      <c r="AT30" s="1154"/>
      <c r="AU30" s="1153"/>
      <c r="AV30" s="1155"/>
      <c r="AW30" s="1103"/>
      <c r="AX30" s="1155"/>
      <c r="AY30" s="1155"/>
      <c r="AZ30" s="1155"/>
      <c r="BA30" s="1153"/>
      <c r="BB30" s="1155"/>
      <c r="BC30" s="1153"/>
      <c r="BD30" s="1155"/>
    </row>
    <row r="31" spans="1:56" ht="14.25">
      <c r="A31" s="1146">
        <v>23</v>
      </c>
      <c r="B31" s="1098" t="s">
        <v>1558</v>
      </c>
      <c r="C31" s="1153"/>
      <c r="D31" s="1154"/>
      <c r="E31" s="1154"/>
      <c r="F31" s="1154"/>
      <c r="G31" s="1154"/>
      <c r="H31" s="1154"/>
      <c r="I31" s="1153"/>
      <c r="J31" s="1154"/>
      <c r="K31" s="1153"/>
      <c r="L31" s="1155"/>
      <c r="M31" s="1153"/>
      <c r="N31" s="1155"/>
      <c r="O31" s="1153"/>
      <c r="P31" s="1155"/>
      <c r="Q31" s="1153"/>
      <c r="R31" s="1155"/>
      <c r="S31" s="1146"/>
      <c r="T31" s="1098"/>
      <c r="U31" s="1153"/>
      <c r="V31" s="1155"/>
      <c r="W31" s="1153"/>
      <c r="X31" s="1155"/>
      <c r="Y31" s="1153"/>
      <c r="Z31" s="1155"/>
      <c r="AA31" s="1153"/>
      <c r="AB31" s="1155"/>
      <c r="AC31" s="1153"/>
      <c r="AD31" s="1155"/>
      <c r="AE31" s="1103"/>
      <c r="AF31" s="1155"/>
      <c r="AG31" s="1103"/>
      <c r="AH31" s="1155"/>
      <c r="AI31" s="1153"/>
      <c r="AJ31" s="1154"/>
      <c r="AK31" s="1146"/>
      <c r="AL31" s="1098"/>
      <c r="AM31" s="1153"/>
      <c r="AN31" s="1154"/>
      <c r="AO31" s="1153"/>
      <c r="AP31" s="1154"/>
      <c r="AQ31" s="1153"/>
      <c r="AR31" s="1154"/>
      <c r="AS31" s="1153"/>
      <c r="AT31" s="1154"/>
      <c r="AU31" s="1153"/>
      <c r="AV31" s="1155"/>
      <c r="AW31" s="1103"/>
      <c r="AX31" s="1155"/>
      <c r="AY31" s="1155"/>
      <c r="AZ31" s="1155"/>
      <c r="BA31" s="1153"/>
      <c r="BB31" s="1155"/>
      <c r="BC31" s="1153"/>
      <c r="BD31" s="1155"/>
    </row>
    <row r="32" spans="1:56" ht="14.25">
      <c r="A32" s="1159">
        <v>24</v>
      </c>
      <c r="B32" s="1160" t="s">
        <v>1970</v>
      </c>
      <c r="C32" s="1153"/>
      <c r="D32" s="1154"/>
      <c r="E32" s="1154"/>
      <c r="F32" s="1154"/>
      <c r="G32" s="1154"/>
      <c r="H32" s="1154"/>
      <c r="I32" s="1153"/>
      <c r="J32" s="1154"/>
      <c r="K32" s="1153"/>
      <c r="L32" s="1155"/>
      <c r="M32" s="1153"/>
      <c r="N32" s="1155"/>
      <c r="O32" s="1153"/>
      <c r="P32" s="1155"/>
      <c r="Q32" s="1153"/>
      <c r="R32" s="1155"/>
      <c r="S32" s="1146"/>
      <c r="T32" s="1098"/>
      <c r="U32" s="1153"/>
      <c r="V32" s="1155"/>
      <c r="W32" s="1153"/>
      <c r="X32" s="1155"/>
      <c r="Y32" s="1153"/>
      <c r="Z32" s="1155"/>
      <c r="AA32" s="1153"/>
      <c r="AB32" s="1155"/>
      <c r="AC32" s="1153"/>
      <c r="AD32" s="1155"/>
      <c r="AE32" s="1103"/>
      <c r="AF32" s="1155"/>
      <c r="AG32" s="1103"/>
      <c r="AH32" s="1155"/>
      <c r="AI32" s="1153"/>
      <c r="AJ32" s="1154"/>
      <c r="AK32" s="1146"/>
      <c r="AL32" s="1098"/>
      <c r="AM32" s="1153"/>
      <c r="AN32" s="1154"/>
      <c r="AO32" s="1153"/>
      <c r="AP32" s="1154"/>
      <c r="AQ32" s="1153"/>
      <c r="AR32" s="1154"/>
      <c r="AS32" s="1153"/>
      <c r="AT32" s="1154"/>
      <c r="AU32" s="1153"/>
      <c r="AV32" s="1155"/>
      <c r="AW32" s="1103"/>
      <c r="AX32" s="1155"/>
      <c r="AY32" s="1155"/>
      <c r="AZ32" s="1155"/>
      <c r="BA32" s="1153"/>
      <c r="BB32" s="1155"/>
      <c r="BC32" s="1153"/>
      <c r="BD32" s="1155"/>
    </row>
    <row r="33" spans="1:56" ht="14.25">
      <c r="A33" s="1146">
        <v>25</v>
      </c>
      <c r="B33" s="1098" t="s">
        <v>1559</v>
      </c>
      <c r="C33" s="1153"/>
      <c r="D33" s="1154"/>
      <c r="E33" s="1154"/>
      <c r="F33" s="1154"/>
      <c r="G33" s="1154"/>
      <c r="H33" s="1154"/>
      <c r="I33" s="1153"/>
      <c r="J33" s="1154"/>
      <c r="K33" s="1153"/>
      <c r="L33" s="1155"/>
      <c r="M33" s="1153"/>
      <c r="N33" s="1155"/>
      <c r="O33" s="1153"/>
      <c r="P33" s="1155"/>
      <c r="Q33" s="1153"/>
      <c r="R33" s="1155"/>
      <c r="S33" s="1146"/>
      <c r="T33" s="1098"/>
      <c r="U33" s="1153"/>
      <c r="V33" s="1155"/>
      <c r="W33" s="1153"/>
      <c r="X33" s="1155"/>
      <c r="Y33" s="1153"/>
      <c r="Z33" s="1155"/>
      <c r="AA33" s="1153"/>
      <c r="AB33" s="1155"/>
      <c r="AC33" s="1153"/>
      <c r="AD33" s="1155"/>
      <c r="AE33" s="1103"/>
      <c r="AF33" s="1155"/>
      <c r="AG33" s="1103"/>
      <c r="AH33" s="1155"/>
      <c r="AI33" s="1153"/>
      <c r="AJ33" s="1154"/>
      <c r="AK33" s="1146"/>
      <c r="AL33" s="1098"/>
      <c r="AM33" s="1153"/>
      <c r="AN33" s="1154"/>
      <c r="AO33" s="1153"/>
      <c r="AP33" s="1154"/>
      <c r="AQ33" s="1153"/>
      <c r="AR33" s="1154"/>
      <c r="AS33" s="1153"/>
      <c r="AT33" s="1154"/>
      <c r="AU33" s="1153"/>
      <c r="AV33" s="1155"/>
      <c r="AW33" s="1103"/>
      <c r="AX33" s="1155"/>
      <c r="AY33" s="1155"/>
      <c r="AZ33" s="1155"/>
      <c r="BA33" s="1153"/>
      <c r="BB33" s="1155"/>
      <c r="BC33" s="1153"/>
      <c r="BD33" s="1155"/>
    </row>
    <row r="34" spans="1:56" ht="14.25">
      <c r="A34" s="1146">
        <v>26</v>
      </c>
      <c r="B34" s="1098" t="s">
        <v>1560</v>
      </c>
      <c r="C34" s="1153"/>
      <c r="D34" s="1154"/>
      <c r="E34" s="1154"/>
      <c r="F34" s="1154"/>
      <c r="G34" s="1154"/>
      <c r="H34" s="1154"/>
      <c r="I34" s="1153"/>
      <c r="J34" s="1154"/>
      <c r="K34" s="1153"/>
      <c r="L34" s="1155"/>
      <c r="M34" s="1153"/>
      <c r="N34" s="1155"/>
      <c r="O34" s="1153"/>
      <c r="P34" s="1155"/>
      <c r="Q34" s="1153"/>
      <c r="R34" s="1155"/>
      <c r="S34" s="1146"/>
      <c r="T34" s="1098"/>
      <c r="U34" s="1153"/>
      <c r="V34" s="1155"/>
      <c r="W34" s="1153"/>
      <c r="X34" s="1155"/>
      <c r="Y34" s="1153"/>
      <c r="Z34" s="1155"/>
      <c r="AA34" s="1153"/>
      <c r="AB34" s="1155"/>
      <c r="AC34" s="1153"/>
      <c r="AD34" s="1155"/>
      <c r="AE34" s="1103"/>
      <c r="AF34" s="1155"/>
      <c r="AG34" s="1103"/>
      <c r="AH34" s="1155"/>
      <c r="AI34" s="1153"/>
      <c r="AJ34" s="1154"/>
      <c r="AK34" s="1146"/>
      <c r="AL34" s="1098"/>
      <c r="AM34" s="1153"/>
      <c r="AN34" s="1154"/>
      <c r="AO34" s="1153"/>
      <c r="AP34" s="1154"/>
      <c r="AQ34" s="1153"/>
      <c r="AR34" s="1154"/>
      <c r="AS34" s="1153"/>
      <c r="AT34" s="1154"/>
      <c r="AU34" s="1153"/>
      <c r="AV34" s="1155"/>
      <c r="AW34" s="1103"/>
      <c r="AX34" s="1155"/>
      <c r="AY34" s="1155"/>
      <c r="AZ34" s="1155"/>
      <c r="BA34" s="1153"/>
      <c r="BB34" s="1155"/>
      <c r="BC34" s="1153"/>
      <c r="BD34" s="1155"/>
    </row>
    <row r="35" spans="1:56" ht="14.25">
      <c r="A35" s="1146">
        <v>27</v>
      </c>
      <c r="B35" s="1098" t="s">
        <v>1561</v>
      </c>
      <c r="C35" s="1153"/>
      <c r="D35" s="1154"/>
      <c r="E35" s="1154"/>
      <c r="F35" s="1154"/>
      <c r="G35" s="1154"/>
      <c r="H35" s="1154"/>
      <c r="I35" s="1153"/>
      <c r="J35" s="1154"/>
      <c r="K35" s="1153"/>
      <c r="L35" s="1155"/>
      <c r="M35" s="1153"/>
      <c r="N35" s="1155"/>
      <c r="O35" s="1153"/>
      <c r="P35" s="1155"/>
      <c r="Q35" s="1153"/>
      <c r="R35" s="1155"/>
      <c r="S35" s="1146"/>
      <c r="T35" s="1098"/>
      <c r="U35" s="1153"/>
      <c r="V35" s="1155"/>
      <c r="W35" s="1153"/>
      <c r="X35" s="1155"/>
      <c r="Y35" s="1153"/>
      <c r="Z35" s="1155"/>
      <c r="AA35" s="1153"/>
      <c r="AB35" s="1155"/>
      <c r="AC35" s="1153"/>
      <c r="AD35" s="1155"/>
      <c r="AE35" s="1103"/>
      <c r="AF35" s="1155"/>
      <c r="AG35" s="1103"/>
      <c r="AH35" s="1155"/>
      <c r="AI35" s="1153"/>
      <c r="AJ35" s="1154"/>
      <c r="AK35" s="1146"/>
      <c r="AL35" s="1098"/>
      <c r="AM35" s="1153"/>
      <c r="AN35" s="1154"/>
      <c r="AO35" s="1153"/>
      <c r="AP35" s="1154"/>
      <c r="AQ35" s="1153"/>
      <c r="AR35" s="1154"/>
      <c r="AS35" s="1153"/>
      <c r="AT35" s="1154"/>
      <c r="AU35" s="1153"/>
      <c r="AV35" s="1155"/>
      <c r="AW35" s="1103"/>
      <c r="AX35" s="1155"/>
      <c r="AY35" s="1155"/>
      <c r="AZ35" s="1155"/>
      <c r="BA35" s="1153"/>
      <c r="BB35" s="1155"/>
      <c r="BC35" s="1153"/>
      <c r="BD35" s="1155"/>
    </row>
    <row r="36" spans="1:56" ht="14.25">
      <c r="A36" s="1146">
        <v>28</v>
      </c>
      <c r="B36" s="1098" t="s">
        <v>1562</v>
      </c>
      <c r="C36" s="1153"/>
      <c r="D36" s="1154"/>
      <c r="E36" s="1154"/>
      <c r="F36" s="1154"/>
      <c r="G36" s="1154"/>
      <c r="H36" s="1154"/>
      <c r="I36" s="1153"/>
      <c r="J36" s="1154"/>
      <c r="K36" s="1153"/>
      <c r="L36" s="1155"/>
      <c r="M36" s="1153"/>
      <c r="N36" s="1155"/>
      <c r="O36" s="1153"/>
      <c r="P36" s="1155"/>
      <c r="Q36" s="1153"/>
      <c r="R36" s="1155"/>
      <c r="S36" s="1146"/>
      <c r="T36" s="1098"/>
      <c r="U36" s="1153"/>
      <c r="V36" s="1155"/>
      <c r="W36" s="1153"/>
      <c r="X36" s="1155"/>
      <c r="Y36" s="1153"/>
      <c r="Z36" s="1155"/>
      <c r="AA36" s="1153"/>
      <c r="AB36" s="1155"/>
      <c r="AC36" s="1153"/>
      <c r="AD36" s="1155"/>
      <c r="AE36" s="1103"/>
      <c r="AF36" s="1155"/>
      <c r="AG36" s="1103"/>
      <c r="AH36" s="1155"/>
      <c r="AI36" s="1153"/>
      <c r="AJ36" s="1154"/>
      <c r="AK36" s="1146"/>
      <c r="AL36" s="1098"/>
      <c r="AM36" s="1153"/>
      <c r="AN36" s="1154"/>
      <c r="AO36" s="1153"/>
      <c r="AP36" s="1154"/>
      <c r="AQ36" s="1153"/>
      <c r="AR36" s="1154"/>
      <c r="AS36" s="1153"/>
      <c r="AT36" s="1154"/>
      <c r="AU36" s="1153"/>
      <c r="AV36" s="1155"/>
      <c r="AW36" s="1103"/>
      <c r="AX36" s="1155"/>
      <c r="AY36" s="1155"/>
      <c r="AZ36" s="1155"/>
      <c r="BA36" s="1153"/>
      <c r="BB36" s="1155"/>
      <c r="BC36" s="1153"/>
      <c r="BD36" s="1155"/>
    </row>
    <row r="37" spans="1:56" ht="14.25">
      <c r="A37" s="1146">
        <v>29</v>
      </c>
      <c r="B37" s="1098" t="s">
        <v>1563</v>
      </c>
      <c r="C37" s="1153"/>
      <c r="D37" s="1154"/>
      <c r="E37" s="1154"/>
      <c r="F37" s="1154"/>
      <c r="G37" s="1154"/>
      <c r="H37" s="1154"/>
      <c r="I37" s="1153"/>
      <c r="J37" s="1154"/>
      <c r="K37" s="1153"/>
      <c r="L37" s="1155"/>
      <c r="M37" s="1153"/>
      <c r="N37" s="1155"/>
      <c r="O37" s="1153"/>
      <c r="P37" s="1155"/>
      <c r="Q37" s="1153"/>
      <c r="R37" s="1155"/>
      <c r="S37" s="1146"/>
      <c r="T37" s="1098"/>
      <c r="U37" s="1153"/>
      <c r="V37" s="1155"/>
      <c r="W37" s="1153"/>
      <c r="X37" s="1155"/>
      <c r="Y37" s="1153"/>
      <c r="Z37" s="1155"/>
      <c r="AA37" s="1153"/>
      <c r="AB37" s="1155"/>
      <c r="AC37" s="1153"/>
      <c r="AD37" s="1155"/>
      <c r="AE37" s="1103"/>
      <c r="AF37" s="1155"/>
      <c r="AG37" s="1103"/>
      <c r="AH37" s="1155"/>
      <c r="AI37" s="1153"/>
      <c r="AJ37" s="1154"/>
      <c r="AK37" s="1146"/>
      <c r="AL37" s="1098"/>
      <c r="AM37" s="1153"/>
      <c r="AN37" s="1154"/>
      <c r="AO37" s="1153"/>
      <c r="AP37" s="1154"/>
      <c r="AQ37" s="1153"/>
      <c r="AR37" s="1154"/>
      <c r="AS37" s="1153"/>
      <c r="AT37" s="1154"/>
      <c r="AU37" s="1153"/>
      <c r="AV37" s="1155"/>
      <c r="AW37" s="1103"/>
      <c r="AX37" s="1155"/>
      <c r="AY37" s="1155"/>
      <c r="AZ37" s="1155"/>
      <c r="BA37" s="1153"/>
      <c r="BB37" s="1155"/>
      <c r="BC37" s="1153"/>
      <c r="BD37" s="1155"/>
    </row>
    <row r="38" spans="1:56" ht="14.25">
      <c r="A38" s="1178">
        <v>30</v>
      </c>
      <c r="B38" s="958" t="s">
        <v>2035</v>
      </c>
      <c r="C38" s="1153"/>
      <c r="D38" s="1154"/>
      <c r="E38" s="1154"/>
      <c r="F38" s="1154"/>
      <c r="G38" s="1154"/>
      <c r="H38" s="1154"/>
      <c r="I38" s="1153"/>
      <c r="J38" s="1154"/>
      <c r="K38" s="1153"/>
      <c r="L38" s="1155"/>
      <c r="M38" s="1153"/>
      <c r="N38" s="1155"/>
      <c r="O38" s="1153"/>
      <c r="P38" s="1155"/>
      <c r="Q38" s="1153"/>
      <c r="R38" s="1155"/>
      <c r="S38" s="1146"/>
      <c r="T38" s="1098"/>
      <c r="U38" s="1153"/>
      <c r="V38" s="1155"/>
      <c r="W38" s="1153"/>
      <c r="X38" s="1155"/>
      <c r="Y38" s="1153"/>
      <c r="Z38" s="1155"/>
      <c r="AA38" s="1153"/>
      <c r="AB38" s="1155"/>
      <c r="AC38" s="1153"/>
      <c r="AD38" s="1155"/>
      <c r="AE38" s="1103"/>
      <c r="AF38" s="1155"/>
      <c r="AG38" s="1103"/>
      <c r="AH38" s="1155"/>
      <c r="AI38" s="1153"/>
      <c r="AJ38" s="1154"/>
      <c r="AK38" s="1146"/>
      <c r="AL38" s="1098"/>
      <c r="AM38" s="1153"/>
      <c r="AN38" s="1154"/>
      <c r="AO38" s="1153"/>
      <c r="AP38" s="1154"/>
      <c r="AQ38" s="1153"/>
      <c r="AR38" s="1154"/>
      <c r="AS38" s="1153"/>
      <c r="AT38" s="1154"/>
      <c r="AU38" s="1153"/>
      <c r="AV38" s="1155"/>
      <c r="AW38" s="1103"/>
      <c r="AX38" s="1155"/>
      <c r="AY38" s="1155"/>
      <c r="AZ38" s="1155"/>
      <c r="BA38" s="1153"/>
      <c r="BB38" s="1155"/>
      <c r="BC38" s="1153"/>
      <c r="BD38" s="1155"/>
    </row>
    <row r="39" spans="1:56" ht="14.25">
      <c r="A39" s="1146">
        <v>31</v>
      </c>
      <c r="B39" s="958" t="s">
        <v>1965</v>
      </c>
      <c r="C39" s="1153"/>
      <c r="D39" s="1154"/>
      <c r="E39" s="1154"/>
      <c r="F39" s="1154"/>
      <c r="G39" s="1154"/>
      <c r="H39" s="1154"/>
      <c r="I39" s="1153"/>
      <c r="J39" s="1154"/>
      <c r="K39" s="1153"/>
      <c r="L39" s="1155"/>
      <c r="M39" s="1153"/>
      <c r="N39" s="1155"/>
      <c r="O39" s="1153"/>
      <c r="P39" s="1155"/>
      <c r="Q39" s="1153"/>
      <c r="R39" s="1155"/>
      <c r="S39" s="1146"/>
      <c r="T39" s="1098"/>
      <c r="U39" s="1153"/>
      <c r="V39" s="1155"/>
      <c r="W39" s="1153"/>
      <c r="X39" s="1155"/>
      <c r="Y39" s="1153"/>
      <c r="Z39" s="1155"/>
      <c r="AA39" s="1153"/>
      <c r="AB39" s="1155"/>
      <c r="AC39" s="1153"/>
      <c r="AD39" s="1155"/>
      <c r="AE39" s="1103"/>
      <c r="AF39" s="1155"/>
      <c r="AG39" s="1103"/>
      <c r="AH39" s="1155"/>
      <c r="AI39" s="1153"/>
      <c r="AJ39" s="1154"/>
      <c r="AK39" s="1146"/>
      <c r="AL39" s="1098"/>
      <c r="AM39" s="1153"/>
      <c r="AN39" s="1154"/>
      <c r="AO39" s="1153"/>
      <c r="AP39" s="1154"/>
      <c r="AQ39" s="1153"/>
      <c r="AR39" s="1154"/>
      <c r="AS39" s="1153"/>
      <c r="AT39" s="1154"/>
      <c r="AU39" s="1153"/>
      <c r="AV39" s="1155"/>
      <c r="AW39" s="1103"/>
      <c r="AX39" s="1155"/>
      <c r="AY39" s="1155"/>
      <c r="AZ39" s="1155"/>
      <c r="BA39" s="1153"/>
      <c r="BB39" s="1155"/>
      <c r="BC39" s="1153"/>
      <c r="BD39" s="1155"/>
    </row>
    <row r="40" spans="1:56" ht="14.25">
      <c r="A40" s="1146">
        <v>32</v>
      </c>
      <c r="B40" s="951" t="s">
        <v>2363</v>
      </c>
      <c r="C40" s="1153"/>
      <c r="D40" s="1154"/>
      <c r="E40" s="1154"/>
      <c r="F40" s="1154"/>
      <c r="G40" s="1154"/>
      <c r="H40" s="1154"/>
      <c r="I40" s="1153"/>
      <c r="J40" s="1154"/>
      <c r="K40" s="1153"/>
      <c r="L40" s="1155"/>
      <c r="M40" s="1153"/>
      <c r="N40" s="1155"/>
      <c r="O40" s="1153"/>
      <c r="P40" s="1155"/>
      <c r="Q40" s="1153"/>
      <c r="R40" s="1155"/>
      <c r="S40" s="1146"/>
      <c r="T40" s="1098"/>
      <c r="U40" s="1153"/>
      <c r="V40" s="1155"/>
      <c r="W40" s="1153"/>
      <c r="X40" s="1155"/>
      <c r="Y40" s="1153"/>
      <c r="Z40" s="1155"/>
      <c r="AA40" s="1153"/>
      <c r="AB40" s="1155"/>
      <c r="AC40" s="1153"/>
      <c r="AD40" s="1155"/>
      <c r="AE40" s="1103"/>
      <c r="AF40" s="1155"/>
      <c r="AG40" s="1103"/>
      <c r="AH40" s="1155"/>
      <c r="AI40" s="1153"/>
      <c r="AJ40" s="1154"/>
      <c r="AK40" s="1146"/>
      <c r="AL40" s="1098"/>
      <c r="AM40" s="1153"/>
      <c r="AN40" s="1154"/>
      <c r="AO40" s="1153"/>
      <c r="AP40" s="1154"/>
      <c r="AQ40" s="1153"/>
      <c r="AR40" s="1154"/>
      <c r="AS40" s="1153"/>
      <c r="AT40" s="1154"/>
      <c r="AU40" s="1153"/>
      <c r="AV40" s="1155"/>
      <c r="AW40" s="1103"/>
      <c r="AX40" s="1155"/>
      <c r="AY40" s="1155"/>
      <c r="AZ40" s="1155"/>
      <c r="BA40" s="1153"/>
      <c r="BB40" s="1155"/>
      <c r="BC40" s="1153"/>
      <c r="BD40" s="1155"/>
    </row>
    <row r="41" spans="1:56" ht="14.25">
      <c r="A41" s="1146">
        <v>33</v>
      </c>
      <c r="B41" s="1098" t="s">
        <v>625</v>
      </c>
      <c r="C41" s="1153"/>
      <c r="D41" s="1154"/>
      <c r="E41" s="1154"/>
      <c r="F41" s="1154"/>
      <c r="G41" s="1154"/>
      <c r="H41" s="1154"/>
      <c r="I41" s="1153"/>
      <c r="J41" s="1154"/>
      <c r="K41" s="1153"/>
      <c r="L41" s="1155"/>
      <c r="M41" s="1153"/>
      <c r="N41" s="1155"/>
      <c r="O41" s="1153"/>
      <c r="P41" s="1155"/>
      <c r="Q41" s="1153"/>
      <c r="R41" s="1155"/>
      <c r="S41" s="1146"/>
      <c r="T41" s="1098"/>
      <c r="U41" s="1153"/>
      <c r="V41" s="1155"/>
      <c r="W41" s="1153"/>
      <c r="X41" s="1155"/>
      <c r="Y41" s="1153"/>
      <c r="Z41" s="1155"/>
      <c r="AA41" s="1153"/>
      <c r="AB41" s="1155"/>
      <c r="AC41" s="1153"/>
      <c r="AD41" s="1155"/>
      <c r="AE41" s="1103"/>
      <c r="AF41" s="1155"/>
      <c r="AG41" s="1103"/>
      <c r="AH41" s="1155"/>
      <c r="AI41" s="1153"/>
      <c r="AJ41" s="1154"/>
      <c r="AK41" s="1146"/>
      <c r="AL41" s="1098"/>
      <c r="AM41" s="1153"/>
      <c r="AN41" s="1154"/>
      <c r="AO41" s="1153"/>
      <c r="AP41" s="1154"/>
      <c r="AQ41" s="1153"/>
      <c r="AR41" s="1154"/>
      <c r="AS41" s="1153"/>
      <c r="AT41" s="1154"/>
      <c r="AU41" s="1153"/>
      <c r="AV41" s="1155"/>
      <c r="AW41" s="1103"/>
      <c r="AX41" s="1155"/>
      <c r="AY41" s="1155"/>
      <c r="AZ41" s="1155"/>
      <c r="BA41" s="1153"/>
      <c r="BB41" s="1155"/>
      <c r="BC41" s="1153"/>
      <c r="BD41" s="1155"/>
    </row>
    <row r="42" spans="1:56" ht="14.25">
      <c r="A42" s="1146">
        <v>34</v>
      </c>
      <c r="B42" s="1098" t="s">
        <v>179</v>
      </c>
      <c r="C42" s="1153"/>
      <c r="D42" s="1155"/>
      <c r="E42" s="1155"/>
      <c r="F42" s="1155"/>
      <c r="G42" s="1155"/>
      <c r="H42" s="1155"/>
      <c r="I42" s="1153"/>
      <c r="J42" s="1155"/>
      <c r="K42" s="1153"/>
      <c r="L42" s="1155"/>
      <c r="M42" s="1153"/>
      <c r="N42" s="1155"/>
      <c r="O42" s="1153"/>
      <c r="P42" s="1154"/>
      <c r="Q42" s="1153"/>
      <c r="R42" s="1155"/>
      <c r="S42" s="1146"/>
      <c r="T42" s="1098"/>
      <c r="U42" s="1153"/>
      <c r="V42" s="1155"/>
      <c r="W42" s="1153"/>
      <c r="X42" s="1155"/>
      <c r="Y42" s="1153"/>
      <c r="Z42" s="1154"/>
      <c r="AA42" s="1153"/>
      <c r="AB42" s="1155"/>
      <c r="AC42" s="1153"/>
      <c r="AD42" s="1155"/>
      <c r="AE42" s="1103"/>
      <c r="AF42" s="1155"/>
      <c r="AG42" s="1103"/>
      <c r="AH42" s="1155"/>
      <c r="AI42" s="1153"/>
      <c r="AJ42" s="1154"/>
      <c r="AK42" s="1146"/>
      <c r="AL42" s="1098"/>
      <c r="AM42" s="1153"/>
      <c r="AN42" s="1154"/>
      <c r="AO42" s="1153"/>
      <c r="AP42" s="1154"/>
      <c r="AQ42" s="1153"/>
      <c r="AR42" s="1154"/>
      <c r="AS42" s="1153"/>
      <c r="AT42" s="1154"/>
      <c r="AU42" s="1153"/>
      <c r="AV42" s="1154"/>
      <c r="AW42" s="1153"/>
      <c r="AX42" s="1154"/>
      <c r="AY42" s="1154"/>
      <c r="AZ42" s="1154"/>
      <c r="BA42" s="1153"/>
      <c r="BB42" s="1154"/>
      <c r="BC42" s="1153"/>
      <c r="BD42" s="1154"/>
    </row>
    <row r="43" spans="1:56" ht="14.25">
      <c r="A43" s="962" t="s">
        <v>1565</v>
      </c>
      <c r="B43" s="997" t="s">
        <v>1566</v>
      </c>
      <c r="C43" s="993" t="s">
        <v>1567</v>
      </c>
      <c r="L43" s="997"/>
      <c r="M43" s="1163"/>
    </row>
    <row r="44" spans="1:56" ht="14.25">
      <c r="C44" s="993" t="s">
        <v>1596</v>
      </c>
      <c r="M44" s="1163"/>
    </row>
    <row r="45" spans="1:56" ht="14.25">
      <c r="B45" s="997" t="s">
        <v>1570</v>
      </c>
      <c r="C45" s="993" t="s">
        <v>2036</v>
      </c>
      <c r="M45" s="1163"/>
    </row>
    <row r="46" spans="1:56" ht="14.25">
      <c r="B46" s="997"/>
      <c r="C46" s="1179"/>
      <c r="M46" s="1163"/>
    </row>
    <row r="47" spans="1:56" ht="14.25" hidden="1"/>
    <row r="48" spans="1:56"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row r="70" ht="14.25" hidden="1"/>
    <row r="71" ht="14.25" hidden="1"/>
    <row r="72" ht="14.25" hidden="1"/>
    <row r="73" ht="14.25" hidden="1"/>
    <row r="74" ht="14.25" hidden="1"/>
    <row r="75" ht="14.25" hidden="1"/>
    <row r="76" ht="14.25" hidden="1"/>
    <row r="77" ht="14.25" hidden="1"/>
    <row r="78" ht="14.25" hidden="1"/>
    <row r="79" ht="14.25" hidden="1"/>
    <row r="80" ht="14.25" hidden="1"/>
    <row r="81" ht="14.25" hidden="1"/>
    <row r="82" ht="14.25" hidden="1"/>
    <row r="83" ht="14.25" hidden="1"/>
    <row r="84" ht="14.25" hidden="1"/>
    <row r="85" ht="14.25" hidden="1"/>
    <row r="86" ht="14.25" customHeight="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row r="100" ht="14.25" hidden="1"/>
    <row r="101" ht="14.25" hidden="1"/>
    <row r="102" ht="14.25" hidden="1"/>
    <row r="103" ht="14.25" hidden="1"/>
    <row r="104" ht="14.25" hidden="1"/>
    <row r="105" ht="14.25" hidden="1"/>
    <row r="106" ht="14.25" hidden="1"/>
    <row r="107" ht="14.25" hidden="1"/>
    <row r="108" ht="14.25" hidden="1"/>
    <row r="109" ht="14.25" hidden="1"/>
    <row r="110" ht="14.25" hidden="1"/>
    <row r="111" ht="14.25" hidden="1"/>
    <row r="112" ht="14.25" hidden="1"/>
    <row r="113" ht="14.25" hidden="1"/>
    <row r="114" ht="14.25" hidden="1"/>
    <row r="115" ht="14.25" hidden="1"/>
  </sheetData>
  <mergeCells count="70">
    <mergeCell ref="C3:H3"/>
    <mergeCell ref="AE3:AF3"/>
    <mergeCell ref="I3:J3"/>
    <mergeCell ref="K3:L3"/>
    <mergeCell ref="M3:N3"/>
    <mergeCell ref="O3:P3"/>
    <mergeCell ref="Q3:R3"/>
    <mergeCell ref="U3:V3"/>
    <mergeCell ref="W3:X3"/>
    <mergeCell ref="Y3:Z3"/>
    <mergeCell ref="AA3:AB3"/>
    <mergeCell ref="AC3:AD3"/>
    <mergeCell ref="AW3:AX3"/>
    <mergeCell ref="AY3:AZ3"/>
    <mergeCell ref="BA3:BB3"/>
    <mergeCell ref="BC3:BD3"/>
    <mergeCell ref="C4:D7"/>
    <mergeCell ref="I4:J5"/>
    <mergeCell ref="AM4:AN7"/>
    <mergeCell ref="AQ4:AR7"/>
    <mergeCell ref="AS4:AV4"/>
    <mergeCell ref="BC4:BD4"/>
    <mergeCell ref="AG3:AH3"/>
    <mergeCell ref="AI3:AJ3"/>
    <mergeCell ref="AM3:AN3"/>
    <mergeCell ref="AO3:AP3"/>
    <mergeCell ref="AQ3:AR3"/>
    <mergeCell ref="AS3:AV3"/>
    <mergeCell ref="AC5:AD5"/>
    <mergeCell ref="AE5:AF5"/>
    <mergeCell ref="AG5:AH5"/>
    <mergeCell ref="AO5:AP5"/>
    <mergeCell ref="K5:L5"/>
    <mergeCell ref="M5:N5"/>
    <mergeCell ref="O5:P5"/>
    <mergeCell ref="Q5:R5"/>
    <mergeCell ref="U5:V5"/>
    <mergeCell ref="W5:X5"/>
    <mergeCell ref="A8:B8"/>
    <mergeCell ref="AG6:AH6"/>
    <mergeCell ref="AI6:AJ6"/>
    <mergeCell ref="AO6:AP6"/>
    <mergeCell ref="AW6:AX6"/>
    <mergeCell ref="U6:V6"/>
    <mergeCell ref="W6:X6"/>
    <mergeCell ref="Y6:Z6"/>
    <mergeCell ref="AA6:AB7"/>
    <mergeCell ref="AS5:AT7"/>
    <mergeCell ref="AU5:AV7"/>
    <mergeCell ref="AW5:AX5"/>
    <mergeCell ref="I6:J7"/>
    <mergeCell ref="K6:L6"/>
    <mergeCell ref="M6:N6"/>
    <mergeCell ref="O6:P6"/>
    <mergeCell ref="E4:F7"/>
    <mergeCell ref="G4:H7"/>
    <mergeCell ref="BC6:BD6"/>
    <mergeCell ref="AC7:AD7"/>
    <mergeCell ref="AO7:AP7"/>
    <mergeCell ref="BA7:BB7"/>
    <mergeCell ref="BC7:BD7"/>
    <mergeCell ref="BA6:BB6"/>
    <mergeCell ref="AC6:AD6"/>
    <mergeCell ref="AE6:AF6"/>
    <mergeCell ref="AY6:AZ6"/>
    <mergeCell ref="AY5:AZ5"/>
    <mergeCell ref="BA5:BB5"/>
    <mergeCell ref="Q6:R6"/>
    <mergeCell ref="Y5:Z5"/>
    <mergeCell ref="AA5:AB5"/>
  </mergeCells>
  <phoneticPr fontId="31" type="noConversion"/>
  <dataValidations count="2">
    <dataValidation type="decimal" allowBlank="1" showInputMessage="1" showErrorMessage="1" errorTitle="錯誤" error="輸入資料格式錯誤!!" sqref="AH9:AH42 AF9:AF42 AR9:AR42 AP9:AP42 AN9:AN42 AJ9:AJ42 D9:H42 AB9:AB42 Z9:Z42 X9:X42 V9:V42 R9:R42 P9:P42 N9:N42 L9:L42 J9:J42 AD9:AD42 AV9:AV42 AX9:AZ42 BD9:BD42 BB9:BB42 AT9:AT42" xr:uid="{00000000-0002-0000-3700-000000000000}">
      <formula1>-9.99999999999999E+31</formula1>
      <formula2>9.99999999999999E+31</formula2>
    </dataValidation>
    <dataValidation type="whole" allowBlank="1" showInputMessage="1" showErrorMessage="1" errorTitle="錯誤" error="輸入資料格式錯誤!!" sqref="AG9:AG42 I9:I42 K9:K42 M9:M42 O9:O42 Q9:Q42 U9:U42 W9:W42 Y9:Y42 AA9:AA42 AC9:AC42 AI9:AI42 AM9:AM42 AO9:AO42 AQ9:AQ42 AS9:AS42 AU9:AU42 AE9:AE42 AW9:AW42 BA9:BA42 BC9:BC42 C9:C42" xr:uid="{00000000-0002-0000-3700-000001000000}">
      <formula1>-9.99999999999999E+31</formula1>
      <formula2>9.99999999999999E+31</formula2>
    </dataValidation>
  </dataValidations>
  <printOptions horizontalCentered="1"/>
  <pageMargins left="0.47244094488188981" right="0.47244094488188981" top="0.39370078740157483" bottom="0.39370078740157483" header="0" footer="0"/>
  <pageSetup paperSize="9" scale="47" orientation="landscape" blackAndWhite="1" r:id="rId1"/>
  <headerFooter alignWithMargins="0">
    <oddFooter>&amp;C第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M20"/>
  <sheetViews>
    <sheetView zoomScaleNormal="100" workbookViewId="0"/>
  </sheetViews>
  <sheetFormatPr defaultRowHeight="16.5"/>
  <cols>
    <col min="1" max="1" width="15.125" style="679" customWidth="1"/>
    <col min="2" max="2" width="4" style="679" customWidth="1"/>
    <col min="3" max="3" width="27.625" style="679" customWidth="1"/>
    <col min="4" max="4" width="14.125" style="679" customWidth="1"/>
    <col min="5" max="5" width="22.625" style="679" customWidth="1"/>
    <col min="6" max="6" width="23.5" style="679" customWidth="1"/>
    <col min="7" max="7" width="24" style="679" customWidth="1"/>
    <col min="8" max="8" width="24.25" style="679" customWidth="1"/>
    <col min="9" max="9" width="24" style="679" customWidth="1"/>
    <col min="10" max="10" width="13.875" style="679" bestFit="1" customWidth="1"/>
    <col min="11" max="11" width="18.375" style="679" bestFit="1" customWidth="1"/>
    <col min="12" max="12" width="16.125" style="679" bestFit="1" customWidth="1"/>
    <col min="13" max="13" width="22.5" style="679" bestFit="1" customWidth="1"/>
    <col min="14" max="16384" width="9" style="633"/>
  </cols>
  <sheetData>
    <row r="1" spans="1:13">
      <c r="A1" s="631" t="s">
        <v>2212</v>
      </c>
    </row>
    <row r="2" spans="1:13">
      <c r="A2" s="634" t="s">
        <v>2213</v>
      </c>
    </row>
    <row r="4" spans="1:13">
      <c r="A4" s="636" t="s">
        <v>7</v>
      </c>
      <c r="B4" s="680" t="s">
        <v>64</v>
      </c>
      <c r="C4" s="680"/>
      <c r="D4" s="636" t="s">
        <v>591</v>
      </c>
      <c r="E4" s="636" t="s">
        <v>629</v>
      </c>
      <c r="F4" s="636" t="s">
        <v>67</v>
      </c>
      <c r="G4" s="636" t="s">
        <v>68</v>
      </c>
      <c r="H4" s="636" t="s">
        <v>69</v>
      </c>
      <c r="I4" s="636" t="s">
        <v>70</v>
      </c>
      <c r="J4" s="636" t="s">
        <v>2241</v>
      </c>
      <c r="K4" s="636" t="s">
        <v>195</v>
      </c>
      <c r="L4" s="636" t="s">
        <v>2242</v>
      </c>
      <c r="M4" s="636" t="s">
        <v>2243</v>
      </c>
    </row>
    <row r="5" spans="1:13" ht="49.5">
      <c r="A5" s="681" t="s">
        <v>2285</v>
      </c>
      <c r="B5" s="682" t="s">
        <v>1533</v>
      </c>
      <c r="C5" s="683"/>
      <c r="D5" s="681" t="s">
        <v>2286</v>
      </c>
      <c r="E5" s="642" t="s">
        <v>2287</v>
      </c>
      <c r="F5" s="642" t="s">
        <v>2288</v>
      </c>
      <c r="G5" s="642" t="s">
        <v>2289</v>
      </c>
      <c r="H5" s="642" t="s">
        <v>2290</v>
      </c>
      <c r="I5" s="642" t="s">
        <v>2291</v>
      </c>
      <c r="J5" s="641" t="s">
        <v>2240</v>
      </c>
      <c r="K5" s="642" t="s">
        <v>2292</v>
      </c>
      <c r="L5" s="641" t="s">
        <v>2245</v>
      </c>
      <c r="M5" s="641" t="s">
        <v>2244</v>
      </c>
    </row>
    <row r="6" spans="1:13">
      <c r="A6" s="642" t="s">
        <v>2293</v>
      </c>
      <c r="B6" s="653" t="s">
        <v>2214</v>
      </c>
      <c r="C6" s="654" t="s">
        <v>519</v>
      </c>
      <c r="D6" s="653">
        <v>2020</v>
      </c>
      <c r="E6" s="684"/>
      <c r="F6" s="684"/>
      <c r="G6" s="684"/>
      <c r="H6" s="684"/>
      <c r="I6" s="684"/>
      <c r="J6" s="685"/>
      <c r="K6" s="685"/>
      <c r="L6" s="686" t="str">
        <f t="shared" ref="L6:L11" si="0">IF(E6="","",IF(E6=0,0,F6/E6))</f>
        <v/>
      </c>
      <c r="M6" s="687" t="str">
        <f t="shared" ref="M6:M11" si="1">IF(E6="","",IF(E6=0,0,(I6+H6)/E6+J6+K6))</f>
        <v/>
      </c>
    </row>
    <row r="7" spans="1:13">
      <c r="A7" s="642" t="s">
        <v>2294</v>
      </c>
      <c r="B7" s="653" t="s">
        <v>2215</v>
      </c>
      <c r="C7" s="654" t="s">
        <v>521</v>
      </c>
      <c r="D7" s="653">
        <v>2020</v>
      </c>
      <c r="E7" s="688"/>
      <c r="F7" s="688"/>
      <c r="G7" s="688"/>
      <c r="H7" s="688"/>
      <c r="I7" s="688"/>
      <c r="J7" s="689"/>
      <c r="K7" s="689"/>
      <c r="L7" s="690" t="str">
        <f t="shared" si="0"/>
        <v/>
      </c>
      <c r="M7" s="691" t="str">
        <f t="shared" si="1"/>
        <v/>
      </c>
    </row>
    <row r="8" spans="1:13">
      <c r="A8" s="642" t="s">
        <v>2295</v>
      </c>
      <c r="B8" s="653" t="s">
        <v>390</v>
      </c>
      <c r="C8" s="654" t="s">
        <v>528</v>
      </c>
      <c r="D8" s="653">
        <v>2020</v>
      </c>
      <c r="E8" s="688"/>
      <c r="F8" s="688"/>
      <c r="G8" s="688"/>
      <c r="H8" s="688"/>
      <c r="I8" s="688"/>
      <c r="J8" s="689"/>
      <c r="K8" s="689"/>
      <c r="L8" s="690" t="str">
        <f t="shared" si="0"/>
        <v/>
      </c>
      <c r="M8" s="691" t="str">
        <f t="shared" si="1"/>
        <v/>
      </c>
    </row>
    <row r="9" spans="1:13">
      <c r="A9" s="642" t="s">
        <v>2295</v>
      </c>
      <c r="B9" s="653" t="s">
        <v>392</v>
      </c>
      <c r="C9" s="654" t="s">
        <v>2216</v>
      </c>
      <c r="D9" s="653">
        <v>2020</v>
      </c>
      <c r="E9" s="688"/>
      <c r="F9" s="688"/>
      <c r="G9" s="688"/>
      <c r="H9" s="688"/>
      <c r="I9" s="688"/>
      <c r="J9" s="689"/>
      <c r="K9" s="689"/>
      <c r="L9" s="690" t="str">
        <f t="shared" si="0"/>
        <v/>
      </c>
      <c r="M9" s="691" t="str">
        <f t="shared" si="1"/>
        <v/>
      </c>
    </row>
    <row r="10" spans="1:13">
      <c r="A10" s="642" t="s">
        <v>2295</v>
      </c>
      <c r="B10" s="653" t="s">
        <v>394</v>
      </c>
      <c r="C10" s="654" t="s">
        <v>530</v>
      </c>
      <c r="D10" s="653">
        <v>2020</v>
      </c>
      <c r="E10" s="688"/>
      <c r="F10" s="688"/>
      <c r="G10" s="688"/>
      <c r="H10" s="688"/>
      <c r="I10" s="688"/>
      <c r="J10" s="689"/>
      <c r="K10" s="689"/>
      <c r="L10" s="690" t="str">
        <f t="shared" si="0"/>
        <v/>
      </c>
      <c r="M10" s="691" t="str">
        <f t="shared" si="1"/>
        <v/>
      </c>
    </row>
    <row r="11" spans="1:13" ht="21">
      <c r="A11" s="642" t="s">
        <v>2295</v>
      </c>
      <c r="B11" s="653" t="s">
        <v>396</v>
      </c>
      <c r="C11" s="654" t="s">
        <v>2217</v>
      </c>
      <c r="D11" s="653">
        <v>2020</v>
      </c>
      <c r="E11" s="859"/>
      <c r="F11" s="688"/>
      <c r="G11" s="688"/>
      <c r="H11" s="688"/>
      <c r="I11" s="688"/>
      <c r="J11" s="689"/>
      <c r="K11" s="689"/>
      <c r="L11" s="690" t="str">
        <f t="shared" si="0"/>
        <v/>
      </c>
      <c r="M11" s="691" t="str">
        <f t="shared" si="1"/>
        <v/>
      </c>
    </row>
    <row r="13" spans="1:13">
      <c r="A13" s="660" t="s">
        <v>2259</v>
      </c>
      <c r="B13" s="632"/>
      <c r="C13" s="632"/>
    </row>
    <row r="14" spans="1:13">
      <c r="A14" s="660" t="s">
        <v>2260</v>
      </c>
      <c r="B14" s="632"/>
      <c r="C14" s="632"/>
    </row>
    <row r="15" spans="1:13">
      <c r="A15" s="660" t="s">
        <v>2261</v>
      </c>
      <c r="B15" s="632"/>
      <c r="C15" s="632"/>
    </row>
    <row r="16" spans="1:13">
      <c r="A16" s="660" t="s">
        <v>2262</v>
      </c>
      <c r="B16" s="632"/>
      <c r="C16" s="632"/>
    </row>
    <row r="17" spans="1:3">
      <c r="A17" s="660" t="s">
        <v>2266</v>
      </c>
      <c r="B17" s="632"/>
      <c r="C17" s="632"/>
    </row>
    <row r="18" spans="1:3">
      <c r="A18" s="660" t="s">
        <v>2263</v>
      </c>
      <c r="B18" s="632"/>
      <c r="C18" s="632"/>
    </row>
    <row r="19" spans="1:3">
      <c r="A19" s="692"/>
    </row>
    <row r="20" spans="1:3">
      <c r="A20" s="692"/>
    </row>
  </sheetData>
  <phoneticPr fontId="31" type="noConversion"/>
  <pageMargins left="0.7" right="0.7" top="0.75" bottom="0.75" header="0.3" footer="0.3"/>
  <pageSetup paperSize="9" scale="52"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Q157"/>
  <sheetViews>
    <sheetView view="pageBreakPreview" zoomScale="115" zoomScaleNormal="100" zoomScaleSheetLayoutView="115" workbookViewId="0"/>
  </sheetViews>
  <sheetFormatPr defaultRowHeight="16.5"/>
  <cols>
    <col min="1" max="1" width="19.75" style="632" customWidth="1"/>
    <col min="2" max="2" width="7.75" style="632" customWidth="1"/>
    <col min="3" max="3" width="26.125" style="635" customWidth="1"/>
    <col min="4" max="4" width="15.125" style="632" customWidth="1"/>
    <col min="5" max="5" width="20.25" style="632" customWidth="1"/>
    <col min="6" max="6" width="24" style="635" customWidth="1"/>
    <col min="7" max="8" width="15.125" style="632" customWidth="1"/>
    <col min="9" max="10" width="18.625" style="632" customWidth="1"/>
    <col min="11" max="11" width="16.875" style="632" customWidth="1"/>
    <col min="12" max="12" width="20.75" style="632" customWidth="1"/>
    <col min="13" max="13" width="19.5" style="632" customWidth="1"/>
    <col min="14" max="15" width="20.375" style="632" customWidth="1"/>
    <col min="16" max="17" width="9" style="632"/>
    <col min="18" max="16384" width="9" style="633"/>
  </cols>
  <sheetData>
    <row r="1" spans="1:17">
      <c r="A1" s="631" t="s">
        <v>2218</v>
      </c>
    </row>
    <row r="2" spans="1:17">
      <c r="A2" s="634" t="s">
        <v>2219</v>
      </c>
    </row>
    <row r="3" spans="1:17">
      <c r="O3" s="661" t="s">
        <v>2233</v>
      </c>
    </row>
    <row r="4" spans="1:17">
      <c r="A4" s="662" t="s">
        <v>2220</v>
      </c>
      <c r="B4" s="662" t="s">
        <v>64</v>
      </c>
      <c r="C4" s="662" t="s">
        <v>65</v>
      </c>
      <c r="D4" s="662" t="s">
        <v>66</v>
      </c>
      <c r="E4" s="662" t="s">
        <v>67</v>
      </c>
      <c r="F4" s="662" t="s">
        <v>68</v>
      </c>
      <c r="G4" s="662" t="s">
        <v>69</v>
      </c>
      <c r="H4" s="662" t="s">
        <v>70</v>
      </c>
      <c r="I4" s="662" t="s">
        <v>71</v>
      </c>
      <c r="J4" s="662" t="s">
        <v>195</v>
      </c>
      <c r="K4" s="662" t="s">
        <v>2248</v>
      </c>
      <c r="L4" s="662" t="s">
        <v>197</v>
      </c>
      <c r="M4" s="663" t="s">
        <v>198</v>
      </c>
      <c r="N4" s="663" t="s">
        <v>199</v>
      </c>
      <c r="O4" s="663" t="s">
        <v>242</v>
      </c>
      <c r="P4" s="635"/>
      <c r="Q4" s="635"/>
    </row>
    <row r="5" spans="1:17" ht="66">
      <c r="A5" s="641" t="s">
        <v>2228</v>
      </c>
      <c r="B5" s="641" t="s">
        <v>2221</v>
      </c>
      <c r="C5" s="641" t="s">
        <v>2222</v>
      </c>
      <c r="D5" s="641" t="s">
        <v>2234</v>
      </c>
      <c r="E5" s="641" t="s">
        <v>2246</v>
      </c>
      <c r="F5" s="641" t="s">
        <v>2235</v>
      </c>
      <c r="G5" s="641" t="s">
        <v>2223</v>
      </c>
      <c r="H5" s="641" t="s">
        <v>2236</v>
      </c>
      <c r="I5" s="641" t="s">
        <v>2237</v>
      </c>
      <c r="J5" s="641" t="s">
        <v>2238</v>
      </c>
      <c r="K5" s="641" t="s">
        <v>2247</v>
      </c>
      <c r="L5" s="664" t="s">
        <v>2249</v>
      </c>
      <c r="M5" s="664" t="s">
        <v>2239</v>
      </c>
      <c r="N5" s="641" t="s">
        <v>2283</v>
      </c>
      <c r="O5" s="665" t="s">
        <v>2284</v>
      </c>
      <c r="P5" s="635"/>
      <c r="Q5" s="635"/>
    </row>
    <row r="6" spans="1:17">
      <c r="A6" s="666"/>
      <c r="B6" s="667"/>
      <c r="C6" s="668" t="str">
        <f>IF(B6="","",VLOOKUP(B6,'表27-4'!$B$6:$C$11,2))</f>
        <v/>
      </c>
      <c r="D6" s="669"/>
      <c r="E6" s="669"/>
      <c r="F6" s="669"/>
      <c r="G6" s="669"/>
      <c r="H6" s="669"/>
      <c r="I6" s="670"/>
      <c r="J6" s="670"/>
      <c r="K6" s="671"/>
      <c r="L6" s="672" t="str">
        <f t="shared" ref="L6:L69" si="0">IF(B6="","",VLOOKUP(B6,表27險種別,12,FALSE))</f>
        <v/>
      </c>
      <c r="M6" s="673"/>
      <c r="N6" s="674"/>
      <c r="O6" s="674"/>
      <c r="P6" s="651"/>
      <c r="Q6" s="651"/>
    </row>
    <row r="7" spans="1:17">
      <c r="A7" s="666"/>
      <c r="B7" s="667"/>
      <c r="C7" s="668" t="str">
        <f>IF(B7="","",VLOOKUP(B7,'表27-4'!$B$6:$C$11,2))</f>
        <v/>
      </c>
      <c r="D7" s="675"/>
      <c r="E7" s="675"/>
      <c r="F7" s="675"/>
      <c r="G7" s="669"/>
      <c r="H7" s="669"/>
      <c r="I7" s="676"/>
      <c r="J7" s="676"/>
      <c r="K7" s="672"/>
      <c r="L7" s="672" t="str">
        <f t="shared" si="0"/>
        <v/>
      </c>
      <c r="M7" s="677"/>
      <c r="N7" s="670"/>
      <c r="O7" s="670"/>
      <c r="P7" s="635"/>
      <c r="Q7" s="635"/>
    </row>
    <row r="8" spans="1:17">
      <c r="A8" s="666"/>
      <c r="B8" s="667"/>
      <c r="C8" s="668" t="str">
        <f>IF(B8="","",VLOOKUP(B8,'表27-4'!$B$6:$C$11,2))</f>
        <v/>
      </c>
      <c r="D8" s="675"/>
      <c r="E8" s="675"/>
      <c r="F8" s="675"/>
      <c r="G8" s="669"/>
      <c r="H8" s="669"/>
      <c r="I8" s="676"/>
      <c r="J8" s="676"/>
      <c r="K8" s="672"/>
      <c r="L8" s="672" t="str">
        <f t="shared" si="0"/>
        <v/>
      </c>
      <c r="M8" s="677"/>
      <c r="N8" s="670"/>
      <c r="O8" s="670"/>
      <c r="P8" s="635"/>
      <c r="Q8" s="635"/>
    </row>
    <row r="9" spans="1:17">
      <c r="A9" s="666"/>
      <c r="B9" s="667"/>
      <c r="C9" s="668" t="str">
        <f>IF(B9="","",VLOOKUP(B9,'表27-4'!$B$6:$C$11,2))</f>
        <v/>
      </c>
      <c r="D9" s="675"/>
      <c r="E9" s="675"/>
      <c r="F9" s="675"/>
      <c r="G9" s="669"/>
      <c r="H9" s="669"/>
      <c r="I9" s="676"/>
      <c r="J9" s="676"/>
      <c r="K9" s="672"/>
      <c r="L9" s="672" t="str">
        <f t="shared" si="0"/>
        <v/>
      </c>
      <c r="M9" s="677"/>
      <c r="N9" s="670"/>
      <c r="O9" s="670"/>
      <c r="P9" s="635"/>
      <c r="Q9" s="635"/>
    </row>
    <row r="10" spans="1:17">
      <c r="A10" s="666"/>
      <c r="B10" s="667"/>
      <c r="C10" s="668" t="str">
        <f>IF(B10="","",VLOOKUP(B10,'表27-4'!$B$6:$C$11,2))</f>
        <v/>
      </c>
      <c r="D10" s="675"/>
      <c r="E10" s="675"/>
      <c r="F10" s="675"/>
      <c r="G10" s="669"/>
      <c r="H10" s="669"/>
      <c r="I10" s="676"/>
      <c r="J10" s="676"/>
      <c r="K10" s="672" t="str">
        <f t="shared" ref="K10:K70" si="1">IF(I10="","",IF(I10=0,0,J10/I10))</f>
        <v/>
      </c>
      <c r="L10" s="672" t="str">
        <f t="shared" si="0"/>
        <v/>
      </c>
      <c r="M10" s="677"/>
      <c r="N10" s="670"/>
      <c r="O10" s="670"/>
      <c r="P10" s="635"/>
      <c r="Q10" s="635"/>
    </row>
    <row r="11" spans="1:17" ht="21">
      <c r="A11" s="666"/>
      <c r="B11" s="667"/>
      <c r="C11" s="668" t="str">
        <f>IF(B11="","",VLOOKUP(B11,'表27-4'!$B$6:$C$11,2))</f>
        <v/>
      </c>
      <c r="D11" s="675"/>
      <c r="E11" s="858"/>
      <c r="F11" s="675"/>
      <c r="G11" s="669"/>
      <c r="H11" s="669"/>
      <c r="I11" s="676"/>
      <c r="J11" s="676"/>
      <c r="K11" s="672" t="str">
        <f t="shared" si="1"/>
        <v/>
      </c>
      <c r="L11" s="672" t="str">
        <f t="shared" si="0"/>
        <v/>
      </c>
      <c r="M11" s="677"/>
      <c r="N11" s="670"/>
      <c r="O11" s="670"/>
      <c r="P11" s="635"/>
      <c r="Q11" s="635"/>
    </row>
    <row r="12" spans="1:17">
      <c r="A12" s="666"/>
      <c r="B12" s="667"/>
      <c r="C12" s="668" t="str">
        <f>IF(B12="","",VLOOKUP(B12,'表27-4'!$B$6:$C$11,2))</f>
        <v/>
      </c>
      <c r="D12" s="675"/>
      <c r="E12" s="675"/>
      <c r="F12" s="675"/>
      <c r="G12" s="669"/>
      <c r="H12" s="669"/>
      <c r="I12" s="676"/>
      <c r="J12" s="676"/>
      <c r="K12" s="672" t="str">
        <f t="shared" si="1"/>
        <v/>
      </c>
      <c r="L12" s="672" t="str">
        <f t="shared" si="0"/>
        <v/>
      </c>
      <c r="M12" s="677"/>
      <c r="N12" s="670"/>
      <c r="O12" s="670"/>
      <c r="P12" s="635"/>
      <c r="Q12" s="635"/>
    </row>
    <row r="13" spans="1:17">
      <c r="A13" s="666"/>
      <c r="B13" s="667"/>
      <c r="C13" s="668" t="str">
        <f>IF(B13="","",VLOOKUP(B13,'表27-4'!$B$6:$C$11,2))</f>
        <v/>
      </c>
      <c r="D13" s="675"/>
      <c r="E13" s="675"/>
      <c r="F13" s="675"/>
      <c r="G13" s="669"/>
      <c r="H13" s="669"/>
      <c r="I13" s="676"/>
      <c r="J13" s="676"/>
      <c r="K13" s="672" t="str">
        <f t="shared" si="1"/>
        <v/>
      </c>
      <c r="L13" s="672" t="str">
        <f t="shared" si="0"/>
        <v/>
      </c>
      <c r="M13" s="677"/>
      <c r="N13" s="670"/>
      <c r="O13" s="670"/>
      <c r="P13" s="635"/>
      <c r="Q13" s="635"/>
    </row>
    <row r="14" spans="1:17">
      <c r="A14" s="666"/>
      <c r="B14" s="667"/>
      <c r="C14" s="668" t="str">
        <f>IF(B14="","",VLOOKUP(B14,'表27-4'!$B$6:$C$11,2))</f>
        <v/>
      </c>
      <c r="D14" s="675"/>
      <c r="E14" s="675"/>
      <c r="F14" s="675"/>
      <c r="G14" s="669"/>
      <c r="H14" s="669"/>
      <c r="I14" s="676"/>
      <c r="J14" s="676"/>
      <c r="K14" s="672" t="str">
        <f t="shared" si="1"/>
        <v/>
      </c>
      <c r="L14" s="672" t="str">
        <f t="shared" si="0"/>
        <v/>
      </c>
      <c r="M14" s="677"/>
      <c r="N14" s="670"/>
      <c r="O14" s="670"/>
      <c r="P14" s="635"/>
      <c r="Q14" s="635"/>
    </row>
    <row r="15" spans="1:17">
      <c r="A15" s="666"/>
      <c r="B15" s="667"/>
      <c r="C15" s="668" t="str">
        <f>IF(B15="","",VLOOKUP(B15,'表27-4'!$B$6:$C$11,2))</f>
        <v/>
      </c>
      <c r="D15" s="675"/>
      <c r="E15" s="675"/>
      <c r="F15" s="675"/>
      <c r="G15" s="669"/>
      <c r="H15" s="669"/>
      <c r="I15" s="676"/>
      <c r="J15" s="676"/>
      <c r="K15" s="672" t="str">
        <f t="shared" si="1"/>
        <v/>
      </c>
      <c r="L15" s="672" t="str">
        <f t="shared" si="0"/>
        <v/>
      </c>
      <c r="M15" s="677"/>
      <c r="N15" s="670"/>
      <c r="O15" s="670"/>
      <c r="P15" s="635"/>
      <c r="Q15" s="635"/>
    </row>
    <row r="16" spans="1:17">
      <c r="A16" s="666"/>
      <c r="B16" s="667"/>
      <c r="C16" s="668" t="str">
        <f>IF(B16="","",VLOOKUP(B16,'表27-4'!$B$6:$C$11,2))</f>
        <v/>
      </c>
      <c r="D16" s="675"/>
      <c r="E16" s="675"/>
      <c r="F16" s="675"/>
      <c r="G16" s="669"/>
      <c r="H16" s="669"/>
      <c r="I16" s="676"/>
      <c r="J16" s="676"/>
      <c r="K16" s="672" t="str">
        <f t="shared" si="1"/>
        <v/>
      </c>
      <c r="L16" s="672" t="str">
        <f t="shared" si="0"/>
        <v/>
      </c>
      <c r="M16" s="677"/>
      <c r="N16" s="670"/>
      <c r="O16" s="670"/>
      <c r="P16" s="635"/>
      <c r="Q16" s="635"/>
    </row>
    <row r="17" spans="1:17">
      <c r="A17" s="666"/>
      <c r="B17" s="667"/>
      <c r="C17" s="668" t="str">
        <f>IF(B17="","",VLOOKUP(B17,'表27-4'!$B$6:$C$11,2))</f>
        <v/>
      </c>
      <c r="D17" s="675"/>
      <c r="E17" s="675"/>
      <c r="F17" s="675"/>
      <c r="G17" s="669"/>
      <c r="H17" s="669"/>
      <c r="I17" s="676"/>
      <c r="J17" s="676"/>
      <c r="K17" s="672" t="str">
        <f t="shared" si="1"/>
        <v/>
      </c>
      <c r="L17" s="672" t="str">
        <f t="shared" si="0"/>
        <v/>
      </c>
      <c r="M17" s="677"/>
      <c r="N17" s="670"/>
      <c r="O17" s="670"/>
      <c r="P17" s="635"/>
      <c r="Q17" s="635"/>
    </row>
    <row r="18" spans="1:17">
      <c r="A18" s="666"/>
      <c r="B18" s="667"/>
      <c r="C18" s="668" t="str">
        <f>IF(B18="","",VLOOKUP(B18,'表27-4'!$B$6:$C$11,2))</f>
        <v/>
      </c>
      <c r="D18" s="675"/>
      <c r="E18" s="675"/>
      <c r="F18" s="675"/>
      <c r="G18" s="669"/>
      <c r="H18" s="669"/>
      <c r="I18" s="676"/>
      <c r="J18" s="676"/>
      <c r="K18" s="672" t="str">
        <f t="shared" si="1"/>
        <v/>
      </c>
      <c r="L18" s="672" t="str">
        <f t="shared" si="0"/>
        <v/>
      </c>
      <c r="M18" s="677"/>
      <c r="N18" s="670"/>
      <c r="O18" s="670"/>
      <c r="P18" s="635"/>
      <c r="Q18" s="635"/>
    </row>
    <row r="19" spans="1:17">
      <c r="A19" s="666"/>
      <c r="B19" s="667"/>
      <c r="C19" s="668" t="str">
        <f>IF(B19="","",VLOOKUP(B19,'表27-4'!$B$6:$C$11,2))</f>
        <v/>
      </c>
      <c r="D19" s="675"/>
      <c r="E19" s="675"/>
      <c r="F19" s="675"/>
      <c r="G19" s="669"/>
      <c r="H19" s="669"/>
      <c r="I19" s="676"/>
      <c r="J19" s="676"/>
      <c r="K19" s="672" t="str">
        <f t="shared" si="1"/>
        <v/>
      </c>
      <c r="L19" s="672" t="str">
        <f t="shared" si="0"/>
        <v/>
      </c>
      <c r="M19" s="677"/>
      <c r="N19" s="670"/>
      <c r="O19" s="670"/>
      <c r="P19" s="635"/>
      <c r="Q19" s="635"/>
    </row>
    <row r="20" spans="1:17">
      <c r="A20" s="666"/>
      <c r="B20" s="667"/>
      <c r="C20" s="668" t="str">
        <f>IF(B20="","",VLOOKUP(B20,'表27-4'!$B$6:$C$11,2))</f>
        <v/>
      </c>
      <c r="D20" s="675"/>
      <c r="E20" s="675"/>
      <c r="F20" s="675"/>
      <c r="G20" s="669"/>
      <c r="H20" s="669"/>
      <c r="I20" s="676"/>
      <c r="J20" s="676"/>
      <c r="K20" s="672" t="str">
        <f t="shared" si="1"/>
        <v/>
      </c>
      <c r="L20" s="672" t="str">
        <f t="shared" si="0"/>
        <v/>
      </c>
      <c r="M20" s="677"/>
      <c r="N20" s="670"/>
      <c r="O20" s="670"/>
      <c r="P20" s="635"/>
      <c r="Q20" s="635"/>
    </row>
    <row r="21" spans="1:17">
      <c r="A21" s="666"/>
      <c r="B21" s="667"/>
      <c r="C21" s="668" t="str">
        <f>IF(B21="","",VLOOKUP(B21,'表27-4'!$B$6:$C$11,2))</f>
        <v/>
      </c>
      <c r="D21" s="675"/>
      <c r="E21" s="675"/>
      <c r="F21" s="675"/>
      <c r="G21" s="669"/>
      <c r="H21" s="669"/>
      <c r="I21" s="676"/>
      <c r="J21" s="676"/>
      <c r="K21" s="672" t="str">
        <f t="shared" si="1"/>
        <v/>
      </c>
      <c r="L21" s="672" t="str">
        <f t="shared" si="0"/>
        <v/>
      </c>
      <c r="M21" s="677"/>
      <c r="N21" s="670"/>
      <c r="O21" s="670"/>
      <c r="P21" s="635"/>
      <c r="Q21" s="635"/>
    </row>
    <row r="22" spans="1:17">
      <c r="A22" s="666"/>
      <c r="B22" s="667"/>
      <c r="C22" s="668" t="str">
        <f>IF(B22="","",VLOOKUP(B22,'表27-4'!$B$6:$C$11,2))</f>
        <v/>
      </c>
      <c r="D22" s="675"/>
      <c r="E22" s="675"/>
      <c r="F22" s="675"/>
      <c r="G22" s="669"/>
      <c r="H22" s="669"/>
      <c r="I22" s="676"/>
      <c r="J22" s="676"/>
      <c r="K22" s="672" t="str">
        <f t="shared" si="1"/>
        <v/>
      </c>
      <c r="L22" s="672" t="str">
        <f t="shared" si="0"/>
        <v/>
      </c>
      <c r="M22" s="677"/>
      <c r="N22" s="670"/>
      <c r="O22" s="670"/>
      <c r="P22" s="635"/>
      <c r="Q22" s="635"/>
    </row>
    <row r="23" spans="1:17">
      <c r="A23" s="666"/>
      <c r="B23" s="667"/>
      <c r="C23" s="668" t="str">
        <f>IF(B23="","",VLOOKUP(B23,'表27-4'!$B$6:$C$11,2))</f>
        <v/>
      </c>
      <c r="D23" s="675"/>
      <c r="E23" s="675"/>
      <c r="F23" s="675"/>
      <c r="G23" s="669"/>
      <c r="H23" s="669"/>
      <c r="I23" s="676"/>
      <c r="J23" s="676"/>
      <c r="K23" s="672" t="str">
        <f t="shared" si="1"/>
        <v/>
      </c>
      <c r="L23" s="672" t="str">
        <f t="shared" si="0"/>
        <v/>
      </c>
      <c r="M23" s="677"/>
      <c r="N23" s="670"/>
      <c r="O23" s="670"/>
      <c r="P23" s="635"/>
      <c r="Q23" s="635"/>
    </row>
    <row r="24" spans="1:17">
      <c r="A24" s="666"/>
      <c r="B24" s="667"/>
      <c r="C24" s="668" t="str">
        <f>IF(B24="","",VLOOKUP(B24,'表27-4'!$B$6:$C$11,2))</f>
        <v/>
      </c>
      <c r="D24" s="675"/>
      <c r="E24" s="675"/>
      <c r="F24" s="675"/>
      <c r="G24" s="669"/>
      <c r="H24" s="669"/>
      <c r="I24" s="676"/>
      <c r="J24" s="676"/>
      <c r="K24" s="672" t="str">
        <f t="shared" si="1"/>
        <v/>
      </c>
      <c r="L24" s="672" t="str">
        <f t="shared" si="0"/>
        <v/>
      </c>
      <c r="M24" s="677"/>
      <c r="N24" s="670"/>
      <c r="O24" s="670"/>
      <c r="P24" s="635"/>
      <c r="Q24" s="635"/>
    </row>
    <row r="25" spans="1:17">
      <c r="A25" s="666"/>
      <c r="B25" s="667"/>
      <c r="C25" s="668" t="str">
        <f>IF(B25="","",VLOOKUP(B25,'表27-4'!$B$6:$C$11,2))</f>
        <v/>
      </c>
      <c r="D25" s="675"/>
      <c r="E25" s="675"/>
      <c r="F25" s="675"/>
      <c r="G25" s="669"/>
      <c r="H25" s="669"/>
      <c r="I25" s="676"/>
      <c r="J25" s="676"/>
      <c r="K25" s="672" t="str">
        <f t="shared" si="1"/>
        <v/>
      </c>
      <c r="L25" s="672" t="str">
        <f t="shared" si="0"/>
        <v/>
      </c>
      <c r="M25" s="677"/>
      <c r="N25" s="670"/>
      <c r="O25" s="670"/>
      <c r="P25" s="635"/>
      <c r="Q25" s="635"/>
    </row>
    <row r="26" spans="1:17">
      <c r="A26" s="666"/>
      <c r="B26" s="667"/>
      <c r="C26" s="668" t="str">
        <f>IF(B26="","",VLOOKUP(B26,'表27-4'!$B$6:$C$11,2))</f>
        <v/>
      </c>
      <c r="D26" s="675"/>
      <c r="E26" s="675"/>
      <c r="F26" s="675"/>
      <c r="G26" s="669"/>
      <c r="H26" s="669"/>
      <c r="I26" s="676"/>
      <c r="J26" s="676"/>
      <c r="K26" s="678" t="str">
        <f t="shared" si="1"/>
        <v/>
      </c>
      <c r="L26" s="672" t="str">
        <f t="shared" si="0"/>
        <v/>
      </c>
      <c r="M26" s="677"/>
      <c r="N26" s="670"/>
      <c r="O26" s="670"/>
      <c r="P26" s="635"/>
      <c r="Q26" s="635"/>
    </row>
    <row r="27" spans="1:17">
      <c r="A27" s="666"/>
      <c r="B27" s="667"/>
      <c r="C27" s="668" t="str">
        <f>IF(B27="","",VLOOKUP(B27,'表27-4'!$B$6:$C$11,2))</f>
        <v/>
      </c>
      <c r="D27" s="675"/>
      <c r="E27" s="675"/>
      <c r="F27" s="675"/>
      <c r="G27" s="669"/>
      <c r="H27" s="669"/>
      <c r="I27" s="676"/>
      <c r="J27" s="676"/>
      <c r="K27" s="672" t="str">
        <f t="shared" si="1"/>
        <v/>
      </c>
      <c r="L27" s="672" t="str">
        <f t="shared" si="0"/>
        <v/>
      </c>
      <c r="M27" s="677"/>
      <c r="N27" s="670"/>
      <c r="O27" s="670"/>
      <c r="P27" s="635"/>
      <c r="Q27" s="635"/>
    </row>
    <row r="28" spans="1:17">
      <c r="A28" s="666"/>
      <c r="B28" s="667"/>
      <c r="C28" s="668" t="str">
        <f>IF(B28="","",VLOOKUP(B28,'表27-4'!$B$6:$C$11,2))</f>
        <v/>
      </c>
      <c r="D28" s="675"/>
      <c r="E28" s="675"/>
      <c r="F28" s="675"/>
      <c r="G28" s="669"/>
      <c r="H28" s="669"/>
      <c r="I28" s="676"/>
      <c r="J28" s="676"/>
      <c r="K28" s="672" t="str">
        <f t="shared" si="1"/>
        <v/>
      </c>
      <c r="L28" s="672" t="str">
        <f t="shared" si="0"/>
        <v/>
      </c>
      <c r="M28" s="677"/>
      <c r="N28" s="670"/>
      <c r="O28" s="670"/>
      <c r="P28" s="635"/>
      <c r="Q28" s="635"/>
    </row>
    <row r="29" spans="1:17">
      <c r="A29" s="666"/>
      <c r="B29" s="667"/>
      <c r="C29" s="668" t="str">
        <f>IF(B29="","",VLOOKUP(B29,'表27-4'!$B$6:$C$11,2))</f>
        <v/>
      </c>
      <c r="D29" s="675"/>
      <c r="E29" s="675"/>
      <c r="F29" s="675"/>
      <c r="G29" s="669"/>
      <c r="H29" s="669"/>
      <c r="I29" s="676"/>
      <c r="J29" s="676"/>
      <c r="K29" s="672" t="str">
        <f t="shared" si="1"/>
        <v/>
      </c>
      <c r="L29" s="672" t="str">
        <f t="shared" si="0"/>
        <v/>
      </c>
      <c r="M29" s="677"/>
      <c r="N29" s="670"/>
      <c r="O29" s="670"/>
      <c r="P29" s="635"/>
      <c r="Q29" s="635"/>
    </row>
    <row r="30" spans="1:17">
      <c r="A30" s="666"/>
      <c r="B30" s="667"/>
      <c r="C30" s="668" t="str">
        <f>IF(B30="","",VLOOKUP(B30,'表27-4'!$B$6:$C$11,2))</f>
        <v/>
      </c>
      <c r="D30" s="675"/>
      <c r="E30" s="675"/>
      <c r="F30" s="675"/>
      <c r="G30" s="669"/>
      <c r="H30" s="669"/>
      <c r="I30" s="676"/>
      <c r="J30" s="676"/>
      <c r="K30" s="672" t="str">
        <f t="shared" si="1"/>
        <v/>
      </c>
      <c r="L30" s="672" t="str">
        <f t="shared" si="0"/>
        <v/>
      </c>
      <c r="M30" s="677"/>
      <c r="N30" s="670"/>
      <c r="O30" s="670"/>
      <c r="P30" s="635"/>
      <c r="Q30" s="635"/>
    </row>
    <row r="31" spans="1:17">
      <c r="A31" s="666"/>
      <c r="B31" s="667"/>
      <c r="C31" s="668" t="str">
        <f>IF(B31="","",VLOOKUP(B31,'表27-4'!$B$6:$C$11,2))</f>
        <v/>
      </c>
      <c r="D31" s="675"/>
      <c r="E31" s="675"/>
      <c r="F31" s="675"/>
      <c r="G31" s="669"/>
      <c r="H31" s="669"/>
      <c r="I31" s="676"/>
      <c r="J31" s="676"/>
      <c r="K31" s="672" t="str">
        <f t="shared" si="1"/>
        <v/>
      </c>
      <c r="L31" s="672" t="str">
        <f t="shared" si="0"/>
        <v/>
      </c>
      <c r="M31" s="677"/>
      <c r="N31" s="670"/>
      <c r="O31" s="670"/>
      <c r="P31" s="635"/>
      <c r="Q31" s="635"/>
    </row>
    <row r="32" spans="1:17">
      <c r="A32" s="666"/>
      <c r="B32" s="667"/>
      <c r="C32" s="668" t="str">
        <f>IF(B32="","",VLOOKUP(B32,'表27-4'!$B$6:$C$11,2))</f>
        <v/>
      </c>
      <c r="D32" s="675"/>
      <c r="E32" s="675"/>
      <c r="F32" s="675"/>
      <c r="G32" s="669"/>
      <c r="H32" s="669"/>
      <c r="I32" s="676"/>
      <c r="J32" s="676"/>
      <c r="K32" s="672" t="str">
        <f t="shared" si="1"/>
        <v/>
      </c>
      <c r="L32" s="672" t="str">
        <f t="shared" si="0"/>
        <v/>
      </c>
      <c r="M32" s="677"/>
      <c r="N32" s="670"/>
      <c r="O32" s="670"/>
      <c r="P32" s="635"/>
      <c r="Q32" s="635"/>
    </row>
    <row r="33" spans="1:17">
      <c r="A33" s="666"/>
      <c r="B33" s="667"/>
      <c r="C33" s="668" t="str">
        <f>IF(B33="","",VLOOKUP(B33,'表27-4'!$B$6:$C$11,2))</f>
        <v/>
      </c>
      <c r="D33" s="675"/>
      <c r="E33" s="675"/>
      <c r="F33" s="675"/>
      <c r="G33" s="669"/>
      <c r="H33" s="669"/>
      <c r="I33" s="676"/>
      <c r="J33" s="676"/>
      <c r="K33" s="672" t="str">
        <f t="shared" si="1"/>
        <v/>
      </c>
      <c r="L33" s="672" t="str">
        <f t="shared" si="0"/>
        <v/>
      </c>
      <c r="M33" s="677"/>
      <c r="N33" s="670"/>
      <c r="O33" s="670"/>
      <c r="P33" s="635"/>
      <c r="Q33" s="635"/>
    </row>
    <row r="34" spans="1:17">
      <c r="A34" s="666"/>
      <c r="B34" s="667"/>
      <c r="C34" s="668" t="str">
        <f>IF(B34="","",VLOOKUP(B34,'表27-4'!$B$6:$C$11,2))</f>
        <v/>
      </c>
      <c r="D34" s="675"/>
      <c r="E34" s="675"/>
      <c r="F34" s="675"/>
      <c r="G34" s="669"/>
      <c r="H34" s="669"/>
      <c r="I34" s="676"/>
      <c r="J34" s="676"/>
      <c r="K34" s="672" t="str">
        <f t="shared" si="1"/>
        <v/>
      </c>
      <c r="L34" s="672" t="str">
        <f t="shared" si="0"/>
        <v/>
      </c>
      <c r="M34" s="677"/>
      <c r="N34" s="670"/>
      <c r="O34" s="670"/>
      <c r="P34" s="635"/>
      <c r="Q34" s="635"/>
    </row>
    <row r="35" spans="1:17">
      <c r="A35" s="666"/>
      <c r="B35" s="667"/>
      <c r="C35" s="668" t="str">
        <f>IF(B35="","",VLOOKUP(B35,'表27-4'!$B$6:$C$11,2))</f>
        <v/>
      </c>
      <c r="D35" s="675"/>
      <c r="E35" s="675"/>
      <c r="F35" s="675"/>
      <c r="G35" s="669"/>
      <c r="H35" s="669"/>
      <c r="I35" s="676"/>
      <c r="J35" s="676"/>
      <c r="K35" s="672" t="str">
        <f t="shared" si="1"/>
        <v/>
      </c>
      <c r="L35" s="672" t="str">
        <f t="shared" si="0"/>
        <v/>
      </c>
      <c r="M35" s="677"/>
      <c r="N35" s="670"/>
      <c r="O35" s="670"/>
      <c r="P35" s="635"/>
      <c r="Q35" s="635"/>
    </row>
    <row r="36" spans="1:17">
      <c r="A36" s="666"/>
      <c r="B36" s="667"/>
      <c r="C36" s="668" t="str">
        <f>IF(B36="","",VLOOKUP(B36,'表27-4'!$B$6:$C$11,2))</f>
        <v/>
      </c>
      <c r="D36" s="675"/>
      <c r="E36" s="675"/>
      <c r="F36" s="675"/>
      <c r="G36" s="669"/>
      <c r="H36" s="669"/>
      <c r="I36" s="676"/>
      <c r="J36" s="676"/>
      <c r="K36" s="672" t="str">
        <f t="shared" si="1"/>
        <v/>
      </c>
      <c r="L36" s="672" t="str">
        <f t="shared" si="0"/>
        <v/>
      </c>
      <c r="M36" s="677"/>
      <c r="N36" s="670"/>
      <c r="O36" s="670"/>
      <c r="P36" s="635"/>
      <c r="Q36" s="635"/>
    </row>
    <row r="37" spans="1:17">
      <c r="A37" s="666"/>
      <c r="B37" s="667"/>
      <c r="C37" s="668" t="str">
        <f>IF(B37="","",VLOOKUP(B37,'表27-4'!$B$6:$C$11,2))</f>
        <v/>
      </c>
      <c r="D37" s="675"/>
      <c r="E37" s="675"/>
      <c r="F37" s="675"/>
      <c r="G37" s="669"/>
      <c r="H37" s="669"/>
      <c r="I37" s="676"/>
      <c r="J37" s="676"/>
      <c r="K37" s="672" t="str">
        <f t="shared" si="1"/>
        <v/>
      </c>
      <c r="L37" s="672" t="str">
        <f t="shared" si="0"/>
        <v/>
      </c>
      <c r="M37" s="677"/>
      <c r="N37" s="670"/>
      <c r="O37" s="670"/>
      <c r="P37" s="635"/>
      <c r="Q37" s="635"/>
    </row>
    <row r="38" spans="1:17">
      <c r="A38" s="666"/>
      <c r="B38" s="667"/>
      <c r="C38" s="668" t="str">
        <f>IF(B38="","",VLOOKUP(B38,'表27-4'!$B$6:$C$11,2))</f>
        <v/>
      </c>
      <c r="D38" s="675"/>
      <c r="E38" s="675"/>
      <c r="F38" s="675"/>
      <c r="G38" s="669"/>
      <c r="H38" s="669"/>
      <c r="I38" s="676"/>
      <c r="J38" s="676"/>
      <c r="K38" s="672" t="str">
        <f t="shared" si="1"/>
        <v/>
      </c>
      <c r="L38" s="672" t="str">
        <f t="shared" si="0"/>
        <v/>
      </c>
      <c r="M38" s="677"/>
      <c r="N38" s="670"/>
      <c r="O38" s="670"/>
      <c r="P38" s="635"/>
      <c r="Q38" s="635"/>
    </row>
    <row r="39" spans="1:17">
      <c r="A39" s="666"/>
      <c r="B39" s="667"/>
      <c r="C39" s="668" t="str">
        <f>IF(B39="","",VLOOKUP(B39,'表27-4'!$B$6:$C$11,2))</f>
        <v/>
      </c>
      <c r="D39" s="675"/>
      <c r="E39" s="675"/>
      <c r="F39" s="675"/>
      <c r="G39" s="669"/>
      <c r="H39" s="669"/>
      <c r="I39" s="676"/>
      <c r="J39" s="676"/>
      <c r="K39" s="672" t="str">
        <f t="shared" si="1"/>
        <v/>
      </c>
      <c r="L39" s="672" t="str">
        <f t="shared" si="0"/>
        <v/>
      </c>
      <c r="M39" s="677"/>
      <c r="N39" s="670"/>
      <c r="O39" s="670"/>
      <c r="P39" s="635"/>
      <c r="Q39" s="635"/>
    </row>
    <row r="40" spans="1:17">
      <c r="A40" s="666"/>
      <c r="B40" s="667"/>
      <c r="C40" s="668" t="str">
        <f>IF(B40="","",VLOOKUP(B40,'表27-4'!$B$6:$C$11,2))</f>
        <v/>
      </c>
      <c r="D40" s="675"/>
      <c r="E40" s="675"/>
      <c r="F40" s="675"/>
      <c r="G40" s="669"/>
      <c r="H40" s="669"/>
      <c r="I40" s="676"/>
      <c r="J40" s="676"/>
      <c r="K40" s="672" t="str">
        <f t="shared" si="1"/>
        <v/>
      </c>
      <c r="L40" s="672" t="str">
        <f t="shared" si="0"/>
        <v/>
      </c>
      <c r="M40" s="677"/>
      <c r="N40" s="670"/>
      <c r="O40" s="670"/>
      <c r="P40" s="635"/>
      <c r="Q40" s="635"/>
    </row>
    <row r="41" spans="1:17">
      <c r="A41" s="666"/>
      <c r="B41" s="667"/>
      <c r="C41" s="668" t="str">
        <f>IF(B41="","",VLOOKUP(B41,'表27-4'!$B$6:$C$11,2))</f>
        <v/>
      </c>
      <c r="D41" s="675"/>
      <c r="E41" s="675"/>
      <c r="F41" s="675"/>
      <c r="G41" s="669"/>
      <c r="H41" s="669"/>
      <c r="I41" s="676"/>
      <c r="J41" s="676"/>
      <c r="K41" s="672" t="str">
        <f t="shared" si="1"/>
        <v/>
      </c>
      <c r="L41" s="672" t="str">
        <f t="shared" si="0"/>
        <v/>
      </c>
      <c r="M41" s="677"/>
      <c r="N41" s="670"/>
      <c r="O41" s="670"/>
      <c r="P41" s="635"/>
      <c r="Q41" s="635"/>
    </row>
    <row r="42" spans="1:17">
      <c r="A42" s="666"/>
      <c r="B42" s="667"/>
      <c r="C42" s="668" t="str">
        <f>IF(B42="","",VLOOKUP(B42,'表27-4'!$B$6:$C$11,2))</f>
        <v/>
      </c>
      <c r="D42" s="675"/>
      <c r="E42" s="675"/>
      <c r="F42" s="675"/>
      <c r="G42" s="669"/>
      <c r="H42" s="669"/>
      <c r="I42" s="676"/>
      <c r="J42" s="676"/>
      <c r="K42" s="672" t="str">
        <f t="shared" si="1"/>
        <v/>
      </c>
      <c r="L42" s="672" t="str">
        <f t="shared" si="0"/>
        <v/>
      </c>
      <c r="M42" s="677"/>
      <c r="N42" s="670"/>
      <c r="O42" s="670"/>
      <c r="P42" s="635"/>
      <c r="Q42" s="635"/>
    </row>
    <row r="43" spans="1:17">
      <c r="A43" s="666"/>
      <c r="B43" s="667"/>
      <c r="C43" s="668" t="str">
        <f>IF(B43="","",VLOOKUP(B43,'表27-4'!$B$6:$C$11,2))</f>
        <v/>
      </c>
      <c r="D43" s="675"/>
      <c r="E43" s="675"/>
      <c r="F43" s="675"/>
      <c r="G43" s="669"/>
      <c r="H43" s="669"/>
      <c r="I43" s="676"/>
      <c r="J43" s="676"/>
      <c r="K43" s="672" t="str">
        <f t="shared" si="1"/>
        <v/>
      </c>
      <c r="L43" s="672" t="str">
        <f t="shared" si="0"/>
        <v/>
      </c>
      <c r="M43" s="677"/>
      <c r="N43" s="670"/>
      <c r="O43" s="670"/>
      <c r="P43" s="635"/>
      <c r="Q43" s="635"/>
    </row>
    <row r="44" spans="1:17">
      <c r="A44" s="666"/>
      <c r="B44" s="667"/>
      <c r="C44" s="668" t="str">
        <f>IF(B44="","",VLOOKUP(B44,'表27-4'!$B$6:$C$11,2))</f>
        <v/>
      </c>
      <c r="D44" s="675"/>
      <c r="E44" s="675"/>
      <c r="F44" s="675"/>
      <c r="G44" s="669"/>
      <c r="H44" s="669"/>
      <c r="I44" s="676"/>
      <c r="J44" s="676"/>
      <c r="K44" s="672" t="str">
        <f t="shared" si="1"/>
        <v/>
      </c>
      <c r="L44" s="672" t="str">
        <f t="shared" si="0"/>
        <v/>
      </c>
      <c r="M44" s="677"/>
      <c r="N44" s="670"/>
      <c r="O44" s="670"/>
      <c r="P44" s="635"/>
      <c r="Q44" s="635"/>
    </row>
    <row r="45" spans="1:17">
      <c r="A45" s="666"/>
      <c r="B45" s="667"/>
      <c r="C45" s="668" t="str">
        <f>IF(B45="","",VLOOKUP(B45,'表27-4'!$B$6:$C$11,2))</f>
        <v/>
      </c>
      <c r="D45" s="675"/>
      <c r="E45" s="675"/>
      <c r="F45" s="675"/>
      <c r="G45" s="669"/>
      <c r="H45" s="669"/>
      <c r="I45" s="676"/>
      <c r="J45" s="676"/>
      <c r="K45" s="672" t="str">
        <f t="shared" si="1"/>
        <v/>
      </c>
      <c r="L45" s="672" t="str">
        <f t="shared" si="0"/>
        <v/>
      </c>
      <c r="M45" s="677"/>
      <c r="N45" s="670"/>
      <c r="O45" s="670"/>
      <c r="P45" s="635"/>
      <c r="Q45" s="635"/>
    </row>
    <row r="46" spans="1:17">
      <c r="A46" s="666"/>
      <c r="B46" s="667"/>
      <c r="C46" s="668" t="str">
        <f>IF(B46="","",VLOOKUP(B46,'表27-4'!$B$6:$C$11,2))</f>
        <v/>
      </c>
      <c r="D46" s="675"/>
      <c r="E46" s="675"/>
      <c r="F46" s="675"/>
      <c r="G46" s="669"/>
      <c r="H46" s="669"/>
      <c r="I46" s="676"/>
      <c r="J46" s="676"/>
      <c r="K46" s="672" t="str">
        <f t="shared" si="1"/>
        <v/>
      </c>
      <c r="L46" s="672" t="str">
        <f t="shared" si="0"/>
        <v/>
      </c>
      <c r="M46" s="677"/>
      <c r="N46" s="670"/>
      <c r="O46" s="670"/>
      <c r="P46" s="635"/>
      <c r="Q46" s="635"/>
    </row>
    <row r="47" spans="1:17">
      <c r="A47" s="666"/>
      <c r="B47" s="667"/>
      <c r="C47" s="668" t="str">
        <f>IF(B47="","",VLOOKUP(B47,'表27-4'!$B$6:$C$11,2))</f>
        <v/>
      </c>
      <c r="D47" s="675"/>
      <c r="E47" s="675"/>
      <c r="F47" s="675"/>
      <c r="G47" s="669"/>
      <c r="H47" s="669"/>
      <c r="I47" s="676"/>
      <c r="J47" s="676"/>
      <c r="K47" s="672" t="str">
        <f t="shared" si="1"/>
        <v/>
      </c>
      <c r="L47" s="672" t="str">
        <f t="shared" si="0"/>
        <v/>
      </c>
      <c r="M47" s="677"/>
      <c r="N47" s="670"/>
      <c r="O47" s="670"/>
      <c r="P47" s="635"/>
      <c r="Q47" s="635"/>
    </row>
    <row r="48" spans="1:17">
      <c r="A48" s="666"/>
      <c r="B48" s="667"/>
      <c r="C48" s="668" t="str">
        <f>IF(B48="","",VLOOKUP(B48,'表27-4'!$B$6:$C$11,2))</f>
        <v/>
      </c>
      <c r="D48" s="675"/>
      <c r="E48" s="675"/>
      <c r="F48" s="675"/>
      <c r="G48" s="669"/>
      <c r="H48" s="669"/>
      <c r="I48" s="676"/>
      <c r="J48" s="676"/>
      <c r="K48" s="672" t="str">
        <f t="shared" si="1"/>
        <v/>
      </c>
      <c r="L48" s="672" t="str">
        <f t="shared" si="0"/>
        <v/>
      </c>
      <c r="M48" s="677"/>
      <c r="N48" s="670"/>
      <c r="O48" s="670"/>
      <c r="P48" s="635"/>
      <c r="Q48" s="635"/>
    </row>
    <row r="49" spans="1:17">
      <c r="A49" s="666"/>
      <c r="B49" s="667"/>
      <c r="C49" s="668" t="str">
        <f>IF(B49="","",VLOOKUP(B49,'表27-4'!$B$6:$C$11,2))</f>
        <v/>
      </c>
      <c r="D49" s="675"/>
      <c r="E49" s="675"/>
      <c r="F49" s="675"/>
      <c r="G49" s="669"/>
      <c r="H49" s="669"/>
      <c r="I49" s="676"/>
      <c r="J49" s="676"/>
      <c r="K49" s="672" t="str">
        <f t="shared" si="1"/>
        <v/>
      </c>
      <c r="L49" s="672" t="str">
        <f t="shared" si="0"/>
        <v/>
      </c>
      <c r="M49" s="677"/>
      <c r="N49" s="670"/>
      <c r="O49" s="670"/>
      <c r="P49" s="635"/>
      <c r="Q49" s="635"/>
    </row>
    <row r="50" spans="1:17">
      <c r="A50" s="666"/>
      <c r="B50" s="667"/>
      <c r="C50" s="668" t="str">
        <f>IF(B50="","",VLOOKUP(B50,'表27-4'!$B$6:$C$11,2))</f>
        <v/>
      </c>
      <c r="D50" s="675"/>
      <c r="E50" s="675"/>
      <c r="F50" s="675"/>
      <c r="G50" s="669"/>
      <c r="H50" s="669"/>
      <c r="I50" s="676"/>
      <c r="J50" s="676"/>
      <c r="K50" s="672" t="str">
        <f t="shared" si="1"/>
        <v/>
      </c>
      <c r="L50" s="672" t="str">
        <f t="shared" si="0"/>
        <v/>
      </c>
      <c r="M50" s="677"/>
      <c r="N50" s="670"/>
      <c r="O50" s="670"/>
      <c r="P50" s="635"/>
      <c r="Q50" s="635"/>
    </row>
    <row r="51" spans="1:17">
      <c r="A51" s="666"/>
      <c r="B51" s="667"/>
      <c r="C51" s="668" t="str">
        <f>IF(B51="","",VLOOKUP(B51,'表27-4'!$B$6:$C$11,2))</f>
        <v/>
      </c>
      <c r="D51" s="675"/>
      <c r="E51" s="675"/>
      <c r="F51" s="675"/>
      <c r="G51" s="669"/>
      <c r="H51" s="669"/>
      <c r="I51" s="676"/>
      <c r="J51" s="676"/>
      <c r="K51" s="672" t="str">
        <f t="shared" si="1"/>
        <v/>
      </c>
      <c r="L51" s="672" t="str">
        <f t="shared" si="0"/>
        <v/>
      </c>
      <c r="M51" s="677"/>
      <c r="N51" s="670"/>
      <c r="O51" s="670"/>
      <c r="P51" s="635"/>
      <c r="Q51" s="635"/>
    </row>
    <row r="52" spans="1:17">
      <c r="A52" s="666"/>
      <c r="B52" s="667"/>
      <c r="C52" s="668" t="str">
        <f>IF(B52="","",VLOOKUP(B52,'表27-4'!$B$6:$C$11,2))</f>
        <v/>
      </c>
      <c r="D52" s="675"/>
      <c r="E52" s="675"/>
      <c r="F52" s="675"/>
      <c r="G52" s="669"/>
      <c r="H52" s="669"/>
      <c r="I52" s="676"/>
      <c r="J52" s="676"/>
      <c r="K52" s="672" t="str">
        <f t="shared" si="1"/>
        <v/>
      </c>
      <c r="L52" s="672" t="str">
        <f t="shared" si="0"/>
        <v/>
      </c>
      <c r="M52" s="677"/>
      <c r="N52" s="670"/>
      <c r="O52" s="670"/>
      <c r="P52" s="635"/>
      <c r="Q52" s="635"/>
    </row>
    <row r="53" spans="1:17">
      <c r="A53" s="666"/>
      <c r="B53" s="667"/>
      <c r="C53" s="668" t="str">
        <f>IF(B53="","",VLOOKUP(B53,'表27-4'!$B$6:$C$11,2))</f>
        <v/>
      </c>
      <c r="D53" s="675"/>
      <c r="E53" s="675"/>
      <c r="F53" s="675"/>
      <c r="G53" s="669"/>
      <c r="H53" s="669"/>
      <c r="I53" s="676"/>
      <c r="J53" s="676"/>
      <c r="K53" s="672" t="str">
        <f t="shared" si="1"/>
        <v/>
      </c>
      <c r="L53" s="672" t="str">
        <f t="shared" si="0"/>
        <v/>
      </c>
      <c r="M53" s="677"/>
      <c r="N53" s="670"/>
      <c r="O53" s="670"/>
      <c r="P53" s="635"/>
      <c r="Q53" s="635"/>
    </row>
    <row r="54" spans="1:17">
      <c r="A54" s="666"/>
      <c r="B54" s="667"/>
      <c r="C54" s="668" t="str">
        <f>IF(B54="","",VLOOKUP(B54,'表27-4'!$B$6:$C$11,2))</f>
        <v/>
      </c>
      <c r="D54" s="675"/>
      <c r="E54" s="675"/>
      <c r="F54" s="675"/>
      <c r="G54" s="669"/>
      <c r="H54" s="669"/>
      <c r="I54" s="676"/>
      <c r="J54" s="676"/>
      <c r="K54" s="672" t="str">
        <f t="shared" si="1"/>
        <v/>
      </c>
      <c r="L54" s="672" t="str">
        <f t="shared" si="0"/>
        <v/>
      </c>
      <c r="M54" s="677"/>
      <c r="N54" s="670"/>
      <c r="O54" s="670"/>
      <c r="P54" s="635"/>
      <c r="Q54" s="635"/>
    </row>
    <row r="55" spans="1:17">
      <c r="A55" s="666"/>
      <c r="B55" s="667"/>
      <c r="C55" s="668" t="str">
        <f>IF(B55="","",VLOOKUP(B55,'表27-4'!$B$6:$C$11,2))</f>
        <v/>
      </c>
      <c r="D55" s="675"/>
      <c r="E55" s="675"/>
      <c r="F55" s="675"/>
      <c r="G55" s="669"/>
      <c r="H55" s="669"/>
      <c r="I55" s="676"/>
      <c r="J55" s="676"/>
      <c r="K55" s="672" t="str">
        <f t="shared" si="1"/>
        <v/>
      </c>
      <c r="L55" s="672" t="str">
        <f t="shared" si="0"/>
        <v/>
      </c>
      <c r="M55" s="677"/>
      <c r="N55" s="670"/>
      <c r="O55" s="670"/>
      <c r="P55" s="635"/>
      <c r="Q55" s="635"/>
    </row>
    <row r="56" spans="1:17">
      <c r="A56" s="666"/>
      <c r="B56" s="667"/>
      <c r="C56" s="668" t="str">
        <f>IF(B56="","",VLOOKUP(B56,'表27-4'!$B$6:$C$11,2))</f>
        <v/>
      </c>
      <c r="D56" s="675"/>
      <c r="E56" s="675"/>
      <c r="F56" s="675"/>
      <c r="G56" s="669"/>
      <c r="H56" s="669"/>
      <c r="I56" s="676"/>
      <c r="J56" s="676"/>
      <c r="K56" s="672" t="str">
        <f t="shared" si="1"/>
        <v/>
      </c>
      <c r="L56" s="672" t="str">
        <f t="shared" si="0"/>
        <v/>
      </c>
      <c r="M56" s="677"/>
      <c r="N56" s="670"/>
      <c r="O56" s="670"/>
      <c r="P56" s="635"/>
      <c r="Q56" s="635"/>
    </row>
    <row r="57" spans="1:17">
      <c r="A57" s="666"/>
      <c r="B57" s="667"/>
      <c r="C57" s="668" t="str">
        <f>IF(B57="","",VLOOKUP(B57,'表27-4'!$B$6:$C$11,2))</f>
        <v/>
      </c>
      <c r="D57" s="675"/>
      <c r="E57" s="675"/>
      <c r="F57" s="675"/>
      <c r="G57" s="669"/>
      <c r="H57" s="669"/>
      <c r="I57" s="676"/>
      <c r="J57" s="676"/>
      <c r="K57" s="672" t="str">
        <f t="shared" si="1"/>
        <v/>
      </c>
      <c r="L57" s="672" t="str">
        <f t="shared" si="0"/>
        <v/>
      </c>
      <c r="M57" s="677"/>
      <c r="N57" s="670"/>
      <c r="O57" s="670"/>
      <c r="P57" s="635"/>
      <c r="Q57" s="635"/>
    </row>
    <row r="58" spans="1:17">
      <c r="A58" s="666"/>
      <c r="B58" s="667"/>
      <c r="C58" s="668" t="str">
        <f>IF(B58="","",VLOOKUP(B58,'表27-4'!$B$6:$C$11,2))</f>
        <v/>
      </c>
      <c r="D58" s="675"/>
      <c r="E58" s="675"/>
      <c r="F58" s="675"/>
      <c r="G58" s="669"/>
      <c r="H58" s="669"/>
      <c r="I58" s="676"/>
      <c r="J58" s="676"/>
      <c r="K58" s="672" t="str">
        <f t="shared" si="1"/>
        <v/>
      </c>
      <c r="L58" s="672" t="str">
        <f t="shared" si="0"/>
        <v/>
      </c>
      <c r="M58" s="677"/>
      <c r="N58" s="670"/>
      <c r="O58" s="670"/>
      <c r="P58" s="635"/>
      <c r="Q58" s="635"/>
    </row>
    <row r="59" spans="1:17">
      <c r="A59" s="666"/>
      <c r="B59" s="667"/>
      <c r="C59" s="668" t="str">
        <f>IF(B59="","",VLOOKUP(B59,'表27-4'!$B$6:$C$11,2))</f>
        <v/>
      </c>
      <c r="D59" s="675"/>
      <c r="E59" s="675"/>
      <c r="F59" s="675"/>
      <c r="G59" s="669"/>
      <c r="H59" s="669"/>
      <c r="I59" s="676"/>
      <c r="J59" s="676"/>
      <c r="K59" s="672" t="str">
        <f t="shared" si="1"/>
        <v/>
      </c>
      <c r="L59" s="672" t="str">
        <f t="shared" si="0"/>
        <v/>
      </c>
      <c r="M59" s="677"/>
      <c r="N59" s="670"/>
      <c r="O59" s="670"/>
      <c r="P59" s="635"/>
      <c r="Q59" s="635"/>
    </row>
    <row r="60" spans="1:17">
      <c r="A60" s="666"/>
      <c r="B60" s="667"/>
      <c r="C60" s="668" t="str">
        <f>IF(B60="","",VLOOKUP(B60,'表27-4'!$B$6:$C$11,2))</f>
        <v/>
      </c>
      <c r="D60" s="675"/>
      <c r="E60" s="675"/>
      <c r="F60" s="675"/>
      <c r="G60" s="669"/>
      <c r="H60" s="669"/>
      <c r="I60" s="676"/>
      <c r="J60" s="676"/>
      <c r="K60" s="672" t="str">
        <f t="shared" si="1"/>
        <v/>
      </c>
      <c r="L60" s="672" t="str">
        <f t="shared" si="0"/>
        <v/>
      </c>
      <c r="M60" s="677"/>
      <c r="N60" s="670"/>
      <c r="O60" s="670"/>
      <c r="P60" s="635"/>
      <c r="Q60" s="635"/>
    </row>
    <row r="61" spans="1:17">
      <c r="A61" s="666"/>
      <c r="B61" s="667"/>
      <c r="C61" s="668" t="str">
        <f>IF(B61="","",VLOOKUP(B61,'表27-4'!$B$6:$C$11,2))</f>
        <v/>
      </c>
      <c r="D61" s="675"/>
      <c r="E61" s="675"/>
      <c r="F61" s="675"/>
      <c r="G61" s="669"/>
      <c r="H61" s="669"/>
      <c r="I61" s="676"/>
      <c r="J61" s="676"/>
      <c r="K61" s="672" t="str">
        <f t="shared" si="1"/>
        <v/>
      </c>
      <c r="L61" s="672" t="str">
        <f t="shared" si="0"/>
        <v/>
      </c>
      <c r="M61" s="677"/>
      <c r="N61" s="670"/>
      <c r="O61" s="670"/>
      <c r="P61" s="635"/>
      <c r="Q61" s="635"/>
    </row>
    <row r="62" spans="1:17">
      <c r="A62" s="666"/>
      <c r="B62" s="667"/>
      <c r="C62" s="668" t="str">
        <f>IF(B62="","",VLOOKUP(B62,'表27-4'!$B$6:$C$11,2))</f>
        <v/>
      </c>
      <c r="D62" s="675"/>
      <c r="E62" s="675"/>
      <c r="F62" s="675"/>
      <c r="G62" s="669"/>
      <c r="H62" s="669"/>
      <c r="I62" s="676"/>
      <c r="J62" s="676"/>
      <c r="K62" s="672" t="str">
        <f t="shared" si="1"/>
        <v/>
      </c>
      <c r="L62" s="672" t="str">
        <f t="shared" si="0"/>
        <v/>
      </c>
      <c r="M62" s="677"/>
      <c r="N62" s="670"/>
      <c r="O62" s="670"/>
      <c r="P62" s="635"/>
      <c r="Q62" s="635"/>
    </row>
    <row r="63" spans="1:17">
      <c r="A63" s="666"/>
      <c r="B63" s="667"/>
      <c r="C63" s="668" t="str">
        <f>IF(B63="","",VLOOKUP(B63,'表27-4'!$B$6:$C$11,2))</f>
        <v/>
      </c>
      <c r="D63" s="675"/>
      <c r="E63" s="675"/>
      <c r="F63" s="675"/>
      <c r="G63" s="669"/>
      <c r="H63" s="669"/>
      <c r="I63" s="676"/>
      <c r="J63" s="676"/>
      <c r="K63" s="672" t="str">
        <f t="shared" si="1"/>
        <v/>
      </c>
      <c r="L63" s="672" t="str">
        <f t="shared" si="0"/>
        <v/>
      </c>
      <c r="M63" s="677"/>
      <c r="N63" s="670"/>
      <c r="O63" s="670"/>
      <c r="P63" s="635"/>
      <c r="Q63" s="635"/>
    </row>
    <row r="64" spans="1:17">
      <c r="A64" s="666"/>
      <c r="B64" s="667"/>
      <c r="C64" s="668" t="str">
        <f>IF(B64="","",VLOOKUP(B64,'表27-4'!$B$6:$C$11,2))</f>
        <v/>
      </c>
      <c r="D64" s="675"/>
      <c r="E64" s="675"/>
      <c r="F64" s="675"/>
      <c r="G64" s="669"/>
      <c r="H64" s="669"/>
      <c r="I64" s="676"/>
      <c r="J64" s="676"/>
      <c r="K64" s="672" t="str">
        <f t="shared" si="1"/>
        <v/>
      </c>
      <c r="L64" s="672" t="str">
        <f t="shared" si="0"/>
        <v/>
      </c>
      <c r="M64" s="677"/>
      <c r="N64" s="670"/>
      <c r="O64" s="670"/>
      <c r="P64" s="635"/>
      <c r="Q64" s="635"/>
    </row>
    <row r="65" spans="1:17">
      <c r="A65" s="666"/>
      <c r="B65" s="667"/>
      <c r="C65" s="668" t="str">
        <f>IF(B65="","",VLOOKUP(B65,'表27-4'!$B$6:$C$11,2))</f>
        <v/>
      </c>
      <c r="D65" s="675"/>
      <c r="E65" s="675"/>
      <c r="F65" s="675"/>
      <c r="G65" s="669"/>
      <c r="H65" s="669"/>
      <c r="I65" s="676"/>
      <c r="J65" s="676"/>
      <c r="K65" s="672" t="str">
        <f t="shared" si="1"/>
        <v/>
      </c>
      <c r="L65" s="672" t="str">
        <f t="shared" si="0"/>
        <v/>
      </c>
      <c r="M65" s="677"/>
      <c r="N65" s="670"/>
      <c r="O65" s="670"/>
      <c r="P65" s="635"/>
      <c r="Q65" s="635"/>
    </row>
    <row r="66" spans="1:17">
      <c r="A66" s="666"/>
      <c r="B66" s="667"/>
      <c r="C66" s="668" t="str">
        <f>IF(B66="","",VLOOKUP(B66,'表27-4'!$B$6:$C$11,2))</f>
        <v/>
      </c>
      <c r="D66" s="675"/>
      <c r="E66" s="675"/>
      <c r="F66" s="675"/>
      <c r="G66" s="669"/>
      <c r="H66" s="669"/>
      <c r="I66" s="676"/>
      <c r="J66" s="676"/>
      <c r="K66" s="672" t="str">
        <f t="shared" si="1"/>
        <v/>
      </c>
      <c r="L66" s="672" t="str">
        <f t="shared" si="0"/>
        <v/>
      </c>
      <c r="M66" s="677"/>
      <c r="N66" s="670"/>
      <c r="O66" s="670"/>
      <c r="P66" s="635"/>
      <c r="Q66" s="635"/>
    </row>
    <row r="67" spans="1:17">
      <c r="A67" s="666"/>
      <c r="B67" s="667"/>
      <c r="C67" s="668" t="str">
        <f>IF(B67="","",VLOOKUP(B67,'表27-4'!$B$6:$C$11,2))</f>
        <v/>
      </c>
      <c r="D67" s="675"/>
      <c r="E67" s="675"/>
      <c r="F67" s="675"/>
      <c r="G67" s="669"/>
      <c r="H67" s="669"/>
      <c r="I67" s="676"/>
      <c r="J67" s="676"/>
      <c r="K67" s="672" t="str">
        <f t="shared" si="1"/>
        <v/>
      </c>
      <c r="L67" s="672" t="str">
        <f t="shared" si="0"/>
        <v/>
      </c>
      <c r="M67" s="677"/>
      <c r="N67" s="670"/>
      <c r="O67" s="670"/>
      <c r="P67" s="635"/>
      <c r="Q67" s="635"/>
    </row>
    <row r="68" spans="1:17">
      <c r="A68" s="666"/>
      <c r="B68" s="667"/>
      <c r="C68" s="668" t="str">
        <f>IF(B68="","",VLOOKUP(B68,'表27-4'!$B$6:$C$11,2))</f>
        <v/>
      </c>
      <c r="D68" s="675"/>
      <c r="E68" s="675"/>
      <c r="F68" s="675"/>
      <c r="G68" s="669"/>
      <c r="H68" s="669"/>
      <c r="I68" s="676"/>
      <c r="J68" s="676"/>
      <c r="K68" s="672" t="str">
        <f t="shared" si="1"/>
        <v/>
      </c>
      <c r="L68" s="672" t="str">
        <f t="shared" si="0"/>
        <v/>
      </c>
      <c r="M68" s="677"/>
      <c r="N68" s="670"/>
      <c r="O68" s="670"/>
      <c r="P68" s="635"/>
      <c r="Q68" s="635"/>
    </row>
    <row r="69" spans="1:17">
      <c r="A69" s="666"/>
      <c r="B69" s="667"/>
      <c r="C69" s="668" t="str">
        <f>IF(B69="","",VLOOKUP(B69,'表27-4'!$B$6:$C$11,2))</f>
        <v/>
      </c>
      <c r="D69" s="675"/>
      <c r="E69" s="675"/>
      <c r="F69" s="675"/>
      <c r="G69" s="669"/>
      <c r="H69" s="669"/>
      <c r="I69" s="676"/>
      <c r="J69" s="676"/>
      <c r="K69" s="672" t="str">
        <f t="shared" si="1"/>
        <v/>
      </c>
      <c r="L69" s="672" t="str">
        <f t="shared" si="0"/>
        <v/>
      </c>
      <c r="M69" s="677"/>
      <c r="N69" s="670"/>
      <c r="O69" s="670"/>
      <c r="P69" s="635"/>
      <c r="Q69" s="635"/>
    </row>
    <row r="70" spans="1:17">
      <c r="A70" s="666"/>
      <c r="B70" s="667"/>
      <c r="C70" s="668" t="str">
        <f>IF(B70="","",VLOOKUP(B70,'表27-4'!$B$6:$C$11,2))</f>
        <v/>
      </c>
      <c r="D70" s="675"/>
      <c r="E70" s="675"/>
      <c r="F70" s="675"/>
      <c r="G70" s="669"/>
      <c r="H70" s="669"/>
      <c r="I70" s="676"/>
      <c r="J70" s="676"/>
      <c r="K70" s="672" t="str">
        <f t="shared" si="1"/>
        <v/>
      </c>
      <c r="L70" s="672" t="str">
        <f t="shared" ref="L70:L133" si="2">IF(B70="","",VLOOKUP(B70,表27險種別,12,FALSE))</f>
        <v/>
      </c>
      <c r="M70" s="677"/>
      <c r="N70" s="670"/>
      <c r="O70" s="670"/>
      <c r="P70" s="635"/>
      <c r="Q70" s="635"/>
    </row>
    <row r="71" spans="1:17">
      <c r="A71" s="666"/>
      <c r="B71" s="667"/>
      <c r="C71" s="668" t="str">
        <f>IF(B71="","",VLOOKUP(B71,'表27-4'!$B$6:$C$11,2))</f>
        <v/>
      </c>
      <c r="D71" s="675"/>
      <c r="E71" s="675"/>
      <c r="F71" s="675"/>
      <c r="G71" s="669"/>
      <c r="H71" s="669"/>
      <c r="I71" s="676"/>
      <c r="J71" s="676"/>
      <c r="K71" s="672" t="str">
        <f t="shared" ref="K71:K134" si="3">IF(I71="","",IF(I71=0,0,J71/I71))</f>
        <v/>
      </c>
      <c r="L71" s="672" t="str">
        <f t="shared" si="2"/>
        <v/>
      </c>
      <c r="M71" s="677"/>
      <c r="N71" s="670"/>
      <c r="O71" s="670"/>
      <c r="P71" s="635"/>
      <c r="Q71" s="635"/>
    </row>
    <row r="72" spans="1:17">
      <c r="A72" s="666"/>
      <c r="B72" s="667"/>
      <c r="C72" s="668" t="str">
        <f>IF(B72="","",VLOOKUP(B72,'表27-4'!$B$6:$C$11,2))</f>
        <v/>
      </c>
      <c r="D72" s="675"/>
      <c r="E72" s="675"/>
      <c r="F72" s="675"/>
      <c r="G72" s="669"/>
      <c r="H72" s="669"/>
      <c r="I72" s="676"/>
      <c r="J72" s="676"/>
      <c r="K72" s="672" t="str">
        <f t="shared" si="3"/>
        <v/>
      </c>
      <c r="L72" s="672" t="str">
        <f t="shared" si="2"/>
        <v/>
      </c>
      <c r="M72" s="677"/>
      <c r="N72" s="670"/>
      <c r="O72" s="670"/>
      <c r="P72" s="635"/>
      <c r="Q72" s="635"/>
    </row>
    <row r="73" spans="1:17">
      <c r="A73" s="666"/>
      <c r="B73" s="667"/>
      <c r="C73" s="668" t="str">
        <f>IF(B73="","",VLOOKUP(B73,'表27-4'!$B$6:$C$11,2))</f>
        <v/>
      </c>
      <c r="D73" s="675"/>
      <c r="E73" s="675"/>
      <c r="F73" s="675"/>
      <c r="G73" s="669"/>
      <c r="H73" s="669"/>
      <c r="I73" s="676"/>
      <c r="J73" s="676"/>
      <c r="K73" s="672" t="str">
        <f t="shared" si="3"/>
        <v/>
      </c>
      <c r="L73" s="672" t="str">
        <f t="shared" si="2"/>
        <v/>
      </c>
      <c r="M73" s="677"/>
      <c r="N73" s="670"/>
      <c r="O73" s="670"/>
      <c r="P73" s="635"/>
      <c r="Q73" s="635"/>
    </row>
    <row r="74" spans="1:17">
      <c r="A74" s="666"/>
      <c r="B74" s="667"/>
      <c r="C74" s="668" t="str">
        <f>IF(B74="","",VLOOKUP(B74,'表27-4'!$B$6:$C$11,2))</f>
        <v/>
      </c>
      <c r="D74" s="675"/>
      <c r="E74" s="675"/>
      <c r="F74" s="675"/>
      <c r="G74" s="669"/>
      <c r="H74" s="669"/>
      <c r="I74" s="676"/>
      <c r="J74" s="676"/>
      <c r="K74" s="672" t="str">
        <f t="shared" si="3"/>
        <v/>
      </c>
      <c r="L74" s="672" t="str">
        <f t="shared" si="2"/>
        <v/>
      </c>
      <c r="M74" s="677"/>
      <c r="N74" s="670"/>
      <c r="O74" s="670"/>
      <c r="P74" s="635"/>
      <c r="Q74" s="635"/>
    </row>
    <row r="75" spans="1:17">
      <c r="A75" s="666"/>
      <c r="B75" s="667"/>
      <c r="C75" s="668" t="str">
        <f>IF(B75="","",VLOOKUP(B75,'表27-4'!$B$6:$C$11,2))</f>
        <v/>
      </c>
      <c r="D75" s="675"/>
      <c r="E75" s="675"/>
      <c r="F75" s="675"/>
      <c r="G75" s="669"/>
      <c r="H75" s="669"/>
      <c r="I75" s="676"/>
      <c r="J75" s="676"/>
      <c r="K75" s="672" t="str">
        <f t="shared" si="3"/>
        <v/>
      </c>
      <c r="L75" s="672" t="str">
        <f t="shared" si="2"/>
        <v/>
      </c>
      <c r="M75" s="677"/>
      <c r="N75" s="670"/>
      <c r="O75" s="670"/>
      <c r="P75" s="635"/>
      <c r="Q75" s="635"/>
    </row>
    <row r="76" spans="1:17">
      <c r="A76" s="666"/>
      <c r="B76" s="667"/>
      <c r="C76" s="668" t="str">
        <f>IF(B76="","",VLOOKUP(B76,'表27-4'!$B$6:$C$11,2))</f>
        <v/>
      </c>
      <c r="D76" s="675"/>
      <c r="E76" s="675"/>
      <c r="F76" s="675"/>
      <c r="G76" s="669"/>
      <c r="H76" s="669"/>
      <c r="I76" s="676"/>
      <c r="J76" s="676"/>
      <c r="K76" s="672" t="str">
        <f t="shared" si="3"/>
        <v/>
      </c>
      <c r="L76" s="672" t="str">
        <f t="shared" si="2"/>
        <v/>
      </c>
      <c r="M76" s="677"/>
      <c r="N76" s="670"/>
      <c r="O76" s="670"/>
      <c r="P76" s="635"/>
      <c r="Q76" s="635"/>
    </row>
    <row r="77" spans="1:17">
      <c r="A77" s="666"/>
      <c r="B77" s="667"/>
      <c r="C77" s="668" t="str">
        <f>IF(B77="","",VLOOKUP(B77,'表27-4'!$B$6:$C$11,2))</f>
        <v/>
      </c>
      <c r="D77" s="675"/>
      <c r="E77" s="675"/>
      <c r="F77" s="675"/>
      <c r="G77" s="669"/>
      <c r="H77" s="669"/>
      <c r="I77" s="676"/>
      <c r="J77" s="676"/>
      <c r="K77" s="672" t="str">
        <f t="shared" si="3"/>
        <v/>
      </c>
      <c r="L77" s="672" t="str">
        <f t="shared" si="2"/>
        <v/>
      </c>
      <c r="M77" s="677"/>
      <c r="N77" s="670"/>
      <c r="O77" s="670"/>
      <c r="P77" s="635"/>
      <c r="Q77" s="635"/>
    </row>
    <row r="78" spans="1:17">
      <c r="A78" s="666"/>
      <c r="B78" s="667"/>
      <c r="C78" s="668" t="str">
        <f>IF(B78="","",VLOOKUP(B78,'表27-4'!$B$6:$C$11,2))</f>
        <v/>
      </c>
      <c r="D78" s="675"/>
      <c r="E78" s="675"/>
      <c r="F78" s="675"/>
      <c r="G78" s="669"/>
      <c r="H78" s="669"/>
      <c r="I78" s="676"/>
      <c r="J78" s="676"/>
      <c r="K78" s="672" t="str">
        <f t="shared" si="3"/>
        <v/>
      </c>
      <c r="L78" s="672" t="str">
        <f t="shared" si="2"/>
        <v/>
      </c>
      <c r="M78" s="677"/>
      <c r="N78" s="670"/>
      <c r="O78" s="670"/>
      <c r="P78" s="635"/>
      <c r="Q78" s="635"/>
    </row>
    <row r="79" spans="1:17">
      <c r="A79" s="666"/>
      <c r="B79" s="667"/>
      <c r="C79" s="668" t="str">
        <f>IF(B79="","",VLOOKUP(B79,'表27-4'!$B$6:$C$11,2))</f>
        <v/>
      </c>
      <c r="D79" s="675"/>
      <c r="E79" s="675"/>
      <c r="F79" s="675"/>
      <c r="G79" s="669"/>
      <c r="H79" s="669"/>
      <c r="I79" s="676"/>
      <c r="J79" s="676"/>
      <c r="K79" s="672" t="str">
        <f t="shared" si="3"/>
        <v/>
      </c>
      <c r="L79" s="672" t="str">
        <f t="shared" si="2"/>
        <v/>
      </c>
      <c r="M79" s="677"/>
      <c r="N79" s="670"/>
      <c r="O79" s="670"/>
      <c r="P79" s="635"/>
      <c r="Q79" s="635"/>
    </row>
    <row r="80" spans="1:17">
      <c r="A80" s="666"/>
      <c r="B80" s="667"/>
      <c r="C80" s="668" t="str">
        <f>IF(B80="","",VLOOKUP(B80,'表27-4'!$B$6:$C$11,2))</f>
        <v/>
      </c>
      <c r="D80" s="675"/>
      <c r="E80" s="675"/>
      <c r="F80" s="675"/>
      <c r="G80" s="669"/>
      <c r="H80" s="669"/>
      <c r="I80" s="676"/>
      <c r="J80" s="676"/>
      <c r="K80" s="672" t="str">
        <f t="shared" si="3"/>
        <v/>
      </c>
      <c r="L80" s="672" t="str">
        <f t="shared" si="2"/>
        <v/>
      </c>
      <c r="M80" s="677"/>
      <c r="N80" s="670"/>
      <c r="O80" s="670"/>
      <c r="P80" s="635"/>
      <c r="Q80" s="635"/>
    </row>
    <row r="81" spans="1:17">
      <c r="A81" s="666"/>
      <c r="B81" s="667"/>
      <c r="C81" s="668" t="str">
        <f>IF(B81="","",VLOOKUP(B81,'表27-4'!$B$6:$C$11,2))</f>
        <v/>
      </c>
      <c r="D81" s="675"/>
      <c r="E81" s="675"/>
      <c r="F81" s="675"/>
      <c r="G81" s="669"/>
      <c r="H81" s="669"/>
      <c r="I81" s="676"/>
      <c r="J81" s="676"/>
      <c r="K81" s="672" t="str">
        <f t="shared" si="3"/>
        <v/>
      </c>
      <c r="L81" s="672" t="str">
        <f t="shared" si="2"/>
        <v/>
      </c>
      <c r="M81" s="677"/>
      <c r="N81" s="670"/>
      <c r="O81" s="670"/>
      <c r="P81" s="635"/>
      <c r="Q81" s="635"/>
    </row>
    <row r="82" spans="1:17">
      <c r="A82" s="666"/>
      <c r="B82" s="667"/>
      <c r="C82" s="668" t="str">
        <f>IF(B82="","",VLOOKUP(B82,'表27-4'!$B$6:$C$11,2))</f>
        <v/>
      </c>
      <c r="D82" s="675"/>
      <c r="E82" s="675"/>
      <c r="F82" s="675"/>
      <c r="G82" s="669"/>
      <c r="H82" s="669"/>
      <c r="I82" s="676"/>
      <c r="J82" s="676"/>
      <c r="K82" s="672" t="str">
        <f t="shared" si="3"/>
        <v/>
      </c>
      <c r="L82" s="672" t="str">
        <f t="shared" si="2"/>
        <v/>
      </c>
      <c r="M82" s="677"/>
      <c r="N82" s="670"/>
      <c r="O82" s="670"/>
      <c r="P82" s="635"/>
      <c r="Q82" s="635"/>
    </row>
    <row r="83" spans="1:17">
      <c r="A83" s="666"/>
      <c r="B83" s="667"/>
      <c r="C83" s="668" t="str">
        <f>IF(B83="","",VLOOKUP(B83,'表27-4'!$B$6:$C$11,2))</f>
        <v/>
      </c>
      <c r="D83" s="675"/>
      <c r="E83" s="675"/>
      <c r="F83" s="675"/>
      <c r="G83" s="669"/>
      <c r="H83" s="669"/>
      <c r="I83" s="676"/>
      <c r="J83" s="676"/>
      <c r="K83" s="672" t="str">
        <f t="shared" si="3"/>
        <v/>
      </c>
      <c r="L83" s="672" t="str">
        <f t="shared" si="2"/>
        <v/>
      </c>
      <c r="M83" s="677"/>
      <c r="N83" s="670"/>
      <c r="O83" s="670"/>
      <c r="P83" s="635"/>
      <c r="Q83" s="635"/>
    </row>
    <row r="84" spans="1:17">
      <c r="A84" s="666"/>
      <c r="B84" s="667"/>
      <c r="C84" s="668" t="str">
        <f>IF(B84="","",VLOOKUP(B84,'表27-4'!$B$6:$C$11,2))</f>
        <v/>
      </c>
      <c r="D84" s="675"/>
      <c r="E84" s="675"/>
      <c r="F84" s="675"/>
      <c r="G84" s="669"/>
      <c r="H84" s="669"/>
      <c r="I84" s="676"/>
      <c r="J84" s="676"/>
      <c r="K84" s="672" t="str">
        <f t="shared" si="3"/>
        <v/>
      </c>
      <c r="L84" s="672" t="str">
        <f t="shared" si="2"/>
        <v/>
      </c>
      <c r="M84" s="677"/>
      <c r="N84" s="670"/>
      <c r="O84" s="670"/>
      <c r="P84" s="635"/>
      <c r="Q84" s="635"/>
    </row>
    <row r="85" spans="1:17">
      <c r="A85" s="666"/>
      <c r="B85" s="667"/>
      <c r="C85" s="668" t="str">
        <f>IF(B85="","",VLOOKUP(B85,'表27-4'!$B$6:$C$11,2))</f>
        <v/>
      </c>
      <c r="D85" s="675"/>
      <c r="E85" s="675"/>
      <c r="F85" s="675"/>
      <c r="G85" s="669"/>
      <c r="H85" s="669"/>
      <c r="I85" s="676"/>
      <c r="J85" s="676"/>
      <c r="K85" s="672" t="str">
        <f t="shared" si="3"/>
        <v/>
      </c>
      <c r="L85" s="672" t="str">
        <f t="shared" si="2"/>
        <v/>
      </c>
      <c r="M85" s="677"/>
      <c r="N85" s="670"/>
      <c r="O85" s="670"/>
      <c r="P85" s="635"/>
      <c r="Q85" s="635"/>
    </row>
    <row r="86" spans="1:17">
      <c r="A86" s="666"/>
      <c r="B86" s="667"/>
      <c r="C86" s="668" t="str">
        <f>IF(B86="","",VLOOKUP(B86,'表27-4'!$B$6:$C$11,2))</f>
        <v/>
      </c>
      <c r="D86" s="675"/>
      <c r="E86" s="675"/>
      <c r="F86" s="675"/>
      <c r="G86" s="669"/>
      <c r="H86" s="669"/>
      <c r="I86" s="676"/>
      <c r="J86" s="676"/>
      <c r="K86" s="672" t="str">
        <f t="shared" si="3"/>
        <v/>
      </c>
      <c r="L86" s="672" t="str">
        <f t="shared" si="2"/>
        <v/>
      </c>
      <c r="M86" s="677"/>
      <c r="N86" s="670"/>
      <c r="O86" s="670"/>
      <c r="P86" s="635"/>
      <c r="Q86" s="635"/>
    </row>
    <row r="87" spans="1:17">
      <c r="A87" s="666"/>
      <c r="B87" s="667"/>
      <c r="C87" s="668" t="str">
        <f>IF(B87="","",VLOOKUP(B87,'表27-4'!$B$6:$C$11,2))</f>
        <v/>
      </c>
      <c r="D87" s="675"/>
      <c r="E87" s="675"/>
      <c r="F87" s="675"/>
      <c r="G87" s="669"/>
      <c r="H87" s="669"/>
      <c r="I87" s="676"/>
      <c r="J87" s="676"/>
      <c r="K87" s="672" t="str">
        <f t="shared" si="3"/>
        <v/>
      </c>
      <c r="L87" s="672" t="str">
        <f t="shared" si="2"/>
        <v/>
      </c>
      <c r="M87" s="677"/>
      <c r="N87" s="670"/>
      <c r="O87" s="670"/>
      <c r="P87" s="635"/>
      <c r="Q87" s="635"/>
    </row>
    <row r="88" spans="1:17">
      <c r="A88" s="666"/>
      <c r="B88" s="667"/>
      <c r="C88" s="668" t="str">
        <f>IF(B88="","",VLOOKUP(B88,'表27-4'!$B$6:$C$11,2))</f>
        <v/>
      </c>
      <c r="D88" s="675"/>
      <c r="E88" s="675"/>
      <c r="F88" s="675"/>
      <c r="G88" s="669"/>
      <c r="H88" s="669"/>
      <c r="I88" s="676"/>
      <c r="J88" s="676"/>
      <c r="K88" s="672" t="str">
        <f t="shared" si="3"/>
        <v/>
      </c>
      <c r="L88" s="672" t="str">
        <f t="shared" si="2"/>
        <v/>
      </c>
      <c r="M88" s="677"/>
      <c r="N88" s="670"/>
      <c r="O88" s="670"/>
      <c r="P88" s="635"/>
      <c r="Q88" s="635"/>
    </row>
    <row r="89" spans="1:17">
      <c r="A89" s="666"/>
      <c r="B89" s="667"/>
      <c r="C89" s="668" t="str">
        <f>IF(B89="","",VLOOKUP(B89,'表27-4'!$B$6:$C$11,2))</f>
        <v/>
      </c>
      <c r="D89" s="675"/>
      <c r="E89" s="675"/>
      <c r="F89" s="675"/>
      <c r="G89" s="669"/>
      <c r="H89" s="669"/>
      <c r="I89" s="676"/>
      <c r="J89" s="676"/>
      <c r="K89" s="672" t="str">
        <f t="shared" si="3"/>
        <v/>
      </c>
      <c r="L89" s="672" t="str">
        <f t="shared" si="2"/>
        <v/>
      </c>
      <c r="M89" s="677"/>
      <c r="N89" s="670"/>
      <c r="O89" s="670"/>
      <c r="P89" s="635"/>
      <c r="Q89" s="635"/>
    </row>
    <row r="90" spans="1:17">
      <c r="A90" s="666"/>
      <c r="B90" s="667"/>
      <c r="C90" s="668" t="str">
        <f>IF(B90="","",VLOOKUP(B90,'表27-4'!$B$6:$C$11,2))</f>
        <v/>
      </c>
      <c r="D90" s="675"/>
      <c r="E90" s="675"/>
      <c r="F90" s="675"/>
      <c r="G90" s="669"/>
      <c r="H90" s="669"/>
      <c r="I90" s="676"/>
      <c r="J90" s="676"/>
      <c r="K90" s="672" t="str">
        <f t="shared" si="3"/>
        <v/>
      </c>
      <c r="L90" s="672" t="str">
        <f t="shared" si="2"/>
        <v/>
      </c>
      <c r="M90" s="677"/>
      <c r="N90" s="670"/>
      <c r="O90" s="670"/>
      <c r="P90" s="635"/>
      <c r="Q90" s="635"/>
    </row>
    <row r="91" spans="1:17">
      <c r="A91" s="666"/>
      <c r="B91" s="667"/>
      <c r="C91" s="668" t="str">
        <f>IF(B91="","",VLOOKUP(B91,'表27-4'!$B$6:$C$11,2))</f>
        <v/>
      </c>
      <c r="D91" s="675"/>
      <c r="E91" s="675"/>
      <c r="F91" s="675"/>
      <c r="G91" s="669"/>
      <c r="H91" s="669"/>
      <c r="I91" s="676"/>
      <c r="J91" s="676"/>
      <c r="K91" s="672" t="str">
        <f t="shared" si="3"/>
        <v/>
      </c>
      <c r="L91" s="672" t="str">
        <f t="shared" si="2"/>
        <v/>
      </c>
      <c r="M91" s="677"/>
      <c r="N91" s="670"/>
      <c r="O91" s="670"/>
      <c r="P91" s="635"/>
      <c r="Q91" s="635"/>
    </row>
    <row r="92" spans="1:17">
      <c r="A92" s="666"/>
      <c r="B92" s="667"/>
      <c r="C92" s="668" t="str">
        <f>IF(B92="","",VLOOKUP(B92,'表27-4'!$B$6:$C$11,2))</f>
        <v/>
      </c>
      <c r="D92" s="675"/>
      <c r="E92" s="675"/>
      <c r="F92" s="675"/>
      <c r="G92" s="669"/>
      <c r="H92" s="669"/>
      <c r="I92" s="676"/>
      <c r="J92" s="676"/>
      <c r="K92" s="672" t="str">
        <f t="shared" si="3"/>
        <v/>
      </c>
      <c r="L92" s="672" t="str">
        <f t="shared" si="2"/>
        <v/>
      </c>
      <c r="M92" s="677"/>
      <c r="N92" s="670"/>
      <c r="O92" s="670"/>
      <c r="P92" s="635"/>
      <c r="Q92" s="635"/>
    </row>
    <row r="93" spans="1:17">
      <c r="A93" s="666"/>
      <c r="B93" s="667"/>
      <c r="C93" s="668" t="str">
        <f>IF(B93="","",VLOOKUP(B93,'表27-4'!$B$6:$C$11,2))</f>
        <v/>
      </c>
      <c r="D93" s="675"/>
      <c r="E93" s="675"/>
      <c r="F93" s="675"/>
      <c r="G93" s="669"/>
      <c r="H93" s="669"/>
      <c r="I93" s="676"/>
      <c r="J93" s="676"/>
      <c r="K93" s="672" t="str">
        <f t="shared" si="3"/>
        <v/>
      </c>
      <c r="L93" s="672" t="str">
        <f t="shared" si="2"/>
        <v/>
      </c>
      <c r="M93" s="677"/>
      <c r="N93" s="670"/>
      <c r="O93" s="670"/>
      <c r="P93" s="635"/>
      <c r="Q93" s="635"/>
    </row>
    <row r="94" spans="1:17">
      <c r="A94" s="666"/>
      <c r="B94" s="667"/>
      <c r="C94" s="668" t="str">
        <f>IF(B94="","",VLOOKUP(B94,'表27-4'!$B$6:$C$11,2))</f>
        <v/>
      </c>
      <c r="D94" s="675"/>
      <c r="E94" s="675"/>
      <c r="F94" s="675"/>
      <c r="G94" s="669"/>
      <c r="H94" s="669"/>
      <c r="I94" s="676"/>
      <c r="J94" s="676"/>
      <c r="K94" s="672" t="str">
        <f t="shared" si="3"/>
        <v/>
      </c>
      <c r="L94" s="672" t="str">
        <f t="shared" si="2"/>
        <v/>
      </c>
      <c r="M94" s="677"/>
      <c r="N94" s="670"/>
      <c r="O94" s="670"/>
      <c r="P94" s="635"/>
      <c r="Q94" s="635"/>
    </row>
    <row r="95" spans="1:17">
      <c r="A95" s="666"/>
      <c r="B95" s="667"/>
      <c r="C95" s="668" t="str">
        <f>IF(B95="","",VLOOKUP(B95,'表27-4'!$B$6:$C$11,2))</f>
        <v/>
      </c>
      <c r="D95" s="675"/>
      <c r="E95" s="675"/>
      <c r="F95" s="675"/>
      <c r="G95" s="669"/>
      <c r="H95" s="669"/>
      <c r="I95" s="676"/>
      <c r="J95" s="676"/>
      <c r="K95" s="672" t="str">
        <f t="shared" si="3"/>
        <v/>
      </c>
      <c r="L95" s="672" t="str">
        <f t="shared" si="2"/>
        <v/>
      </c>
      <c r="M95" s="677"/>
      <c r="N95" s="670"/>
      <c r="O95" s="670"/>
      <c r="P95" s="635"/>
      <c r="Q95" s="635"/>
    </row>
    <row r="96" spans="1:17">
      <c r="A96" s="666"/>
      <c r="B96" s="667"/>
      <c r="C96" s="668" t="str">
        <f>IF(B96="","",VLOOKUP(B96,'表27-4'!$B$6:$C$11,2))</f>
        <v/>
      </c>
      <c r="D96" s="675"/>
      <c r="E96" s="675"/>
      <c r="F96" s="675"/>
      <c r="G96" s="669"/>
      <c r="H96" s="669"/>
      <c r="I96" s="676"/>
      <c r="J96" s="676"/>
      <c r="K96" s="672" t="str">
        <f t="shared" si="3"/>
        <v/>
      </c>
      <c r="L96" s="672" t="str">
        <f t="shared" si="2"/>
        <v/>
      </c>
      <c r="M96" s="677"/>
      <c r="N96" s="670"/>
      <c r="O96" s="670"/>
      <c r="P96" s="635"/>
      <c r="Q96" s="635"/>
    </row>
    <row r="97" spans="1:17">
      <c r="A97" s="666"/>
      <c r="B97" s="667"/>
      <c r="C97" s="668" t="str">
        <f>IF(B97="","",VLOOKUP(B97,'表27-4'!$B$6:$C$11,2))</f>
        <v/>
      </c>
      <c r="D97" s="675"/>
      <c r="E97" s="675"/>
      <c r="F97" s="675"/>
      <c r="G97" s="669"/>
      <c r="H97" s="669"/>
      <c r="I97" s="676"/>
      <c r="J97" s="676"/>
      <c r="K97" s="672" t="str">
        <f t="shared" si="3"/>
        <v/>
      </c>
      <c r="L97" s="672" t="str">
        <f t="shared" si="2"/>
        <v/>
      </c>
      <c r="M97" s="677"/>
      <c r="N97" s="670"/>
      <c r="O97" s="670"/>
      <c r="P97" s="635"/>
      <c r="Q97" s="635"/>
    </row>
    <row r="98" spans="1:17">
      <c r="A98" s="666"/>
      <c r="B98" s="667"/>
      <c r="C98" s="668" t="str">
        <f>IF(B98="","",VLOOKUP(B98,'表27-4'!$B$6:$C$11,2))</f>
        <v/>
      </c>
      <c r="D98" s="675"/>
      <c r="E98" s="675"/>
      <c r="F98" s="675"/>
      <c r="G98" s="669"/>
      <c r="H98" s="669"/>
      <c r="I98" s="676"/>
      <c r="J98" s="676"/>
      <c r="K98" s="672" t="str">
        <f t="shared" si="3"/>
        <v/>
      </c>
      <c r="L98" s="672" t="str">
        <f t="shared" si="2"/>
        <v/>
      </c>
      <c r="M98" s="677"/>
      <c r="N98" s="670"/>
      <c r="O98" s="670"/>
      <c r="P98" s="635"/>
      <c r="Q98" s="635"/>
    </row>
    <row r="99" spans="1:17">
      <c r="A99" s="666"/>
      <c r="B99" s="667"/>
      <c r="C99" s="668" t="str">
        <f>IF(B99="","",VLOOKUP(B99,'表27-4'!$B$6:$C$11,2))</f>
        <v/>
      </c>
      <c r="D99" s="675"/>
      <c r="E99" s="675"/>
      <c r="F99" s="675"/>
      <c r="G99" s="669"/>
      <c r="H99" s="669"/>
      <c r="I99" s="676"/>
      <c r="J99" s="676"/>
      <c r="K99" s="672" t="str">
        <f t="shared" si="3"/>
        <v/>
      </c>
      <c r="L99" s="672" t="str">
        <f t="shared" si="2"/>
        <v/>
      </c>
      <c r="M99" s="677"/>
      <c r="N99" s="670"/>
      <c r="O99" s="670"/>
      <c r="P99" s="635"/>
      <c r="Q99" s="635"/>
    </row>
    <row r="100" spans="1:17">
      <c r="A100" s="666"/>
      <c r="B100" s="667"/>
      <c r="C100" s="668" t="str">
        <f>IF(B100="","",VLOOKUP(B100,'表27-4'!$B$6:$C$11,2))</f>
        <v/>
      </c>
      <c r="D100" s="675"/>
      <c r="E100" s="675"/>
      <c r="F100" s="675"/>
      <c r="G100" s="669"/>
      <c r="H100" s="669"/>
      <c r="I100" s="676"/>
      <c r="J100" s="676"/>
      <c r="K100" s="672" t="str">
        <f t="shared" si="3"/>
        <v/>
      </c>
      <c r="L100" s="672" t="str">
        <f t="shared" si="2"/>
        <v/>
      </c>
      <c r="M100" s="677"/>
      <c r="N100" s="670"/>
      <c r="O100" s="670"/>
      <c r="P100" s="635"/>
      <c r="Q100" s="635"/>
    </row>
    <row r="101" spans="1:17">
      <c r="A101" s="666"/>
      <c r="B101" s="667"/>
      <c r="C101" s="668" t="str">
        <f>IF(B101="","",VLOOKUP(B101,'表27-4'!$B$6:$C$11,2))</f>
        <v/>
      </c>
      <c r="D101" s="675"/>
      <c r="E101" s="675"/>
      <c r="F101" s="675"/>
      <c r="G101" s="669"/>
      <c r="H101" s="669"/>
      <c r="I101" s="676"/>
      <c r="J101" s="676"/>
      <c r="K101" s="672" t="str">
        <f t="shared" si="3"/>
        <v/>
      </c>
      <c r="L101" s="672" t="str">
        <f t="shared" si="2"/>
        <v/>
      </c>
      <c r="M101" s="677"/>
      <c r="N101" s="670"/>
      <c r="O101" s="670"/>
      <c r="P101" s="635"/>
      <c r="Q101" s="635"/>
    </row>
    <row r="102" spans="1:17">
      <c r="A102" s="666"/>
      <c r="B102" s="667"/>
      <c r="C102" s="668" t="str">
        <f>IF(B102="","",VLOOKUP(B102,'表27-4'!$B$6:$C$11,2))</f>
        <v/>
      </c>
      <c r="D102" s="675"/>
      <c r="E102" s="675"/>
      <c r="F102" s="675"/>
      <c r="G102" s="669"/>
      <c r="H102" s="669"/>
      <c r="I102" s="676"/>
      <c r="J102" s="676"/>
      <c r="K102" s="672" t="str">
        <f t="shared" si="3"/>
        <v/>
      </c>
      <c r="L102" s="672" t="str">
        <f t="shared" si="2"/>
        <v/>
      </c>
      <c r="M102" s="677"/>
      <c r="N102" s="670"/>
      <c r="O102" s="670"/>
      <c r="P102" s="635"/>
      <c r="Q102" s="635"/>
    </row>
    <row r="103" spans="1:17">
      <c r="A103" s="666"/>
      <c r="B103" s="667"/>
      <c r="C103" s="668" t="str">
        <f>IF(B103="","",VLOOKUP(B103,'表27-4'!$B$6:$C$11,2))</f>
        <v/>
      </c>
      <c r="D103" s="675"/>
      <c r="E103" s="675"/>
      <c r="F103" s="675"/>
      <c r="G103" s="669"/>
      <c r="H103" s="669"/>
      <c r="I103" s="676"/>
      <c r="J103" s="676"/>
      <c r="K103" s="672" t="str">
        <f t="shared" si="3"/>
        <v/>
      </c>
      <c r="L103" s="672" t="str">
        <f t="shared" si="2"/>
        <v/>
      </c>
      <c r="M103" s="677"/>
      <c r="N103" s="670"/>
      <c r="O103" s="670"/>
      <c r="P103" s="635"/>
      <c r="Q103" s="635"/>
    </row>
    <row r="104" spans="1:17">
      <c r="A104" s="666"/>
      <c r="B104" s="667"/>
      <c r="C104" s="668" t="str">
        <f>IF(B104="","",VLOOKUP(B104,'表27-4'!$B$6:$C$11,2))</f>
        <v/>
      </c>
      <c r="D104" s="675"/>
      <c r="E104" s="675"/>
      <c r="F104" s="675"/>
      <c r="G104" s="669"/>
      <c r="H104" s="669"/>
      <c r="I104" s="676"/>
      <c r="J104" s="676"/>
      <c r="K104" s="672" t="str">
        <f t="shared" si="3"/>
        <v/>
      </c>
      <c r="L104" s="672" t="str">
        <f t="shared" si="2"/>
        <v/>
      </c>
      <c r="M104" s="677"/>
      <c r="N104" s="670"/>
      <c r="O104" s="670"/>
      <c r="P104" s="635"/>
      <c r="Q104" s="635"/>
    </row>
    <row r="105" spans="1:17">
      <c r="A105" s="666"/>
      <c r="B105" s="667"/>
      <c r="C105" s="668" t="str">
        <f>IF(B105="","",VLOOKUP(B105,'表27-4'!$B$6:$C$11,2))</f>
        <v/>
      </c>
      <c r="D105" s="675"/>
      <c r="E105" s="675"/>
      <c r="F105" s="675"/>
      <c r="G105" s="669"/>
      <c r="H105" s="669"/>
      <c r="I105" s="676"/>
      <c r="J105" s="676"/>
      <c r="K105" s="672" t="str">
        <f t="shared" si="3"/>
        <v/>
      </c>
      <c r="L105" s="672" t="str">
        <f t="shared" si="2"/>
        <v/>
      </c>
      <c r="M105" s="677"/>
      <c r="N105" s="670"/>
      <c r="O105" s="670"/>
      <c r="P105" s="635"/>
      <c r="Q105" s="635"/>
    </row>
    <row r="106" spans="1:17">
      <c r="A106" s="666"/>
      <c r="B106" s="667"/>
      <c r="C106" s="668" t="str">
        <f>IF(B106="","",VLOOKUP(B106,'表27-4'!$B$6:$C$11,2))</f>
        <v/>
      </c>
      <c r="D106" s="675"/>
      <c r="E106" s="675"/>
      <c r="F106" s="675"/>
      <c r="G106" s="669"/>
      <c r="H106" s="669"/>
      <c r="I106" s="676"/>
      <c r="J106" s="676"/>
      <c r="K106" s="672" t="str">
        <f t="shared" si="3"/>
        <v/>
      </c>
      <c r="L106" s="672" t="str">
        <f t="shared" si="2"/>
        <v/>
      </c>
      <c r="M106" s="677"/>
      <c r="N106" s="670"/>
      <c r="O106" s="670"/>
      <c r="P106" s="635"/>
      <c r="Q106" s="635"/>
    </row>
    <row r="107" spans="1:17">
      <c r="A107" s="666"/>
      <c r="B107" s="667"/>
      <c r="C107" s="668" t="str">
        <f>IF(B107="","",VLOOKUP(B107,'表27-4'!$B$6:$C$11,2))</f>
        <v/>
      </c>
      <c r="D107" s="675"/>
      <c r="E107" s="675"/>
      <c r="F107" s="675"/>
      <c r="G107" s="669"/>
      <c r="H107" s="669"/>
      <c r="I107" s="676"/>
      <c r="J107" s="676"/>
      <c r="K107" s="672" t="str">
        <f t="shared" si="3"/>
        <v/>
      </c>
      <c r="L107" s="672" t="str">
        <f t="shared" si="2"/>
        <v/>
      </c>
      <c r="M107" s="677"/>
      <c r="N107" s="670"/>
      <c r="O107" s="670"/>
      <c r="P107" s="635"/>
      <c r="Q107" s="635"/>
    </row>
    <row r="108" spans="1:17">
      <c r="A108" s="666"/>
      <c r="B108" s="667"/>
      <c r="C108" s="668" t="str">
        <f>IF(B108="","",VLOOKUP(B108,'表27-4'!$B$6:$C$11,2))</f>
        <v/>
      </c>
      <c r="D108" s="675"/>
      <c r="E108" s="675"/>
      <c r="F108" s="675"/>
      <c r="G108" s="669"/>
      <c r="H108" s="669"/>
      <c r="I108" s="676"/>
      <c r="J108" s="676"/>
      <c r="K108" s="672" t="str">
        <f t="shared" si="3"/>
        <v/>
      </c>
      <c r="L108" s="672" t="str">
        <f t="shared" si="2"/>
        <v/>
      </c>
      <c r="M108" s="677"/>
      <c r="N108" s="670"/>
      <c r="O108" s="670"/>
      <c r="P108" s="635"/>
      <c r="Q108" s="635"/>
    </row>
    <row r="109" spans="1:17">
      <c r="A109" s="666"/>
      <c r="B109" s="667"/>
      <c r="C109" s="668" t="str">
        <f>IF(B109="","",VLOOKUP(B109,'表27-4'!$B$6:$C$11,2))</f>
        <v/>
      </c>
      <c r="D109" s="675"/>
      <c r="E109" s="675"/>
      <c r="F109" s="675"/>
      <c r="G109" s="669"/>
      <c r="H109" s="669"/>
      <c r="I109" s="676"/>
      <c r="J109" s="676"/>
      <c r="K109" s="672" t="str">
        <f t="shared" si="3"/>
        <v/>
      </c>
      <c r="L109" s="672" t="str">
        <f t="shared" si="2"/>
        <v/>
      </c>
      <c r="M109" s="677"/>
      <c r="N109" s="670"/>
      <c r="O109" s="670"/>
      <c r="P109" s="635"/>
      <c r="Q109" s="635"/>
    </row>
    <row r="110" spans="1:17">
      <c r="A110" s="666"/>
      <c r="B110" s="667"/>
      <c r="C110" s="668" t="str">
        <f>IF(B110="","",VLOOKUP(B110,'表27-4'!$B$6:$C$11,2))</f>
        <v/>
      </c>
      <c r="D110" s="675"/>
      <c r="E110" s="675"/>
      <c r="F110" s="675"/>
      <c r="G110" s="669"/>
      <c r="H110" s="669"/>
      <c r="I110" s="676"/>
      <c r="J110" s="676"/>
      <c r="K110" s="672" t="str">
        <f t="shared" si="3"/>
        <v/>
      </c>
      <c r="L110" s="672" t="str">
        <f t="shared" si="2"/>
        <v/>
      </c>
      <c r="M110" s="677"/>
      <c r="N110" s="670"/>
      <c r="O110" s="670"/>
      <c r="P110" s="635"/>
      <c r="Q110" s="635"/>
    </row>
    <row r="111" spans="1:17">
      <c r="A111" s="666"/>
      <c r="B111" s="667"/>
      <c r="C111" s="668" t="str">
        <f>IF(B111="","",VLOOKUP(B111,'表27-4'!$B$6:$C$11,2))</f>
        <v/>
      </c>
      <c r="D111" s="675"/>
      <c r="E111" s="675"/>
      <c r="F111" s="675"/>
      <c r="G111" s="669"/>
      <c r="H111" s="669"/>
      <c r="I111" s="676"/>
      <c r="J111" s="676"/>
      <c r="K111" s="672" t="str">
        <f t="shared" si="3"/>
        <v/>
      </c>
      <c r="L111" s="672" t="str">
        <f t="shared" si="2"/>
        <v/>
      </c>
      <c r="M111" s="677"/>
      <c r="N111" s="670"/>
      <c r="O111" s="670"/>
      <c r="P111" s="635"/>
      <c r="Q111" s="635"/>
    </row>
    <row r="112" spans="1:17">
      <c r="A112" s="666"/>
      <c r="B112" s="667"/>
      <c r="C112" s="668" t="str">
        <f>IF(B112="","",VLOOKUP(B112,'表27-4'!$B$6:$C$11,2))</f>
        <v/>
      </c>
      <c r="D112" s="675"/>
      <c r="E112" s="675"/>
      <c r="F112" s="675"/>
      <c r="G112" s="669"/>
      <c r="H112" s="669"/>
      <c r="I112" s="676"/>
      <c r="J112" s="676"/>
      <c r="K112" s="672" t="str">
        <f t="shared" si="3"/>
        <v/>
      </c>
      <c r="L112" s="672" t="str">
        <f t="shared" si="2"/>
        <v/>
      </c>
      <c r="M112" s="677"/>
      <c r="N112" s="670"/>
      <c r="O112" s="670"/>
      <c r="P112" s="635"/>
      <c r="Q112" s="635"/>
    </row>
    <row r="113" spans="1:17">
      <c r="A113" s="666"/>
      <c r="B113" s="667"/>
      <c r="C113" s="668" t="str">
        <f>IF(B113="","",VLOOKUP(B113,'表27-4'!$B$6:$C$11,2))</f>
        <v/>
      </c>
      <c r="D113" s="675"/>
      <c r="E113" s="675"/>
      <c r="F113" s="675"/>
      <c r="G113" s="669"/>
      <c r="H113" s="669"/>
      <c r="I113" s="676"/>
      <c r="J113" s="676"/>
      <c r="K113" s="672" t="str">
        <f t="shared" si="3"/>
        <v/>
      </c>
      <c r="L113" s="672" t="str">
        <f t="shared" si="2"/>
        <v/>
      </c>
      <c r="M113" s="677"/>
      <c r="N113" s="670"/>
      <c r="O113" s="670"/>
      <c r="P113" s="635"/>
      <c r="Q113" s="635"/>
    </row>
    <row r="114" spans="1:17">
      <c r="A114" s="666"/>
      <c r="B114" s="667"/>
      <c r="C114" s="668" t="str">
        <f>IF(B114="","",VLOOKUP(B114,'表27-4'!$B$6:$C$11,2))</f>
        <v/>
      </c>
      <c r="D114" s="675"/>
      <c r="E114" s="675"/>
      <c r="F114" s="675"/>
      <c r="G114" s="669"/>
      <c r="H114" s="669"/>
      <c r="I114" s="676"/>
      <c r="J114" s="676"/>
      <c r="K114" s="672" t="str">
        <f t="shared" si="3"/>
        <v/>
      </c>
      <c r="L114" s="672" t="str">
        <f t="shared" si="2"/>
        <v/>
      </c>
      <c r="M114" s="677"/>
      <c r="N114" s="670"/>
      <c r="O114" s="670"/>
      <c r="P114" s="635"/>
      <c r="Q114" s="635"/>
    </row>
    <row r="115" spans="1:17">
      <c r="A115" s="666"/>
      <c r="B115" s="667"/>
      <c r="C115" s="668" t="str">
        <f>IF(B115="","",VLOOKUP(B115,'表27-4'!$B$6:$C$11,2))</f>
        <v/>
      </c>
      <c r="D115" s="675"/>
      <c r="E115" s="675"/>
      <c r="F115" s="675"/>
      <c r="G115" s="669"/>
      <c r="H115" s="669"/>
      <c r="I115" s="676"/>
      <c r="J115" s="676"/>
      <c r="K115" s="672" t="str">
        <f t="shared" si="3"/>
        <v/>
      </c>
      <c r="L115" s="672" t="str">
        <f t="shared" si="2"/>
        <v/>
      </c>
      <c r="M115" s="677"/>
      <c r="N115" s="670"/>
      <c r="O115" s="670"/>
      <c r="P115" s="635"/>
      <c r="Q115" s="635"/>
    </row>
    <row r="116" spans="1:17">
      <c r="A116" s="666"/>
      <c r="B116" s="667"/>
      <c r="C116" s="668" t="str">
        <f>IF(B116="","",VLOOKUP(B116,'表27-4'!$B$6:$C$11,2))</f>
        <v/>
      </c>
      <c r="D116" s="675"/>
      <c r="E116" s="675"/>
      <c r="F116" s="675"/>
      <c r="G116" s="669"/>
      <c r="H116" s="669"/>
      <c r="I116" s="676"/>
      <c r="J116" s="676"/>
      <c r="K116" s="672" t="str">
        <f t="shared" si="3"/>
        <v/>
      </c>
      <c r="L116" s="672" t="str">
        <f t="shared" si="2"/>
        <v/>
      </c>
      <c r="M116" s="677"/>
      <c r="N116" s="670"/>
      <c r="O116" s="670"/>
      <c r="P116" s="635"/>
      <c r="Q116" s="635"/>
    </row>
    <row r="117" spans="1:17">
      <c r="A117" s="666"/>
      <c r="B117" s="667"/>
      <c r="C117" s="668" t="str">
        <f>IF(B117="","",VLOOKUP(B117,'表27-4'!$B$6:$C$11,2))</f>
        <v/>
      </c>
      <c r="D117" s="675"/>
      <c r="E117" s="675"/>
      <c r="F117" s="675"/>
      <c r="G117" s="669"/>
      <c r="H117" s="669"/>
      <c r="I117" s="676"/>
      <c r="J117" s="676"/>
      <c r="K117" s="672" t="str">
        <f t="shared" si="3"/>
        <v/>
      </c>
      <c r="L117" s="672" t="str">
        <f t="shared" si="2"/>
        <v/>
      </c>
      <c r="M117" s="677"/>
      <c r="N117" s="670"/>
      <c r="O117" s="670"/>
      <c r="P117" s="635"/>
      <c r="Q117" s="635"/>
    </row>
    <row r="118" spans="1:17">
      <c r="A118" s="666"/>
      <c r="B118" s="667"/>
      <c r="C118" s="668" t="str">
        <f>IF(B118="","",VLOOKUP(B118,'表27-4'!$B$6:$C$11,2))</f>
        <v/>
      </c>
      <c r="D118" s="675"/>
      <c r="E118" s="675"/>
      <c r="F118" s="675"/>
      <c r="G118" s="669"/>
      <c r="H118" s="669"/>
      <c r="I118" s="676"/>
      <c r="J118" s="676"/>
      <c r="K118" s="672" t="str">
        <f t="shared" si="3"/>
        <v/>
      </c>
      <c r="L118" s="672" t="str">
        <f t="shared" si="2"/>
        <v/>
      </c>
      <c r="M118" s="677"/>
      <c r="N118" s="670"/>
      <c r="O118" s="670"/>
      <c r="P118" s="635"/>
      <c r="Q118" s="635"/>
    </row>
    <row r="119" spans="1:17">
      <c r="A119" s="666"/>
      <c r="B119" s="667"/>
      <c r="C119" s="668" t="str">
        <f>IF(B119="","",VLOOKUP(B119,'表27-4'!$B$6:$C$11,2))</f>
        <v/>
      </c>
      <c r="D119" s="675"/>
      <c r="E119" s="675"/>
      <c r="F119" s="675"/>
      <c r="G119" s="669"/>
      <c r="H119" s="669"/>
      <c r="I119" s="676"/>
      <c r="J119" s="676"/>
      <c r="K119" s="672" t="str">
        <f t="shared" si="3"/>
        <v/>
      </c>
      <c r="L119" s="672" t="str">
        <f t="shared" si="2"/>
        <v/>
      </c>
      <c r="M119" s="677"/>
      <c r="N119" s="670"/>
      <c r="O119" s="670"/>
      <c r="P119" s="635"/>
      <c r="Q119" s="635"/>
    </row>
    <row r="120" spans="1:17">
      <c r="A120" s="666"/>
      <c r="B120" s="667"/>
      <c r="C120" s="668" t="str">
        <f>IF(B120="","",VLOOKUP(B120,'表27-4'!$B$6:$C$11,2))</f>
        <v/>
      </c>
      <c r="D120" s="675"/>
      <c r="E120" s="675"/>
      <c r="F120" s="675"/>
      <c r="G120" s="669"/>
      <c r="H120" s="669"/>
      <c r="I120" s="676"/>
      <c r="J120" s="676"/>
      <c r="K120" s="672" t="str">
        <f t="shared" si="3"/>
        <v/>
      </c>
      <c r="L120" s="672" t="str">
        <f t="shared" si="2"/>
        <v/>
      </c>
      <c r="M120" s="677"/>
      <c r="N120" s="670"/>
      <c r="O120" s="670"/>
      <c r="P120" s="635"/>
      <c r="Q120" s="635"/>
    </row>
    <row r="121" spans="1:17">
      <c r="A121" s="666"/>
      <c r="B121" s="667"/>
      <c r="C121" s="668" t="str">
        <f>IF(B121="","",VLOOKUP(B121,'表27-4'!$B$6:$C$11,2))</f>
        <v/>
      </c>
      <c r="D121" s="675"/>
      <c r="E121" s="675"/>
      <c r="F121" s="675"/>
      <c r="G121" s="669"/>
      <c r="H121" s="669"/>
      <c r="I121" s="676"/>
      <c r="J121" s="676"/>
      <c r="K121" s="672" t="str">
        <f t="shared" si="3"/>
        <v/>
      </c>
      <c r="L121" s="672" t="str">
        <f t="shared" si="2"/>
        <v/>
      </c>
      <c r="M121" s="677"/>
      <c r="N121" s="670"/>
      <c r="O121" s="670"/>
      <c r="P121" s="635"/>
      <c r="Q121" s="635"/>
    </row>
    <row r="122" spans="1:17">
      <c r="A122" s="666"/>
      <c r="B122" s="667"/>
      <c r="C122" s="668" t="str">
        <f>IF(B122="","",VLOOKUP(B122,'表27-4'!$B$6:$C$11,2))</f>
        <v/>
      </c>
      <c r="D122" s="675"/>
      <c r="E122" s="675"/>
      <c r="F122" s="675"/>
      <c r="G122" s="669"/>
      <c r="H122" s="669"/>
      <c r="I122" s="676"/>
      <c r="J122" s="676"/>
      <c r="K122" s="672" t="str">
        <f t="shared" si="3"/>
        <v/>
      </c>
      <c r="L122" s="672" t="str">
        <f t="shared" si="2"/>
        <v/>
      </c>
      <c r="M122" s="677"/>
      <c r="N122" s="670"/>
      <c r="O122" s="670"/>
      <c r="P122" s="635"/>
      <c r="Q122" s="635"/>
    </row>
    <row r="123" spans="1:17">
      <c r="A123" s="666"/>
      <c r="B123" s="667"/>
      <c r="C123" s="668" t="str">
        <f>IF(B123="","",VLOOKUP(B123,'表27-4'!$B$6:$C$11,2))</f>
        <v/>
      </c>
      <c r="D123" s="675"/>
      <c r="E123" s="675"/>
      <c r="F123" s="675"/>
      <c r="G123" s="669"/>
      <c r="H123" s="669"/>
      <c r="I123" s="676"/>
      <c r="J123" s="676"/>
      <c r="K123" s="672" t="str">
        <f t="shared" si="3"/>
        <v/>
      </c>
      <c r="L123" s="672" t="str">
        <f t="shared" si="2"/>
        <v/>
      </c>
      <c r="M123" s="677"/>
      <c r="N123" s="670"/>
      <c r="O123" s="670"/>
      <c r="P123" s="635"/>
      <c r="Q123" s="635"/>
    </row>
    <row r="124" spans="1:17">
      <c r="A124" s="666"/>
      <c r="B124" s="667"/>
      <c r="C124" s="668" t="str">
        <f>IF(B124="","",VLOOKUP(B124,'表27-4'!$B$6:$C$11,2))</f>
        <v/>
      </c>
      <c r="D124" s="675"/>
      <c r="E124" s="675"/>
      <c r="F124" s="675"/>
      <c r="G124" s="669"/>
      <c r="H124" s="669"/>
      <c r="I124" s="676"/>
      <c r="J124" s="676"/>
      <c r="K124" s="672" t="str">
        <f t="shared" si="3"/>
        <v/>
      </c>
      <c r="L124" s="672" t="str">
        <f t="shared" si="2"/>
        <v/>
      </c>
      <c r="M124" s="677"/>
      <c r="N124" s="670"/>
      <c r="O124" s="670"/>
      <c r="P124" s="635"/>
      <c r="Q124" s="635"/>
    </row>
    <row r="125" spans="1:17">
      <c r="A125" s="666"/>
      <c r="B125" s="667"/>
      <c r="C125" s="668" t="str">
        <f>IF(B125="","",VLOOKUP(B125,'表27-4'!$B$6:$C$11,2))</f>
        <v/>
      </c>
      <c r="D125" s="675"/>
      <c r="E125" s="675"/>
      <c r="F125" s="675"/>
      <c r="G125" s="669"/>
      <c r="H125" s="669"/>
      <c r="I125" s="676"/>
      <c r="J125" s="676"/>
      <c r="K125" s="672" t="str">
        <f t="shared" si="3"/>
        <v/>
      </c>
      <c r="L125" s="672" t="str">
        <f t="shared" si="2"/>
        <v/>
      </c>
      <c r="M125" s="677"/>
      <c r="N125" s="670"/>
      <c r="O125" s="670"/>
      <c r="P125" s="635"/>
      <c r="Q125" s="635"/>
    </row>
    <row r="126" spans="1:17">
      <c r="A126" s="666"/>
      <c r="B126" s="667"/>
      <c r="C126" s="668" t="str">
        <f>IF(B126="","",VLOOKUP(B126,'表27-4'!$B$6:$C$11,2))</f>
        <v/>
      </c>
      <c r="D126" s="675"/>
      <c r="E126" s="675"/>
      <c r="F126" s="675"/>
      <c r="G126" s="669"/>
      <c r="H126" s="669"/>
      <c r="I126" s="676"/>
      <c r="J126" s="676"/>
      <c r="K126" s="672" t="str">
        <f t="shared" si="3"/>
        <v/>
      </c>
      <c r="L126" s="672" t="str">
        <f t="shared" si="2"/>
        <v/>
      </c>
      <c r="M126" s="677"/>
      <c r="N126" s="670"/>
      <c r="O126" s="670"/>
      <c r="P126" s="635"/>
      <c r="Q126" s="635"/>
    </row>
    <row r="127" spans="1:17">
      <c r="A127" s="666"/>
      <c r="B127" s="667"/>
      <c r="C127" s="668" t="str">
        <f>IF(B127="","",VLOOKUP(B127,'表27-4'!$B$6:$C$11,2))</f>
        <v/>
      </c>
      <c r="D127" s="675"/>
      <c r="E127" s="675"/>
      <c r="F127" s="675"/>
      <c r="G127" s="669"/>
      <c r="H127" s="669"/>
      <c r="I127" s="676"/>
      <c r="J127" s="676"/>
      <c r="K127" s="672" t="str">
        <f t="shared" si="3"/>
        <v/>
      </c>
      <c r="L127" s="672" t="str">
        <f t="shared" si="2"/>
        <v/>
      </c>
      <c r="M127" s="677"/>
      <c r="N127" s="670"/>
      <c r="O127" s="670"/>
      <c r="P127" s="635"/>
      <c r="Q127" s="635"/>
    </row>
    <row r="128" spans="1:17">
      <c r="A128" s="666"/>
      <c r="B128" s="667"/>
      <c r="C128" s="668" t="str">
        <f>IF(B128="","",VLOOKUP(B128,'表27-4'!$B$6:$C$11,2))</f>
        <v/>
      </c>
      <c r="D128" s="675"/>
      <c r="E128" s="675"/>
      <c r="F128" s="675"/>
      <c r="G128" s="669"/>
      <c r="H128" s="669"/>
      <c r="I128" s="676"/>
      <c r="J128" s="676"/>
      <c r="K128" s="672" t="str">
        <f t="shared" si="3"/>
        <v/>
      </c>
      <c r="L128" s="672" t="str">
        <f t="shared" si="2"/>
        <v/>
      </c>
      <c r="M128" s="677"/>
      <c r="N128" s="670"/>
      <c r="O128" s="670"/>
      <c r="P128" s="635"/>
      <c r="Q128" s="635"/>
    </row>
    <row r="129" spans="1:17">
      <c r="A129" s="666"/>
      <c r="B129" s="667"/>
      <c r="C129" s="668" t="str">
        <f>IF(B129="","",VLOOKUP(B129,'表27-4'!$B$6:$C$11,2))</f>
        <v/>
      </c>
      <c r="D129" s="675"/>
      <c r="E129" s="675"/>
      <c r="F129" s="675"/>
      <c r="G129" s="669"/>
      <c r="H129" s="669"/>
      <c r="I129" s="676"/>
      <c r="J129" s="676"/>
      <c r="K129" s="672" t="str">
        <f t="shared" si="3"/>
        <v/>
      </c>
      <c r="L129" s="672" t="str">
        <f t="shared" si="2"/>
        <v/>
      </c>
      <c r="M129" s="677"/>
      <c r="N129" s="670"/>
      <c r="O129" s="670"/>
      <c r="P129" s="635"/>
      <c r="Q129" s="635"/>
    </row>
    <row r="130" spans="1:17">
      <c r="A130" s="666"/>
      <c r="B130" s="667"/>
      <c r="C130" s="668" t="str">
        <f>IF(B130="","",VLOOKUP(B130,'表27-4'!$B$6:$C$11,2))</f>
        <v/>
      </c>
      <c r="D130" s="675"/>
      <c r="E130" s="675"/>
      <c r="F130" s="675"/>
      <c r="G130" s="669"/>
      <c r="H130" s="669"/>
      <c r="I130" s="676"/>
      <c r="J130" s="676"/>
      <c r="K130" s="672" t="str">
        <f t="shared" si="3"/>
        <v/>
      </c>
      <c r="L130" s="672" t="str">
        <f t="shared" si="2"/>
        <v/>
      </c>
      <c r="M130" s="677"/>
      <c r="N130" s="670"/>
      <c r="O130" s="670"/>
      <c r="P130" s="635"/>
      <c r="Q130" s="635"/>
    </row>
    <row r="131" spans="1:17">
      <c r="A131" s="666"/>
      <c r="B131" s="667"/>
      <c r="C131" s="668" t="str">
        <f>IF(B131="","",VLOOKUP(B131,'表27-4'!$B$6:$C$11,2))</f>
        <v/>
      </c>
      <c r="D131" s="675"/>
      <c r="E131" s="675"/>
      <c r="F131" s="675"/>
      <c r="G131" s="669"/>
      <c r="H131" s="669"/>
      <c r="I131" s="676"/>
      <c r="J131" s="676"/>
      <c r="K131" s="672" t="str">
        <f t="shared" si="3"/>
        <v/>
      </c>
      <c r="L131" s="672" t="str">
        <f t="shared" si="2"/>
        <v/>
      </c>
      <c r="M131" s="677"/>
      <c r="N131" s="670"/>
      <c r="O131" s="670"/>
      <c r="P131" s="635"/>
      <c r="Q131" s="635"/>
    </row>
    <row r="132" spans="1:17">
      <c r="A132" s="666"/>
      <c r="B132" s="667"/>
      <c r="C132" s="668" t="str">
        <f>IF(B132="","",VLOOKUP(B132,'表27-4'!$B$6:$C$11,2))</f>
        <v/>
      </c>
      <c r="D132" s="675"/>
      <c r="E132" s="675"/>
      <c r="F132" s="675"/>
      <c r="G132" s="669"/>
      <c r="H132" s="669"/>
      <c r="I132" s="676"/>
      <c r="J132" s="676"/>
      <c r="K132" s="672" t="str">
        <f t="shared" si="3"/>
        <v/>
      </c>
      <c r="L132" s="672" t="str">
        <f t="shared" si="2"/>
        <v/>
      </c>
      <c r="M132" s="677"/>
      <c r="N132" s="670"/>
      <c r="O132" s="670"/>
      <c r="P132" s="635"/>
      <c r="Q132" s="635"/>
    </row>
    <row r="133" spans="1:17">
      <c r="A133" s="666"/>
      <c r="B133" s="667"/>
      <c r="C133" s="668" t="str">
        <f>IF(B133="","",VLOOKUP(B133,'表27-4'!$B$6:$C$11,2))</f>
        <v/>
      </c>
      <c r="D133" s="675"/>
      <c r="E133" s="675"/>
      <c r="F133" s="675"/>
      <c r="G133" s="669"/>
      <c r="H133" s="669"/>
      <c r="I133" s="676"/>
      <c r="J133" s="676"/>
      <c r="K133" s="672" t="str">
        <f t="shared" si="3"/>
        <v/>
      </c>
      <c r="L133" s="672" t="str">
        <f t="shared" si="2"/>
        <v/>
      </c>
      <c r="M133" s="677"/>
      <c r="N133" s="670"/>
      <c r="O133" s="670"/>
      <c r="P133" s="635"/>
      <c r="Q133" s="635"/>
    </row>
    <row r="134" spans="1:17">
      <c r="A134" s="666"/>
      <c r="B134" s="667"/>
      <c r="C134" s="668" t="str">
        <f>IF(B134="","",VLOOKUP(B134,'表27-4'!$B$6:$C$11,2))</f>
        <v/>
      </c>
      <c r="D134" s="675"/>
      <c r="E134" s="675"/>
      <c r="F134" s="675"/>
      <c r="G134" s="669"/>
      <c r="H134" s="669"/>
      <c r="I134" s="676"/>
      <c r="J134" s="676"/>
      <c r="K134" s="672" t="str">
        <f t="shared" si="3"/>
        <v/>
      </c>
      <c r="L134" s="672" t="str">
        <f t="shared" ref="L134:L157" si="4">IF(B134="","",VLOOKUP(B134,表27險種別,12,FALSE))</f>
        <v/>
      </c>
      <c r="M134" s="677"/>
      <c r="N134" s="670"/>
      <c r="O134" s="670"/>
      <c r="P134" s="635"/>
      <c r="Q134" s="635"/>
    </row>
    <row r="135" spans="1:17">
      <c r="A135" s="666"/>
      <c r="B135" s="667"/>
      <c r="C135" s="668" t="str">
        <f>IF(B135="","",VLOOKUP(B135,'表27-4'!$B$6:$C$11,2))</f>
        <v/>
      </c>
      <c r="D135" s="675"/>
      <c r="E135" s="675"/>
      <c r="F135" s="675"/>
      <c r="G135" s="669"/>
      <c r="H135" s="669"/>
      <c r="I135" s="676"/>
      <c r="J135" s="676"/>
      <c r="K135" s="672" t="str">
        <f t="shared" ref="K135:K157" si="5">IF(I135="","",IF(I135=0,0,J135/I135))</f>
        <v/>
      </c>
      <c r="L135" s="672" t="str">
        <f t="shared" si="4"/>
        <v/>
      </c>
      <c r="M135" s="677"/>
      <c r="N135" s="670"/>
      <c r="O135" s="670"/>
      <c r="P135" s="635"/>
      <c r="Q135" s="635"/>
    </row>
    <row r="136" spans="1:17">
      <c r="A136" s="666"/>
      <c r="B136" s="667"/>
      <c r="C136" s="668" t="str">
        <f>IF(B136="","",VLOOKUP(B136,'表27-4'!$B$6:$C$11,2))</f>
        <v/>
      </c>
      <c r="D136" s="675"/>
      <c r="E136" s="675"/>
      <c r="F136" s="675"/>
      <c r="G136" s="669"/>
      <c r="H136" s="669"/>
      <c r="I136" s="676"/>
      <c r="J136" s="676"/>
      <c r="K136" s="672" t="str">
        <f t="shared" si="5"/>
        <v/>
      </c>
      <c r="L136" s="672" t="str">
        <f t="shared" si="4"/>
        <v/>
      </c>
      <c r="M136" s="677"/>
      <c r="N136" s="670"/>
      <c r="O136" s="670"/>
      <c r="P136" s="635"/>
      <c r="Q136" s="635"/>
    </row>
    <row r="137" spans="1:17">
      <c r="A137" s="666"/>
      <c r="B137" s="667"/>
      <c r="C137" s="668" t="str">
        <f>IF(B137="","",VLOOKUP(B137,'表27-4'!$B$6:$C$11,2))</f>
        <v/>
      </c>
      <c r="D137" s="675"/>
      <c r="E137" s="675"/>
      <c r="F137" s="675"/>
      <c r="G137" s="669"/>
      <c r="H137" s="669"/>
      <c r="I137" s="676"/>
      <c r="J137" s="676"/>
      <c r="K137" s="672" t="str">
        <f t="shared" si="5"/>
        <v/>
      </c>
      <c r="L137" s="672" t="str">
        <f t="shared" si="4"/>
        <v/>
      </c>
      <c r="M137" s="677"/>
      <c r="N137" s="670"/>
      <c r="O137" s="670"/>
      <c r="P137" s="635"/>
      <c r="Q137" s="635"/>
    </row>
    <row r="138" spans="1:17">
      <c r="A138" s="666"/>
      <c r="B138" s="667"/>
      <c r="C138" s="668" t="str">
        <f>IF(B138="","",VLOOKUP(B138,'表27-4'!$B$6:$C$11,2))</f>
        <v/>
      </c>
      <c r="D138" s="675"/>
      <c r="E138" s="675"/>
      <c r="F138" s="675"/>
      <c r="G138" s="669"/>
      <c r="H138" s="669"/>
      <c r="I138" s="676"/>
      <c r="J138" s="676"/>
      <c r="K138" s="672" t="str">
        <f t="shared" si="5"/>
        <v/>
      </c>
      <c r="L138" s="672" t="str">
        <f t="shared" si="4"/>
        <v/>
      </c>
      <c r="M138" s="677"/>
      <c r="N138" s="670"/>
      <c r="O138" s="670"/>
      <c r="P138" s="635"/>
      <c r="Q138" s="635"/>
    </row>
    <row r="139" spans="1:17">
      <c r="A139" s="666"/>
      <c r="B139" s="667"/>
      <c r="C139" s="668" t="str">
        <f>IF(B139="","",VLOOKUP(B139,'表27-4'!$B$6:$C$11,2))</f>
        <v/>
      </c>
      <c r="D139" s="675"/>
      <c r="E139" s="675"/>
      <c r="F139" s="675"/>
      <c r="G139" s="669"/>
      <c r="H139" s="669"/>
      <c r="I139" s="676"/>
      <c r="J139" s="676"/>
      <c r="K139" s="672" t="str">
        <f t="shared" si="5"/>
        <v/>
      </c>
      <c r="L139" s="672" t="str">
        <f t="shared" si="4"/>
        <v/>
      </c>
      <c r="M139" s="677"/>
      <c r="N139" s="670"/>
      <c r="O139" s="670"/>
      <c r="P139" s="635"/>
      <c r="Q139" s="635"/>
    </row>
    <row r="140" spans="1:17">
      <c r="A140" s="666"/>
      <c r="B140" s="667"/>
      <c r="C140" s="668" t="str">
        <f>IF(B140="","",VLOOKUP(B140,'表27-4'!$B$6:$C$11,2))</f>
        <v/>
      </c>
      <c r="D140" s="675"/>
      <c r="E140" s="675"/>
      <c r="F140" s="675"/>
      <c r="G140" s="669"/>
      <c r="H140" s="669"/>
      <c r="I140" s="676"/>
      <c r="J140" s="676"/>
      <c r="K140" s="672" t="str">
        <f t="shared" si="5"/>
        <v/>
      </c>
      <c r="L140" s="672" t="str">
        <f t="shared" si="4"/>
        <v/>
      </c>
      <c r="M140" s="677"/>
      <c r="N140" s="670"/>
      <c r="O140" s="670"/>
      <c r="P140" s="635"/>
      <c r="Q140" s="635"/>
    </row>
    <row r="141" spans="1:17">
      <c r="A141" s="666"/>
      <c r="B141" s="667"/>
      <c r="C141" s="668" t="str">
        <f>IF(B141="","",VLOOKUP(B141,'表27-4'!$B$6:$C$11,2))</f>
        <v/>
      </c>
      <c r="D141" s="675"/>
      <c r="E141" s="675"/>
      <c r="F141" s="675"/>
      <c r="G141" s="669"/>
      <c r="H141" s="669"/>
      <c r="I141" s="676"/>
      <c r="J141" s="676"/>
      <c r="K141" s="672" t="str">
        <f t="shared" si="5"/>
        <v/>
      </c>
      <c r="L141" s="672" t="str">
        <f t="shared" si="4"/>
        <v/>
      </c>
      <c r="M141" s="677"/>
      <c r="N141" s="670"/>
      <c r="O141" s="670"/>
      <c r="P141" s="635"/>
      <c r="Q141" s="635"/>
    </row>
    <row r="142" spans="1:17">
      <c r="A142" s="666"/>
      <c r="B142" s="667"/>
      <c r="C142" s="668" t="str">
        <f>IF(B142="","",VLOOKUP(B142,'表27-4'!$B$6:$C$11,2))</f>
        <v/>
      </c>
      <c r="D142" s="675"/>
      <c r="E142" s="675"/>
      <c r="F142" s="675"/>
      <c r="G142" s="669"/>
      <c r="H142" s="669"/>
      <c r="I142" s="676"/>
      <c r="J142" s="676"/>
      <c r="K142" s="672" t="str">
        <f t="shared" si="5"/>
        <v/>
      </c>
      <c r="L142" s="672" t="str">
        <f t="shared" si="4"/>
        <v/>
      </c>
      <c r="M142" s="677"/>
      <c r="N142" s="670"/>
      <c r="O142" s="670"/>
      <c r="P142" s="635"/>
      <c r="Q142" s="635"/>
    </row>
    <row r="143" spans="1:17">
      <c r="A143" s="666"/>
      <c r="B143" s="667"/>
      <c r="C143" s="668" t="str">
        <f>IF(B143="","",VLOOKUP(B143,'表27-4'!$B$6:$C$11,2))</f>
        <v/>
      </c>
      <c r="D143" s="675"/>
      <c r="E143" s="675"/>
      <c r="F143" s="675"/>
      <c r="G143" s="669"/>
      <c r="H143" s="669"/>
      <c r="I143" s="676"/>
      <c r="J143" s="676"/>
      <c r="K143" s="672" t="str">
        <f t="shared" si="5"/>
        <v/>
      </c>
      <c r="L143" s="672" t="str">
        <f t="shared" si="4"/>
        <v/>
      </c>
      <c r="M143" s="677"/>
      <c r="N143" s="670"/>
      <c r="O143" s="670"/>
      <c r="P143" s="635"/>
      <c r="Q143" s="635"/>
    </row>
    <row r="144" spans="1:17">
      <c r="A144" s="666"/>
      <c r="B144" s="667"/>
      <c r="C144" s="668" t="str">
        <f>IF(B144="","",VLOOKUP(B144,'表27-4'!$B$6:$C$11,2))</f>
        <v/>
      </c>
      <c r="D144" s="675"/>
      <c r="E144" s="675"/>
      <c r="F144" s="675"/>
      <c r="G144" s="669"/>
      <c r="H144" s="669"/>
      <c r="I144" s="676"/>
      <c r="J144" s="676"/>
      <c r="K144" s="672" t="str">
        <f t="shared" si="5"/>
        <v/>
      </c>
      <c r="L144" s="672" t="str">
        <f t="shared" si="4"/>
        <v/>
      </c>
      <c r="M144" s="677"/>
      <c r="N144" s="670"/>
      <c r="O144" s="670"/>
      <c r="P144" s="635"/>
      <c r="Q144" s="635"/>
    </row>
    <row r="145" spans="1:17">
      <c r="A145" s="666"/>
      <c r="B145" s="667"/>
      <c r="C145" s="668" t="str">
        <f>IF(B145="","",VLOOKUP(B145,'表27-4'!$B$6:$C$11,2))</f>
        <v/>
      </c>
      <c r="D145" s="675"/>
      <c r="E145" s="675"/>
      <c r="F145" s="675"/>
      <c r="G145" s="669"/>
      <c r="H145" s="669"/>
      <c r="I145" s="676"/>
      <c r="J145" s="676"/>
      <c r="K145" s="672" t="str">
        <f t="shared" si="5"/>
        <v/>
      </c>
      <c r="L145" s="672" t="str">
        <f t="shared" si="4"/>
        <v/>
      </c>
      <c r="M145" s="677"/>
      <c r="N145" s="670"/>
      <c r="O145" s="670"/>
      <c r="P145" s="635"/>
      <c r="Q145" s="635"/>
    </row>
    <row r="146" spans="1:17">
      <c r="A146" s="666"/>
      <c r="B146" s="667"/>
      <c r="C146" s="668" t="str">
        <f>IF(B146="","",VLOOKUP(B146,'表27-4'!$B$6:$C$11,2))</f>
        <v/>
      </c>
      <c r="D146" s="675"/>
      <c r="E146" s="675"/>
      <c r="F146" s="675"/>
      <c r="G146" s="669"/>
      <c r="H146" s="669"/>
      <c r="I146" s="676"/>
      <c r="J146" s="676"/>
      <c r="K146" s="672" t="str">
        <f t="shared" si="5"/>
        <v/>
      </c>
      <c r="L146" s="672" t="str">
        <f t="shared" si="4"/>
        <v/>
      </c>
      <c r="M146" s="677"/>
      <c r="N146" s="670"/>
      <c r="O146" s="670"/>
      <c r="P146" s="635"/>
      <c r="Q146" s="635"/>
    </row>
    <row r="147" spans="1:17">
      <c r="A147" s="666"/>
      <c r="B147" s="667"/>
      <c r="C147" s="668" t="str">
        <f>IF(B147="","",VLOOKUP(B147,'表27-4'!$B$6:$C$11,2))</f>
        <v/>
      </c>
      <c r="D147" s="675"/>
      <c r="E147" s="675"/>
      <c r="F147" s="675"/>
      <c r="G147" s="669"/>
      <c r="H147" s="669"/>
      <c r="I147" s="676"/>
      <c r="J147" s="676"/>
      <c r="K147" s="672" t="str">
        <f t="shared" si="5"/>
        <v/>
      </c>
      <c r="L147" s="672" t="str">
        <f t="shared" si="4"/>
        <v/>
      </c>
      <c r="M147" s="677"/>
      <c r="N147" s="670"/>
      <c r="O147" s="670"/>
      <c r="P147" s="635"/>
      <c r="Q147" s="635"/>
    </row>
    <row r="148" spans="1:17">
      <c r="A148" s="666"/>
      <c r="B148" s="667"/>
      <c r="C148" s="668" t="str">
        <f>IF(B148="","",VLOOKUP(B148,'表27-4'!$B$6:$C$11,2))</f>
        <v/>
      </c>
      <c r="D148" s="675"/>
      <c r="E148" s="675"/>
      <c r="F148" s="675"/>
      <c r="G148" s="669"/>
      <c r="H148" s="669"/>
      <c r="I148" s="676"/>
      <c r="J148" s="676"/>
      <c r="K148" s="672" t="str">
        <f t="shared" si="5"/>
        <v/>
      </c>
      <c r="L148" s="672" t="str">
        <f t="shared" si="4"/>
        <v/>
      </c>
      <c r="M148" s="677"/>
      <c r="N148" s="670"/>
      <c r="O148" s="670"/>
      <c r="P148" s="635"/>
      <c r="Q148" s="635"/>
    </row>
    <row r="149" spans="1:17">
      <c r="A149" s="666"/>
      <c r="B149" s="667"/>
      <c r="C149" s="668" t="str">
        <f>IF(B149="","",VLOOKUP(B149,'表27-4'!$B$6:$C$11,2))</f>
        <v/>
      </c>
      <c r="D149" s="675"/>
      <c r="E149" s="675"/>
      <c r="F149" s="675"/>
      <c r="G149" s="669"/>
      <c r="H149" s="669"/>
      <c r="I149" s="676"/>
      <c r="J149" s="676"/>
      <c r="K149" s="672" t="str">
        <f t="shared" si="5"/>
        <v/>
      </c>
      <c r="L149" s="672" t="str">
        <f t="shared" si="4"/>
        <v/>
      </c>
      <c r="M149" s="677"/>
      <c r="N149" s="670"/>
      <c r="O149" s="670"/>
      <c r="P149" s="635"/>
      <c r="Q149" s="635"/>
    </row>
    <row r="150" spans="1:17">
      <c r="A150" s="666"/>
      <c r="B150" s="667"/>
      <c r="C150" s="668" t="str">
        <f>IF(B150="","",VLOOKUP(B150,'表27-4'!$B$6:$C$11,2))</f>
        <v/>
      </c>
      <c r="D150" s="675"/>
      <c r="E150" s="675"/>
      <c r="F150" s="675"/>
      <c r="G150" s="669"/>
      <c r="H150" s="669"/>
      <c r="I150" s="676"/>
      <c r="J150" s="676"/>
      <c r="K150" s="672" t="str">
        <f t="shared" si="5"/>
        <v/>
      </c>
      <c r="L150" s="672" t="str">
        <f t="shared" si="4"/>
        <v/>
      </c>
      <c r="M150" s="677"/>
      <c r="N150" s="670"/>
      <c r="O150" s="670"/>
      <c r="P150" s="635"/>
      <c r="Q150" s="635"/>
    </row>
    <row r="151" spans="1:17">
      <c r="A151" s="666"/>
      <c r="B151" s="667"/>
      <c r="C151" s="668" t="str">
        <f>IF(B151="","",VLOOKUP(B151,'表27-4'!$B$6:$C$11,2))</f>
        <v/>
      </c>
      <c r="D151" s="675"/>
      <c r="E151" s="675"/>
      <c r="F151" s="675"/>
      <c r="G151" s="669"/>
      <c r="H151" s="669"/>
      <c r="I151" s="676"/>
      <c r="J151" s="676"/>
      <c r="K151" s="672" t="str">
        <f t="shared" si="5"/>
        <v/>
      </c>
      <c r="L151" s="672" t="str">
        <f t="shared" si="4"/>
        <v/>
      </c>
      <c r="M151" s="677"/>
      <c r="N151" s="670"/>
      <c r="O151" s="670"/>
      <c r="P151" s="635"/>
      <c r="Q151" s="635"/>
    </row>
    <row r="152" spans="1:17">
      <c r="A152" s="666"/>
      <c r="B152" s="667"/>
      <c r="C152" s="668" t="str">
        <f>IF(B152="","",VLOOKUP(B152,'表27-4'!$B$6:$C$11,2))</f>
        <v/>
      </c>
      <c r="D152" s="675"/>
      <c r="E152" s="675"/>
      <c r="F152" s="675"/>
      <c r="G152" s="669"/>
      <c r="H152" s="669"/>
      <c r="I152" s="676"/>
      <c r="J152" s="676"/>
      <c r="K152" s="672" t="str">
        <f t="shared" si="5"/>
        <v/>
      </c>
      <c r="L152" s="672" t="str">
        <f t="shared" si="4"/>
        <v/>
      </c>
      <c r="M152" s="677"/>
      <c r="N152" s="670"/>
      <c r="O152" s="670"/>
      <c r="P152" s="635"/>
      <c r="Q152" s="635"/>
    </row>
    <row r="153" spans="1:17">
      <c r="A153" s="666"/>
      <c r="B153" s="667"/>
      <c r="C153" s="668" t="str">
        <f>IF(B153="","",VLOOKUP(B153,'表27-4'!$B$6:$C$11,2))</f>
        <v/>
      </c>
      <c r="D153" s="675"/>
      <c r="E153" s="675"/>
      <c r="F153" s="675"/>
      <c r="G153" s="669"/>
      <c r="H153" s="669"/>
      <c r="I153" s="676"/>
      <c r="J153" s="676"/>
      <c r="K153" s="672" t="str">
        <f t="shared" si="5"/>
        <v/>
      </c>
      <c r="L153" s="672" t="str">
        <f t="shared" si="4"/>
        <v/>
      </c>
      <c r="M153" s="677"/>
      <c r="N153" s="670"/>
      <c r="O153" s="670"/>
      <c r="P153" s="635"/>
      <c r="Q153" s="635"/>
    </row>
    <row r="154" spans="1:17">
      <c r="A154" s="666"/>
      <c r="B154" s="667"/>
      <c r="C154" s="668" t="str">
        <f>IF(B154="","",VLOOKUP(B154,'表27-4'!$B$6:$C$11,2))</f>
        <v/>
      </c>
      <c r="D154" s="675"/>
      <c r="E154" s="675"/>
      <c r="F154" s="675"/>
      <c r="G154" s="669"/>
      <c r="H154" s="669"/>
      <c r="I154" s="676"/>
      <c r="J154" s="676"/>
      <c r="K154" s="672" t="str">
        <f t="shared" si="5"/>
        <v/>
      </c>
      <c r="L154" s="672" t="str">
        <f t="shared" si="4"/>
        <v/>
      </c>
      <c r="M154" s="677"/>
      <c r="N154" s="670"/>
      <c r="O154" s="670"/>
      <c r="P154" s="635"/>
      <c r="Q154" s="635"/>
    </row>
    <row r="155" spans="1:17">
      <c r="A155" s="666"/>
      <c r="B155" s="667"/>
      <c r="C155" s="668" t="str">
        <f>IF(B155="","",VLOOKUP(B155,'表27-4'!$B$6:$C$11,2))</f>
        <v/>
      </c>
      <c r="D155" s="675"/>
      <c r="E155" s="675"/>
      <c r="F155" s="675"/>
      <c r="G155" s="669"/>
      <c r="H155" s="669"/>
      <c r="I155" s="676"/>
      <c r="J155" s="676"/>
      <c r="K155" s="672" t="str">
        <f t="shared" si="5"/>
        <v/>
      </c>
      <c r="L155" s="672" t="str">
        <f t="shared" si="4"/>
        <v/>
      </c>
      <c r="M155" s="677"/>
      <c r="N155" s="670"/>
      <c r="O155" s="670"/>
      <c r="P155" s="635"/>
      <c r="Q155" s="635"/>
    </row>
    <row r="156" spans="1:17">
      <c r="A156" s="666"/>
      <c r="B156" s="667"/>
      <c r="C156" s="668" t="str">
        <f>IF(B156="","",VLOOKUP(B156,'表27-4'!$B$6:$C$11,2))</f>
        <v/>
      </c>
      <c r="D156" s="675"/>
      <c r="E156" s="675"/>
      <c r="F156" s="675"/>
      <c r="G156" s="669"/>
      <c r="H156" s="669"/>
      <c r="I156" s="676"/>
      <c r="J156" s="676"/>
      <c r="K156" s="672" t="str">
        <f t="shared" si="5"/>
        <v/>
      </c>
      <c r="L156" s="672" t="str">
        <f t="shared" si="4"/>
        <v/>
      </c>
      <c r="M156" s="677"/>
      <c r="N156" s="670"/>
      <c r="O156" s="670"/>
      <c r="P156" s="635"/>
      <c r="Q156" s="635"/>
    </row>
    <row r="157" spans="1:17">
      <c r="A157" s="666"/>
      <c r="B157" s="667"/>
      <c r="C157" s="668" t="str">
        <f>IF(B157="","",VLOOKUP(B157,'表27-4'!$B$6:$C$11,2))</f>
        <v/>
      </c>
      <c r="D157" s="675"/>
      <c r="E157" s="675"/>
      <c r="F157" s="675"/>
      <c r="G157" s="669"/>
      <c r="H157" s="669"/>
      <c r="I157" s="676"/>
      <c r="J157" s="676"/>
      <c r="K157" s="672" t="str">
        <f t="shared" si="5"/>
        <v/>
      </c>
      <c r="L157" s="672" t="str">
        <f t="shared" si="4"/>
        <v/>
      </c>
      <c r="M157" s="677"/>
      <c r="N157" s="670"/>
      <c r="O157" s="670"/>
      <c r="P157" s="635"/>
      <c r="Q157" s="635"/>
    </row>
  </sheetData>
  <phoneticPr fontId="31" type="noConversion"/>
  <conditionalFormatting sqref="N6:N157">
    <cfRule type="expression" dxfId="10" priority="4" stopIfTrue="1">
      <formula>M6="是"</formula>
    </cfRule>
  </conditionalFormatting>
  <conditionalFormatting sqref="O6:O157">
    <cfRule type="expression" dxfId="9" priority="2" stopIfTrue="1">
      <formula>M6="是"</formula>
    </cfRule>
  </conditionalFormatting>
  <dataValidations count="1">
    <dataValidation type="list" allowBlank="1" showInputMessage="1" showErrorMessage="1" sqref="M6:M157" xr:uid="{00000000-0002-0000-3900-000000000000}">
      <formula1>"是,否"</formula1>
    </dataValidation>
  </dataValidations>
  <pageMargins left="0.7" right="0.7" top="0.75" bottom="0.75" header="0.3" footer="0.3"/>
  <pageSetup paperSize="9" scale="29"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N16"/>
  <sheetViews>
    <sheetView zoomScaleNormal="100" workbookViewId="0"/>
  </sheetViews>
  <sheetFormatPr defaultColWidth="0" defaultRowHeight="16.5"/>
  <cols>
    <col min="1" max="1" width="16.375" style="632" customWidth="1"/>
    <col min="2" max="2" width="14.875" style="632" customWidth="1"/>
    <col min="3" max="3" width="27.25" style="632" bestFit="1" customWidth="1"/>
    <col min="4" max="11" width="20.5" style="632" customWidth="1"/>
    <col min="12" max="12" width="23.875" style="632" customWidth="1"/>
    <col min="13" max="13" width="9" style="632" customWidth="1"/>
    <col min="14" max="14" width="0" style="632" hidden="1" customWidth="1"/>
    <col min="15" max="15" width="0" style="633" hidden="1" customWidth="1"/>
    <col min="16" max="16384" width="0" style="633" hidden="1"/>
  </cols>
  <sheetData>
    <row r="1" spans="1:14">
      <c r="A1" s="631" t="s">
        <v>2218</v>
      </c>
    </row>
    <row r="2" spans="1:14">
      <c r="A2" s="634" t="s">
        <v>2224</v>
      </c>
    </row>
    <row r="3" spans="1:14">
      <c r="A3" s="1959"/>
      <c r="B3" s="1959"/>
      <c r="C3" s="1959"/>
      <c r="D3" s="1960" t="s">
        <v>2225</v>
      </c>
      <c r="E3" s="1960"/>
      <c r="F3" s="1960"/>
      <c r="G3" s="1960"/>
      <c r="H3" s="1961" t="s">
        <v>2226</v>
      </c>
      <c r="I3" s="1962"/>
      <c r="J3" s="1962"/>
      <c r="K3" s="1963"/>
      <c r="L3" s="635"/>
      <c r="M3" s="635"/>
      <c r="N3" s="635"/>
    </row>
    <row r="4" spans="1:14">
      <c r="A4" s="636" t="s">
        <v>2220</v>
      </c>
      <c r="B4" s="636" t="s">
        <v>64</v>
      </c>
      <c r="C4" s="636" t="s">
        <v>65</v>
      </c>
      <c r="D4" s="637" t="s">
        <v>2227</v>
      </c>
      <c r="E4" s="637" t="s">
        <v>67</v>
      </c>
      <c r="F4" s="638" t="s">
        <v>2250</v>
      </c>
      <c r="G4" s="639" t="s">
        <v>2251</v>
      </c>
      <c r="H4" s="639" t="s">
        <v>70</v>
      </c>
      <c r="I4" s="639" t="s">
        <v>71</v>
      </c>
      <c r="J4" s="638" t="s">
        <v>2267</v>
      </c>
      <c r="K4" s="639" t="s">
        <v>2252</v>
      </c>
      <c r="L4" s="637" t="s">
        <v>197</v>
      </c>
      <c r="M4" s="640"/>
      <c r="N4" s="640"/>
    </row>
    <row r="5" spans="1:14" ht="33">
      <c r="A5" s="641" t="s">
        <v>2228</v>
      </c>
      <c r="B5" s="641" t="s">
        <v>2221</v>
      </c>
      <c r="C5" s="641" t="s">
        <v>2222</v>
      </c>
      <c r="D5" s="642" t="s">
        <v>2279</v>
      </c>
      <c r="E5" s="642" t="s">
        <v>2280</v>
      </c>
      <c r="F5" s="641" t="s">
        <v>2256</v>
      </c>
      <c r="G5" s="641" t="s">
        <v>2255</v>
      </c>
      <c r="H5" s="642" t="s">
        <v>2281</v>
      </c>
      <c r="I5" s="642" t="s">
        <v>2282</v>
      </c>
      <c r="J5" s="641" t="s">
        <v>2254</v>
      </c>
      <c r="K5" s="641" t="s">
        <v>2253</v>
      </c>
      <c r="L5" s="641" t="s">
        <v>2229</v>
      </c>
      <c r="M5" s="635"/>
      <c r="N5" s="635"/>
    </row>
    <row r="6" spans="1:14">
      <c r="A6" s="643" t="s">
        <v>2230</v>
      </c>
      <c r="B6" s="644" t="s">
        <v>2214</v>
      </c>
      <c r="C6" s="645" t="s">
        <v>519</v>
      </c>
      <c r="D6" s="646"/>
      <c r="E6" s="646"/>
      <c r="F6" s="647">
        <f t="shared" ref="F6:F11" si="0">E6-D6</f>
        <v>0</v>
      </c>
      <c r="G6" s="648">
        <f t="shared" ref="G6:G11" si="1">IF(B6="","",IF(D6=0,0,F6/D6))</f>
        <v>0</v>
      </c>
      <c r="H6" s="649"/>
      <c r="I6" s="649"/>
      <c r="J6" s="647">
        <f t="shared" ref="J6:J11" si="2">I6-H6</f>
        <v>0</v>
      </c>
      <c r="K6" s="648">
        <f t="shared" ref="K6:K11" si="3">IF(B6="","",IF(H6=0,0,J6/H6))</f>
        <v>0</v>
      </c>
      <c r="L6" s="650"/>
      <c r="M6" s="651"/>
      <c r="N6" s="651"/>
    </row>
    <row r="7" spans="1:14">
      <c r="A7" s="652" t="s">
        <v>2231</v>
      </c>
      <c r="B7" s="653" t="s">
        <v>2215</v>
      </c>
      <c r="C7" s="654" t="s">
        <v>521</v>
      </c>
      <c r="D7" s="655"/>
      <c r="E7" s="655"/>
      <c r="F7" s="656">
        <f t="shared" si="0"/>
        <v>0</v>
      </c>
      <c r="G7" s="657">
        <f t="shared" si="1"/>
        <v>0</v>
      </c>
      <c r="H7" s="658"/>
      <c r="I7" s="658"/>
      <c r="J7" s="656">
        <f t="shared" si="2"/>
        <v>0</v>
      </c>
      <c r="K7" s="657">
        <f t="shared" si="3"/>
        <v>0</v>
      </c>
      <c r="L7" s="659"/>
    </row>
    <row r="8" spans="1:14">
      <c r="A8" s="652" t="s">
        <v>2232</v>
      </c>
      <c r="B8" s="653" t="s">
        <v>390</v>
      </c>
      <c r="C8" s="654" t="s">
        <v>528</v>
      </c>
      <c r="D8" s="655"/>
      <c r="E8" s="655"/>
      <c r="F8" s="656">
        <f t="shared" si="0"/>
        <v>0</v>
      </c>
      <c r="G8" s="657">
        <f t="shared" si="1"/>
        <v>0</v>
      </c>
      <c r="H8" s="658"/>
      <c r="I8" s="658"/>
      <c r="J8" s="656">
        <f t="shared" si="2"/>
        <v>0</v>
      </c>
      <c r="K8" s="657">
        <f t="shared" si="3"/>
        <v>0</v>
      </c>
      <c r="L8" s="659"/>
    </row>
    <row r="9" spans="1:14">
      <c r="A9" s="652" t="s">
        <v>2232</v>
      </c>
      <c r="B9" s="653" t="s">
        <v>392</v>
      </c>
      <c r="C9" s="654" t="s">
        <v>2216</v>
      </c>
      <c r="D9" s="655"/>
      <c r="E9" s="655"/>
      <c r="F9" s="656">
        <f t="shared" si="0"/>
        <v>0</v>
      </c>
      <c r="G9" s="657">
        <f t="shared" si="1"/>
        <v>0</v>
      </c>
      <c r="H9" s="658"/>
      <c r="I9" s="658"/>
      <c r="J9" s="656">
        <f t="shared" si="2"/>
        <v>0</v>
      </c>
      <c r="K9" s="657">
        <f t="shared" si="3"/>
        <v>0</v>
      </c>
      <c r="L9" s="659"/>
    </row>
    <row r="10" spans="1:14">
      <c r="A10" s="652" t="s">
        <v>2232</v>
      </c>
      <c r="B10" s="653" t="s">
        <v>394</v>
      </c>
      <c r="C10" s="654" t="s">
        <v>530</v>
      </c>
      <c r="D10" s="655"/>
      <c r="E10" s="655"/>
      <c r="F10" s="656">
        <f t="shared" si="0"/>
        <v>0</v>
      </c>
      <c r="G10" s="657">
        <f t="shared" si="1"/>
        <v>0</v>
      </c>
      <c r="H10" s="658"/>
      <c r="I10" s="658"/>
      <c r="J10" s="656">
        <f t="shared" si="2"/>
        <v>0</v>
      </c>
      <c r="K10" s="657">
        <f t="shared" si="3"/>
        <v>0</v>
      </c>
      <c r="L10" s="659"/>
    </row>
    <row r="11" spans="1:14" ht="21">
      <c r="A11" s="652" t="s">
        <v>2232</v>
      </c>
      <c r="B11" s="653" t="s">
        <v>396</v>
      </c>
      <c r="C11" s="654" t="s">
        <v>2217</v>
      </c>
      <c r="D11" s="655"/>
      <c r="E11" s="857"/>
      <c r="F11" s="656">
        <f t="shared" si="0"/>
        <v>0</v>
      </c>
      <c r="G11" s="657">
        <f t="shared" si="1"/>
        <v>0</v>
      </c>
      <c r="H11" s="658"/>
      <c r="I11" s="658"/>
      <c r="J11" s="656">
        <f t="shared" si="2"/>
        <v>0</v>
      </c>
      <c r="K11" s="657">
        <f t="shared" si="3"/>
        <v>0</v>
      </c>
      <c r="L11" s="659"/>
    </row>
    <row r="13" spans="1:14">
      <c r="A13" s="660" t="s">
        <v>2257</v>
      </c>
    </row>
    <row r="14" spans="1:14">
      <c r="A14" s="660" t="s">
        <v>2264</v>
      </c>
    </row>
    <row r="15" spans="1:14">
      <c r="A15" s="660" t="s">
        <v>2258</v>
      </c>
    </row>
    <row r="16" spans="1:14">
      <c r="A16" s="660" t="s">
        <v>2265</v>
      </c>
    </row>
  </sheetData>
  <mergeCells count="3">
    <mergeCell ref="A3:C3"/>
    <mergeCell ref="D3:G3"/>
    <mergeCell ref="H3:K3"/>
  </mergeCells>
  <phoneticPr fontId="31" type="noConversion"/>
  <pageMargins left="0.7" right="0.7" top="0.75" bottom="0.75" header="0.3" footer="0.3"/>
  <pageSetup paperSize="9" scale="53" fitToHeight="0" orientation="landscape" r:id="rId1"/>
  <colBreaks count="1" manualBreakCount="1">
    <brk id="12"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3">
    <pageSetUpPr fitToPage="1"/>
  </sheetPr>
  <dimension ref="A1:B4"/>
  <sheetViews>
    <sheetView zoomScaleNormal="75" zoomScaleSheetLayoutView="100" workbookViewId="0">
      <selection activeCell="A24" sqref="A24"/>
    </sheetView>
  </sheetViews>
  <sheetFormatPr defaultColWidth="0" defaultRowHeight="14.25"/>
  <cols>
    <col min="1" max="1" width="84.875" style="264" bestFit="1" customWidth="1"/>
    <col min="2" max="16384" width="8.75" style="264" hidden="1"/>
  </cols>
  <sheetData>
    <row r="1" spans="1:2">
      <c r="A1" s="263" t="s">
        <v>765</v>
      </c>
    </row>
    <row r="2" spans="1:2">
      <c r="A2" s="268" t="s">
        <v>12</v>
      </c>
    </row>
    <row r="3" spans="1:2">
      <c r="A3" s="265" t="s">
        <v>13</v>
      </c>
      <c r="B3" s="265"/>
    </row>
    <row r="4" spans="1:2">
      <c r="A4" s="267"/>
    </row>
  </sheetData>
  <phoneticPr fontId="31" type="noConversion"/>
  <printOptions horizontalCentered="1"/>
  <pageMargins left="0.47244094488188981" right="0.47244094488188981" top="0.39370078740157483" bottom="0.39370078740157483" header="0" footer="0"/>
  <pageSetup paperSize="9" fitToWidth="2" orientation="portrait" blackAndWhite="1" horizontalDpi="4294967295" verticalDpi="4294967295" r:id="rId1"/>
  <headerFooter alignWithMargins="0">
    <oddFooter>第 &amp;P 頁，共 &amp;N 頁</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8DB-C6D2-4AAA-A205-82AB79E80598}">
  <dimension ref="A1:F44"/>
  <sheetViews>
    <sheetView workbookViewId="0">
      <selection sqref="A1:XFD1048576"/>
    </sheetView>
  </sheetViews>
  <sheetFormatPr defaultRowHeight="27.6" customHeight="1"/>
  <cols>
    <col min="1" max="1" width="5.125" style="1500" customWidth="1"/>
    <col min="2" max="2" width="5.625" style="1471" customWidth="1"/>
    <col min="3" max="3" width="3.625" style="1471" customWidth="1"/>
    <col min="4" max="4" width="72.25" style="1471" customWidth="1"/>
    <col min="5" max="5" width="11.875" style="1494" customWidth="1"/>
    <col min="6" max="256" width="9" style="1471"/>
    <col min="257" max="257" width="5.125" style="1471" customWidth="1"/>
    <col min="258" max="258" width="5.625" style="1471" customWidth="1"/>
    <col min="259" max="259" width="3.625" style="1471" customWidth="1"/>
    <col min="260" max="260" width="72.25" style="1471" customWidth="1"/>
    <col min="261" max="261" width="11.875" style="1471" customWidth="1"/>
    <col min="262" max="512" width="9" style="1471"/>
    <col min="513" max="513" width="5.125" style="1471" customWidth="1"/>
    <col min="514" max="514" width="5.625" style="1471" customWidth="1"/>
    <col min="515" max="515" width="3.625" style="1471" customWidth="1"/>
    <col min="516" max="516" width="72.25" style="1471" customWidth="1"/>
    <col min="517" max="517" width="11.875" style="1471" customWidth="1"/>
    <col min="518" max="768" width="9" style="1471"/>
    <col min="769" max="769" width="5.125" style="1471" customWidth="1"/>
    <col min="770" max="770" width="5.625" style="1471" customWidth="1"/>
    <col min="771" max="771" width="3.625" style="1471" customWidth="1"/>
    <col min="772" max="772" width="72.25" style="1471" customWidth="1"/>
    <col min="773" max="773" width="11.875" style="1471" customWidth="1"/>
    <col min="774" max="1024" width="9" style="1471"/>
    <col min="1025" max="1025" width="5.125" style="1471" customWidth="1"/>
    <col min="1026" max="1026" width="5.625" style="1471" customWidth="1"/>
    <col min="1027" max="1027" width="3.625" style="1471" customWidth="1"/>
    <col min="1028" max="1028" width="72.25" style="1471" customWidth="1"/>
    <col min="1029" max="1029" width="11.875" style="1471" customWidth="1"/>
    <col min="1030" max="1280" width="9" style="1471"/>
    <col min="1281" max="1281" width="5.125" style="1471" customWidth="1"/>
    <col min="1282" max="1282" width="5.625" style="1471" customWidth="1"/>
    <col min="1283" max="1283" width="3.625" style="1471" customWidth="1"/>
    <col min="1284" max="1284" width="72.25" style="1471" customWidth="1"/>
    <col min="1285" max="1285" width="11.875" style="1471" customWidth="1"/>
    <col min="1286" max="1536" width="9" style="1471"/>
    <col min="1537" max="1537" width="5.125" style="1471" customWidth="1"/>
    <col min="1538" max="1538" width="5.625" style="1471" customWidth="1"/>
    <col min="1539" max="1539" width="3.625" style="1471" customWidth="1"/>
    <col min="1540" max="1540" width="72.25" style="1471" customWidth="1"/>
    <col min="1541" max="1541" width="11.875" style="1471" customWidth="1"/>
    <col min="1542" max="1792" width="9" style="1471"/>
    <col min="1793" max="1793" width="5.125" style="1471" customWidth="1"/>
    <col min="1794" max="1794" width="5.625" style="1471" customWidth="1"/>
    <col min="1795" max="1795" width="3.625" style="1471" customWidth="1"/>
    <col min="1796" max="1796" width="72.25" style="1471" customWidth="1"/>
    <col min="1797" max="1797" width="11.875" style="1471" customWidth="1"/>
    <col min="1798" max="2048" width="9" style="1471"/>
    <col min="2049" max="2049" width="5.125" style="1471" customWidth="1"/>
    <col min="2050" max="2050" width="5.625" style="1471" customWidth="1"/>
    <col min="2051" max="2051" width="3.625" style="1471" customWidth="1"/>
    <col min="2052" max="2052" width="72.25" style="1471" customWidth="1"/>
    <col min="2053" max="2053" width="11.875" style="1471" customWidth="1"/>
    <col min="2054" max="2304" width="9" style="1471"/>
    <col min="2305" max="2305" width="5.125" style="1471" customWidth="1"/>
    <col min="2306" max="2306" width="5.625" style="1471" customWidth="1"/>
    <col min="2307" max="2307" width="3.625" style="1471" customWidth="1"/>
    <col min="2308" max="2308" width="72.25" style="1471" customWidth="1"/>
    <col min="2309" max="2309" width="11.875" style="1471" customWidth="1"/>
    <col min="2310" max="2560" width="9" style="1471"/>
    <col min="2561" max="2561" width="5.125" style="1471" customWidth="1"/>
    <col min="2562" max="2562" width="5.625" style="1471" customWidth="1"/>
    <col min="2563" max="2563" width="3.625" style="1471" customWidth="1"/>
    <col min="2564" max="2564" width="72.25" style="1471" customWidth="1"/>
    <col min="2565" max="2565" width="11.875" style="1471" customWidth="1"/>
    <col min="2566" max="2816" width="9" style="1471"/>
    <col min="2817" max="2817" width="5.125" style="1471" customWidth="1"/>
    <col min="2818" max="2818" width="5.625" style="1471" customWidth="1"/>
    <col min="2819" max="2819" width="3.625" style="1471" customWidth="1"/>
    <col min="2820" max="2820" width="72.25" style="1471" customWidth="1"/>
    <col min="2821" max="2821" width="11.875" style="1471" customWidth="1"/>
    <col min="2822" max="3072" width="9" style="1471"/>
    <col min="3073" max="3073" width="5.125" style="1471" customWidth="1"/>
    <col min="3074" max="3074" width="5.625" style="1471" customWidth="1"/>
    <col min="3075" max="3075" width="3.625" style="1471" customWidth="1"/>
    <col min="3076" max="3076" width="72.25" style="1471" customWidth="1"/>
    <col min="3077" max="3077" width="11.875" style="1471" customWidth="1"/>
    <col min="3078" max="3328" width="9" style="1471"/>
    <col min="3329" max="3329" width="5.125" style="1471" customWidth="1"/>
    <col min="3330" max="3330" width="5.625" style="1471" customWidth="1"/>
    <col min="3331" max="3331" width="3.625" style="1471" customWidth="1"/>
    <col min="3332" max="3332" width="72.25" style="1471" customWidth="1"/>
    <col min="3333" max="3333" width="11.875" style="1471" customWidth="1"/>
    <col min="3334" max="3584" width="9" style="1471"/>
    <col min="3585" max="3585" width="5.125" style="1471" customWidth="1"/>
    <col min="3586" max="3586" width="5.625" style="1471" customWidth="1"/>
    <col min="3587" max="3587" width="3.625" style="1471" customWidth="1"/>
    <col min="3588" max="3588" width="72.25" style="1471" customWidth="1"/>
    <col min="3589" max="3589" width="11.875" style="1471" customWidth="1"/>
    <col min="3590" max="3840" width="9" style="1471"/>
    <col min="3841" max="3841" width="5.125" style="1471" customWidth="1"/>
    <col min="3842" max="3842" width="5.625" style="1471" customWidth="1"/>
    <col min="3843" max="3843" width="3.625" style="1471" customWidth="1"/>
    <col min="3844" max="3844" width="72.25" style="1471" customWidth="1"/>
    <col min="3845" max="3845" width="11.875" style="1471" customWidth="1"/>
    <col min="3846" max="4096" width="9" style="1471"/>
    <col min="4097" max="4097" width="5.125" style="1471" customWidth="1"/>
    <col min="4098" max="4098" width="5.625" style="1471" customWidth="1"/>
    <col min="4099" max="4099" width="3.625" style="1471" customWidth="1"/>
    <col min="4100" max="4100" width="72.25" style="1471" customWidth="1"/>
    <col min="4101" max="4101" width="11.875" style="1471" customWidth="1"/>
    <col min="4102" max="4352" width="9" style="1471"/>
    <col min="4353" max="4353" width="5.125" style="1471" customWidth="1"/>
    <col min="4354" max="4354" width="5.625" style="1471" customWidth="1"/>
    <col min="4355" max="4355" width="3.625" style="1471" customWidth="1"/>
    <col min="4356" max="4356" width="72.25" style="1471" customWidth="1"/>
    <col min="4357" max="4357" width="11.875" style="1471" customWidth="1"/>
    <col min="4358" max="4608" width="9" style="1471"/>
    <col min="4609" max="4609" width="5.125" style="1471" customWidth="1"/>
    <col min="4610" max="4610" width="5.625" style="1471" customWidth="1"/>
    <col min="4611" max="4611" width="3.625" style="1471" customWidth="1"/>
    <col min="4612" max="4612" width="72.25" style="1471" customWidth="1"/>
    <col min="4613" max="4613" width="11.875" style="1471" customWidth="1"/>
    <col min="4614" max="4864" width="9" style="1471"/>
    <col min="4865" max="4865" width="5.125" style="1471" customWidth="1"/>
    <col min="4866" max="4866" width="5.625" style="1471" customWidth="1"/>
    <col min="4867" max="4867" width="3.625" style="1471" customWidth="1"/>
    <col min="4868" max="4868" width="72.25" style="1471" customWidth="1"/>
    <col min="4869" max="4869" width="11.875" style="1471" customWidth="1"/>
    <col min="4870" max="5120" width="9" style="1471"/>
    <col min="5121" max="5121" width="5.125" style="1471" customWidth="1"/>
    <col min="5122" max="5122" width="5.625" style="1471" customWidth="1"/>
    <col min="5123" max="5123" width="3.625" style="1471" customWidth="1"/>
    <col min="5124" max="5124" width="72.25" style="1471" customWidth="1"/>
    <col min="5125" max="5125" width="11.875" style="1471" customWidth="1"/>
    <col min="5126" max="5376" width="9" style="1471"/>
    <col min="5377" max="5377" width="5.125" style="1471" customWidth="1"/>
    <col min="5378" max="5378" width="5.625" style="1471" customWidth="1"/>
    <col min="5379" max="5379" width="3.625" style="1471" customWidth="1"/>
    <col min="5380" max="5380" width="72.25" style="1471" customWidth="1"/>
    <col min="5381" max="5381" width="11.875" style="1471" customWidth="1"/>
    <col min="5382" max="5632" width="9" style="1471"/>
    <col min="5633" max="5633" width="5.125" style="1471" customWidth="1"/>
    <col min="5634" max="5634" width="5.625" style="1471" customWidth="1"/>
    <col min="5635" max="5635" width="3.625" style="1471" customWidth="1"/>
    <col min="5636" max="5636" width="72.25" style="1471" customWidth="1"/>
    <col min="5637" max="5637" width="11.875" style="1471" customWidth="1"/>
    <col min="5638" max="5888" width="9" style="1471"/>
    <col min="5889" max="5889" width="5.125" style="1471" customWidth="1"/>
    <col min="5890" max="5890" width="5.625" style="1471" customWidth="1"/>
    <col min="5891" max="5891" width="3.625" style="1471" customWidth="1"/>
    <col min="5892" max="5892" width="72.25" style="1471" customWidth="1"/>
    <col min="5893" max="5893" width="11.875" style="1471" customWidth="1"/>
    <col min="5894" max="6144" width="9" style="1471"/>
    <col min="6145" max="6145" width="5.125" style="1471" customWidth="1"/>
    <col min="6146" max="6146" width="5.625" style="1471" customWidth="1"/>
    <col min="6147" max="6147" width="3.625" style="1471" customWidth="1"/>
    <col min="6148" max="6148" width="72.25" style="1471" customWidth="1"/>
    <col min="6149" max="6149" width="11.875" style="1471" customWidth="1"/>
    <col min="6150" max="6400" width="9" style="1471"/>
    <col min="6401" max="6401" width="5.125" style="1471" customWidth="1"/>
    <col min="6402" max="6402" width="5.625" style="1471" customWidth="1"/>
    <col min="6403" max="6403" width="3.625" style="1471" customWidth="1"/>
    <col min="6404" max="6404" width="72.25" style="1471" customWidth="1"/>
    <col min="6405" max="6405" width="11.875" style="1471" customWidth="1"/>
    <col min="6406" max="6656" width="9" style="1471"/>
    <col min="6657" max="6657" width="5.125" style="1471" customWidth="1"/>
    <col min="6658" max="6658" width="5.625" style="1471" customWidth="1"/>
    <col min="6659" max="6659" width="3.625" style="1471" customWidth="1"/>
    <col min="6660" max="6660" width="72.25" style="1471" customWidth="1"/>
    <col min="6661" max="6661" width="11.875" style="1471" customWidth="1"/>
    <col min="6662" max="6912" width="9" style="1471"/>
    <col min="6913" max="6913" width="5.125" style="1471" customWidth="1"/>
    <col min="6914" max="6914" width="5.625" style="1471" customWidth="1"/>
    <col min="6915" max="6915" width="3.625" style="1471" customWidth="1"/>
    <col min="6916" max="6916" width="72.25" style="1471" customWidth="1"/>
    <col min="6917" max="6917" width="11.875" style="1471" customWidth="1"/>
    <col min="6918" max="7168" width="9" style="1471"/>
    <col min="7169" max="7169" width="5.125" style="1471" customWidth="1"/>
    <col min="7170" max="7170" width="5.625" style="1471" customWidth="1"/>
    <col min="7171" max="7171" width="3.625" style="1471" customWidth="1"/>
    <col min="7172" max="7172" width="72.25" style="1471" customWidth="1"/>
    <col min="7173" max="7173" width="11.875" style="1471" customWidth="1"/>
    <col min="7174" max="7424" width="9" style="1471"/>
    <col min="7425" max="7425" width="5.125" style="1471" customWidth="1"/>
    <col min="7426" max="7426" width="5.625" style="1471" customWidth="1"/>
    <col min="7427" max="7427" width="3.625" style="1471" customWidth="1"/>
    <col min="7428" max="7428" width="72.25" style="1471" customWidth="1"/>
    <col min="7429" max="7429" width="11.875" style="1471" customWidth="1"/>
    <col min="7430" max="7680" width="9" style="1471"/>
    <col min="7681" max="7681" width="5.125" style="1471" customWidth="1"/>
    <col min="7682" max="7682" width="5.625" style="1471" customWidth="1"/>
    <col min="7683" max="7683" width="3.625" style="1471" customWidth="1"/>
    <col min="7684" max="7684" width="72.25" style="1471" customWidth="1"/>
    <col min="7685" max="7685" width="11.875" style="1471" customWidth="1"/>
    <col min="7686" max="7936" width="9" style="1471"/>
    <col min="7937" max="7937" width="5.125" style="1471" customWidth="1"/>
    <col min="7938" max="7938" width="5.625" style="1471" customWidth="1"/>
    <col min="7939" max="7939" width="3.625" style="1471" customWidth="1"/>
    <col min="7940" max="7940" width="72.25" style="1471" customWidth="1"/>
    <col min="7941" max="7941" width="11.875" style="1471" customWidth="1"/>
    <col min="7942" max="8192" width="9" style="1471"/>
    <col min="8193" max="8193" width="5.125" style="1471" customWidth="1"/>
    <col min="8194" max="8194" width="5.625" style="1471" customWidth="1"/>
    <col min="8195" max="8195" width="3.625" style="1471" customWidth="1"/>
    <col min="8196" max="8196" width="72.25" style="1471" customWidth="1"/>
    <col min="8197" max="8197" width="11.875" style="1471" customWidth="1"/>
    <col min="8198" max="8448" width="9" style="1471"/>
    <col min="8449" max="8449" width="5.125" style="1471" customWidth="1"/>
    <col min="8450" max="8450" width="5.625" style="1471" customWidth="1"/>
    <col min="8451" max="8451" width="3.625" style="1471" customWidth="1"/>
    <col min="8452" max="8452" width="72.25" style="1471" customWidth="1"/>
    <col min="8453" max="8453" width="11.875" style="1471" customWidth="1"/>
    <col min="8454" max="8704" width="9" style="1471"/>
    <col min="8705" max="8705" width="5.125" style="1471" customWidth="1"/>
    <col min="8706" max="8706" width="5.625" style="1471" customWidth="1"/>
    <col min="8707" max="8707" width="3.625" style="1471" customWidth="1"/>
    <col min="8708" max="8708" width="72.25" style="1471" customWidth="1"/>
    <col min="8709" max="8709" width="11.875" style="1471" customWidth="1"/>
    <col min="8710" max="8960" width="9" style="1471"/>
    <col min="8961" max="8961" width="5.125" style="1471" customWidth="1"/>
    <col min="8962" max="8962" width="5.625" style="1471" customWidth="1"/>
    <col min="8963" max="8963" width="3.625" style="1471" customWidth="1"/>
    <col min="8964" max="8964" width="72.25" style="1471" customWidth="1"/>
    <col min="8965" max="8965" width="11.875" style="1471" customWidth="1"/>
    <col min="8966" max="9216" width="9" style="1471"/>
    <col min="9217" max="9217" width="5.125" style="1471" customWidth="1"/>
    <col min="9218" max="9218" width="5.625" style="1471" customWidth="1"/>
    <col min="9219" max="9219" width="3.625" style="1471" customWidth="1"/>
    <col min="9220" max="9220" width="72.25" style="1471" customWidth="1"/>
    <col min="9221" max="9221" width="11.875" style="1471" customWidth="1"/>
    <col min="9222" max="9472" width="9" style="1471"/>
    <col min="9473" max="9473" width="5.125" style="1471" customWidth="1"/>
    <col min="9474" max="9474" width="5.625" style="1471" customWidth="1"/>
    <col min="9475" max="9475" width="3.625" style="1471" customWidth="1"/>
    <col min="9476" max="9476" width="72.25" style="1471" customWidth="1"/>
    <col min="9477" max="9477" width="11.875" style="1471" customWidth="1"/>
    <col min="9478" max="9728" width="9" style="1471"/>
    <col min="9729" max="9729" width="5.125" style="1471" customWidth="1"/>
    <col min="9730" max="9730" width="5.625" style="1471" customWidth="1"/>
    <col min="9731" max="9731" width="3.625" style="1471" customWidth="1"/>
    <col min="9732" max="9732" width="72.25" style="1471" customWidth="1"/>
    <col min="9733" max="9733" width="11.875" style="1471" customWidth="1"/>
    <col min="9734" max="9984" width="9" style="1471"/>
    <col min="9985" max="9985" width="5.125" style="1471" customWidth="1"/>
    <col min="9986" max="9986" width="5.625" style="1471" customWidth="1"/>
    <col min="9987" max="9987" width="3.625" style="1471" customWidth="1"/>
    <col min="9988" max="9988" width="72.25" style="1471" customWidth="1"/>
    <col min="9989" max="9989" width="11.875" style="1471" customWidth="1"/>
    <col min="9990" max="10240" width="9" style="1471"/>
    <col min="10241" max="10241" width="5.125" style="1471" customWidth="1"/>
    <col min="10242" max="10242" width="5.625" style="1471" customWidth="1"/>
    <col min="10243" max="10243" width="3.625" style="1471" customWidth="1"/>
    <col min="10244" max="10244" width="72.25" style="1471" customWidth="1"/>
    <col min="10245" max="10245" width="11.875" style="1471" customWidth="1"/>
    <col min="10246" max="10496" width="9" style="1471"/>
    <col min="10497" max="10497" width="5.125" style="1471" customWidth="1"/>
    <col min="10498" max="10498" width="5.625" style="1471" customWidth="1"/>
    <col min="10499" max="10499" width="3.625" style="1471" customWidth="1"/>
    <col min="10500" max="10500" width="72.25" style="1471" customWidth="1"/>
    <col min="10501" max="10501" width="11.875" style="1471" customWidth="1"/>
    <col min="10502" max="10752" width="9" style="1471"/>
    <col min="10753" max="10753" width="5.125" style="1471" customWidth="1"/>
    <col min="10754" max="10754" width="5.625" style="1471" customWidth="1"/>
    <col min="10755" max="10755" width="3.625" style="1471" customWidth="1"/>
    <col min="10756" max="10756" width="72.25" style="1471" customWidth="1"/>
    <col min="10757" max="10757" width="11.875" style="1471" customWidth="1"/>
    <col min="10758" max="11008" width="9" style="1471"/>
    <col min="11009" max="11009" width="5.125" style="1471" customWidth="1"/>
    <col min="11010" max="11010" width="5.625" style="1471" customWidth="1"/>
    <col min="11011" max="11011" width="3.625" style="1471" customWidth="1"/>
    <col min="11012" max="11012" width="72.25" style="1471" customWidth="1"/>
    <col min="11013" max="11013" width="11.875" style="1471" customWidth="1"/>
    <col min="11014" max="11264" width="9" style="1471"/>
    <col min="11265" max="11265" width="5.125" style="1471" customWidth="1"/>
    <col min="11266" max="11266" width="5.625" style="1471" customWidth="1"/>
    <col min="11267" max="11267" width="3.625" style="1471" customWidth="1"/>
    <col min="11268" max="11268" width="72.25" style="1471" customWidth="1"/>
    <col min="11269" max="11269" width="11.875" style="1471" customWidth="1"/>
    <col min="11270" max="11520" width="9" style="1471"/>
    <col min="11521" max="11521" width="5.125" style="1471" customWidth="1"/>
    <col min="11522" max="11522" width="5.625" style="1471" customWidth="1"/>
    <col min="11523" max="11523" width="3.625" style="1471" customWidth="1"/>
    <col min="11524" max="11524" width="72.25" style="1471" customWidth="1"/>
    <col min="11525" max="11525" width="11.875" style="1471" customWidth="1"/>
    <col min="11526" max="11776" width="9" style="1471"/>
    <col min="11777" max="11777" width="5.125" style="1471" customWidth="1"/>
    <col min="11778" max="11778" width="5.625" style="1471" customWidth="1"/>
    <col min="11779" max="11779" width="3.625" style="1471" customWidth="1"/>
    <col min="11780" max="11780" width="72.25" style="1471" customWidth="1"/>
    <col min="11781" max="11781" width="11.875" style="1471" customWidth="1"/>
    <col min="11782" max="12032" width="9" style="1471"/>
    <col min="12033" max="12033" width="5.125" style="1471" customWidth="1"/>
    <col min="12034" max="12034" width="5.625" style="1471" customWidth="1"/>
    <col min="12035" max="12035" width="3.625" style="1471" customWidth="1"/>
    <col min="12036" max="12036" width="72.25" style="1471" customWidth="1"/>
    <col min="12037" max="12037" width="11.875" style="1471" customWidth="1"/>
    <col min="12038" max="12288" width="9" style="1471"/>
    <col min="12289" max="12289" width="5.125" style="1471" customWidth="1"/>
    <col min="12290" max="12290" width="5.625" style="1471" customWidth="1"/>
    <col min="12291" max="12291" width="3.625" style="1471" customWidth="1"/>
    <col min="12292" max="12292" width="72.25" style="1471" customWidth="1"/>
    <col min="12293" max="12293" width="11.875" style="1471" customWidth="1"/>
    <col min="12294" max="12544" width="9" style="1471"/>
    <col min="12545" max="12545" width="5.125" style="1471" customWidth="1"/>
    <col min="12546" max="12546" width="5.625" style="1471" customWidth="1"/>
    <col min="12547" max="12547" width="3.625" style="1471" customWidth="1"/>
    <col min="12548" max="12548" width="72.25" style="1471" customWidth="1"/>
    <col min="12549" max="12549" width="11.875" style="1471" customWidth="1"/>
    <col min="12550" max="12800" width="9" style="1471"/>
    <col min="12801" max="12801" width="5.125" style="1471" customWidth="1"/>
    <col min="12802" max="12802" width="5.625" style="1471" customWidth="1"/>
    <col min="12803" max="12803" width="3.625" style="1471" customWidth="1"/>
    <col min="12804" max="12804" width="72.25" style="1471" customWidth="1"/>
    <col min="12805" max="12805" width="11.875" style="1471" customWidth="1"/>
    <col min="12806" max="13056" width="9" style="1471"/>
    <col min="13057" max="13057" width="5.125" style="1471" customWidth="1"/>
    <col min="13058" max="13058" width="5.625" style="1471" customWidth="1"/>
    <col min="13059" max="13059" width="3.625" style="1471" customWidth="1"/>
    <col min="13060" max="13060" width="72.25" style="1471" customWidth="1"/>
    <col min="13061" max="13061" width="11.875" style="1471" customWidth="1"/>
    <col min="13062" max="13312" width="9" style="1471"/>
    <col min="13313" max="13313" width="5.125" style="1471" customWidth="1"/>
    <col min="13314" max="13314" width="5.625" style="1471" customWidth="1"/>
    <col min="13315" max="13315" width="3.625" style="1471" customWidth="1"/>
    <col min="13316" max="13316" width="72.25" style="1471" customWidth="1"/>
    <col min="13317" max="13317" width="11.875" style="1471" customWidth="1"/>
    <col min="13318" max="13568" width="9" style="1471"/>
    <col min="13569" max="13569" width="5.125" style="1471" customWidth="1"/>
    <col min="13570" max="13570" width="5.625" style="1471" customWidth="1"/>
    <col min="13571" max="13571" width="3.625" style="1471" customWidth="1"/>
    <col min="13572" max="13572" width="72.25" style="1471" customWidth="1"/>
    <col min="13573" max="13573" width="11.875" style="1471" customWidth="1"/>
    <col min="13574" max="13824" width="9" style="1471"/>
    <col min="13825" max="13825" width="5.125" style="1471" customWidth="1"/>
    <col min="13826" max="13826" width="5.625" style="1471" customWidth="1"/>
    <col min="13827" max="13827" width="3.625" style="1471" customWidth="1"/>
    <col min="13828" max="13828" width="72.25" style="1471" customWidth="1"/>
    <col min="13829" max="13829" width="11.875" style="1471" customWidth="1"/>
    <col min="13830" max="14080" width="9" style="1471"/>
    <col min="14081" max="14081" width="5.125" style="1471" customWidth="1"/>
    <col min="14082" max="14082" width="5.625" style="1471" customWidth="1"/>
    <col min="14083" max="14083" width="3.625" style="1471" customWidth="1"/>
    <col min="14084" max="14084" width="72.25" style="1471" customWidth="1"/>
    <col min="14085" max="14085" width="11.875" style="1471" customWidth="1"/>
    <col min="14086" max="14336" width="9" style="1471"/>
    <col min="14337" max="14337" width="5.125" style="1471" customWidth="1"/>
    <col min="14338" max="14338" width="5.625" style="1471" customWidth="1"/>
    <col min="14339" max="14339" width="3.625" style="1471" customWidth="1"/>
    <col min="14340" max="14340" width="72.25" style="1471" customWidth="1"/>
    <col min="14341" max="14341" width="11.875" style="1471" customWidth="1"/>
    <col min="14342" max="14592" width="9" style="1471"/>
    <col min="14593" max="14593" width="5.125" style="1471" customWidth="1"/>
    <col min="14594" max="14594" width="5.625" style="1471" customWidth="1"/>
    <col min="14595" max="14595" width="3.625" style="1471" customWidth="1"/>
    <col min="14596" max="14596" width="72.25" style="1471" customWidth="1"/>
    <col min="14597" max="14597" width="11.875" style="1471" customWidth="1"/>
    <col min="14598" max="14848" width="9" style="1471"/>
    <col min="14849" max="14849" width="5.125" style="1471" customWidth="1"/>
    <col min="14850" max="14850" width="5.625" style="1471" customWidth="1"/>
    <col min="14851" max="14851" width="3.625" style="1471" customWidth="1"/>
    <col min="14852" max="14852" width="72.25" style="1471" customWidth="1"/>
    <col min="14853" max="14853" width="11.875" style="1471" customWidth="1"/>
    <col min="14854" max="15104" width="9" style="1471"/>
    <col min="15105" max="15105" width="5.125" style="1471" customWidth="1"/>
    <col min="15106" max="15106" width="5.625" style="1471" customWidth="1"/>
    <col min="15107" max="15107" width="3.625" style="1471" customWidth="1"/>
    <col min="15108" max="15108" width="72.25" style="1471" customWidth="1"/>
    <col min="15109" max="15109" width="11.875" style="1471" customWidth="1"/>
    <col min="15110" max="15360" width="9" style="1471"/>
    <col min="15361" max="15361" width="5.125" style="1471" customWidth="1"/>
    <col min="15362" max="15362" width="5.625" style="1471" customWidth="1"/>
    <col min="15363" max="15363" width="3.625" style="1471" customWidth="1"/>
    <col min="15364" max="15364" width="72.25" style="1471" customWidth="1"/>
    <col min="15365" max="15365" width="11.875" style="1471" customWidth="1"/>
    <col min="15366" max="15616" width="9" style="1471"/>
    <col min="15617" max="15617" width="5.125" style="1471" customWidth="1"/>
    <col min="15618" max="15618" width="5.625" style="1471" customWidth="1"/>
    <col min="15619" max="15619" width="3.625" style="1471" customWidth="1"/>
    <col min="15620" max="15620" width="72.25" style="1471" customWidth="1"/>
    <col min="15621" max="15621" width="11.875" style="1471" customWidth="1"/>
    <col min="15622" max="15872" width="9" style="1471"/>
    <col min="15873" max="15873" width="5.125" style="1471" customWidth="1"/>
    <col min="15874" max="15874" width="5.625" style="1471" customWidth="1"/>
    <col min="15875" max="15875" width="3.625" style="1471" customWidth="1"/>
    <col min="15876" max="15876" width="72.25" style="1471" customWidth="1"/>
    <col min="15877" max="15877" width="11.875" style="1471" customWidth="1"/>
    <col min="15878" max="16128" width="9" style="1471"/>
    <col min="16129" max="16129" width="5.125" style="1471" customWidth="1"/>
    <col min="16130" max="16130" width="5.625" style="1471" customWidth="1"/>
    <col min="16131" max="16131" width="3.625" style="1471" customWidth="1"/>
    <col min="16132" max="16132" width="72.25" style="1471" customWidth="1"/>
    <col min="16133" max="16133" width="11.875" style="1471" customWidth="1"/>
    <col min="16134" max="16384" width="9" style="1471"/>
  </cols>
  <sheetData>
    <row r="1" spans="1:6" s="1464" customFormat="1" ht="22.9" customHeight="1">
      <c r="A1" s="1458" t="s">
        <v>2579</v>
      </c>
      <c r="B1" s="1458"/>
      <c r="C1" s="1456"/>
      <c r="D1" s="1456"/>
      <c r="E1" s="1456"/>
    </row>
    <row r="2" spans="1:6" s="1464" customFormat="1" ht="24" customHeight="1">
      <c r="A2" s="1465" t="s">
        <v>2580</v>
      </c>
      <c r="B2" s="1465"/>
      <c r="C2" s="1466"/>
      <c r="D2" s="1466"/>
      <c r="E2" s="1467"/>
    </row>
    <row r="3" spans="1:6" ht="15.6" customHeight="1">
      <c r="A3" s="1468"/>
      <c r="B3" s="1469"/>
      <c r="C3" s="1469"/>
      <c r="D3" s="1469"/>
      <c r="E3" s="1470" t="s">
        <v>2542</v>
      </c>
    </row>
    <row r="4" spans="1:6" ht="19.5">
      <c r="A4" s="1967" t="s">
        <v>2581</v>
      </c>
      <c r="B4" s="1968"/>
      <c r="C4" s="1968"/>
      <c r="D4" s="1969"/>
      <c r="E4" s="1472" t="s">
        <v>2582</v>
      </c>
    </row>
    <row r="5" spans="1:6" ht="19.899999999999999" customHeight="1">
      <c r="A5" s="1473" t="s">
        <v>1924</v>
      </c>
      <c r="B5" s="1474" t="s">
        <v>2583</v>
      </c>
      <c r="C5" s="1474"/>
      <c r="D5" s="1475"/>
      <c r="E5" s="1475"/>
    </row>
    <row r="6" spans="1:6" ht="19.899999999999999" customHeight="1">
      <c r="A6" s="1473" t="s">
        <v>1925</v>
      </c>
      <c r="B6" s="1474" t="s">
        <v>2543</v>
      </c>
      <c r="C6" s="1474"/>
      <c r="D6" s="1476"/>
      <c r="E6" s="1477"/>
    </row>
    <row r="7" spans="1:6" ht="19.899999999999999" customHeight="1">
      <c r="A7" s="1473"/>
      <c r="B7" s="1478" t="s">
        <v>2544</v>
      </c>
      <c r="C7" s="1474" t="s">
        <v>2545</v>
      </c>
      <c r="D7" s="1476"/>
      <c r="E7" s="1479"/>
    </row>
    <row r="8" spans="1:6" ht="19.899999999999999" customHeight="1">
      <c r="A8" s="1473"/>
      <c r="B8" s="1480" t="s">
        <v>2546</v>
      </c>
      <c r="C8" s="1474" t="s">
        <v>2547</v>
      </c>
      <c r="D8" s="1476"/>
      <c r="E8" s="1479"/>
    </row>
    <row r="9" spans="1:6" ht="19.899999999999999" customHeight="1">
      <c r="A9" s="1473" t="s">
        <v>1926</v>
      </c>
      <c r="B9" s="1474" t="s">
        <v>2548</v>
      </c>
      <c r="C9" s="1474"/>
      <c r="D9" s="1476"/>
      <c r="E9" s="1479"/>
    </row>
    <row r="10" spans="1:6" ht="19.899999999999999" customHeight="1">
      <c r="A10" s="1473" t="s">
        <v>66</v>
      </c>
      <c r="B10" s="1474" t="s">
        <v>2584</v>
      </c>
      <c r="C10" s="1474"/>
      <c r="D10" s="1476"/>
      <c r="E10" s="1479"/>
    </row>
    <row r="11" spans="1:6" ht="19.899999999999999" customHeight="1">
      <c r="A11" s="1481"/>
      <c r="B11" s="1482" t="s">
        <v>2549</v>
      </c>
      <c r="C11" s="1474" t="s">
        <v>2550</v>
      </c>
      <c r="D11" s="1476"/>
      <c r="E11" s="1483"/>
    </row>
    <row r="12" spans="1:6" ht="19.899999999999999" customHeight="1">
      <c r="A12" s="1481"/>
      <c r="B12" s="1482" t="s">
        <v>2551</v>
      </c>
      <c r="C12" s="1474" t="s">
        <v>2552</v>
      </c>
      <c r="D12" s="1476"/>
      <c r="E12" s="1483"/>
    </row>
    <row r="13" spans="1:6" ht="19.899999999999999" customHeight="1">
      <c r="A13" s="1481"/>
      <c r="B13" s="1482"/>
      <c r="C13" s="1484" t="s">
        <v>2553</v>
      </c>
      <c r="D13" s="1476" t="s">
        <v>2554</v>
      </c>
      <c r="E13" s="1483"/>
      <c r="F13" s="1471" t="s">
        <v>2555</v>
      </c>
    </row>
    <row r="14" spans="1:6" ht="19.899999999999999" customHeight="1">
      <c r="A14" s="1481"/>
      <c r="B14" s="1482"/>
      <c r="C14" s="1484" t="s">
        <v>2556</v>
      </c>
      <c r="D14" s="1476" t="s">
        <v>2557</v>
      </c>
      <c r="E14" s="1483"/>
    </row>
    <row r="15" spans="1:6" ht="19.899999999999999" customHeight="1">
      <c r="A15" s="1481"/>
      <c r="B15" s="1482"/>
      <c r="C15" s="1484" t="s">
        <v>2558</v>
      </c>
      <c r="D15" s="1476" t="s">
        <v>2559</v>
      </c>
      <c r="E15" s="1485"/>
    </row>
    <row r="16" spans="1:6" ht="19.899999999999999" customHeight="1">
      <c r="A16" s="1481"/>
      <c r="B16" s="1482"/>
      <c r="C16" s="1484" t="s">
        <v>2560</v>
      </c>
      <c r="D16" s="1476" t="s">
        <v>2561</v>
      </c>
      <c r="E16" s="1483"/>
    </row>
    <row r="17" spans="1:5" ht="19.899999999999999" customHeight="1">
      <c r="A17" s="1473" t="s">
        <v>1927</v>
      </c>
      <c r="B17" s="1474" t="s">
        <v>2585</v>
      </c>
      <c r="C17" s="1474"/>
      <c r="D17" s="1476"/>
      <c r="E17" s="1479"/>
    </row>
    <row r="18" spans="1:5" ht="20.45" customHeight="1">
      <c r="A18" s="1473" t="s">
        <v>1928</v>
      </c>
      <c r="B18" s="1474" t="s">
        <v>2562</v>
      </c>
      <c r="C18" s="1474"/>
      <c r="D18" s="1486"/>
      <c r="E18" s="1479"/>
    </row>
    <row r="19" spans="1:5" ht="19.899999999999999" customHeight="1">
      <c r="A19" s="1473"/>
      <c r="B19" s="1482" t="s">
        <v>1929</v>
      </c>
      <c r="C19" s="1474" t="s">
        <v>2563</v>
      </c>
      <c r="D19" s="1486"/>
      <c r="E19" s="1477"/>
    </row>
    <row r="20" spans="1:5" ht="19.899999999999999" customHeight="1">
      <c r="A20" s="1473"/>
      <c r="B20" s="1480" t="s">
        <v>1930</v>
      </c>
      <c r="C20" s="1474" t="s">
        <v>2564</v>
      </c>
      <c r="D20" s="1486"/>
      <c r="E20" s="1483"/>
    </row>
    <row r="21" spans="1:5" ht="19.899999999999999" customHeight="1">
      <c r="A21" s="1487" t="s">
        <v>1931</v>
      </c>
      <c r="B21" s="1488" t="s">
        <v>2586</v>
      </c>
      <c r="C21" s="1488"/>
      <c r="D21" s="1489"/>
      <c r="E21" s="1479"/>
    </row>
    <row r="22" spans="1:5" ht="19.899999999999999" customHeight="1">
      <c r="A22" s="1487" t="s">
        <v>1932</v>
      </c>
      <c r="B22" s="1488" t="s">
        <v>2587</v>
      </c>
      <c r="C22" s="1488"/>
      <c r="D22" s="1489"/>
      <c r="E22" s="1479"/>
    </row>
    <row r="23" spans="1:5" ht="19.899999999999999" customHeight="1">
      <c r="A23" s="1487"/>
      <c r="B23" s="1490" t="s">
        <v>1933</v>
      </c>
      <c r="C23" s="1488" t="s">
        <v>2565</v>
      </c>
      <c r="D23" s="1489"/>
      <c r="E23" s="1483"/>
    </row>
    <row r="24" spans="1:5" ht="19.899999999999999" customHeight="1">
      <c r="A24" s="1487"/>
      <c r="B24" s="1480" t="s">
        <v>1934</v>
      </c>
      <c r="C24" s="1488" t="s">
        <v>2566</v>
      </c>
      <c r="D24" s="1489"/>
      <c r="E24" s="1483"/>
    </row>
    <row r="25" spans="1:5" ht="19.899999999999999" customHeight="1">
      <c r="A25" s="1487" t="s">
        <v>1935</v>
      </c>
      <c r="B25" s="1488" t="s">
        <v>2588</v>
      </c>
      <c r="C25" s="1488"/>
      <c r="D25" s="1489"/>
      <c r="E25" s="1479"/>
    </row>
    <row r="26" spans="1:5" ht="19.899999999999999" customHeight="1">
      <c r="A26" s="1473"/>
      <c r="B26" s="1482" t="s">
        <v>1936</v>
      </c>
      <c r="C26" s="1474" t="s">
        <v>2567</v>
      </c>
      <c r="D26" s="1486"/>
      <c r="E26" s="1483"/>
    </row>
    <row r="27" spans="1:5" ht="19.899999999999999" customHeight="1">
      <c r="A27" s="1473"/>
      <c r="B27" s="1480" t="s">
        <v>1937</v>
      </c>
      <c r="C27" s="1474" t="s">
        <v>2568</v>
      </c>
      <c r="D27" s="1486"/>
      <c r="E27" s="1483"/>
    </row>
    <row r="28" spans="1:5" ht="19.899999999999999" customHeight="1">
      <c r="A28" s="1473" t="s">
        <v>1938</v>
      </c>
      <c r="B28" s="1474" t="s">
        <v>2569</v>
      </c>
      <c r="C28" s="1474"/>
      <c r="D28" s="1486"/>
      <c r="E28" s="1479"/>
    </row>
    <row r="29" spans="1:5" ht="19.899999999999999" customHeight="1">
      <c r="A29" s="1473"/>
      <c r="B29" s="1491" t="s">
        <v>1923</v>
      </c>
      <c r="C29" s="1474" t="s">
        <v>2570</v>
      </c>
      <c r="D29" s="1486"/>
      <c r="E29" s="1483"/>
    </row>
    <row r="30" spans="1:5" ht="19.899999999999999" customHeight="1">
      <c r="A30" s="1473"/>
      <c r="B30" s="1491" t="s">
        <v>1939</v>
      </c>
      <c r="C30" s="1474" t="s">
        <v>2571</v>
      </c>
      <c r="D30" s="1492"/>
      <c r="E30" s="1483"/>
    </row>
    <row r="31" spans="1:5" ht="35.450000000000003" customHeight="1">
      <c r="A31" s="1493" t="s">
        <v>83</v>
      </c>
      <c r="B31" s="1469"/>
      <c r="C31" s="1469"/>
      <c r="D31" s="1469"/>
    </row>
    <row r="32" spans="1:5" s="1496" customFormat="1" ht="22.15" customHeight="1">
      <c r="A32" s="1495">
        <v>1</v>
      </c>
      <c r="B32" s="1964" t="s">
        <v>2572</v>
      </c>
      <c r="C32" s="1964"/>
      <c r="D32" s="1964"/>
      <c r="E32" s="1964"/>
    </row>
    <row r="33" spans="1:5" s="1496" customFormat="1" ht="53.45" customHeight="1">
      <c r="A33" s="1495">
        <v>2</v>
      </c>
      <c r="B33" s="1966" t="s">
        <v>2589</v>
      </c>
      <c r="C33" s="1966"/>
      <c r="D33" s="1966"/>
      <c r="E33" s="1966"/>
    </row>
    <row r="34" spans="1:5" s="1496" customFormat="1" ht="7.15" customHeight="1">
      <c r="A34" s="1495"/>
      <c r="B34" s="1964"/>
      <c r="C34" s="1964"/>
      <c r="D34" s="1964"/>
      <c r="E34" s="1964"/>
    </row>
    <row r="35" spans="1:5" s="1496" customFormat="1" ht="34.15" customHeight="1">
      <c r="A35" s="1495">
        <v>3</v>
      </c>
      <c r="B35" s="1966" t="s">
        <v>2573</v>
      </c>
      <c r="C35" s="1966"/>
      <c r="D35" s="1966"/>
      <c r="E35" s="1966"/>
    </row>
    <row r="36" spans="1:5" s="1496" customFormat="1" ht="6.6" customHeight="1">
      <c r="A36" s="1497"/>
      <c r="B36" s="1964"/>
      <c r="C36" s="1964"/>
      <c r="D36" s="1964"/>
      <c r="E36" s="1964"/>
    </row>
    <row r="37" spans="1:5" s="1496" customFormat="1" ht="34.15" customHeight="1">
      <c r="A37" s="1495">
        <v>4</v>
      </c>
      <c r="B37" s="1966" t="s">
        <v>2574</v>
      </c>
      <c r="C37" s="1966"/>
      <c r="D37" s="1966"/>
      <c r="E37" s="1966"/>
    </row>
    <row r="38" spans="1:5" s="1496" customFormat="1" ht="5.45" customHeight="1">
      <c r="A38" s="1497"/>
      <c r="B38" s="1964"/>
      <c r="C38" s="1964"/>
      <c r="D38" s="1964"/>
      <c r="E38" s="1964"/>
    </row>
    <row r="39" spans="1:5" s="1496" customFormat="1" ht="34.15" customHeight="1">
      <c r="A39" s="1495">
        <v>5</v>
      </c>
      <c r="B39" s="1966" t="s">
        <v>2590</v>
      </c>
      <c r="C39" s="1966"/>
      <c r="D39" s="1966"/>
      <c r="E39" s="1966"/>
    </row>
    <row r="40" spans="1:5" s="1496" customFormat="1" ht="6" customHeight="1">
      <c r="A40" s="1495"/>
      <c r="B40" s="1964"/>
      <c r="C40" s="1964"/>
      <c r="D40" s="1964"/>
      <c r="E40" s="1964"/>
    </row>
    <row r="41" spans="1:5" s="1496" customFormat="1" ht="22.15" customHeight="1">
      <c r="A41" s="1495">
        <v>6</v>
      </c>
      <c r="B41" s="1964" t="s">
        <v>2575</v>
      </c>
      <c r="C41" s="1964"/>
      <c r="D41" s="1964"/>
      <c r="E41" s="1964"/>
    </row>
    <row r="42" spans="1:5" s="1480" customFormat="1" ht="54" customHeight="1">
      <c r="A42" s="1498"/>
      <c r="B42" s="1965" t="s">
        <v>2576</v>
      </c>
      <c r="C42" s="1965"/>
      <c r="D42" s="1498" t="s">
        <v>2577</v>
      </c>
      <c r="E42" s="1499" t="s">
        <v>2578</v>
      </c>
    </row>
    <row r="44" spans="1:5" ht="52.5" customHeight="1">
      <c r="A44" s="1966"/>
      <c r="B44" s="1966"/>
      <c r="C44" s="1966"/>
      <c r="D44" s="1966"/>
    </row>
  </sheetData>
  <mergeCells count="13">
    <mergeCell ref="B41:E41"/>
    <mergeCell ref="B42:C42"/>
    <mergeCell ref="A44:D44"/>
    <mergeCell ref="A4:D4"/>
    <mergeCell ref="B35:E35"/>
    <mergeCell ref="B36:E36"/>
    <mergeCell ref="B37:E37"/>
    <mergeCell ref="B38:E38"/>
    <mergeCell ref="B39:E39"/>
    <mergeCell ref="B40:E40"/>
    <mergeCell ref="B32:E32"/>
    <mergeCell ref="B33:E33"/>
    <mergeCell ref="B34:E34"/>
  </mergeCells>
  <phoneticPr fontId="31" type="noConversion"/>
  <printOptions horizontalCentered="1"/>
  <pageMargins left="0.15748031496062992" right="0.15748031496062992" top="0.59055118110236227" bottom="0.59055118110236227" header="0.51181102362204722" footer="0.51181102362204722"/>
  <pageSetup paperSize="9" scale="85"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工作表35">
    <pageSetUpPr fitToPage="1"/>
  </sheetPr>
  <dimension ref="B1:G29"/>
  <sheetViews>
    <sheetView showGridLines="0" topLeftCell="B1" zoomScaleNormal="75" workbookViewId="0">
      <pane xSplit="2" ySplit="3" topLeftCell="D4" activePane="bottomRight" state="frozen"/>
      <selection activeCell="B30" sqref="B30:U30"/>
      <selection pane="topRight" activeCell="B30" sqref="B30:U30"/>
      <selection pane="bottomLeft" activeCell="B30" sqref="B30:U30"/>
      <selection pane="bottomRight" activeCell="B30" sqref="B30:U30"/>
    </sheetView>
  </sheetViews>
  <sheetFormatPr defaultRowHeight="13.5"/>
  <cols>
    <col min="1" max="1" width="2.5" style="1182" customWidth="1"/>
    <col min="2" max="2" width="4.375" style="1182" customWidth="1"/>
    <col min="3" max="3" width="67.875" style="1182" customWidth="1"/>
    <col min="4" max="4" width="17.75" style="1182" bestFit="1" customWidth="1"/>
    <col min="5" max="5" width="21.125" style="1182" customWidth="1"/>
    <col min="6" max="6" width="13.25" style="1182" bestFit="1" customWidth="1"/>
    <col min="7" max="8" width="9.125" style="1182" bestFit="1" customWidth="1"/>
    <col min="9" max="16384" width="9" style="1182"/>
  </cols>
  <sheetData>
    <row r="1" spans="2:7" ht="16.5" customHeight="1">
      <c r="B1" s="891" t="s">
        <v>208</v>
      </c>
      <c r="C1" s="1180"/>
      <c r="D1" s="1180"/>
      <c r="E1" s="1181"/>
    </row>
    <row r="2" spans="2:7" ht="15">
      <c r="B2" s="1183" t="s">
        <v>2372</v>
      </c>
      <c r="C2" s="1184"/>
      <c r="D2" s="1185"/>
      <c r="E2" s="1186" t="s">
        <v>2373</v>
      </c>
    </row>
    <row r="3" spans="2:7" s="1191" customFormat="1" ht="69" customHeight="1">
      <c r="B3" s="1187"/>
      <c r="C3" s="1188" t="s">
        <v>2077</v>
      </c>
      <c r="D3" s="1189" t="s">
        <v>2374</v>
      </c>
      <c r="E3" s="1190" t="s">
        <v>2375</v>
      </c>
      <c r="G3" s="1192"/>
    </row>
    <row r="4" spans="2:7" ht="25.5" customHeight="1">
      <c r="B4" s="1193" t="s">
        <v>2376</v>
      </c>
      <c r="C4" s="1194"/>
      <c r="D4" s="1195"/>
      <c r="E4" s="1196"/>
      <c r="G4" s="1192"/>
    </row>
    <row r="5" spans="2:7" ht="25.5" customHeight="1">
      <c r="B5" s="1193" t="s">
        <v>2377</v>
      </c>
      <c r="C5" s="1194"/>
      <c r="D5" s="1195"/>
      <c r="E5" s="1196"/>
      <c r="G5" s="1192"/>
    </row>
    <row r="6" spans="2:7" ht="25.5" customHeight="1">
      <c r="B6" s="1193" t="s">
        <v>2378</v>
      </c>
      <c r="C6" s="1194"/>
      <c r="D6" s="1195"/>
      <c r="E6" s="1196"/>
      <c r="G6" s="1192"/>
    </row>
    <row r="7" spans="2:7" ht="25.5" customHeight="1">
      <c r="B7" s="1193" t="s">
        <v>2379</v>
      </c>
      <c r="C7" s="1194"/>
      <c r="D7" s="1195"/>
      <c r="E7" s="1197"/>
      <c r="G7" s="1192"/>
    </row>
    <row r="8" spans="2:7" ht="25.5" customHeight="1">
      <c r="B8" s="1198"/>
      <c r="C8" s="1194" t="s">
        <v>2380</v>
      </c>
      <c r="D8" s="1195"/>
      <c r="E8" s="1197"/>
      <c r="G8" s="1192"/>
    </row>
    <row r="9" spans="2:7" ht="25.5" customHeight="1">
      <c r="B9" s="1198"/>
      <c r="C9" s="1194" t="s">
        <v>2381</v>
      </c>
      <c r="D9" s="1195"/>
      <c r="E9" s="1197"/>
      <c r="G9" s="1192"/>
    </row>
    <row r="10" spans="2:7" ht="25.5" customHeight="1">
      <c r="B10" s="1198"/>
      <c r="C10" s="1194" t="s">
        <v>2382</v>
      </c>
      <c r="D10" s="1195"/>
      <c r="E10" s="1197"/>
      <c r="G10" s="1192"/>
    </row>
    <row r="11" spans="2:7" ht="25.5" customHeight="1">
      <c r="B11" s="1198"/>
      <c r="C11" s="1199" t="s">
        <v>2383</v>
      </c>
      <c r="D11" s="1195"/>
      <c r="E11" s="1200"/>
      <c r="G11" s="1192"/>
    </row>
    <row r="12" spans="2:7" ht="25.5" customHeight="1">
      <c r="B12" s="1970" t="s">
        <v>2384</v>
      </c>
      <c r="C12" s="1971"/>
      <c r="D12" s="1201"/>
      <c r="E12" s="1197"/>
      <c r="G12" s="1192"/>
    </row>
    <row r="13" spans="2:7" ht="16.5" customHeight="1">
      <c r="B13" s="1202"/>
      <c r="C13" s="1202"/>
      <c r="D13" s="1203"/>
      <c r="E13" s="1203"/>
      <c r="G13" s="1192"/>
    </row>
    <row r="14" spans="2:7" ht="14.25" customHeight="1">
      <c r="B14" s="1974" t="s">
        <v>2385</v>
      </c>
      <c r="C14" s="1974"/>
      <c r="D14" s="1974"/>
      <c r="E14" s="1975"/>
      <c r="G14" s="1192"/>
    </row>
    <row r="15" spans="2:7" ht="16.5" customHeight="1">
      <c r="B15" s="1972" t="s">
        <v>2386</v>
      </c>
      <c r="C15" s="1973"/>
      <c r="D15" s="1973"/>
      <c r="E15" s="1973"/>
      <c r="G15" s="1192"/>
    </row>
    <row r="16" spans="2:7" ht="16.5" customHeight="1">
      <c r="B16" s="1972" t="s">
        <v>2387</v>
      </c>
      <c r="C16" s="1977"/>
      <c r="D16" s="1977"/>
      <c r="G16" s="1192"/>
    </row>
    <row r="17" spans="2:7" ht="16.5" customHeight="1">
      <c r="B17" s="1977" t="s">
        <v>2388</v>
      </c>
      <c r="C17" s="1977"/>
      <c r="D17" s="1977"/>
      <c r="G17" s="1192"/>
    </row>
    <row r="18" spans="2:7" ht="27" customHeight="1">
      <c r="B18" s="1976" t="s">
        <v>2389</v>
      </c>
      <c r="C18" s="1976"/>
      <c r="D18" s="1976"/>
      <c r="E18" s="1976"/>
      <c r="G18" s="1192"/>
    </row>
    <row r="19" spans="2:7" ht="30.75" customHeight="1">
      <c r="B19" s="1978" t="s">
        <v>2076</v>
      </c>
      <c r="C19" s="1978"/>
      <c r="D19" s="1978"/>
      <c r="E19" s="1978"/>
      <c r="G19" s="1192"/>
    </row>
    <row r="20" spans="2:7" ht="16.5" customHeight="1">
      <c r="B20" s="1976"/>
      <c r="C20" s="1976"/>
      <c r="D20" s="1976"/>
      <c r="E20" s="1976"/>
    </row>
    <row r="22" spans="2:7" ht="16.5" customHeight="1">
      <c r="B22" s="1976"/>
      <c r="C22" s="1976"/>
      <c r="D22" s="1976"/>
      <c r="E22" s="1976"/>
    </row>
    <row r="23" spans="2:7" ht="16.5" customHeight="1">
      <c r="B23" s="1976"/>
      <c r="C23" s="1976"/>
      <c r="D23" s="1976"/>
      <c r="E23" s="1976"/>
    </row>
    <row r="24" spans="2:7" ht="16.5" customHeight="1">
      <c r="B24" s="1976"/>
      <c r="C24" s="1976"/>
      <c r="D24" s="1976"/>
      <c r="E24" s="1976"/>
    </row>
    <row r="26" spans="2:7">
      <c r="C26" s="1192"/>
    </row>
    <row r="27" spans="2:7">
      <c r="C27" s="1192"/>
    </row>
    <row r="28" spans="2:7">
      <c r="C28" s="1192"/>
    </row>
    <row r="29" spans="2:7">
      <c r="C29" s="1192"/>
    </row>
  </sheetData>
  <sheetProtection formatCells="0" formatColumns="0" formatRows="0"/>
  <mergeCells count="11">
    <mergeCell ref="B24:E24"/>
    <mergeCell ref="B22:E22"/>
    <mergeCell ref="B20:E20"/>
    <mergeCell ref="B19:E19"/>
    <mergeCell ref="B23:E23"/>
    <mergeCell ref="B12:C12"/>
    <mergeCell ref="B15:E15"/>
    <mergeCell ref="B14:E14"/>
    <mergeCell ref="B18:E18"/>
    <mergeCell ref="B17:D17"/>
    <mergeCell ref="B16:D16"/>
  </mergeCells>
  <phoneticPr fontId="31" type="noConversion"/>
  <pageMargins left="0.51181102362204722" right="0.35433070866141736" top="0.39370078740157483" bottom="0.27559055118110237" header="0.15748031496062992" footer="0.23622047244094491"/>
  <pageSetup paperSize="9" scale="82" fitToHeight="2" orientation="portrait" r:id="rId1"/>
  <headerFooter alignWithMargins="0">
    <oddFooter>&amp;C&amp;P/&amp;N&amp;R&amp;A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工作表36">
    <pageSetUpPr fitToPage="1"/>
  </sheetPr>
  <dimension ref="A1:Z26"/>
  <sheetViews>
    <sheetView showGridLines="0" zoomScaleNormal="100" zoomScaleSheetLayoutView="80" workbookViewId="0">
      <pane xSplit="1" ySplit="5" topLeftCell="B6" activePane="bottomRight" state="frozen"/>
      <selection activeCell="B30" sqref="B30:U30"/>
      <selection pane="topRight" activeCell="B30" sqref="B30:U30"/>
      <selection pane="bottomLeft" activeCell="B30" sqref="B30:U30"/>
      <selection pane="bottomRight" activeCell="B30" sqref="B30:U30"/>
    </sheetView>
  </sheetViews>
  <sheetFormatPr defaultRowHeight="12.75"/>
  <cols>
    <col min="1" max="1" width="8.75" style="1204" customWidth="1"/>
    <col min="2" max="8" width="13.375" style="1204" customWidth="1"/>
    <col min="9" max="16384" width="9" style="1204"/>
  </cols>
  <sheetData>
    <row r="1" spans="1:8" ht="14.25">
      <c r="A1" s="891" t="s">
        <v>208</v>
      </c>
      <c r="G1" s="1205"/>
      <c r="H1" s="1205"/>
    </row>
    <row r="2" spans="1:8" ht="18.75" customHeight="1">
      <c r="A2" s="1206" t="s">
        <v>2390</v>
      </c>
      <c r="B2" s="1207"/>
      <c r="C2" s="1207"/>
      <c r="D2" s="1207"/>
      <c r="F2" s="1208"/>
      <c r="G2" s="1209"/>
      <c r="H2" s="1210" t="s">
        <v>54</v>
      </c>
    </row>
    <row r="3" spans="1:8" s="1211" customFormat="1" ht="15.75" customHeight="1">
      <c r="A3" s="1981" t="s">
        <v>2085</v>
      </c>
      <c r="B3" s="1988" t="s">
        <v>181</v>
      </c>
      <c r="C3" s="1989"/>
      <c r="D3" s="1986" t="s">
        <v>2084</v>
      </c>
      <c r="E3" s="1984" t="s">
        <v>2083</v>
      </c>
      <c r="F3" s="1984" t="s">
        <v>2082</v>
      </c>
      <c r="G3" s="1984" t="s">
        <v>2081</v>
      </c>
      <c r="H3" s="1984" t="s">
        <v>2080</v>
      </c>
    </row>
    <row r="4" spans="1:8" ht="15.75" customHeight="1">
      <c r="A4" s="1982"/>
      <c r="B4" s="1212" t="s">
        <v>2079</v>
      </c>
      <c r="C4" s="1213" t="s">
        <v>2078</v>
      </c>
      <c r="D4" s="1987"/>
      <c r="E4" s="1985"/>
      <c r="F4" s="1985"/>
      <c r="G4" s="1985"/>
      <c r="H4" s="1985"/>
    </row>
    <row r="5" spans="1:8" ht="15.75" customHeight="1">
      <c r="A5" s="1983"/>
      <c r="B5" s="1214" t="s">
        <v>7</v>
      </c>
      <c r="C5" s="1214" t="s">
        <v>64</v>
      </c>
      <c r="D5" s="1214" t="s">
        <v>65</v>
      </c>
      <c r="E5" s="1214" t="s">
        <v>66</v>
      </c>
      <c r="F5" s="1214" t="s">
        <v>67</v>
      </c>
      <c r="G5" s="1214" t="s">
        <v>68</v>
      </c>
      <c r="H5" s="1214" t="s">
        <v>69</v>
      </c>
    </row>
    <row r="6" spans="1:8" ht="16.5" customHeight="1">
      <c r="A6" s="1215">
        <v>1</v>
      </c>
      <c r="B6" s="1216"/>
      <c r="C6" s="1217"/>
      <c r="D6" s="1218"/>
      <c r="E6" s="1219"/>
      <c r="F6" s="1220"/>
      <c r="G6" s="1221"/>
      <c r="H6" s="1222"/>
    </row>
    <row r="7" spans="1:8" ht="16.5" customHeight="1">
      <c r="A7" s="1215">
        <v>2</v>
      </c>
      <c r="B7" s="1216"/>
      <c r="C7" s="1217"/>
      <c r="D7" s="1218"/>
      <c r="E7" s="1219"/>
      <c r="F7" s="1220"/>
      <c r="G7" s="1221"/>
      <c r="H7" s="1222"/>
    </row>
    <row r="8" spans="1:8" ht="16.5" customHeight="1">
      <c r="A8" s="1215">
        <v>3</v>
      </c>
      <c r="B8" s="1216"/>
      <c r="C8" s="1217"/>
      <c r="D8" s="1218"/>
      <c r="E8" s="1219"/>
      <c r="F8" s="1220"/>
      <c r="G8" s="1221"/>
      <c r="H8" s="1222"/>
    </row>
    <row r="9" spans="1:8" ht="16.5" customHeight="1">
      <c r="A9" s="1215">
        <v>4</v>
      </c>
      <c r="B9" s="1216"/>
      <c r="C9" s="1217"/>
      <c r="D9" s="1218"/>
      <c r="E9" s="1219"/>
      <c r="F9" s="1220"/>
      <c r="G9" s="1221"/>
      <c r="H9" s="1222"/>
    </row>
    <row r="10" spans="1:8" ht="16.5" customHeight="1">
      <c r="A10" s="1215">
        <v>5</v>
      </c>
      <c r="B10" s="1216"/>
      <c r="C10" s="1217"/>
      <c r="D10" s="1218"/>
      <c r="E10" s="1219"/>
      <c r="F10" s="1220"/>
      <c r="G10" s="1221"/>
      <c r="H10" s="1222"/>
    </row>
    <row r="11" spans="1:8" ht="16.5" customHeight="1">
      <c r="A11" s="1215">
        <v>6</v>
      </c>
      <c r="B11" s="1216"/>
      <c r="C11" s="1217"/>
      <c r="D11" s="1218"/>
      <c r="E11" s="1223"/>
      <c r="F11" s="1220"/>
      <c r="G11" s="1221"/>
      <c r="H11" s="1222"/>
    </row>
    <row r="12" spans="1:8" ht="16.5" customHeight="1">
      <c r="A12" s="1215">
        <v>7</v>
      </c>
      <c r="B12" s="1216"/>
      <c r="C12" s="1217"/>
      <c r="D12" s="1218"/>
      <c r="E12" s="1219"/>
      <c r="F12" s="1220"/>
      <c r="G12" s="1221"/>
      <c r="H12" s="1222"/>
    </row>
    <row r="13" spans="1:8" ht="16.5" customHeight="1">
      <c r="A13" s="1215">
        <v>8</v>
      </c>
      <c r="B13" s="1216"/>
      <c r="C13" s="1217"/>
      <c r="D13" s="1218"/>
      <c r="E13" s="1219"/>
      <c r="F13" s="1220"/>
      <c r="G13" s="1221"/>
      <c r="H13" s="1222"/>
    </row>
    <row r="14" spans="1:8" ht="16.5" customHeight="1">
      <c r="A14" s="1215">
        <v>9</v>
      </c>
      <c r="B14" s="1216"/>
      <c r="C14" s="1217"/>
      <c r="D14" s="1218"/>
      <c r="E14" s="1219"/>
      <c r="F14" s="1220"/>
      <c r="G14" s="1221"/>
      <c r="H14" s="1222"/>
    </row>
    <row r="15" spans="1:8" ht="16.5" customHeight="1">
      <c r="A15" s="1215">
        <v>10</v>
      </c>
      <c r="B15" s="1216"/>
      <c r="C15" s="1217"/>
      <c r="D15" s="1218"/>
      <c r="E15" s="1219"/>
      <c r="F15" s="1220"/>
      <c r="G15" s="1221"/>
      <c r="H15" s="1222"/>
    </row>
    <row r="16" spans="1:8" ht="16.5" customHeight="1">
      <c r="A16" s="1215">
        <f>+A15+1</f>
        <v>11</v>
      </c>
      <c r="B16" s="1216"/>
      <c r="C16" s="1217"/>
      <c r="D16" s="1218"/>
      <c r="E16" s="1219"/>
      <c r="F16" s="1220"/>
      <c r="G16" s="1221"/>
      <c r="H16" s="1222"/>
    </row>
    <row r="17" spans="1:26" ht="16.5" customHeight="1">
      <c r="A17" s="1215">
        <f>+A16+1</f>
        <v>12</v>
      </c>
      <c r="B17" s="1216"/>
      <c r="C17" s="1217"/>
      <c r="D17" s="1218"/>
      <c r="E17" s="1219"/>
      <c r="F17" s="1220"/>
      <c r="G17" s="1221"/>
      <c r="H17" s="1222"/>
    </row>
    <row r="18" spans="1:26" ht="16.5" customHeight="1">
      <c r="A18" s="1215">
        <f>+A17+1</f>
        <v>13</v>
      </c>
      <c r="B18" s="1216"/>
      <c r="C18" s="1217"/>
      <c r="D18" s="1218"/>
      <c r="E18" s="1219"/>
      <c r="F18" s="1220"/>
      <c r="G18" s="1221"/>
      <c r="H18" s="1222"/>
    </row>
    <row r="19" spans="1:26" ht="16.5" customHeight="1">
      <c r="A19" s="1215">
        <f>+A18+1</f>
        <v>14</v>
      </c>
      <c r="B19" s="1216"/>
      <c r="C19" s="1217"/>
      <c r="D19" s="1218"/>
      <c r="E19" s="1219"/>
      <c r="F19" s="1220"/>
      <c r="G19" s="1221"/>
      <c r="H19" s="1222"/>
    </row>
    <row r="20" spans="1:26" ht="16.5" customHeight="1">
      <c r="A20" s="1224" t="s">
        <v>2391</v>
      </c>
      <c r="B20" s="1225"/>
      <c r="C20" s="1226"/>
      <c r="D20" s="1227"/>
      <c r="E20" s="1228"/>
      <c r="F20" s="1229"/>
      <c r="G20" s="1229"/>
      <c r="H20" s="1229"/>
    </row>
    <row r="21" spans="1:26">
      <c r="A21" s="1230"/>
      <c r="B21" s="1230"/>
      <c r="C21" s="1230"/>
      <c r="D21" s="1230"/>
      <c r="E21" s="1230"/>
      <c r="F21" s="1230"/>
      <c r="G21" s="1230"/>
      <c r="H21" s="1230"/>
    </row>
    <row r="22" spans="1:26" ht="35.450000000000003" customHeight="1">
      <c r="A22" s="1231"/>
      <c r="B22" s="1979"/>
      <c r="C22" s="1980"/>
      <c r="D22" s="1980"/>
      <c r="E22" s="1980"/>
      <c r="F22" s="1980"/>
      <c r="G22" s="1980"/>
      <c r="H22" s="1980"/>
      <c r="I22" s="1232"/>
      <c r="J22" s="1232"/>
      <c r="K22" s="1232"/>
      <c r="L22" s="1232"/>
      <c r="M22" s="1232"/>
      <c r="N22" s="1232"/>
      <c r="O22" s="1232"/>
      <c r="P22" s="1232"/>
      <c r="Q22" s="1232"/>
      <c r="R22" s="1232"/>
    </row>
    <row r="23" spans="1:26" ht="30.2" customHeight="1">
      <c r="A23" s="1233"/>
      <c r="B23" s="1979"/>
      <c r="C23" s="1980"/>
      <c r="D23" s="1980"/>
      <c r="E23" s="1980"/>
      <c r="F23" s="1980"/>
      <c r="G23" s="1980"/>
      <c r="H23" s="1980"/>
      <c r="I23" s="1232"/>
      <c r="J23" s="1232"/>
      <c r="K23" s="1232"/>
      <c r="L23" s="1232"/>
      <c r="M23" s="1232"/>
      <c r="N23" s="1232"/>
      <c r="O23" s="1232"/>
      <c r="P23" s="1232"/>
      <c r="Q23" s="1232"/>
      <c r="R23" s="1232"/>
    </row>
    <row r="26" spans="1:26" ht="16.5">
      <c r="Z26" s="1234"/>
    </row>
  </sheetData>
  <sheetProtection formatCells="0" formatColumns="0" formatRows="0" insertRows="0"/>
  <mergeCells count="9">
    <mergeCell ref="B22:H22"/>
    <mergeCell ref="B23:H23"/>
    <mergeCell ref="A3:A5"/>
    <mergeCell ref="G3:G4"/>
    <mergeCell ref="H3:H4"/>
    <mergeCell ref="D3:D4"/>
    <mergeCell ref="E3:E4"/>
    <mergeCell ref="F3:F4"/>
    <mergeCell ref="B3:C3"/>
  </mergeCells>
  <phoneticPr fontId="31" type="noConversion"/>
  <conditionalFormatting sqref="E20">
    <cfRule type="cellIs" dxfId="8" priority="1" stopIfTrue="1" operator="equal">
      <formula>0</formula>
    </cfRule>
  </conditionalFormatting>
  <pageMargins left="0.51181102362204722" right="0.35433070866141736" top="0.39370078740157483" bottom="0.27559055118110237" header="0.15748031496062992" footer="0.23622047244094491"/>
  <pageSetup paperSize="9" fitToHeight="2" orientation="landscape" r:id="rId1"/>
  <headerFooter alignWithMargins="0">
    <oddFooter>&amp;C&amp;P/&amp;N&amp;R&amp;A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工作表37">
    <pageSetUpPr fitToPage="1"/>
  </sheetPr>
  <dimension ref="A1:AB26"/>
  <sheetViews>
    <sheetView showGridLines="0" zoomScale="90" zoomScaleNormal="90" zoomScaleSheetLayoutView="75" workbookViewId="0">
      <pane xSplit="1" ySplit="5" topLeftCell="B6" activePane="bottomRight" state="frozen"/>
      <selection activeCell="B30" sqref="B30:U30"/>
      <selection pane="topRight" activeCell="B30" sqref="B30:U30"/>
      <selection pane="bottomLeft" activeCell="B30" sqref="B30:U30"/>
      <selection pane="bottomRight" activeCell="B30" sqref="B30:U30"/>
    </sheetView>
  </sheetViews>
  <sheetFormatPr defaultRowHeight="15.75"/>
  <cols>
    <col min="1" max="1" width="8.875" style="1236" customWidth="1"/>
    <col min="2" max="2" width="11.25" style="1236" customWidth="1"/>
    <col min="3" max="3" width="15" style="1236" customWidth="1"/>
    <col min="4" max="4" width="13.875" style="1236" customWidth="1"/>
    <col min="5" max="9" width="11.375" style="1236" customWidth="1"/>
    <col min="10" max="10" width="12" style="1236" customWidth="1"/>
    <col min="11" max="11" width="13.75" style="1236" customWidth="1"/>
    <col min="12" max="12" width="12.125" style="1236" customWidth="1"/>
    <col min="13" max="13" width="13.5" style="1236" customWidth="1"/>
    <col min="14" max="14" width="11.5" style="1236" customWidth="1"/>
    <col min="15" max="15" width="11.125" style="1236" customWidth="1"/>
    <col min="16" max="16" width="12.375" style="1236" customWidth="1"/>
    <col min="17" max="16384" width="9" style="1236"/>
  </cols>
  <sheetData>
    <row r="1" spans="1:14" ht="17.25">
      <c r="A1" s="891" t="s">
        <v>208</v>
      </c>
      <c r="B1" s="1235"/>
      <c r="N1" s="1237"/>
    </row>
    <row r="2" spans="1:14" ht="17.25">
      <c r="A2" s="1206" t="s">
        <v>2392</v>
      </c>
      <c r="B2" s="1235"/>
      <c r="M2" s="1210" t="s">
        <v>54</v>
      </c>
      <c r="N2" s="1238"/>
    </row>
    <row r="3" spans="1:14" s="1239" customFormat="1" ht="15.75" customHeight="1">
      <c r="A3" s="1990" t="s">
        <v>2085</v>
      </c>
      <c r="B3" s="1990" t="s">
        <v>2097</v>
      </c>
      <c r="C3" s="1990" t="s">
        <v>2096</v>
      </c>
      <c r="D3" s="1990" t="s">
        <v>2095</v>
      </c>
      <c r="E3" s="1993" t="s">
        <v>2094</v>
      </c>
      <c r="F3" s="1993" t="s">
        <v>2093</v>
      </c>
      <c r="G3" s="1993" t="s">
        <v>2092</v>
      </c>
      <c r="H3" s="1993" t="s">
        <v>2091</v>
      </c>
      <c r="I3" s="1993" t="s">
        <v>2393</v>
      </c>
      <c r="J3" s="1990" t="s">
        <v>2090</v>
      </c>
      <c r="K3" s="1993" t="s">
        <v>2179</v>
      </c>
      <c r="L3" s="1993" t="s">
        <v>2089</v>
      </c>
      <c r="M3" s="1993" t="s">
        <v>2080</v>
      </c>
    </row>
    <row r="4" spans="1:14" s="1239" customFormat="1" ht="36" customHeight="1">
      <c r="A4" s="1991"/>
      <c r="B4" s="1995"/>
      <c r="C4" s="1992"/>
      <c r="D4" s="1995"/>
      <c r="E4" s="1994"/>
      <c r="F4" s="1994"/>
      <c r="G4" s="1994"/>
      <c r="H4" s="1994"/>
      <c r="I4" s="1994"/>
      <c r="J4" s="1995"/>
      <c r="K4" s="1994"/>
      <c r="L4" s="1994"/>
      <c r="M4" s="1994"/>
    </row>
    <row r="5" spans="1:14">
      <c r="A5" s="1992"/>
      <c r="B5" s="1240" t="s">
        <v>2088</v>
      </c>
      <c r="C5" s="1240" t="s">
        <v>64</v>
      </c>
      <c r="D5" s="1240" t="s">
        <v>65</v>
      </c>
      <c r="E5" s="1240" t="s">
        <v>66</v>
      </c>
      <c r="F5" s="1240" t="s">
        <v>67</v>
      </c>
      <c r="G5" s="1240" t="s">
        <v>68</v>
      </c>
      <c r="H5" s="1240" t="s">
        <v>69</v>
      </c>
      <c r="I5" s="1240" t="s">
        <v>70</v>
      </c>
      <c r="J5" s="1240" t="s">
        <v>71</v>
      </c>
      <c r="K5" s="1240" t="s">
        <v>195</v>
      </c>
      <c r="L5" s="1240" t="s">
        <v>196</v>
      </c>
      <c r="M5" s="1240" t="s">
        <v>197</v>
      </c>
    </row>
    <row r="6" spans="1:14" ht="16.5">
      <c r="A6" s="1241" t="s">
        <v>2087</v>
      </c>
      <c r="B6" s="1242"/>
      <c r="C6" s="1243"/>
      <c r="D6" s="1242"/>
      <c r="E6" s="1244"/>
      <c r="F6" s="1244"/>
      <c r="G6" s="1244"/>
      <c r="H6" s="1242"/>
      <c r="I6" s="1242"/>
      <c r="J6" s="1245"/>
      <c r="K6" s="1245"/>
      <c r="L6" s="1246"/>
      <c r="M6" s="1243"/>
    </row>
    <row r="7" spans="1:14">
      <c r="A7" s="1241" t="s">
        <v>375</v>
      </c>
      <c r="B7" s="1242"/>
      <c r="C7" s="1242"/>
      <c r="D7" s="1242"/>
      <c r="E7" s="1242"/>
      <c r="F7" s="1242"/>
      <c r="G7" s="1242"/>
      <c r="H7" s="1242"/>
      <c r="I7" s="1242"/>
      <c r="J7" s="1245"/>
      <c r="K7" s="1245"/>
      <c r="L7" s="1242"/>
      <c r="M7" s="1242"/>
    </row>
    <row r="8" spans="1:14">
      <c r="A8" s="1241" t="s">
        <v>377</v>
      </c>
      <c r="B8" s="1242"/>
      <c r="C8" s="1242"/>
      <c r="D8" s="1242"/>
      <c r="E8" s="1242"/>
      <c r="F8" s="1242"/>
      <c r="G8" s="1242"/>
      <c r="H8" s="1242"/>
      <c r="I8" s="1242"/>
      <c r="J8" s="1245"/>
      <c r="K8" s="1245"/>
      <c r="L8" s="1242"/>
      <c r="M8" s="1242"/>
    </row>
    <row r="9" spans="1:14">
      <c r="A9" s="1241" t="s">
        <v>379</v>
      </c>
      <c r="B9" s="1242"/>
      <c r="C9" s="1242"/>
      <c r="D9" s="1242"/>
      <c r="E9" s="1242"/>
      <c r="F9" s="1242"/>
      <c r="G9" s="1242"/>
      <c r="H9" s="1242"/>
      <c r="I9" s="1242"/>
      <c r="J9" s="1245"/>
      <c r="K9" s="1245"/>
      <c r="L9" s="1242"/>
      <c r="M9" s="1242"/>
    </row>
    <row r="10" spans="1:14">
      <c r="A10" s="1241" t="s">
        <v>381</v>
      </c>
      <c r="B10" s="1242"/>
      <c r="C10" s="1242"/>
      <c r="D10" s="1242"/>
      <c r="E10" s="1242"/>
      <c r="F10" s="1242"/>
      <c r="G10" s="1242"/>
      <c r="H10" s="1242"/>
      <c r="I10" s="1242"/>
      <c r="J10" s="1245"/>
      <c r="K10" s="1245"/>
      <c r="L10" s="1242"/>
      <c r="M10" s="1242"/>
    </row>
    <row r="11" spans="1:14" ht="21">
      <c r="A11" s="1241" t="s">
        <v>383</v>
      </c>
      <c r="B11" s="1242"/>
      <c r="C11" s="1242"/>
      <c r="D11" s="1242"/>
      <c r="E11" s="1247"/>
      <c r="F11" s="1242"/>
      <c r="G11" s="1242"/>
      <c r="H11" s="1242"/>
      <c r="I11" s="1242"/>
      <c r="J11" s="1245"/>
      <c r="K11" s="1245"/>
      <c r="L11" s="1242"/>
      <c r="M11" s="1242"/>
    </row>
    <row r="12" spans="1:14">
      <c r="A12" s="1241" t="s">
        <v>384</v>
      </c>
      <c r="B12" s="1242"/>
      <c r="C12" s="1242"/>
      <c r="D12" s="1242"/>
      <c r="E12" s="1242"/>
      <c r="F12" s="1242"/>
      <c r="G12" s="1242"/>
      <c r="H12" s="1242"/>
      <c r="I12" s="1242"/>
      <c r="J12" s="1245"/>
      <c r="K12" s="1245"/>
      <c r="L12" s="1242"/>
      <c r="M12" s="1242"/>
    </row>
    <row r="13" spans="1:14">
      <c r="A13" s="1241" t="s">
        <v>385</v>
      </c>
      <c r="B13" s="1242"/>
      <c r="C13" s="1242"/>
      <c r="D13" s="1242"/>
      <c r="E13" s="1242"/>
      <c r="F13" s="1242"/>
      <c r="G13" s="1242"/>
      <c r="H13" s="1242"/>
      <c r="I13" s="1242"/>
      <c r="J13" s="1245"/>
      <c r="K13" s="1245"/>
      <c r="L13" s="1242"/>
      <c r="M13" s="1242"/>
    </row>
    <row r="14" spans="1:14">
      <c r="A14" s="1241" t="s">
        <v>387</v>
      </c>
      <c r="B14" s="1242"/>
      <c r="C14" s="1242"/>
      <c r="D14" s="1242"/>
      <c r="E14" s="1242"/>
      <c r="F14" s="1242"/>
      <c r="G14" s="1242"/>
      <c r="H14" s="1242"/>
      <c r="I14" s="1242"/>
      <c r="J14" s="1245"/>
      <c r="K14" s="1245"/>
      <c r="L14" s="1242"/>
      <c r="M14" s="1242"/>
    </row>
    <row r="15" spans="1:14">
      <c r="A15" s="1241" t="s">
        <v>390</v>
      </c>
      <c r="B15" s="1242"/>
      <c r="C15" s="1242"/>
      <c r="D15" s="1242"/>
      <c r="E15" s="1242"/>
      <c r="F15" s="1242"/>
      <c r="G15" s="1242"/>
      <c r="H15" s="1242"/>
      <c r="I15" s="1242"/>
      <c r="J15" s="1245"/>
      <c r="K15" s="1245"/>
      <c r="L15" s="1242"/>
      <c r="M15" s="1242"/>
    </row>
    <row r="16" spans="1:14">
      <c r="A16" s="1242">
        <v>11</v>
      </c>
      <c r="B16" s="1242"/>
      <c r="C16" s="1242"/>
      <c r="D16" s="1242"/>
      <c r="E16" s="1242"/>
      <c r="F16" s="1242"/>
      <c r="G16" s="1242"/>
      <c r="H16" s="1242"/>
      <c r="I16" s="1242"/>
      <c r="J16" s="1245"/>
      <c r="K16" s="1245"/>
      <c r="L16" s="1242"/>
      <c r="M16" s="1242"/>
    </row>
    <row r="17" spans="1:28">
      <c r="A17" s="1242">
        <v>12</v>
      </c>
      <c r="B17" s="1242"/>
      <c r="C17" s="1242"/>
      <c r="D17" s="1242"/>
      <c r="E17" s="1242"/>
      <c r="F17" s="1242"/>
      <c r="G17" s="1242"/>
      <c r="H17" s="1242"/>
      <c r="I17" s="1242"/>
      <c r="J17" s="1245"/>
      <c r="K17" s="1245"/>
      <c r="L17" s="1242"/>
      <c r="M17" s="1242"/>
    </row>
    <row r="18" spans="1:28">
      <c r="A18" s="1242">
        <v>13</v>
      </c>
      <c r="B18" s="1242"/>
      <c r="C18" s="1242"/>
      <c r="D18" s="1242"/>
      <c r="E18" s="1242"/>
      <c r="F18" s="1242"/>
      <c r="G18" s="1242"/>
      <c r="H18" s="1242"/>
      <c r="I18" s="1242"/>
      <c r="J18" s="1245"/>
      <c r="K18" s="1245"/>
      <c r="L18" s="1242"/>
      <c r="M18" s="1242"/>
    </row>
    <row r="19" spans="1:28">
      <c r="A19" s="1242">
        <v>14</v>
      </c>
      <c r="B19" s="1242"/>
      <c r="C19" s="1242"/>
      <c r="D19" s="1242"/>
      <c r="E19" s="1242"/>
      <c r="F19" s="1242"/>
      <c r="G19" s="1242"/>
      <c r="H19" s="1242"/>
      <c r="I19" s="1242"/>
      <c r="J19" s="1245"/>
      <c r="K19" s="1245"/>
      <c r="L19" s="1242"/>
      <c r="M19" s="1242"/>
    </row>
    <row r="20" spans="1:28">
      <c r="A20" s="1242">
        <v>15</v>
      </c>
      <c r="B20" s="1242"/>
      <c r="C20" s="1242"/>
      <c r="D20" s="1242"/>
      <c r="E20" s="1242"/>
      <c r="F20" s="1242"/>
      <c r="G20" s="1242"/>
      <c r="H20" s="1242"/>
      <c r="I20" s="1242"/>
      <c r="J20" s="1245"/>
      <c r="K20" s="1245"/>
      <c r="L20" s="1242"/>
      <c r="M20" s="1242"/>
    </row>
    <row r="21" spans="1:28" ht="16.5">
      <c r="A21" s="1248" t="s">
        <v>475</v>
      </c>
      <c r="B21" s="1248"/>
      <c r="C21" s="1248"/>
      <c r="D21" s="1242"/>
      <c r="E21" s="1242"/>
      <c r="F21" s="1242"/>
      <c r="G21" s="1242"/>
      <c r="H21" s="1242"/>
      <c r="I21" s="1242"/>
      <c r="J21" s="1249"/>
      <c r="K21" s="1249"/>
      <c r="L21" s="1242"/>
      <c r="M21" s="1242"/>
    </row>
    <row r="23" spans="1:28" s="1254" customFormat="1" ht="16.5">
      <c r="A23" s="1250" t="s">
        <v>2394</v>
      </c>
      <c r="B23" s="1251" t="s">
        <v>2086</v>
      </c>
      <c r="C23" s="1252"/>
      <c r="D23" s="1250"/>
      <c r="E23" s="1251"/>
      <c r="F23" s="1253"/>
      <c r="G23" s="1253"/>
      <c r="H23" s="1253"/>
      <c r="I23" s="1253"/>
      <c r="J23" s="1253"/>
      <c r="K23" s="1253"/>
      <c r="L23" s="1253"/>
      <c r="M23" s="1253"/>
      <c r="N23" s="1253"/>
      <c r="O23" s="1253"/>
      <c r="P23" s="1253"/>
      <c r="Q23" s="1253"/>
      <c r="R23" s="1251"/>
      <c r="S23" s="1251"/>
      <c r="T23" s="1251"/>
      <c r="U23" s="1251"/>
      <c r="V23" s="1251"/>
      <c r="W23" s="1251"/>
    </row>
    <row r="24" spans="1:28" s="1254" customFormat="1" ht="16.5">
      <c r="A24" s="1250" t="s">
        <v>2395</v>
      </c>
      <c r="B24" s="1996" t="s">
        <v>2396</v>
      </c>
      <c r="C24" s="1997"/>
      <c r="D24" s="1997"/>
      <c r="E24" s="1997"/>
      <c r="F24" s="1255"/>
      <c r="G24" s="1255"/>
      <c r="H24" s="1255"/>
      <c r="I24" s="1255"/>
      <c r="J24" s="1255"/>
      <c r="K24" s="1255"/>
      <c r="L24" s="1255"/>
      <c r="M24" s="1255"/>
      <c r="N24" s="1255"/>
      <c r="O24" s="1255"/>
      <c r="P24" s="1255"/>
      <c r="Q24" s="1255"/>
      <c r="R24" s="1255"/>
      <c r="S24" s="1255"/>
      <c r="T24" s="1255"/>
      <c r="U24" s="1255"/>
      <c r="V24" s="1255"/>
      <c r="W24" s="1255"/>
    </row>
    <row r="26" spans="1:28" ht="16.5">
      <c r="AB26" s="1256"/>
    </row>
  </sheetData>
  <sheetProtection formatCells="0" formatColumns="0" formatRows="0" insertRows="0"/>
  <mergeCells count="14">
    <mergeCell ref="B24:E24"/>
    <mergeCell ref="M3:M4"/>
    <mergeCell ref="I3:I4"/>
    <mergeCell ref="D3:D4"/>
    <mergeCell ref="F3:F4"/>
    <mergeCell ref="J3:J4"/>
    <mergeCell ref="K3:K4"/>
    <mergeCell ref="L3:L4"/>
    <mergeCell ref="A3:A5"/>
    <mergeCell ref="H3:H4"/>
    <mergeCell ref="C3:C4"/>
    <mergeCell ref="B3:B4"/>
    <mergeCell ref="E3:E4"/>
    <mergeCell ref="G3:G4"/>
  </mergeCells>
  <phoneticPr fontId="31" type="noConversion"/>
  <conditionalFormatting sqref="J21:K21">
    <cfRule type="cellIs" dxfId="7" priority="1" stopIfTrue="1" operator="equal">
      <formula>0</formula>
    </cfRule>
  </conditionalFormatting>
  <pageMargins left="0.51181102362204722" right="0.35433070866141736" top="0.39370078740157483" bottom="0.27559055118110237" header="0.15748031496062992" footer="0.23622047244094491"/>
  <pageSetup paperSize="9" scale="87" fitToHeight="2" orientation="landscape" r:id="rId1"/>
  <headerFooter alignWithMargins="0">
    <oddFooter>&amp;C&amp;P/&amp;N&amp;R&amp;A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工作表38">
    <pageSetUpPr fitToPage="1"/>
  </sheetPr>
  <dimension ref="A1:AB26"/>
  <sheetViews>
    <sheetView showGridLines="0" zoomScale="90" zoomScaleNormal="90" zoomScaleSheetLayoutView="75" workbookViewId="0">
      <pane xSplit="1" ySplit="5" topLeftCell="B6" activePane="bottomRight" state="frozen"/>
      <selection activeCell="B30" sqref="B30:U30"/>
      <selection pane="topRight" activeCell="B30" sqref="B30:U30"/>
      <selection pane="bottomLeft" activeCell="B30" sqref="B30:U30"/>
      <selection pane="bottomRight" activeCell="B30" sqref="B30:U30"/>
    </sheetView>
  </sheetViews>
  <sheetFormatPr defaultRowHeight="12.75"/>
  <cols>
    <col min="1" max="1" width="8.875" style="1258" customWidth="1"/>
    <col min="2" max="2" width="11.25" style="1258" customWidth="1"/>
    <col min="3" max="3" width="15" style="1258" customWidth="1"/>
    <col min="4" max="4" width="13.875" style="1258" customWidth="1"/>
    <col min="5" max="9" width="11.375" style="1258" customWidth="1"/>
    <col min="10" max="10" width="13.5" style="1258" customWidth="1"/>
    <col min="11" max="11" width="13.75" style="1258" customWidth="1"/>
    <col min="12" max="12" width="12.125" style="1258" customWidth="1"/>
    <col min="13" max="13" width="13.5" style="1258" customWidth="1"/>
    <col min="14" max="14" width="11.5" style="1258" customWidth="1"/>
    <col min="15" max="15" width="11.125" style="1258" customWidth="1"/>
    <col min="16" max="16" width="12.375" style="1258" customWidth="1"/>
    <col min="17" max="16384" width="9" style="1258"/>
  </cols>
  <sheetData>
    <row r="1" spans="1:14" ht="14.25">
      <c r="A1" s="891" t="s">
        <v>208</v>
      </c>
      <c r="B1" s="1257"/>
      <c r="N1" s="1205"/>
    </row>
    <row r="2" spans="1:14" ht="14.25">
      <c r="A2" s="1206" t="s">
        <v>2397</v>
      </c>
      <c r="B2" s="1257"/>
      <c r="M2" s="1210" t="s">
        <v>54</v>
      </c>
      <c r="N2" s="1209"/>
    </row>
    <row r="3" spans="1:14" s="1259" customFormat="1" ht="15.75" customHeight="1">
      <c r="A3" s="2000" t="s">
        <v>5</v>
      </c>
      <c r="B3" s="2000" t="s">
        <v>2110</v>
      </c>
      <c r="C3" s="2000" t="s">
        <v>2109</v>
      </c>
      <c r="D3" s="2000" t="s">
        <v>2108</v>
      </c>
      <c r="E3" s="1998" t="s">
        <v>2094</v>
      </c>
      <c r="F3" s="1998" t="s">
        <v>2107</v>
      </c>
      <c r="G3" s="1998" t="s">
        <v>2106</v>
      </c>
      <c r="H3" s="1998" t="s">
        <v>2105</v>
      </c>
      <c r="I3" s="1998" t="s">
        <v>2398</v>
      </c>
      <c r="J3" s="2000" t="s">
        <v>2104</v>
      </c>
      <c r="K3" s="1993" t="s">
        <v>2180</v>
      </c>
      <c r="L3" s="1998" t="s">
        <v>2103</v>
      </c>
      <c r="M3" s="1998" t="s">
        <v>2080</v>
      </c>
    </row>
    <row r="4" spans="1:14" s="1259" customFormat="1" ht="36" customHeight="1">
      <c r="A4" s="2004"/>
      <c r="B4" s="2001"/>
      <c r="C4" s="2005"/>
      <c r="D4" s="2001"/>
      <c r="E4" s="1999"/>
      <c r="F4" s="1999"/>
      <c r="G4" s="1999"/>
      <c r="H4" s="1999"/>
      <c r="I4" s="1999"/>
      <c r="J4" s="2001"/>
      <c r="K4" s="1994"/>
      <c r="L4" s="1999"/>
      <c r="M4" s="1999"/>
    </row>
    <row r="5" spans="1:14" ht="18.75" customHeight="1">
      <c r="A5" s="2005"/>
      <c r="B5" s="1260" t="s">
        <v>2102</v>
      </c>
      <c r="C5" s="1260" t="s">
        <v>64</v>
      </c>
      <c r="D5" s="1260" t="s">
        <v>65</v>
      </c>
      <c r="E5" s="1260" t="s">
        <v>66</v>
      </c>
      <c r="F5" s="1260" t="s">
        <v>67</v>
      </c>
      <c r="G5" s="1260" t="s">
        <v>68</v>
      </c>
      <c r="H5" s="1260" t="s">
        <v>69</v>
      </c>
      <c r="I5" s="1260" t="s">
        <v>70</v>
      </c>
      <c r="J5" s="1260" t="s">
        <v>71</v>
      </c>
      <c r="K5" s="1260" t="s">
        <v>195</v>
      </c>
      <c r="L5" s="1260" t="s">
        <v>196</v>
      </c>
      <c r="M5" s="1260" t="s">
        <v>197</v>
      </c>
    </row>
    <row r="6" spans="1:14" ht="18.75" customHeight="1">
      <c r="A6" s="1261" t="s">
        <v>2101</v>
      </c>
      <c r="B6" s="1262"/>
      <c r="C6" s="1263"/>
      <c r="D6" s="1262"/>
      <c r="E6" s="1264"/>
      <c r="F6" s="1264"/>
      <c r="G6" s="1264"/>
      <c r="H6" s="1262"/>
      <c r="I6" s="1262"/>
      <c r="J6" s="1265"/>
      <c r="K6" s="1265"/>
      <c r="L6" s="1266"/>
      <c r="M6" s="1263"/>
    </row>
    <row r="7" spans="1:14" ht="18.75" customHeight="1">
      <c r="A7" s="1261" t="s">
        <v>375</v>
      </c>
      <c r="B7" s="1267"/>
      <c r="C7" s="1267"/>
      <c r="D7" s="1267"/>
      <c r="E7" s="1267"/>
      <c r="F7" s="1267"/>
      <c r="G7" s="1267"/>
      <c r="H7" s="1267"/>
      <c r="I7" s="1267"/>
      <c r="J7" s="1267"/>
      <c r="K7" s="1267"/>
      <c r="L7" s="1267"/>
      <c r="M7" s="1267"/>
    </row>
    <row r="8" spans="1:14" ht="18.75" customHeight="1">
      <c r="A8" s="1261" t="s">
        <v>377</v>
      </c>
      <c r="B8" s="1262"/>
      <c r="C8" s="1262"/>
      <c r="D8" s="1262"/>
      <c r="E8" s="1262"/>
      <c r="F8" s="1262"/>
      <c r="G8" s="1262"/>
      <c r="H8" s="1262"/>
      <c r="I8" s="1262"/>
      <c r="J8" s="1265"/>
      <c r="K8" s="1265"/>
      <c r="L8" s="1262"/>
      <c r="M8" s="1262"/>
    </row>
    <row r="9" spans="1:14" ht="18.75" customHeight="1">
      <c r="A9" s="1261" t="s">
        <v>379</v>
      </c>
      <c r="B9" s="1262"/>
      <c r="C9" s="1262"/>
      <c r="D9" s="1262"/>
      <c r="E9" s="1262"/>
      <c r="F9" s="1262"/>
      <c r="G9" s="1262"/>
      <c r="H9" s="1262"/>
      <c r="I9" s="1262"/>
      <c r="J9" s="1265"/>
      <c r="K9" s="1265"/>
      <c r="L9" s="1262"/>
      <c r="M9" s="1262"/>
    </row>
    <row r="10" spans="1:14" ht="18.75" customHeight="1">
      <c r="A10" s="1261" t="s">
        <v>381</v>
      </c>
      <c r="B10" s="1262"/>
      <c r="C10" s="1262"/>
      <c r="D10" s="1262"/>
      <c r="E10" s="1262"/>
      <c r="F10" s="1262"/>
      <c r="G10" s="1262"/>
      <c r="H10" s="1262"/>
      <c r="I10" s="1262"/>
      <c r="J10" s="1265"/>
      <c r="K10" s="1265"/>
      <c r="L10" s="1262"/>
      <c r="M10" s="1262"/>
    </row>
    <row r="11" spans="1:14" ht="18.75" customHeight="1">
      <c r="A11" s="1261" t="s">
        <v>383</v>
      </c>
      <c r="B11" s="1262"/>
      <c r="C11" s="1262"/>
      <c r="D11" s="1262"/>
      <c r="E11" s="1247"/>
      <c r="F11" s="1262"/>
      <c r="G11" s="1262"/>
      <c r="H11" s="1262"/>
      <c r="I11" s="1262"/>
      <c r="J11" s="1265"/>
      <c r="K11" s="1265"/>
      <c r="L11" s="1262"/>
      <c r="M11" s="1262"/>
    </row>
    <row r="12" spans="1:14" ht="18.75" customHeight="1">
      <c r="A12" s="1261" t="s">
        <v>384</v>
      </c>
      <c r="B12" s="1262"/>
      <c r="C12" s="1262"/>
      <c r="D12" s="1262"/>
      <c r="E12" s="1262"/>
      <c r="F12" s="1262"/>
      <c r="G12" s="1262"/>
      <c r="H12" s="1262"/>
      <c r="I12" s="1262"/>
      <c r="J12" s="1265"/>
      <c r="K12" s="1265"/>
      <c r="L12" s="1262"/>
      <c r="M12" s="1262"/>
    </row>
    <row r="13" spans="1:14" ht="18.75" customHeight="1">
      <c r="A13" s="1261" t="s">
        <v>385</v>
      </c>
      <c r="B13" s="1262"/>
      <c r="C13" s="1262"/>
      <c r="D13" s="1262"/>
      <c r="E13" s="1262"/>
      <c r="F13" s="1262"/>
      <c r="G13" s="1262"/>
      <c r="H13" s="1262"/>
      <c r="I13" s="1262"/>
      <c r="J13" s="1265"/>
      <c r="K13" s="1265"/>
      <c r="L13" s="1262"/>
      <c r="M13" s="1262"/>
    </row>
    <row r="14" spans="1:14" ht="18.75" customHeight="1">
      <c r="A14" s="1261" t="s">
        <v>387</v>
      </c>
      <c r="B14" s="1262"/>
      <c r="C14" s="1262"/>
      <c r="D14" s="1262"/>
      <c r="E14" s="1262"/>
      <c r="F14" s="1262"/>
      <c r="G14" s="1262"/>
      <c r="H14" s="1262"/>
      <c r="I14" s="1262"/>
      <c r="J14" s="1265"/>
      <c r="K14" s="1265"/>
      <c r="L14" s="1262"/>
      <c r="M14" s="1262"/>
    </row>
    <row r="15" spans="1:14" ht="18.75" customHeight="1">
      <c r="A15" s="1261" t="s">
        <v>390</v>
      </c>
      <c r="B15" s="1262"/>
      <c r="C15" s="1262"/>
      <c r="D15" s="1262"/>
      <c r="E15" s="1262"/>
      <c r="F15" s="1262"/>
      <c r="G15" s="1262"/>
      <c r="H15" s="1262"/>
      <c r="I15" s="1262"/>
      <c r="J15" s="1265"/>
      <c r="K15" s="1265"/>
      <c r="L15" s="1262"/>
      <c r="M15" s="1262"/>
    </row>
    <row r="16" spans="1:14" ht="18.75" customHeight="1">
      <c r="A16" s="1262">
        <v>11</v>
      </c>
      <c r="B16" s="1262"/>
      <c r="C16" s="1262"/>
      <c r="D16" s="1262"/>
      <c r="E16" s="1262"/>
      <c r="F16" s="1262"/>
      <c r="G16" s="1262"/>
      <c r="H16" s="1262"/>
      <c r="I16" s="1262"/>
      <c r="J16" s="1265"/>
      <c r="K16" s="1265"/>
      <c r="L16" s="1262"/>
      <c r="M16" s="1262"/>
    </row>
    <row r="17" spans="1:28" ht="18.75" customHeight="1">
      <c r="A17" s="1262">
        <v>12</v>
      </c>
      <c r="B17" s="1262"/>
      <c r="C17" s="1262"/>
      <c r="D17" s="1262"/>
      <c r="E17" s="1262"/>
      <c r="F17" s="1262"/>
      <c r="G17" s="1262"/>
      <c r="H17" s="1262"/>
      <c r="I17" s="1262"/>
      <c r="J17" s="1265"/>
      <c r="K17" s="1265"/>
      <c r="L17" s="1262"/>
      <c r="M17" s="1262"/>
    </row>
    <row r="18" spans="1:28" ht="18.75" customHeight="1">
      <c r="A18" s="1262">
        <v>13</v>
      </c>
      <c r="B18" s="1262"/>
      <c r="C18" s="1262"/>
      <c r="D18" s="1262"/>
      <c r="E18" s="1262"/>
      <c r="F18" s="1262"/>
      <c r="G18" s="1262"/>
      <c r="H18" s="1262"/>
      <c r="I18" s="1262"/>
      <c r="J18" s="1265"/>
      <c r="K18" s="1265"/>
      <c r="L18" s="1262"/>
      <c r="M18" s="1262"/>
    </row>
    <row r="19" spans="1:28" ht="18.75" customHeight="1">
      <c r="A19" s="1262">
        <v>14</v>
      </c>
      <c r="B19" s="1262"/>
      <c r="C19" s="1262"/>
      <c r="D19" s="1262"/>
      <c r="E19" s="1262"/>
      <c r="F19" s="1262"/>
      <c r="G19" s="1262"/>
      <c r="H19" s="1262"/>
      <c r="I19" s="1262"/>
      <c r="J19" s="1265"/>
      <c r="K19" s="1265"/>
      <c r="L19" s="1262"/>
      <c r="M19" s="1262"/>
    </row>
    <row r="20" spans="1:28" ht="18.75" customHeight="1">
      <c r="A20" s="1262">
        <v>15</v>
      </c>
      <c r="B20" s="1262"/>
      <c r="C20" s="1262"/>
      <c r="D20" s="1262"/>
      <c r="E20" s="1262"/>
      <c r="F20" s="1262"/>
      <c r="G20" s="1262"/>
      <c r="H20" s="1262"/>
      <c r="I20" s="1262"/>
      <c r="J20" s="1265"/>
      <c r="K20" s="1265"/>
      <c r="L20" s="1262"/>
      <c r="M20" s="1262"/>
    </row>
    <row r="21" spans="1:28" ht="18.75" customHeight="1">
      <c r="A21" s="1268" t="s">
        <v>2100</v>
      </c>
      <c r="B21" s="1268"/>
      <c r="C21" s="1268"/>
      <c r="D21" s="1262"/>
      <c r="E21" s="1262"/>
      <c r="F21" s="1262"/>
      <c r="G21" s="1262"/>
      <c r="H21" s="1262"/>
      <c r="I21" s="1262"/>
      <c r="J21" s="1269">
        <f>SUM(J6:J20)</f>
        <v>0</v>
      </c>
      <c r="K21" s="1269">
        <f>SUM(K6:K20)</f>
        <v>0</v>
      </c>
      <c r="L21" s="1262"/>
      <c r="M21" s="1262"/>
    </row>
    <row r="23" spans="1:28" s="1273" customFormat="1" ht="14.25">
      <c r="A23" s="1270" t="s">
        <v>2399</v>
      </c>
      <c r="B23" s="2006" t="s">
        <v>2099</v>
      </c>
      <c r="C23" s="2003"/>
      <c r="D23" s="2003"/>
      <c r="E23" s="2003"/>
      <c r="F23" s="2003"/>
      <c r="G23" s="2003"/>
      <c r="H23" s="2003"/>
      <c r="I23" s="2003"/>
      <c r="J23" s="2003"/>
      <c r="K23" s="2003"/>
      <c r="L23" s="1271"/>
      <c r="M23" s="1271"/>
      <c r="N23" s="1271"/>
      <c r="O23" s="1271"/>
      <c r="P23" s="1271"/>
      <c r="Q23" s="1271"/>
      <c r="R23" s="1272"/>
      <c r="S23" s="1272"/>
      <c r="T23" s="1272"/>
      <c r="U23" s="1272"/>
      <c r="V23" s="1272"/>
      <c r="W23" s="1272"/>
    </row>
    <row r="24" spans="1:28" s="1273" customFormat="1" ht="14.25">
      <c r="A24" s="1270" t="s">
        <v>2400</v>
      </c>
      <c r="B24" s="2002" t="s">
        <v>2098</v>
      </c>
      <c r="C24" s="2003"/>
      <c r="D24" s="2003"/>
      <c r="E24" s="2003"/>
      <c r="F24" s="2003"/>
      <c r="G24" s="2003"/>
      <c r="H24" s="2003"/>
      <c r="I24" s="2003"/>
      <c r="J24" s="2003"/>
      <c r="K24" s="2003"/>
      <c r="L24" s="1232"/>
      <c r="M24" s="1232"/>
      <c r="N24" s="1232"/>
      <c r="O24" s="1232"/>
      <c r="P24" s="1232"/>
      <c r="Q24" s="1232"/>
      <c r="R24" s="1232"/>
      <c r="S24" s="1232"/>
      <c r="T24" s="1232"/>
      <c r="U24" s="1232"/>
      <c r="V24" s="1232"/>
      <c r="W24" s="1232"/>
    </row>
    <row r="25" spans="1:28" s="1273" customFormat="1" ht="14.25">
      <c r="A25" s="1270" t="s">
        <v>2401</v>
      </c>
      <c r="B25" s="2002" t="s">
        <v>2402</v>
      </c>
      <c r="C25" s="2003"/>
      <c r="D25" s="2003"/>
      <c r="E25" s="2003"/>
      <c r="F25" s="2003"/>
      <c r="G25" s="1232"/>
      <c r="H25" s="1232"/>
      <c r="I25" s="1232"/>
      <c r="J25" s="1232"/>
      <c r="K25" s="1232"/>
      <c r="L25" s="1232"/>
      <c r="M25" s="1232"/>
      <c r="N25" s="1232"/>
      <c r="O25" s="1232"/>
      <c r="P25" s="1232"/>
      <c r="Q25" s="1232"/>
      <c r="R25" s="1232"/>
      <c r="S25" s="1232"/>
      <c r="T25" s="1232"/>
      <c r="U25" s="1232"/>
      <c r="V25" s="1232"/>
      <c r="W25" s="1232"/>
    </row>
    <row r="26" spans="1:28" ht="16.5">
      <c r="AB26" s="1256"/>
    </row>
  </sheetData>
  <sheetProtection formatCells="0" formatColumns="0" formatRows="0" insertRows="0"/>
  <mergeCells count="16">
    <mergeCell ref="B25:F25"/>
    <mergeCell ref="A3:A5"/>
    <mergeCell ref="H3:H4"/>
    <mergeCell ref="C3:C4"/>
    <mergeCell ref="B3:B4"/>
    <mergeCell ref="E3:E4"/>
    <mergeCell ref="G3:G4"/>
    <mergeCell ref="B23:K23"/>
    <mergeCell ref="B24:K24"/>
    <mergeCell ref="M3:M4"/>
    <mergeCell ref="I3:I4"/>
    <mergeCell ref="D3:D4"/>
    <mergeCell ref="F3:F4"/>
    <mergeCell ref="J3:J4"/>
    <mergeCell ref="K3:K4"/>
    <mergeCell ref="L3:L4"/>
  </mergeCells>
  <phoneticPr fontId="31" type="noConversion"/>
  <conditionalFormatting sqref="J21:K21">
    <cfRule type="cellIs" dxfId="6" priority="1" stopIfTrue="1" operator="equal">
      <formula>0</formula>
    </cfRule>
  </conditionalFormatting>
  <pageMargins left="0.51181102362204722" right="0.35433070866141736" top="0.39370078740157483" bottom="0.27559055118110237" header="0.15748031496062992" footer="0.23622047244094491"/>
  <pageSetup paperSize="9" scale="86" fitToHeight="2" orientation="landscape" r:id="rId1"/>
  <headerFooter alignWithMargins="0">
    <oddFooter>&amp;C&amp;P/&amp;N&amp;R&amp;A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工作表39">
    <pageSetUpPr fitToPage="1"/>
  </sheetPr>
  <dimension ref="A1:AF33"/>
  <sheetViews>
    <sheetView showGridLines="0" zoomScale="90" zoomScaleNormal="90" zoomScaleSheetLayoutView="100" workbookViewId="0">
      <pane xSplit="1" ySplit="4" topLeftCell="B5" activePane="bottomRight" state="frozen"/>
      <selection activeCell="B30" sqref="B30:U30"/>
      <selection pane="topRight" activeCell="B30" sqref="B30:U30"/>
      <selection pane="bottomLeft" activeCell="B30" sqref="B30:U30"/>
      <selection pane="bottomRight" activeCell="B30" sqref="B30:U30"/>
    </sheetView>
  </sheetViews>
  <sheetFormatPr defaultRowHeight="12.75"/>
  <cols>
    <col min="1" max="1" width="6.25" style="1288" customWidth="1"/>
    <col min="2" max="4" width="8.625" style="1288" customWidth="1"/>
    <col min="5" max="5" width="9.25" style="1288" customWidth="1"/>
    <col min="6" max="7" width="10.625" style="1288" customWidth="1"/>
    <col min="8" max="8" width="8.625" style="1288" customWidth="1"/>
    <col min="9" max="9" width="5.625" style="1288" customWidth="1"/>
    <col min="10" max="11" width="10.625" style="1288" customWidth="1"/>
    <col min="12" max="12" width="8.625" style="1288" customWidth="1"/>
    <col min="13" max="13" width="10.625" style="1288" customWidth="1"/>
    <col min="14" max="14" width="8.625" style="1288" customWidth="1"/>
    <col min="15" max="15" width="11.125" style="1288" customWidth="1"/>
    <col min="16" max="17" width="8.625" style="1288" customWidth="1"/>
    <col min="18" max="19" width="12.375" style="1288" bestFit="1" customWidth="1"/>
    <col min="20" max="20" width="14.5" style="1288" customWidth="1"/>
    <col min="21" max="21" width="11.25" style="1288" customWidth="1"/>
    <col min="22" max="16384" width="9" style="1288"/>
  </cols>
  <sheetData>
    <row r="1" spans="1:21" s="1274" customFormat="1" ht="14.25">
      <c r="A1" s="891" t="s">
        <v>208</v>
      </c>
      <c r="T1" s="1275"/>
    </row>
    <row r="2" spans="1:21" s="1274" customFormat="1" ht="14.25">
      <c r="A2" s="1206" t="s">
        <v>2403</v>
      </c>
      <c r="T2" s="1209"/>
      <c r="U2" s="1210" t="s">
        <v>54</v>
      </c>
    </row>
    <row r="3" spans="1:21" s="1276" customFormat="1" ht="15.75" customHeight="1">
      <c r="A3" s="1998" t="s">
        <v>2085</v>
      </c>
      <c r="B3" s="1998" t="s">
        <v>2124</v>
      </c>
      <c r="C3" s="1998" t="s">
        <v>2123</v>
      </c>
      <c r="D3" s="1998" t="s">
        <v>2122</v>
      </c>
      <c r="E3" s="2009" t="s">
        <v>2121</v>
      </c>
      <c r="F3" s="2010"/>
      <c r="G3" s="2010"/>
      <c r="H3" s="2010"/>
      <c r="I3" s="2009" t="s">
        <v>2120</v>
      </c>
      <c r="J3" s="2010"/>
      <c r="K3" s="2010"/>
      <c r="L3" s="2011"/>
      <c r="M3" s="1998" t="s">
        <v>2119</v>
      </c>
      <c r="N3" s="1998" t="s">
        <v>2118</v>
      </c>
      <c r="O3" s="1998" t="s">
        <v>2117</v>
      </c>
      <c r="P3" s="1998" t="s">
        <v>2116</v>
      </c>
      <c r="Q3" s="1998" t="s">
        <v>2115</v>
      </c>
      <c r="R3" s="1998" t="s">
        <v>2114</v>
      </c>
      <c r="S3" s="1998" t="s">
        <v>2181</v>
      </c>
      <c r="T3" s="1998" t="s">
        <v>2082</v>
      </c>
      <c r="U3" s="1998" t="s">
        <v>2113</v>
      </c>
    </row>
    <row r="4" spans="1:21" s="1276" customFormat="1" ht="32.25" customHeight="1">
      <c r="A4" s="2007"/>
      <c r="B4" s="2007"/>
      <c r="C4" s="2007"/>
      <c r="D4" s="2007"/>
      <c r="E4" s="1277" t="s">
        <v>190</v>
      </c>
      <c r="F4" s="1277" t="s">
        <v>191</v>
      </c>
      <c r="G4" s="1278" t="s">
        <v>2112</v>
      </c>
      <c r="H4" s="1277" t="s">
        <v>193</v>
      </c>
      <c r="I4" s="1277" t="s">
        <v>190</v>
      </c>
      <c r="J4" s="1277" t="s">
        <v>191</v>
      </c>
      <c r="K4" s="1278" t="s">
        <v>192</v>
      </c>
      <c r="L4" s="1277" t="s">
        <v>193</v>
      </c>
      <c r="M4" s="2007"/>
      <c r="N4" s="2007"/>
      <c r="O4" s="2007"/>
      <c r="P4" s="2007"/>
      <c r="Q4" s="2007"/>
      <c r="R4" s="2008"/>
      <c r="S4" s="2007"/>
      <c r="T4" s="2007"/>
      <c r="U4" s="2007"/>
    </row>
    <row r="5" spans="1:21" s="1274" customFormat="1" ht="14.25">
      <c r="A5" s="1279">
        <v>1</v>
      </c>
      <c r="B5" s="1279"/>
      <c r="C5" s="1279"/>
      <c r="D5" s="1279"/>
      <c r="E5" s="1263"/>
      <c r="F5" s="1263"/>
      <c r="G5" s="1279"/>
      <c r="H5" s="1263"/>
      <c r="I5" s="1263"/>
      <c r="J5" s="1263"/>
      <c r="K5" s="1263"/>
      <c r="L5" s="1263"/>
      <c r="M5" s="1280"/>
      <c r="N5" s="1280"/>
      <c r="O5" s="1280"/>
      <c r="P5" s="1279"/>
      <c r="Q5" s="1279"/>
      <c r="R5" s="1281"/>
      <c r="S5" s="1281"/>
      <c r="T5" s="1279"/>
      <c r="U5" s="1263"/>
    </row>
    <row r="6" spans="1:21" s="1274" customFormat="1" ht="14.25">
      <c r="A6" s="1279">
        <v>2</v>
      </c>
      <c r="B6" s="1279"/>
      <c r="C6" s="1279"/>
      <c r="D6" s="1279"/>
      <c r="E6" s="1263"/>
      <c r="F6" s="1263"/>
      <c r="G6" s="1263"/>
      <c r="H6" s="1263"/>
      <c r="I6" s="1279"/>
      <c r="J6" s="1263"/>
      <c r="K6" s="1279"/>
      <c r="L6" s="1279"/>
      <c r="M6" s="1280"/>
      <c r="N6" s="1280"/>
      <c r="O6" s="1280"/>
      <c r="P6" s="1279"/>
      <c r="Q6" s="1279"/>
      <c r="R6" s="1281"/>
      <c r="S6" s="1281"/>
      <c r="T6" s="1279"/>
      <c r="U6" s="1263"/>
    </row>
    <row r="7" spans="1:21" s="1274" customFormat="1" ht="14.25">
      <c r="A7" s="1279">
        <v>3</v>
      </c>
      <c r="B7" s="1279"/>
      <c r="C7" s="1279"/>
      <c r="D7" s="1279"/>
      <c r="E7" s="1263"/>
      <c r="F7" s="1263"/>
      <c r="G7" s="1263"/>
      <c r="H7" s="1263"/>
      <c r="I7" s="1279"/>
      <c r="J7" s="1263"/>
      <c r="K7" s="1279"/>
      <c r="L7" s="1279"/>
      <c r="M7" s="1280"/>
      <c r="N7" s="1280"/>
      <c r="O7" s="1280"/>
      <c r="P7" s="1279"/>
      <c r="Q7" s="1279"/>
      <c r="R7" s="1281"/>
      <c r="S7" s="1281"/>
      <c r="T7" s="1279"/>
      <c r="U7" s="1263"/>
    </row>
    <row r="8" spans="1:21" s="1274" customFormat="1" ht="14.25">
      <c r="A8" s="1279">
        <v>4</v>
      </c>
      <c r="B8" s="1279"/>
      <c r="C8" s="1279"/>
      <c r="D8" s="1279"/>
      <c r="E8" s="1263"/>
      <c r="F8" s="1263"/>
      <c r="G8" s="1263"/>
      <c r="H8" s="1263"/>
      <c r="I8" s="1279"/>
      <c r="J8" s="1263"/>
      <c r="K8" s="1279"/>
      <c r="L8" s="1279"/>
      <c r="M8" s="1280"/>
      <c r="N8" s="1280"/>
      <c r="O8" s="1280"/>
      <c r="P8" s="1279"/>
      <c r="Q8" s="1279"/>
      <c r="R8" s="1281"/>
      <c r="S8" s="1281"/>
      <c r="T8" s="1279"/>
      <c r="U8" s="1263"/>
    </row>
    <row r="9" spans="1:21" s="1274" customFormat="1" ht="14.25">
      <c r="A9" s="1279">
        <v>5</v>
      </c>
      <c r="B9" s="1279"/>
      <c r="C9" s="1279"/>
      <c r="D9" s="1279"/>
      <c r="E9" s="1263"/>
      <c r="F9" s="1263"/>
      <c r="G9" s="1279"/>
      <c r="H9" s="1279"/>
      <c r="I9" s="1279"/>
      <c r="J9" s="1263"/>
      <c r="K9" s="1279"/>
      <c r="L9" s="1279"/>
      <c r="M9" s="1280"/>
      <c r="N9" s="1280"/>
      <c r="O9" s="1280"/>
      <c r="P9" s="1279"/>
      <c r="Q9" s="1279"/>
      <c r="R9" s="1281"/>
      <c r="S9" s="1281"/>
      <c r="T9" s="1279"/>
      <c r="U9" s="1263"/>
    </row>
    <row r="10" spans="1:21" s="1274" customFormat="1" ht="14.25">
      <c r="A10" s="1279">
        <v>6</v>
      </c>
      <c r="B10" s="1279"/>
      <c r="C10" s="1279"/>
      <c r="D10" s="1279"/>
      <c r="E10" s="1263"/>
      <c r="F10" s="1263"/>
      <c r="G10" s="1263"/>
      <c r="H10" s="1263"/>
      <c r="I10" s="1279"/>
      <c r="J10" s="1263"/>
      <c r="K10" s="1279"/>
      <c r="L10" s="1279"/>
      <c r="M10" s="1280"/>
      <c r="N10" s="1280"/>
      <c r="O10" s="1280"/>
      <c r="P10" s="1279"/>
      <c r="Q10" s="1279"/>
      <c r="R10" s="1281"/>
      <c r="S10" s="1281"/>
      <c r="T10" s="1279"/>
      <c r="U10" s="1263"/>
    </row>
    <row r="11" spans="1:21" s="1274" customFormat="1" ht="21">
      <c r="A11" s="1279">
        <v>7</v>
      </c>
      <c r="B11" s="1279"/>
      <c r="C11" s="1279"/>
      <c r="D11" s="1279"/>
      <c r="E11" s="1247"/>
      <c r="F11" s="1263"/>
      <c r="G11" s="1263"/>
      <c r="H11" s="1263"/>
      <c r="I11" s="1279"/>
      <c r="J11" s="1263"/>
      <c r="K11" s="1279"/>
      <c r="L11" s="1279"/>
      <c r="M11" s="1280"/>
      <c r="N11" s="1280"/>
      <c r="O11" s="1280"/>
      <c r="P11" s="1279"/>
      <c r="Q11" s="1279"/>
      <c r="R11" s="1281"/>
      <c r="S11" s="1281"/>
      <c r="T11" s="1279"/>
      <c r="U11" s="1263"/>
    </row>
    <row r="12" spans="1:21" s="1274" customFormat="1" ht="14.25">
      <c r="A12" s="1279">
        <v>8</v>
      </c>
      <c r="B12" s="1279"/>
      <c r="C12" s="1279"/>
      <c r="D12" s="1279"/>
      <c r="E12" s="1263"/>
      <c r="F12" s="1263"/>
      <c r="G12" s="1263"/>
      <c r="H12" s="1263"/>
      <c r="I12" s="1279"/>
      <c r="J12" s="1263"/>
      <c r="K12" s="1279"/>
      <c r="L12" s="1279"/>
      <c r="M12" s="1280"/>
      <c r="N12" s="1280"/>
      <c r="O12" s="1280"/>
      <c r="P12" s="1279"/>
      <c r="Q12" s="1279"/>
      <c r="R12" s="1281"/>
      <c r="S12" s="1281"/>
      <c r="T12" s="1279"/>
      <c r="U12" s="1263"/>
    </row>
    <row r="13" spans="1:21" s="1274" customFormat="1" ht="14.25">
      <c r="A13" s="1279">
        <v>9</v>
      </c>
      <c r="B13" s="1279"/>
      <c r="C13" s="1279"/>
      <c r="D13" s="1279"/>
      <c r="E13" s="1263"/>
      <c r="F13" s="1263"/>
      <c r="G13" s="1279"/>
      <c r="H13" s="1279"/>
      <c r="I13" s="1279"/>
      <c r="J13" s="1263"/>
      <c r="K13" s="1279"/>
      <c r="L13" s="1279"/>
      <c r="M13" s="1280"/>
      <c r="N13" s="1280"/>
      <c r="O13" s="1280"/>
      <c r="P13" s="1279"/>
      <c r="Q13" s="1279"/>
      <c r="R13" s="1281"/>
      <c r="S13" s="1281"/>
      <c r="T13" s="1279"/>
      <c r="U13" s="1263"/>
    </row>
    <row r="14" spans="1:21" s="1274" customFormat="1" ht="14.25">
      <c r="A14" s="1279">
        <v>10</v>
      </c>
      <c r="B14" s="1279"/>
      <c r="C14" s="1279"/>
      <c r="D14" s="1279"/>
      <c r="E14" s="1263"/>
      <c r="F14" s="1263"/>
      <c r="G14" s="1279"/>
      <c r="H14" s="1279"/>
      <c r="I14" s="1279"/>
      <c r="J14" s="1263"/>
      <c r="K14" s="1279"/>
      <c r="L14" s="1279"/>
      <c r="M14" s="1280"/>
      <c r="N14" s="1280"/>
      <c r="O14" s="1280"/>
      <c r="P14" s="1279"/>
      <c r="Q14" s="1279"/>
      <c r="R14" s="1281"/>
      <c r="S14" s="1281"/>
      <c r="T14" s="1279"/>
      <c r="U14" s="1263"/>
    </row>
    <row r="15" spans="1:21" s="1274" customFormat="1">
      <c r="A15" s="1279"/>
      <c r="B15" s="1279"/>
      <c r="C15" s="1279"/>
      <c r="D15" s="1279"/>
      <c r="E15" s="1279"/>
      <c r="F15" s="1279"/>
      <c r="G15" s="1279"/>
      <c r="H15" s="1279"/>
      <c r="I15" s="1279"/>
      <c r="J15" s="1279"/>
      <c r="K15" s="1279"/>
      <c r="L15" s="1279"/>
      <c r="M15" s="1279"/>
      <c r="N15" s="1279"/>
      <c r="O15" s="1279"/>
      <c r="P15" s="1279"/>
      <c r="Q15" s="1279"/>
      <c r="R15" s="1281"/>
      <c r="S15" s="1281"/>
      <c r="T15" s="1279"/>
      <c r="U15" s="1279"/>
    </row>
    <row r="16" spans="1:21" s="1274" customFormat="1">
      <c r="A16" s="1279"/>
      <c r="B16" s="1279"/>
      <c r="C16" s="1279"/>
      <c r="D16" s="1279"/>
      <c r="E16" s="1279"/>
      <c r="F16" s="1279"/>
      <c r="G16" s="1279"/>
      <c r="H16" s="1279"/>
      <c r="I16" s="1279"/>
      <c r="J16" s="1279"/>
      <c r="K16" s="1279"/>
      <c r="L16" s="1279"/>
      <c r="M16" s="1279"/>
      <c r="N16" s="1279"/>
      <c r="O16" s="1279"/>
      <c r="P16" s="1279"/>
      <c r="Q16" s="1279"/>
      <c r="R16" s="1281"/>
      <c r="S16" s="1281"/>
      <c r="T16" s="1279"/>
      <c r="U16" s="1279"/>
    </row>
    <row r="17" spans="1:32" s="1274" customFormat="1">
      <c r="A17" s="1279"/>
      <c r="B17" s="1279"/>
      <c r="C17" s="1279"/>
      <c r="D17" s="1279"/>
      <c r="E17" s="1279"/>
      <c r="F17" s="1279"/>
      <c r="G17" s="1279"/>
      <c r="H17" s="1279"/>
      <c r="I17" s="1279"/>
      <c r="J17" s="1279"/>
      <c r="K17" s="1279"/>
      <c r="L17" s="1279"/>
      <c r="M17" s="1279"/>
      <c r="N17" s="1279"/>
      <c r="O17" s="1279"/>
      <c r="P17" s="1279"/>
      <c r="Q17" s="1279"/>
      <c r="R17" s="1281"/>
      <c r="S17" s="1281"/>
      <c r="T17" s="1279"/>
      <c r="U17" s="1279"/>
    </row>
    <row r="18" spans="1:32" s="1274" customFormat="1">
      <c r="A18" s="1279"/>
      <c r="B18" s="1279"/>
      <c r="C18" s="1279"/>
      <c r="D18" s="1279"/>
      <c r="E18" s="1279"/>
      <c r="F18" s="1279"/>
      <c r="G18" s="1279"/>
      <c r="H18" s="1279"/>
      <c r="I18" s="1279"/>
      <c r="J18" s="1279"/>
      <c r="K18" s="1279"/>
      <c r="L18" s="1279"/>
      <c r="M18" s="1279"/>
      <c r="N18" s="1279"/>
      <c r="O18" s="1279"/>
      <c r="P18" s="1279"/>
      <c r="Q18" s="1279"/>
      <c r="R18" s="1281"/>
      <c r="S18" s="1281"/>
      <c r="T18" s="1279"/>
      <c r="U18" s="1279"/>
    </row>
    <row r="19" spans="1:32" s="1274" customFormat="1">
      <c r="A19" s="1279"/>
      <c r="B19" s="1279"/>
      <c r="C19" s="1279"/>
      <c r="D19" s="1279"/>
      <c r="E19" s="1279"/>
      <c r="F19" s="1279"/>
      <c r="G19" s="1279"/>
      <c r="H19" s="1279"/>
      <c r="I19" s="1279"/>
      <c r="J19" s="1279"/>
      <c r="K19" s="1279"/>
      <c r="L19" s="1279"/>
      <c r="M19" s="1279"/>
      <c r="N19" s="1279"/>
      <c r="O19" s="1279"/>
      <c r="P19" s="1279"/>
      <c r="Q19" s="1279"/>
      <c r="R19" s="1281"/>
      <c r="S19" s="1281"/>
      <c r="T19" s="1279"/>
      <c r="U19" s="1279"/>
    </row>
    <row r="20" spans="1:32" s="1274" customFormat="1">
      <c r="A20" s="1279"/>
      <c r="B20" s="1279"/>
      <c r="C20" s="1279"/>
      <c r="D20" s="1279"/>
      <c r="E20" s="1279"/>
      <c r="F20" s="1279"/>
      <c r="G20" s="1279"/>
      <c r="H20" s="1279"/>
      <c r="I20" s="1279"/>
      <c r="J20" s="1279"/>
      <c r="K20" s="1279"/>
      <c r="L20" s="1279"/>
      <c r="M20" s="1279"/>
      <c r="N20" s="1279"/>
      <c r="O20" s="1279"/>
      <c r="P20" s="1279"/>
      <c r="Q20" s="1279"/>
      <c r="R20" s="1281"/>
      <c r="S20" s="1281"/>
      <c r="T20" s="1279"/>
      <c r="U20" s="1279"/>
    </row>
    <row r="21" spans="1:32" s="1274" customFormat="1">
      <c r="A21" s="1279"/>
      <c r="B21" s="1279"/>
      <c r="C21" s="1279"/>
      <c r="D21" s="1279"/>
      <c r="E21" s="1279"/>
      <c r="F21" s="1279"/>
      <c r="G21" s="1279"/>
      <c r="H21" s="1279"/>
      <c r="I21" s="1279"/>
      <c r="J21" s="1279"/>
      <c r="K21" s="1279"/>
      <c r="L21" s="1279"/>
      <c r="M21" s="1279"/>
      <c r="N21" s="1279"/>
      <c r="O21" s="1279"/>
      <c r="P21" s="1279"/>
      <c r="Q21" s="1279"/>
      <c r="R21" s="1281"/>
      <c r="S21" s="1281"/>
      <c r="T21" s="1279"/>
      <c r="U21" s="1279"/>
    </row>
    <row r="22" spans="1:32" s="1274" customFormat="1">
      <c r="A22" s="1279"/>
      <c r="B22" s="1279"/>
      <c r="C22" s="1279"/>
      <c r="D22" s="1279"/>
      <c r="E22" s="1279"/>
      <c r="F22" s="1279"/>
      <c r="G22" s="1279"/>
      <c r="H22" s="1279"/>
      <c r="I22" s="1279"/>
      <c r="J22" s="1279"/>
      <c r="K22" s="1279"/>
      <c r="L22" s="1279"/>
      <c r="M22" s="1279"/>
      <c r="N22" s="1279"/>
      <c r="O22" s="1279"/>
      <c r="P22" s="1279"/>
      <c r="Q22" s="1279"/>
      <c r="R22" s="1281"/>
      <c r="S22" s="1281"/>
      <c r="T22" s="1279"/>
      <c r="U22" s="1279"/>
    </row>
    <row r="23" spans="1:32" s="1274" customFormat="1">
      <c r="A23" s="1279"/>
      <c r="B23" s="1279"/>
      <c r="C23" s="1279"/>
      <c r="D23" s="1279"/>
      <c r="E23" s="1279"/>
      <c r="F23" s="1279"/>
      <c r="G23" s="1279"/>
      <c r="H23" s="1279"/>
      <c r="I23" s="1279"/>
      <c r="J23" s="1279"/>
      <c r="K23" s="1279"/>
      <c r="L23" s="1279"/>
      <c r="M23" s="1279"/>
      <c r="N23" s="1279"/>
      <c r="O23" s="1279"/>
      <c r="P23" s="1279"/>
      <c r="Q23" s="1279"/>
      <c r="R23" s="1281"/>
      <c r="S23" s="1281"/>
      <c r="T23" s="1279"/>
      <c r="U23" s="1279"/>
    </row>
    <row r="24" spans="1:32" s="1274" customFormat="1">
      <c r="A24" s="1279"/>
      <c r="B24" s="1279"/>
      <c r="C24" s="1279"/>
      <c r="D24" s="1279"/>
      <c r="E24" s="1279"/>
      <c r="F24" s="1279"/>
      <c r="G24" s="1279"/>
      <c r="H24" s="1279"/>
      <c r="I24" s="1279"/>
      <c r="J24" s="1279"/>
      <c r="K24" s="1279"/>
      <c r="L24" s="1279"/>
      <c r="M24" s="1279"/>
      <c r="N24" s="1279"/>
      <c r="O24" s="1279"/>
      <c r="P24" s="1279"/>
      <c r="Q24" s="1279"/>
      <c r="R24" s="1281"/>
      <c r="S24" s="1281"/>
      <c r="T24" s="1279"/>
      <c r="U24" s="1279"/>
    </row>
    <row r="25" spans="1:32" s="1274" customFormat="1" ht="14.25">
      <c r="A25" s="1268" t="s">
        <v>2111</v>
      </c>
      <c r="B25" s="1279"/>
      <c r="C25" s="1279"/>
      <c r="D25" s="1279"/>
      <c r="E25" s="1279"/>
      <c r="F25" s="1279"/>
      <c r="G25" s="1279"/>
      <c r="H25" s="1279"/>
      <c r="I25" s="1279"/>
      <c r="J25" s="1279"/>
      <c r="K25" s="1279"/>
      <c r="L25" s="1279"/>
      <c r="M25" s="1279"/>
      <c r="N25" s="1279"/>
      <c r="O25" s="1279"/>
      <c r="P25" s="1279"/>
      <c r="Q25" s="1279"/>
      <c r="R25" s="1228">
        <f>SUM(R5:R24)</f>
        <v>0</v>
      </c>
      <c r="S25" s="1228">
        <f>SUM(S5:S24)</f>
        <v>0</v>
      </c>
      <c r="T25" s="1279"/>
      <c r="U25" s="1279"/>
    </row>
    <row r="26" spans="1:32" s="1274" customFormat="1" ht="16.5">
      <c r="AB26" s="1256"/>
    </row>
    <row r="27" spans="1:32" s="1276" customFormat="1" ht="17.100000000000001" customHeight="1">
      <c r="A27" s="1282" t="s">
        <v>2404</v>
      </c>
      <c r="B27" s="1282"/>
      <c r="C27" s="1282"/>
      <c r="D27" s="1282"/>
      <c r="E27" s="1282"/>
      <c r="F27" s="1282"/>
      <c r="G27" s="1282"/>
      <c r="H27" s="1282"/>
      <c r="I27" s="1282"/>
      <c r="J27" s="1282"/>
      <c r="K27" s="1282"/>
      <c r="L27" s="1282"/>
      <c r="M27" s="1282"/>
      <c r="N27" s="1282"/>
      <c r="O27" s="1282"/>
      <c r="P27" s="1282"/>
      <c r="Q27" s="1282"/>
      <c r="R27" s="1282"/>
      <c r="S27" s="1282"/>
      <c r="T27" s="1282"/>
    </row>
    <row r="28" spans="1:32" s="1286" customFormat="1" ht="17.100000000000001" customHeight="1">
      <c r="A28" s="1283" t="s">
        <v>2405</v>
      </c>
      <c r="B28" s="2014" t="s">
        <v>2406</v>
      </c>
      <c r="C28" s="2014"/>
      <c r="D28" s="2014"/>
      <c r="E28" s="2014"/>
      <c r="F28" s="2014"/>
      <c r="G28" s="2014"/>
      <c r="H28" s="2014"/>
      <c r="I28" s="2014"/>
      <c r="J28" s="2014"/>
      <c r="K28" s="2014"/>
      <c r="L28" s="2014"/>
      <c r="M28" s="2014"/>
      <c r="N28" s="2014"/>
      <c r="O28" s="2014"/>
      <c r="P28" s="2014"/>
      <c r="Q28" s="2014"/>
      <c r="R28" s="2014"/>
      <c r="S28" s="2014"/>
      <c r="T28" s="2014"/>
      <c r="U28" s="1284"/>
      <c r="V28" s="1284"/>
      <c r="W28" s="1284"/>
      <c r="X28" s="1284"/>
      <c r="Y28" s="1284"/>
      <c r="Z28" s="1284"/>
      <c r="AA28" s="1284"/>
      <c r="AB28" s="1284"/>
      <c r="AC28" s="1284"/>
      <c r="AD28" s="1284"/>
      <c r="AE28" s="1284"/>
      <c r="AF28" s="1285"/>
    </row>
    <row r="29" spans="1:32" s="1286" customFormat="1" ht="19.5" customHeight="1">
      <c r="A29" s="1283" t="s">
        <v>2407</v>
      </c>
      <c r="B29" s="2014" t="s">
        <v>2408</v>
      </c>
      <c r="C29" s="2014"/>
      <c r="D29" s="2014"/>
      <c r="E29" s="2014"/>
      <c r="F29" s="2014"/>
      <c r="G29" s="2014"/>
      <c r="H29" s="2014"/>
      <c r="I29" s="2014"/>
      <c r="J29" s="2014"/>
      <c r="K29" s="2014"/>
      <c r="L29" s="2014"/>
      <c r="M29" s="2014"/>
      <c r="N29" s="2014"/>
      <c r="O29" s="2014"/>
      <c r="P29" s="2014"/>
      <c r="Q29" s="2014"/>
      <c r="R29" s="2014"/>
      <c r="S29" s="2014"/>
      <c r="T29" s="2014"/>
      <c r="U29" s="1284"/>
      <c r="V29" s="1284"/>
      <c r="W29" s="1284"/>
      <c r="X29" s="1284"/>
      <c r="Y29" s="1284"/>
      <c r="Z29" s="1284"/>
      <c r="AA29" s="1284"/>
      <c r="AB29" s="1284"/>
      <c r="AC29" s="1284"/>
      <c r="AD29" s="1284"/>
      <c r="AE29" s="1284"/>
      <c r="AF29" s="1285"/>
    </row>
    <row r="30" spans="1:32" s="1286" customFormat="1" ht="33.75" customHeight="1">
      <c r="A30" s="1283" t="s">
        <v>2409</v>
      </c>
      <c r="B30" s="2015" t="s">
        <v>2534</v>
      </c>
      <c r="C30" s="2014"/>
      <c r="D30" s="2014"/>
      <c r="E30" s="2014"/>
      <c r="F30" s="2014"/>
      <c r="G30" s="2014"/>
      <c r="H30" s="2014"/>
      <c r="I30" s="2014"/>
      <c r="J30" s="2014"/>
      <c r="K30" s="2014"/>
      <c r="L30" s="2014"/>
      <c r="M30" s="2014"/>
      <c r="N30" s="2014"/>
      <c r="O30" s="2014"/>
      <c r="P30" s="2014"/>
      <c r="Q30" s="2014"/>
      <c r="R30" s="2014"/>
      <c r="S30" s="2014"/>
      <c r="T30" s="2014"/>
      <c r="U30" s="1284"/>
      <c r="V30" s="1284"/>
      <c r="W30" s="1284"/>
      <c r="X30" s="1284"/>
      <c r="Y30" s="1284"/>
      <c r="Z30" s="1284"/>
      <c r="AA30" s="1284"/>
      <c r="AB30" s="1284"/>
      <c r="AC30" s="1284"/>
      <c r="AD30" s="1284"/>
      <c r="AE30" s="1284"/>
      <c r="AF30" s="1285"/>
    </row>
    <row r="31" spans="1:32" s="1286" customFormat="1" ht="19.5" customHeight="1">
      <c r="A31" s="1283" t="s">
        <v>2410</v>
      </c>
      <c r="B31" s="2014" t="s">
        <v>2411</v>
      </c>
      <c r="C31" s="2014"/>
      <c r="D31" s="2014"/>
      <c r="E31" s="2014"/>
      <c r="F31" s="2014"/>
      <c r="G31" s="2014"/>
      <c r="H31" s="2014"/>
      <c r="I31" s="2014"/>
      <c r="J31" s="2014"/>
      <c r="K31" s="2014"/>
      <c r="L31" s="2014"/>
      <c r="M31" s="2014"/>
      <c r="N31" s="2014"/>
      <c r="O31" s="2014"/>
      <c r="P31" s="2014"/>
      <c r="Q31" s="2014"/>
      <c r="R31" s="2014"/>
      <c r="S31" s="2014"/>
      <c r="T31" s="2014"/>
      <c r="U31" s="1284"/>
      <c r="V31" s="1284"/>
      <c r="W31" s="1284"/>
      <c r="X31" s="1284"/>
      <c r="Y31" s="1284"/>
      <c r="Z31" s="1284"/>
      <c r="AA31" s="1284"/>
      <c r="AB31" s="1284"/>
      <c r="AC31" s="1284"/>
      <c r="AD31" s="1284"/>
      <c r="AE31" s="1284"/>
      <c r="AF31" s="1285"/>
    </row>
    <row r="32" spans="1:32" s="1286" customFormat="1" ht="16.5">
      <c r="A32" s="1283" t="s">
        <v>2412</v>
      </c>
      <c r="B32" s="2012" t="s">
        <v>2413</v>
      </c>
      <c r="C32" s="2013"/>
      <c r="D32" s="2013"/>
      <c r="E32" s="2013"/>
      <c r="F32" s="2013"/>
      <c r="G32" s="2013"/>
      <c r="H32" s="2013"/>
      <c r="I32" s="2013"/>
      <c r="J32" s="2013"/>
      <c r="K32" s="1287"/>
      <c r="L32" s="1287"/>
      <c r="M32" s="1287"/>
      <c r="N32" s="1287"/>
      <c r="O32" s="1287"/>
      <c r="P32" s="1287"/>
      <c r="Q32" s="1287"/>
      <c r="R32" s="1287"/>
      <c r="S32" s="1287"/>
      <c r="T32" s="1287"/>
      <c r="U32" s="1284"/>
      <c r="V32" s="1284"/>
      <c r="W32" s="1284"/>
      <c r="X32" s="1284"/>
      <c r="Y32" s="1284"/>
      <c r="Z32" s="1284"/>
      <c r="AA32" s="1284"/>
      <c r="AB32" s="1284"/>
      <c r="AC32" s="1284"/>
      <c r="AD32" s="1284"/>
      <c r="AE32" s="1284"/>
      <c r="AF32" s="1285"/>
    </row>
    <row r="33" spans="1:32" s="1286" customFormat="1" ht="16.5">
      <c r="A33" s="1283" t="s">
        <v>2414</v>
      </c>
      <c r="B33" s="1287" t="s">
        <v>2415</v>
      </c>
      <c r="C33" s="1287"/>
      <c r="D33" s="1287"/>
      <c r="E33" s="1287"/>
      <c r="F33" s="1287"/>
      <c r="G33" s="1287"/>
      <c r="H33" s="1287"/>
      <c r="I33" s="1287"/>
      <c r="J33" s="1287"/>
      <c r="K33" s="1287"/>
      <c r="L33" s="1287"/>
      <c r="M33" s="1287"/>
      <c r="N33" s="1287"/>
      <c r="O33" s="1287"/>
      <c r="P33" s="1287"/>
      <c r="Q33" s="1287"/>
      <c r="R33" s="1287"/>
      <c r="S33" s="1287"/>
      <c r="T33" s="1287"/>
      <c r="U33" s="1284"/>
      <c r="V33" s="1284"/>
      <c r="W33" s="1284"/>
      <c r="X33" s="1284"/>
      <c r="Y33" s="1285"/>
      <c r="Z33" s="1285"/>
      <c r="AA33" s="1285"/>
      <c r="AB33" s="1285"/>
      <c r="AC33" s="1285"/>
      <c r="AD33" s="1285"/>
      <c r="AE33" s="1285"/>
      <c r="AF33" s="1285"/>
    </row>
  </sheetData>
  <sheetProtection formatCells="0" formatColumns="0" formatRows="0" insertRows="0"/>
  <mergeCells count="20">
    <mergeCell ref="U3:U4"/>
    <mergeCell ref="S3:S4"/>
    <mergeCell ref="Q3:Q4"/>
    <mergeCell ref="P3:P4"/>
    <mergeCell ref="T3:T4"/>
    <mergeCell ref="B32:J32"/>
    <mergeCell ref="B31:T31"/>
    <mergeCell ref="B29:T29"/>
    <mergeCell ref="B28:T28"/>
    <mergeCell ref="B30:T30"/>
    <mergeCell ref="M3:M4"/>
    <mergeCell ref="O3:O4"/>
    <mergeCell ref="R3:R4"/>
    <mergeCell ref="A3:A4"/>
    <mergeCell ref="D3:D4"/>
    <mergeCell ref="E3:H3"/>
    <mergeCell ref="N3:N4"/>
    <mergeCell ref="B3:B4"/>
    <mergeCell ref="I3:L3"/>
    <mergeCell ref="C3:C4"/>
  </mergeCells>
  <phoneticPr fontId="31" type="noConversion"/>
  <conditionalFormatting sqref="R25:S25">
    <cfRule type="cellIs" dxfId="5" priority="1" stopIfTrue="1" operator="equal">
      <formula>0</formula>
    </cfRule>
  </conditionalFormatting>
  <pageMargins left="0.51181102362204722" right="0.35433070866141736" top="0.39370078740157483" bottom="0.27559055118110237" header="0.15748031496062992" footer="0.23622047244094491"/>
  <pageSetup paperSize="9" scale="67" fitToHeight="2" orientation="landscape" r:id="rId1"/>
  <headerFooter alignWithMargins="0">
    <oddFooter>&amp;C&amp;P/&amp;N&amp;R&amp;A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工作表40">
    <pageSetUpPr fitToPage="1"/>
  </sheetPr>
  <dimension ref="A1:G30"/>
  <sheetViews>
    <sheetView showGridLines="0" zoomScaleNormal="75" workbookViewId="0">
      <pane xSplit="3" ySplit="3" topLeftCell="D4" activePane="bottomRight" state="frozen"/>
      <selection activeCell="B30" sqref="B30:U30"/>
      <selection pane="topRight" activeCell="B30" sqref="B30:U30"/>
      <selection pane="bottomLeft" activeCell="B30" sqref="B30:U30"/>
      <selection pane="bottomRight" activeCell="B30" sqref="B30:U30"/>
    </sheetView>
  </sheetViews>
  <sheetFormatPr defaultRowHeight="13.5"/>
  <cols>
    <col min="1" max="1" width="2.5" style="1292" customWidth="1"/>
    <col min="2" max="2" width="7.625" style="1292" customWidth="1"/>
    <col min="3" max="3" width="77.25" style="1292" customWidth="1"/>
    <col min="4" max="5" width="20.125" style="1292" customWidth="1"/>
    <col min="6" max="6" width="13.25" style="1292" bestFit="1" customWidth="1"/>
    <col min="7" max="8" width="9.125" style="1292" bestFit="1" customWidth="1"/>
    <col min="9" max="16384" width="9" style="1292"/>
  </cols>
  <sheetData>
    <row r="1" spans="1:7" ht="16.5" customHeight="1">
      <c r="A1" s="891" t="s">
        <v>208</v>
      </c>
      <c r="B1" s="1289"/>
      <c r="C1" s="1290"/>
      <c r="D1" s="1290"/>
      <c r="E1" s="1291"/>
    </row>
    <row r="2" spans="1:7" ht="16.5" customHeight="1">
      <c r="B2" s="1293" t="s">
        <v>2416</v>
      </c>
      <c r="C2" s="1290"/>
      <c r="D2" s="1290"/>
      <c r="E2" s="1186" t="s">
        <v>2373</v>
      </c>
    </row>
    <row r="3" spans="1:7" s="1294" customFormat="1" ht="69" customHeight="1">
      <c r="B3" s="1295"/>
      <c r="C3" s="1296"/>
      <c r="D3" s="1297" t="s">
        <v>2125</v>
      </c>
      <c r="E3" s="1298" t="s">
        <v>2417</v>
      </c>
      <c r="G3" s="1192"/>
    </row>
    <row r="4" spans="1:7" ht="26.45" customHeight="1">
      <c r="B4" s="1299" t="s">
        <v>2418</v>
      </c>
      <c r="C4" s="1300"/>
      <c r="D4" s="1301"/>
      <c r="E4" s="1302"/>
      <c r="G4" s="1192"/>
    </row>
    <row r="5" spans="1:7" ht="26.45" customHeight="1">
      <c r="B5" s="1303" t="s">
        <v>2419</v>
      </c>
      <c r="C5" s="1304"/>
      <c r="D5" s="1301"/>
      <c r="E5" s="1302"/>
      <c r="G5" s="1192"/>
    </row>
    <row r="6" spans="1:7" ht="26.45" customHeight="1">
      <c r="B6" s="1303" t="s">
        <v>2420</v>
      </c>
      <c r="C6" s="1300"/>
      <c r="D6" s="1301"/>
      <c r="E6" s="1302"/>
      <c r="G6" s="1192"/>
    </row>
    <row r="7" spans="1:7" ht="26.45" customHeight="1">
      <c r="B7" s="1303" t="s">
        <v>2421</v>
      </c>
      <c r="C7" s="1300"/>
      <c r="D7" s="1301"/>
      <c r="E7" s="1302"/>
      <c r="G7" s="1192"/>
    </row>
    <row r="8" spans="1:7" ht="26.45" customHeight="1">
      <c r="B8" s="1303" t="s">
        <v>2422</v>
      </c>
      <c r="C8" s="1300"/>
      <c r="D8" s="1301"/>
      <c r="E8" s="1302"/>
      <c r="G8" s="1192"/>
    </row>
    <row r="9" spans="1:7" ht="26.45" customHeight="1">
      <c r="B9" s="1299"/>
      <c r="C9" s="1300" t="s">
        <v>2423</v>
      </c>
      <c r="D9" s="1301"/>
      <c r="E9" s="1302"/>
      <c r="G9" s="1192"/>
    </row>
    <row r="10" spans="1:7" ht="26.45" customHeight="1">
      <c r="B10" s="1299"/>
      <c r="C10" s="1300" t="s">
        <v>2424</v>
      </c>
      <c r="D10" s="1301"/>
      <c r="E10" s="1302"/>
      <c r="G10" s="1192"/>
    </row>
    <row r="11" spans="1:7" ht="26.45" customHeight="1">
      <c r="B11" s="1299"/>
      <c r="C11" s="1300" t="s">
        <v>2425</v>
      </c>
      <c r="D11" s="1301"/>
      <c r="E11" s="1200"/>
      <c r="G11" s="1192"/>
    </row>
    <row r="12" spans="1:7" ht="26.45" customHeight="1">
      <c r="B12" s="1299"/>
      <c r="C12" s="1304" t="s">
        <v>2426</v>
      </c>
      <c r="D12" s="1301"/>
      <c r="E12" s="1302"/>
      <c r="G12" s="1192"/>
    </row>
    <row r="13" spans="1:7" ht="26.45" customHeight="1">
      <c r="B13" s="2018" t="s">
        <v>2427</v>
      </c>
      <c r="C13" s="2019"/>
      <c r="D13" s="1305"/>
      <c r="E13" s="1302"/>
      <c r="G13" s="1192"/>
    </row>
    <row r="14" spans="1:7" ht="16.5" customHeight="1">
      <c r="B14" s="1306"/>
      <c r="C14" s="1306"/>
      <c r="D14" s="1307"/>
      <c r="E14" s="1307"/>
      <c r="G14" s="1192"/>
    </row>
    <row r="15" spans="1:7" ht="16.5" customHeight="1">
      <c r="B15" s="1308" t="s">
        <v>2428</v>
      </c>
      <c r="C15" s="2021" t="s">
        <v>2429</v>
      </c>
      <c r="D15" s="2021"/>
      <c r="E15" s="2021"/>
      <c r="G15" s="1192"/>
    </row>
    <row r="16" spans="1:7" ht="31.7" customHeight="1">
      <c r="B16" s="1308" t="s">
        <v>2430</v>
      </c>
      <c r="C16" s="2022" t="s">
        <v>2431</v>
      </c>
      <c r="D16" s="2023"/>
      <c r="E16" s="2023"/>
      <c r="G16" s="1192"/>
    </row>
    <row r="17" spans="2:7" ht="13.7" customHeight="1">
      <c r="B17" s="1308" t="s">
        <v>2432</v>
      </c>
      <c r="C17" s="2024" t="s">
        <v>2433</v>
      </c>
      <c r="D17" s="2021"/>
      <c r="E17" s="2021"/>
      <c r="G17" s="1192"/>
    </row>
    <row r="18" spans="2:7" ht="32.25" customHeight="1">
      <c r="B18" s="1308" t="s">
        <v>2434</v>
      </c>
      <c r="C18" s="2021" t="s">
        <v>2435</v>
      </c>
      <c r="D18" s="2021"/>
      <c r="E18" s="2021"/>
      <c r="G18" s="1192"/>
    </row>
    <row r="19" spans="2:7" ht="13.7" customHeight="1">
      <c r="B19" s="1308" t="s">
        <v>2436</v>
      </c>
      <c r="C19" s="2024" t="s">
        <v>2437</v>
      </c>
      <c r="D19" s="2021"/>
      <c r="E19" s="2021"/>
      <c r="G19" s="1192"/>
    </row>
    <row r="20" spans="2:7" ht="32.25" customHeight="1">
      <c r="B20" s="1308" t="s">
        <v>2438</v>
      </c>
      <c r="C20" s="2021" t="s">
        <v>2439</v>
      </c>
      <c r="D20" s="2021"/>
      <c r="E20" s="2021"/>
      <c r="G20" s="1192"/>
    </row>
    <row r="21" spans="2:7" ht="30.75" customHeight="1">
      <c r="B21" s="1308" t="s">
        <v>2440</v>
      </c>
      <c r="C21" s="2021" t="s">
        <v>2441</v>
      </c>
      <c r="D21" s="2021"/>
      <c r="E21" s="2021"/>
      <c r="G21" s="1192"/>
    </row>
    <row r="22" spans="2:7" ht="30.75" customHeight="1">
      <c r="B22" s="2016"/>
      <c r="C22" s="2016"/>
      <c r="D22" s="2016"/>
      <c r="E22" s="2016"/>
      <c r="G22" s="1192"/>
    </row>
    <row r="23" spans="2:7" ht="42.75" customHeight="1">
      <c r="B23" s="2020"/>
      <c r="C23" s="2020"/>
      <c r="D23" s="2020"/>
      <c r="E23" s="2020"/>
      <c r="F23" s="2020"/>
    </row>
    <row r="24" spans="2:7" ht="16.5" customHeight="1">
      <c r="B24" s="2017"/>
      <c r="C24" s="2017"/>
      <c r="D24" s="2017"/>
      <c r="E24" s="2017"/>
    </row>
    <row r="25" spans="2:7" ht="16.5" customHeight="1">
      <c r="B25" s="2017"/>
      <c r="C25" s="2017"/>
      <c r="D25" s="2017"/>
      <c r="E25" s="2017"/>
    </row>
    <row r="27" spans="2:7">
      <c r="C27" s="1192"/>
    </row>
    <row r="28" spans="2:7">
      <c r="C28" s="1192"/>
    </row>
    <row r="29" spans="2:7">
      <c r="C29" s="1192"/>
    </row>
    <row r="30" spans="2:7">
      <c r="C30" s="1192"/>
    </row>
  </sheetData>
  <sheetProtection formatCells="0" formatColumns="0" formatRows="0"/>
  <mergeCells count="12">
    <mergeCell ref="B22:E22"/>
    <mergeCell ref="B25:E25"/>
    <mergeCell ref="B13:C13"/>
    <mergeCell ref="B24:E24"/>
    <mergeCell ref="B23:F23"/>
    <mergeCell ref="C15:E15"/>
    <mergeCell ref="C16:E16"/>
    <mergeCell ref="C17:E17"/>
    <mergeCell ref="C18:E18"/>
    <mergeCell ref="C19:E19"/>
    <mergeCell ref="C20:E20"/>
    <mergeCell ref="C21:E21"/>
  </mergeCells>
  <phoneticPr fontId="31" type="noConversion"/>
  <pageMargins left="0.51181102362204722" right="0.35433070866141736" top="0.39370078740157483" bottom="0.27559055118110237" header="0.15748031496062992" footer="0.23622047244094491"/>
  <pageSetup paperSize="9" scale="66" fitToHeight="2" orientation="portrait" r:id="rId1"/>
  <headerFooter alignWithMargins="0">
    <oddFooter>&amp;C&amp;P/&amp;N&amp;R&amp;A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工作表41"/>
  <dimension ref="A1:Z38"/>
  <sheetViews>
    <sheetView showGridLines="0" zoomScaleNormal="100" zoomScaleSheetLayoutView="80" workbookViewId="0">
      <pane xSplit="3" topLeftCell="D1" activePane="topRight" state="frozenSplit"/>
      <selection activeCell="B30" sqref="B30:U30"/>
      <selection pane="topRight" activeCell="B30" sqref="B30:U30"/>
    </sheetView>
  </sheetViews>
  <sheetFormatPr defaultRowHeight="13.5"/>
  <cols>
    <col min="1" max="1" width="8.75" style="1309" customWidth="1"/>
    <col min="2" max="3" width="25.625" style="1309" customWidth="1"/>
    <col min="4" max="4" width="25.875" style="1309" customWidth="1"/>
    <col min="5" max="5" width="26.25" style="1309" customWidth="1"/>
    <col min="6" max="6" width="28" style="1309" customWidth="1"/>
    <col min="7" max="7" width="26.75" style="1309" customWidth="1"/>
    <col min="8" max="8" width="26" style="1309" customWidth="1"/>
    <col min="9" max="16384" width="9" style="1309"/>
  </cols>
  <sheetData>
    <row r="1" spans="1:8" ht="14.25">
      <c r="A1" s="891" t="s">
        <v>208</v>
      </c>
      <c r="G1" s="1291"/>
      <c r="H1" s="1291"/>
    </row>
    <row r="2" spans="1:8" ht="15">
      <c r="A2" s="1293" t="s">
        <v>2442</v>
      </c>
      <c r="B2" s="1310"/>
      <c r="C2" s="1310"/>
      <c r="D2" s="1310"/>
      <c r="F2" s="1311"/>
      <c r="G2" s="1181"/>
      <c r="H2" s="1181"/>
    </row>
    <row r="3" spans="1:8" ht="19.5" customHeight="1">
      <c r="A3" s="1312" t="s">
        <v>2443</v>
      </c>
      <c r="B3" s="1313"/>
      <c r="D3" s="1185"/>
      <c r="F3" s="1186" t="s">
        <v>2373</v>
      </c>
      <c r="H3" s="1311"/>
    </row>
    <row r="4" spans="1:8" s="1314" customFormat="1" ht="24.95" customHeight="1">
      <c r="A4" s="2025" t="s">
        <v>2444</v>
      </c>
      <c r="B4" s="2033" t="s">
        <v>2445</v>
      </c>
      <c r="C4" s="2034"/>
      <c r="D4" s="2029" t="s">
        <v>2446</v>
      </c>
      <c r="E4" s="2031" t="s">
        <v>2447</v>
      </c>
      <c r="F4" s="2031" t="s">
        <v>2448</v>
      </c>
      <c r="G4" s="2028"/>
      <c r="H4" s="2028"/>
    </row>
    <row r="5" spans="1:8" ht="24.95" customHeight="1">
      <c r="A5" s="2026"/>
      <c r="B5" s="1315" t="s">
        <v>2449</v>
      </c>
      <c r="C5" s="1316" t="s">
        <v>2450</v>
      </c>
      <c r="D5" s="2030"/>
      <c r="E5" s="2032"/>
      <c r="F5" s="2032"/>
      <c r="G5" s="2028"/>
      <c r="H5" s="2028"/>
    </row>
    <row r="6" spans="1:8" ht="24.95" customHeight="1">
      <c r="A6" s="2027"/>
      <c r="B6" s="1317" t="s">
        <v>7</v>
      </c>
      <c r="C6" s="1317" t="s">
        <v>64</v>
      </c>
      <c r="D6" s="1317" t="s">
        <v>65</v>
      </c>
      <c r="E6" s="1317" t="s">
        <v>66</v>
      </c>
      <c r="F6" s="1317" t="s">
        <v>67</v>
      </c>
      <c r="G6" s="1318"/>
      <c r="H6" s="1318"/>
    </row>
    <row r="7" spans="1:8" ht="24.95" customHeight="1">
      <c r="A7" s="1319">
        <v>1</v>
      </c>
      <c r="B7" s="1320"/>
      <c r="C7" s="1321"/>
      <c r="D7" s="1322"/>
      <c r="E7" s="1323"/>
      <c r="F7" s="1324"/>
      <c r="G7" s="1325"/>
      <c r="H7" s="1326"/>
    </row>
    <row r="8" spans="1:8" ht="24.95" customHeight="1">
      <c r="A8" s="1319">
        <v>2</v>
      </c>
      <c r="B8" s="1320"/>
      <c r="C8" s="1321"/>
      <c r="D8" s="1322"/>
      <c r="E8" s="1323"/>
      <c r="F8" s="1324"/>
      <c r="G8" s="1325"/>
      <c r="H8" s="1326"/>
    </row>
    <row r="9" spans="1:8" ht="24.95" customHeight="1">
      <c r="A9" s="1319">
        <v>3</v>
      </c>
      <c r="B9" s="1320"/>
      <c r="C9" s="1321"/>
      <c r="D9" s="1322"/>
      <c r="E9" s="1323"/>
      <c r="F9" s="1324"/>
      <c r="G9" s="1325"/>
      <c r="H9" s="1326"/>
    </row>
    <row r="10" spans="1:8" ht="24.95" customHeight="1">
      <c r="A10" s="1319">
        <v>4</v>
      </c>
      <c r="B10" s="1320"/>
      <c r="C10" s="1321"/>
      <c r="D10" s="1322"/>
      <c r="E10" s="1323"/>
      <c r="F10" s="1324"/>
      <c r="G10" s="1325"/>
      <c r="H10" s="1326"/>
    </row>
    <row r="11" spans="1:8" ht="24.95" customHeight="1">
      <c r="A11" s="1319">
        <v>5</v>
      </c>
      <c r="B11" s="1320"/>
      <c r="C11" s="1321"/>
      <c r="D11" s="1322"/>
      <c r="E11" s="1223"/>
      <c r="F11" s="1324"/>
      <c r="G11" s="1325"/>
      <c r="H11" s="1326"/>
    </row>
    <row r="12" spans="1:8" ht="24.95" customHeight="1">
      <c r="A12" s="1319">
        <v>6</v>
      </c>
      <c r="B12" s="1320"/>
      <c r="C12" s="1321"/>
      <c r="D12" s="1322"/>
      <c r="E12" s="1323"/>
      <c r="F12" s="1324"/>
      <c r="G12" s="1325"/>
      <c r="H12" s="1326"/>
    </row>
    <row r="13" spans="1:8" ht="24.95" customHeight="1">
      <c r="A13" s="1319">
        <v>7</v>
      </c>
      <c r="B13" s="1320"/>
      <c r="C13" s="1321"/>
      <c r="D13" s="1322"/>
      <c r="E13" s="1323"/>
      <c r="F13" s="1324"/>
      <c r="G13" s="1325"/>
      <c r="H13" s="1326"/>
    </row>
    <row r="14" spans="1:8" ht="24.95" customHeight="1">
      <c r="A14" s="1319">
        <v>8</v>
      </c>
      <c r="B14" s="1320"/>
      <c r="C14" s="1321"/>
      <c r="D14" s="1322"/>
      <c r="E14" s="1323"/>
      <c r="F14" s="1324"/>
      <c r="G14" s="1325"/>
      <c r="H14" s="1326"/>
    </row>
    <row r="15" spans="1:8" ht="24.95" customHeight="1">
      <c r="A15" s="1319">
        <v>9</v>
      </c>
      <c r="B15" s="1320"/>
      <c r="C15" s="1321"/>
      <c r="D15" s="1322"/>
      <c r="E15" s="1323"/>
      <c r="F15" s="1324"/>
      <c r="G15" s="1325"/>
      <c r="H15" s="1326"/>
    </row>
    <row r="16" spans="1:8" ht="24.95" customHeight="1">
      <c r="A16" s="1319">
        <v>10</v>
      </c>
      <c r="B16" s="1320"/>
      <c r="C16" s="1321"/>
      <c r="D16" s="1322"/>
      <c r="E16" s="1323"/>
      <c r="F16" s="1324"/>
      <c r="G16" s="1325"/>
      <c r="H16" s="1326"/>
    </row>
    <row r="17" spans="1:26" ht="24.95" customHeight="1">
      <c r="A17" s="1327" t="s">
        <v>2451</v>
      </c>
      <c r="B17" s="1328"/>
      <c r="C17" s="1329"/>
      <c r="D17" s="1330"/>
      <c r="E17" s="1331"/>
      <c r="F17" s="1332"/>
    </row>
    <row r="18" spans="1:26" ht="15" customHeight="1"/>
    <row r="19" spans="1:26" ht="19.5" customHeight="1">
      <c r="A19" s="1312" t="s">
        <v>2452</v>
      </c>
      <c r="B19" s="1313"/>
      <c r="F19" s="1311"/>
      <c r="H19" s="1186" t="s">
        <v>2373</v>
      </c>
    </row>
    <row r="20" spans="1:26" s="1314" customFormat="1" ht="24.95" customHeight="1">
      <c r="A20" s="2025" t="s">
        <v>2444</v>
      </c>
      <c r="B20" s="2033" t="s">
        <v>2445</v>
      </c>
      <c r="C20" s="2034"/>
      <c r="D20" s="2029" t="s">
        <v>2453</v>
      </c>
      <c r="E20" s="2031" t="s">
        <v>2447</v>
      </c>
      <c r="F20" s="2031" t="s">
        <v>2448</v>
      </c>
      <c r="G20" s="2031" t="s">
        <v>2454</v>
      </c>
      <c r="H20" s="2031" t="s">
        <v>2455</v>
      </c>
    </row>
    <row r="21" spans="1:26" ht="24.95" customHeight="1">
      <c r="A21" s="2026"/>
      <c r="B21" s="1315" t="s">
        <v>2449</v>
      </c>
      <c r="C21" s="1316" t="s">
        <v>2450</v>
      </c>
      <c r="D21" s="2037"/>
      <c r="E21" s="2032"/>
      <c r="F21" s="2032"/>
      <c r="G21" s="2032"/>
      <c r="H21" s="2032"/>
    </row>
    <row r="22" spans="1:26" ht="24.95" customHeight="1">
      <c r="A22" s="2027"/>
      <c r="B22" s="1317" t="s">
        <v>7</v>
      </c>
      <c r="C22" s="1317" t="s">
        <v>64</v>
      </c>
      <c r="D22" s="1317" t="s">
        <v>65</v>
      </c>
      <c r="E22" s="1317" t="s">
        <v>66</v>
      </c>
      <c r="F22" s="1317" t="s">
        <v>67</v>
      </c>
      <c r="G22" s="1317" t="s">
        <v>68</v>
      </c>
      <c r="H22" s="1317" t="s">
        <v>69</v>
      </c>
    </row>
    <row r="23" spans="1:26" ht="24.95" customHeight="1">
      <c r="A23" s="1319">
        <v>1</v>
      </c>
      <c r="B23" s="1320"/>
      <c r="C23" s="1321"/>
      <c r="D23" s="1322"/>
      <c r="E23" s="1323"/>
      <c r="F23" s="1324"/>
      <c r="G23" s="1333"/>
      <c r="H23" s="1324"/>
    </row>
    <row r="24" spans="1:26" ht="24.95" customHeight="1">
      <c r="A24" s="1319">
        <v>2</v>
      </c>
      <c r="B24" s="1320"/>
      <c r="C24" s="1321"/>
      <c r="D24" s="1322"/>
      <c r="E24" s="1323"/>
      <c r="F24" s="1324"/>
      <c r="G24" s="1333"/>
      <c r="H24" s="1324"/>
    </row>
    <row r="25" spans="1:26" ht="24.95" customHeight="1">
      <c r="A25" s="1319">
        <v>3</v>
      </c>
      <c r="B25" s="1320"/>
      <c r="C25" s="1321"/>
      <c r="D25" s="1322"/>
      <c r="E25" s="1323"/>
      <c r="F25" s="1324"/>
      <c r="G25" s="1333"/>
      <c r="H25" s="1324"/>
    </row>
    <row r="26" spans="1:26" ht="24.95" customHeight="1">
      <c r="A26" s="1319">
        <v>4</v>
      </c>
      <c r="B26" s="1320"/>
      <c r="C26" s="1321"/>
      <c r="D26" s="1322"/>
      <c r="E26" s="1323"/>
      <c r="F26" s="1324"/>
      <c r="G26" s="1333"/>
      <c r="H26" s="1324"/>
      <c r="Z26" s="1334"/>
    </row>
    <row r="27" spans="1:26" ht="24.95" customHeight="1">
      <c r="A27" s="1319">
        <v>5</v>
      </c>
      <c r="B27" s="1320"/>
      <c r="C27" s="1321"/>
      <c r="D27" s="1322"/>
      <c r="E27" s="1323"/>
      <c r="F27" s="1324"/>
      <c r="G27" s="1333"/>
      <c r="H27" s="1324"/>
    </row>
    <row r="28" spans="1:26" ht="24.95" customHeight="1">
      <c r="A28" s="1319">
        <v>6</v>
      </c>
      <c r="B28" s="1320"/>
      <c r="C28" s="1321"/>
      <c r="D28" s="1322"/>
      <c r="E28" s="1323"/>
      <c r="F28" s="1324"/>
      <c r="G28" s="1333"/>
      <c r="H28" s="1324"/>
    </row>
    <row r="29" spans="1:26" ht="24.95" customHeight="1">
      <c r="A29" s="1319">
        <v>7</v>
      </c>
      <c r="B29" s="1320"/>
      <c r="C29" s="1321"/>
      <c r="D29" s="1322"/>
      <c r="E29" s="1323"/>
      <c r="F29" s="1324"/>
      <c r="G29" s="1333"/>
      <c r="H29" s="1324"/>
    </row>
    <row r="30" spans="1:26" ht="24.95" customHeight="1">
      <c r="A30" s="1319">
        <v>8</v>
      </c>
      <c r="B30" s="1320"/>
      <c r="C30" s="1321"/>
      <c r="D30" s="1322"/>
      <c r="E30" s="1323"/>
      <c r="F30" s="1324"/>
      <c r="G30" s="1333"/>
      <c r="H30" s="1324"/>
    </row>
    <row r="31" spans="1:26" ht="24.95" customHeight="1">
      <c r="A31" s="1319">
        <v>9</v>
      </c>
      <c r="B31" s="1320"/>
      <c r="C31" s="1321"/>
      <c r="D31" s="1322"/>
      <c r="E31" s="1323"/>
      <c r="F31" s="1324"/>
      <c r="G31" s="1333"/>
      <c r="H31" s="1324"/>
    </row>
    <row r="32" spans="1:26" ht="24.95" customHeight="1">
      <c r="A32" s="1319">
        <v>10</v>
      </c>
      <c r="B32" s="1320"/>
      <c r="C32" s="1321"/>
      <c r="D32" s="1322"/>
      <c r="E32" s="1323"/>
      <c r="F32" s="1324"/>
      <c r="G32" s="1333"/>
      <c r="H32" s="1324"/>
    </row>
    <row r="33" spans="1:17" ht="24.95" customHeight="1">
      <c r="A33" s="1327" t="s">
        <v>2451</v>
      </c>
      <c r="B33" s="1328"/>
      <c r="C33" s="1329"/>
      <c r="D33" s="1330"/>
      <c r="E33" s="1331"/>
      <c r="F33" s="1332"/>
      <c r="G33" s="1332"/>
      <c r="H33" s="1332"/>
    </row>
    <row r="34" spans="1:17" s="1335" customFormat="1" ht="15" customHeight="1"/>
    <row r="35" spans="1:17" ht="35.450000000000003" customHeight="1">
      <c r="A35" s="1336" t="s">
        <v>2456</v>
      </c>
      <c r="B35" s="2036" t="s">
        <v>2457</v>
      </c>
      <c r="C35" s="2036"/>
      <c r="D35" s="2036"/>
      <c r="E35" s="2036"/>
      <c r="F35" s="2036"/>
      <c r="G35" s="2036"/>
      <c r="H35" s="2036"/>
      <c r="I35" s="1337"/>
      <c r="J35" s="1337"/>
      <c r="K35" s="1337"/>
      <c r="L35" s="1337"/>
      <c r="M35" s="1337"/>
      <c r="N35" s="1337"/>
      <c r="O35" s="1337"/>
      <c r="P35" s="1337"/>
      <c r="Q35" s="1337"/>
    </row>
    <row r="36" spans="1:17" ht="35.450000000000003" customHeight="1">
      <c r="A36" s="1338"/>
      <c r="B36" s="2035"/>
      <c r="C36" s="2035"/>
      <c r="D36" s="2035"/>
      <c r="E36" s="2035"/>
      <c r="F36" s="2035"/>
      <c r="G36" s="2035"/>
      <c r="H36" s="2035"/>
      <c r="I36" s="1337"/>
      <c r="J36" s="1337"/>
      <c r="K36" s="1337"/>
      <c r="L36" s="1337"/>
      <c r="M36" s="1337"/>
      <c r="N36" s="1337"/>
      <c r="O36" s="1337"/>
      <c r="P36" s="1337"/>
      <c r="Q36" s="1337"/>
    </row>
    <row r="37" spans="1:17" ht="35.450000000000003" customHeight="1">
      <c r="A37" s="1338"/>
      <c r="B37" s="2035"/>
      <c r="C37" s="2035"/>
      <c r="D37" s="2035"/>
      <c r="E37" s="2035"/>
      <c r="F37" s="2035"/>
      <c r="G37" s="2035"/>
      <c r="H37" s="2035"/>
      <c r="I37" s="1337"/>
      <c r="J37" s="1337"/>
      <c r="K37" s="1337"/>
      <c r="L37" s="1337"/>
      <c r="M37" s="1337"/>
      <c r="N37" s="1337"/>
      <c r="O37" s="1337"/>
      <c r="P37" s="1337"/>
      <c r="Q37" s="1337"/>
    </row>
    <row r="38" spans="1:17" ht="23.25" customHeight="1"/>
  </sheetData>
  <sheetProtection formatCells="0" formatColumns="0" formatRows="0" insertRows="0"/>
  <mergeCells count="17">
    <mergeCell ref="B36:H36"/>
    <mergeCell ref="B37:H37"/>
    <mergeCell ref="F20:F21"/>
    <mergeCell ref="A20:A22"/>
    <mergeCell ref="G20:G21"/>
    <mergeCell ref="H20:H21"/>
    <mergeCell ref="B35:H35"/>
    <mergeCell ref="B20:C20"/>
    <mergeCell ref="D20:D21"/>
    <mergeCell ref="E20:E21"/>
    <mergeCell ref="A4:A6"/>
    <mergeCell ref="G4:G5"/>
    <mergeCell ref="H4:H5"/>
    <mergeCell ref="D4:D5"/>
    <mergeCell ref="E4:E5"/>
    <mergeCell ref="F4:F5"/>
    <mergeCell ref="B4:C4"/>
  </mergeCells>
  <phoneticPr fontId="31" type="noConversion"/>
  <pageMargins left="0.51181102362204722" right="0.35433070866141736" top="0.39370078740157483" bottom="0.27559055118110237" header="0.15748031496062992" footer="0.23622047244094491"/>
  <pageSetup paperSize="9" scale="65" fitToHeight="2" orientation="landscape" r:id="rId1"/>
  <headerFooter alignWithMargins="0">
    <oddFooter>&amp;C&amp;P/&amp;N&amp;R&amp;A</oddFooter>
  </headerFooter>
  <rowBreaks count="1" manualBreakCount="1">
    <brk id="36" max="7"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工作表42">
    <pageSetUpPr fitToPage="1"/>
  </sheetPr>
  <dimension ref="A1:AB26"/>
  <sheetViews>
    <sheetView showGridLines="0" zoomScale="90" zoomScaleNormal="90" zoomScaleSheetLayoutView="75" workbookViewId="0">
      <pane xSplit="1" ySplit="5" topLeftCell="B6" activePane="bottomRight" state="frozen"/>
      <selection activeCell="B30" sqref="B30:U30"/>
      <selection pane="topRight" activeCell="B30" sqref="B30:U30"/>
      <selection pane="bottomLeft" activeCell="B30" sqref="B30:U30"/>
      <selection pane="bottomRight" activeCell="B30" sqref="B30:U30"/>
    </sheetView>
  </sheetViews>
  <sheetFormatPr defaultRowHeight="12.75"/>
  <cols>
    <col min="1" max="1" width="8.875" style="1341" customWidth="1"/>
    <col min="2" max="2" width="11.25" style="1341" customWidth="1"/>
    <col min="3" max="3" width="15" style="1341" customWidth="1"/>
    <col min="4" max="4" width="13.875" style="1341" customWidth="1"/>
    <col min="5" max="9" width="11.375" style="1341" customWidth="1"/>
    <col min="10" max="10" width="11" style="1341" customWidth="1"/>
    <col min="11" max="12" width="12.125" style="1341" customWidth="1"/>
    <col min="13" max="13" width="13.5" style="1341" customWidth="1"/>
    <col min="14" max="14" width="11.5" style="1341" customWidth="1"/>
    <col min="15" max="15" width="11.125" style="1341" customWidth="1"/>
    <col min="16" max="16" width="12.375" style="1341" customWidth="1"/>
    <col min="17" max="16384" width="9" style="1341"/>
  </cols>
  <sheetData>
    <row r="1" spans="1:14" ht="14.25">
      <c r="A1" s="891" t="s">
        <v>2198</v>
      </c>
      <c r="B1" s="1339"/>
      <c r="C1" s="1340"/>
      <c r="D1" s="1340"/>
      <c r="E1" s="1340"/>
      <c r="F1" s="1340"/>
      <c r="G1" s="1340"/>
      <c r="H1" s="1340"/>
      <c r="N1" s="1205"/>
    </row>
    <row r="2" spans="1:14" ht="14.25">
      <c r="A2" s="1206" t="s">
        <v>2458</v>
      </c>
      <c r="B2" s="1339"/>
      <c r="C2" s="1340"/>
      <c r="D2" s="1340"/>
      <c r="E2" s="1340"/>
      <c r="F2" s="1340"/>
      <c r="G2" s="1340"/>
      <c r="H2" s="1340"/>
      <c r="M2" s="1210" t="s">
        <v>54</v>
      </c>
      <c r="N2" s="1209"/>
    </row>
    <row r="3" spans="1:14" s="1342" customFormat="1" ht="15.75" customHeight="1">
      <c r="A3" s="2041" t="s">
        <v>2085</v>
      </c>
      <c r="B3" s="2041" t="s">
        <v>2097</v>
      </c>
      <c r="C3" s="2041" t="s">
        <v>2128</v>
      </c>
      <c r="D3" s="2041" t="s">
        <v>2095</v>
      </c>
      <c r="E3" s="2044" t="s">
        <v>2094</v>
      </c>
      <c r="F3" s="2044" t="s">
        <v>2093</v>
      </c>
      <c r="G3" s="2044" t="s">
        <v>2092</v>
      </c>
      <c r="H3" s="2044" t="s">
        <v>2091</v>
      </c>
      <c r="I3" s="2044" t="s">
        <v>2459</v>
      </c>
      <c r="J3" s="2041" t="s">
        <v>2104</v>
      </c>
      <c r="K3" s="2044" t="s">
        <v>2182</v>
      </c>
      <c r="L3" s="2044" t="s">
        <v>2127</v>
      </c>
      <c r="M3" s="2044" t="s">
        <v>2080</v>
      </c>
    </row>
    <row r="4" spans="1:14" s="1342" customFormat="1" ht="36" customHeight="1">
      <c r="A4" s="2042"/>
      <c r="B4" s="2043"/>
      <c r="C4" s="2043"/>
      <c r="D4" s="2043"/>
      <c r="E4" s="2045"/>
      <c r="F4" s="2045"/>
      <c r="G4" s="2045"/>
      <c r="H4" s="2045"/>
      <c r="I4" s="2045"/>
      <c r="J4" s="2043"/>
      <c r="K4" s="2045"/>
      <c r="L4" s="2045"/>
      <c r="M4" s="2045"/>
    </row>
    <row r="5" spans="1:14">
      <c r="A5" s="2043"/>
      <c r="B5" s="1343" t="s">
        <v>7</v>
      </c>
      <c r="C5" s="1343" t="s">
        <v>64</v>
      </c>
      <c r="D5" s="1343" t="s">
        <v>65</v>
      </c>
      <c r="E5" s="1343" t="s">
        <v>66</v>
      </c>
      <c r="F5" s="1343" t="s">
        <v>67</v>
      </c>
      <c r="G5" s="1343" t="s">
        <v>68</v>
      </c>
      <c r="H5" s="1343" t="s">
        <v>69</v>
      </c>
      <c r="I5" s="1343" t="s">
        <v>70</v>
      </c>
      <c r="J5" s="1343" t="s">
        <v>71</v>
      </c>
      <c r="K5" s="1343" t="s">
        <v>195</v>
      </c>
      <c r="L5" s="1343" t="s">
        <v>196</v>
      </c>
      <c r="M5" s="1343" t="s">
        <v>197</v>
      </c>
    </row>
    <row r="6" spans="1:14">
      <c r="A6" s="1344" t="s">
        <v>2087</v>
      </c>
      <c r="B6" s="1345"/>
      <c r="C6" s="1345"/>
      <c r="D6" s="1345"/>
      <c r="E6" s="1345"/>
      <c r="F6" s="1345"/>
      <c r="G6" s="1345"/>
      <c r="H6" s="1345"/>
      <c r="I6" s="1345"/>
      <c r="J6" s="1346"/>
      <c r="K6" s="1346"/>
      <c r="L6" s="1345"/>
      <c r="M6" s="1345"/>
    </row>
    <row r="7" spans="1:14">
      <c r="A7" s="1344" t="s">
        <v>375</v>
      </c>
      <c r="B7" s="1345"/>
      <c r="C7" s="1345"/>
      <c r="D7" s="1345"/>
      <c r="E7" s="1345"/>
      <c r="F7" s="1345"/>
      <c r="G7" s="1345"/>
      <c r="H7" s="1345"/>
      <c r="I7" s="1345"/>
      <c r="J7" s="1346"/>
      <c r="K7" s="1346"/>
      <c r="L7" s="1345"/>
      <c r="M7" s="1345"/>
    </row>
    <row r="8" spans="1:14">
      <c r="A8" s="1344" t="s">
        <v>377</v>
      </c>
      <c r="B8" s="1345"/>
      <c r="C8" s="1345"/>
      <c r="D8" s="1345"/>
      <c r="E8" s="1345"/>
      <c r="F8" s="1345"/>
      <c r="G8" s="1345"/>
      <c r="H8" s="1345"/>
      <c r="I8" s="1345"/>
      <c r="J8" s="1346"/>
      <c r="K8" s="1346"/>
      <c r="L8" s="1345"/>
      <c r="M8" s="1345"/>
    </row>
    <row r="9" spans="1:14">
      <c r="A9" s="1344" t="s">
        <v>379</v>
      </c>
      <c r="B9" s="1345"/>
      <c r="C9" s="1345"/>
      <c r="D9" s="1345"/>
      <c r="E9" s="1345"/>
      <c r="F9" s="1345"/>
      <c r="G9" s="1345"/>
      <c r="H9" s="1345"/>
      <c r="I9" s="1345"/>
      <c r="J9" s="1346"/>
      <c r="K9" s="1346"/>
      <c r="L9" s="1345"/>
      <c r="M9" s="1345"/>
    </row>
    <row r="10" spans="1:14">
      <c r="A10" s="1344" t="s">
        <v>381</v>
      </c>
      <c r="B10" s="1345"/>
      <c r="C10" s="1345"/>
      <c r="D10" s="1345"/>
      <c r="E10" s="1345"/>
      <c r="F10" s="1345"/>
      <c r="G10" s="1345"/>
      <c r="H10" s="1345"/>
      <c r="I10" s="1345"/>
      <c r="J10" s="1346"/>
      <c r="K10" s="1346"/>
      <c r="L10" s="1345"/>
      <c r="M10" s="1345"/>
    </row>
    <row r="11" spans="1:14" ht="21">
      <c r="A11" s="1344" t="s">
        <v>383</v>
      </c>
      <c r="B11" s="1345"/>
      <c r="C11" s="1345"/>
      <c r="D11" s="1345"/>
      <c r="E11" s="1347"/>
      <c r="F11" s="1345"/>
      <c r="G11" s="1345"/>
      <c r="H11" s="1345"/>
      <c r="I11" s="1345"/>
      <c r="J11" s="1346"/>
      <c r="K11" s="1346"/>
      <c r="L11" s="1345"/>
      <c r="M11" s="1345"/>
    </row>
    <row r="12" spans="1:14">
      <c r="A12" s="1344" t="s">
        <v>384</v>
      </c>
      <c r="B12" s="1345"/>
      <c r="C12" s="1345"/>
      <c r="D12" s="1345"/>
      <c r="E12" s="1345"/>
      <c r="F12" s="1345"/>
      <c r="G12" s="1345"/>
      <c r="H12" s="1345"/>
      <c r="I12" s="1345"/>
      <c r="J12" s="1346"/>
      <c r="K12" s="1346"/>
      <c r="L12" s="1345"/>
      <c r="M12" s="1345"/>
    </row>
    <row r="13" spans="1:14">
      <c r="A13" s="1344" t="s">
        <v>385</v>
      </c>
      <c r="B13" s="1345"/>
      <c r="C13" s="1345"/>
      <c r="D13" s="1345"/>
      <c r="E13" s="1345"/>
      <c r="F13" s="1345"/>
      <c r="G13" s="1345"/>
      <c r="H13" s="1345"/>
      <c r="I13" s="1345"/>
      <c r="J13" s="1346"/>
      <c r="K13" s="1346"/>
      <c r="L13" s="1345"/>
      <c r="M13" s="1345"/>
    </row>
    <row r="14" spans="1:14">
      <c r="A14" s="1344" t="s">
        <v>387</v>
      </c>
      <c r="B14" s="1345"/>
      <c r="C14" s="1345"/>
      <c r="D14" s="1345"/>
      <c r="E14" s="1345"/>
      <c r="F14" s="1345"/>
      <c r="G14" s="1345"/>
      <c r="H14" s="1345"/>
      <c r="I14" s="1345"/>
      <c r="J14" s="1346"/>
      <c r="K14" s="1346"/>
      <c r="L14" s="1345"/>
      <c r="M14" s="1345"/>
    </row>
    <row r="15" spans="1:14">
      <c r="A15" s="1344" t="s">
        <v>390</v>
      </c>
      <c r="B15" s="1345"/>
      <c r="C15" s="1345"/>
      <c r="D15" s="1345"/>
      <c r="E15" s="1345"/>
      <c r="F15" s="1345"/>
      <c r="G15" s="1345"/>
      <c r="H15" s="1345"/>
      <c r="I15" s="1345"/>
      <c r="J15" s="1346"/>
      <c r="K15" s="1346"/>
      <c r="L15" s="1345"/>
      <c r="M15" s="1345"/>
    </row>
    <row r="16" spans="1:14">
      <c r="A16" s="1345">
        <v>11</v>
      </c>
      <c r="B16" s="1345"/>
      <c r="C16" s="1345"/>
      <c r="D16" s="1345"/>
      <c r="E16" s="1345"/>
      <c r="F16" s="1345"/>
      <c r="G16" s="1345"/>
      <c r="H16" s="1345"/>
      <c r="I16" s="1345"/>
      <c r="J16" s="1346"/>
      <c r="K16" s="1346"/>
      <c r="L16" s="1345"/>
      <c r="M16" s="1345"/>
    </row>
    <row r="17" spans="1:28">
      <c r="A17" s="1345">
        <v>12</v>
      </c>
      <c r="B17" s="1345"/>
      <c r="C17" s="1345"/>
      <c r="D17" s="1345"/>
      <c r="E17" s="1345"/>
      <c r="F17" s="1345"/>
      <c r="G17" s="1345"/>
      <c r="H17" s="1345"/>
      <c r="I17" s="1345"/>
      <c r="J17" s="1346"/>
      <c r="K17" s="1346"/>
      <c r="L17" s="1345"/>
      <c r="M17" s="1345"/>
    </row>
    <row r="18" spans="1:28">
      <c r="A18" s="1345">
        <v>13</v>
      </c>
      <c r="B18" s="1345"/>
      <c r="C18" s="1345"/>
      <c r="D18" s="1345"/>
      <c r="E18" s="1345"/>
      <c r="F18" s="1345"/>
      <c r="G18" s="1345"/>
      <c r="H18" s="1345"/>
      <c r="I18" s="1345"/>
      <c r="J18" s="1346"/>
      <c r="K18" s="1346"/>
      <c r="L18" s="1345"/>
      <c r="M18" s="1345"/>
    </row>
    <row r="19" spans="1:28">
      <c r="A19" s="1345">
        <v>14</v>
      </c>
      <c r="B19" s="1345"/>
      <c r="C19" s="1345"/>
      <c r="D19" s="1345"/>
      <c r="E19" s="1345"/>
      <c r="F19" s="1345"/>
      <c r="G19" s="1345"/>
      <c r="H19" s="1345"/>
      <c r="I19" s="1345"/>
      <c r="J19" s="1346"/>
      <c r="K19" s="1346"/>
      <c r="L19" s="1345"/>
      <c r="M19" s="1345"/>
    </row>
    <row r="20" spans="1:28">
      <c r="A20" s="1345">
        <v>15</v>
      </c>
      <c r="B20" s="1345"/>
      <c r="C20" s="1345"/>
      <c r="D20" s="1345"/>
      <c r="E20" s="1345"/>
      <c r="F20" s="1345"/>
      <c r="G20" s="1345"/>
      <c r="H20" s="1345"/>
      <c r="I20" s="1345"/>
      <c r="J20" s="1346"/>
      <c r="K20" s="1346"/>
      <c r="L20" s="1345"/>
      <c r="M20" s="1345"/>
    </row>
    <row r="21" spans="1:28" ht="14.25">
      <c r="A21" s="1348" t="s">
        <v>2111</v>
      </c>
      <c r="B21" s="1345"/>
      <c r="C21" s="1345"/>
      <c r="D21" s="1345"/>
      <c r="E21" s="1345"/>
      <c r="F21" s="1345"/>
      <c r="G21" s="1345"/>
      <c r="H21" s="1345"/>
      <c r="I21" s="1345"/>
      <c r="J21" s="1228"/>
      <c r="K21" s="1228"/>
      <c r="L21" s="1345"/>
      <c r="M21" s="1345"/>
    </row>
    <row r="22" spans="1:28" ht="14.25">
      <c r="A22" s="1340"/>
      <c r="B22" s="1340"/>
      <c r="C22" s="1340"/>
      <c r="D22" s="1340"/>
      <c r="E22" s="1349"/>
      <c r="F22" s="1340"/>
      <c r="G22" s="1340"/>
      <c r="H22" s="1340"/>
      <c r="I22" s="1340"/>
      <c r="J22" s="1340"/>
      <c r="K22" s="1340"/>
      <c r="L22" s="1340"/>
      <c r="M22" s="1340"/>
      <c r="N22" s="1340"/>
    </row>
    <row r="23" spans="1:28" s="1273" customFormat="1" ht="14.25">
      <c r="A23" s="1350" t="s">
        <v>2399</v>
      </c>
      <c r="B23" s="2006" t="s">
        <v>2086</v>
      </c>
      <c r="C23" s="2003"/>
      <c r="D23" s="2003"/>
      <c r="E23" s="2003"/>
      <c r="F23" s="2003"/>
      <c r="G23" s="2003"/>
      <c r="H23" s="2003"/>
      <c r="I23" s="1351"/>
      <c r="J23" s="1351"/>
      <c r="K23" s="1351"/>
      <c r="L23" s="1351"/>
      <c r="M23" s="1351"/>
      <c r="N23" s="1351"/>
      <c r="O23" s="1352"/>
      <c r="P23" s="1352"/>
      <c r="Q23" s="1352"/>
      <c r="R23" s="1353"/>
      <c r="S23" s="1353"/>
      <c r="T23" s="1353"/>
      <c r="U23" s="1353"/>
      <c r="V23" s="1353"/>
      <c r="W23" s="1353"/>
    </row>
    <row r="24" spans="1:28" s="1273" customFormat="1" ht="14.25">
      <c r="A24" s="1350" t="s">
        <v>2400</v>
      </c>
      <c r="B24" s="2038" t="s">
        <v>2460</v>
      </c>
      <c r="C24" s="2003"/>
      <c r="D24" s="2003"/>
      <c r="E24" s="2003"/>
      <c r="F24" s="2003"/>
      <c r="G24" s="2003"/>
      <c r="I24" s="1351"/>
      <c r="J24" s="1351"/>
      <c r="K24" s="1351"/>
      <c r="L24" s="1351"/>
      <c r="M24" s="1351"/>
      <c r="N24" s="1351"/>
      <c r="O24" s="1352"/>
      <c r="P24" s="1352"/>
      <c r="Q24" s="1352"/>
      <c r="R24" s="1353"/>
      <c r="S24" s="1353"/>
      <c r="T24" s="1353"/>
      <c r="U24" s="1353"/>
      <c r="V24" s="1353"/>
      <c r="W24" s="1353"/>
    </row>
    <row r="25" spans="1:28" s="1273" customFormat="1" ht="33" customHeight="1">
      <c r="A25" s="1354" t="s">
        <v>2401</v>
      </c>
      <c r="B25" s="2039" t="s">
        <v>2126</v>
      </c>
      <c r="C25" s="2040"/>
      <c r="D25" s="2040"/>
      <c r="E25" s="2040"/>
      <c r="F25" s="2040"/>
      <c r="G25" s="2040"/>
      <c r="H25" s="2040"/>
      <c r="I25" s="2040"/>
      <c r="J25" s="2040"/>
      <c r="K25" s="2040"/>
      <c r="L25" s="2040"/>
      <c r="M25" s="2040"/>
      <c r="N25" s="1355"/>
      <c r="O25" s="1356"/>
      <c r="P25" s="1356"/>
      <c r="Q25" s="1356"/>
      <c r="R25" s="1356"/>
      <c r="S25" s="1356"/>
      <c r="T25" s="1356"/>
      <c r="U25" s="1356"/>
      <c r="V25" s="1356"/>
      <c r="W25" s="1356"/>
    </row>
    <row r="26" spans="1:28" ht="16.5">
      <c r="AB26" s="1357"/>
    </row>
  </sheetData>
  <sheetProtection formatCells="0" formatColumns="0" formatRows="0" insertRows="0"/>
  <mergeCells count="16">
    <mergeCell ref="B24:G24"/>
    <mergeCell ref="B25:M25"/>
    <mergeCell ref="B23:H23"/>
    <mergeCell ref="A3:A5"/>
    <mergeCell ref="H3:H4"/>
    <mergeCell ref="C3:C4"/>
    <mergeCell ref="B3:B4"/>
    <mergeCell ref="E3:E4"/>
    <mergeCell ref="G3:G4"/>
    <mergeCell ref="M3:M4"/>
    <mergeCell ref="K3:K4"/>
    <mergeCell ref="L3:L4"/>
    <mergeCell ref="I3:I4"/>
    <mergeCell ref="D3:D4"/>
    <mergeCell ref="F3:F4"/>
    <mergeCell ref="J3:J4"/>
  </mergeCells>
  <phoneticPr fontId="31" type="noConversion"/>
  <conditionalFormatting sqref="J21:K21">
    <cfRule type="cellIs" dxfId="4" priority="1" stopIfTrue="1" operator="equal">
      <formula>0</formula>
    </cfRule>
  </conditionalFormatting>
  <pageMargins left="0.51181102362204722" right="0.35433070866141736" top="0.39370078740157483" bottom="0.27559055118110237" header="0.15748031496062992" footer="0.23622047244094491"/>
  <pageSetup paperSize="9" scale="89" fitToHeight="2" orientation="landscape" r:id="rId1"/>
  <headerFooter alignWithMargins="0">
    <oddFooter>&amp;C&amp;P/&amp;N&amp;R&amp;A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工作表43">
    <pageSetUpPr fitToPage="1"/>
  </sheetPr>
  <dimension ref="A1:AG34"/>
  <sheetViews>
    <sheetView showGridLines="0" zoomScaleNormal="100" zoomScaleSheetLayoutView="100" workbookViewId="0">
      <pane xSplit="1" ySplit="4" topLeftCell="B11" activePane="bottomRight" state="frozen"/>
      <selection activeCell="B30" sqref="B30:U30"/>
      <selection pane="topRight" activeCell="B30" sqref="B30:U30"/>
      <selection pane="bottomLeft" activeCell="B30" sqref="B30:U30"/>
      <selection pane="bottomRight" activeCell="B30" sqref="B30:U30"/>
    </sheetView>
  </sheetViews>
  <sheetFormatPr defaultRowHeight="13.5"/>
  <cols>
    <col min="1" max="1" width="6.25" style="1371" customWidth="1"/>
    <col min="2" max="4" width="8.625" style="1371" customWidth="1"/>
    <col min="5" max="6" width="5.625" style="1371" customWidth="1"/>
    <col min="7" max="8" width="10.625" style="1371" customWidth="1"/>
    <col min="9" max="10" width="5.625" style="1371" customWidth="1"/>
    <col min="11" max="12" width="10.625" style="1371" customWidth="1"/>
    <col min="13" max="19" width="8.625" style="1371" customWidth="1"/>
    <col min="20" max="20" width="10.125" style="1371" customWidth="1"/>
    <col min="21" max="21" width="14.5" style="1371" customWidth="1"/>
    <col min="22" max="22" width="11.25" style="1371" customWidth="1"/>
    <col min="23" max="16384" width="9" style="1371"/>
  </cols>
  <sheetData>
    <row r="1" spans="1:21" s="1358" customFormat="1" ht="14.25">
      <c r="A1" s="891" t="s">
        <v>2198</v>
      </c>
      <c r="U1" s="1291"/>
    </row>
    <row r="2" spans="1:21" s="1358" customFormat="1" ht="14.25">
      <c r="A2" s="1293" t="s">
        <v>2461</v>
      </c>
      <c r="U2" s="1186" t="s">
        <v>2373</v>
      </c>
    </row>
    <row r="3" spans="1:21" s="1359" customFormat="1" ht="15.75" customHeight="1">
      <c r="A3" s="2047" t="s">
        <v>2444</v>
      </c>
      <c r="B3" s="2047" t="s">
        <v>2462</v>
      </c>
      <c r="C3" s="2047" t="s">
        <v>2463</v>
      </c>
      <c r="D3" s="2047" t="s">
        <v>2464</v>
      </c>
      <c r="E3" s="2051" t="s">
        <v>2465</v>
      </c>
      <c r="F3" s="2052"/>
      <c r="G3" s="2052"/>
      <c r="H3" s="2052"/>
      <c r="I3" s="2051" t="s">
        <v>2466</v>
      </c>
      <c r="J3" s="2052"/>
      <c r="K3" s="2052"/>
      <c r="L3" s="2053"/>
      <c r="M3" s="2047" t="s">
        <v>2467</v>
      </c>
      <c r="N3" s="2047" t="s">
        <v>2468</v>
      </c>
      <c r="O3" s="2047" t="s">
        <v>2469</v>
      </c>
      <c r="P3" s="2047" t="s">
        <v>2470</v>
      </c>
      <c r="Q3" s="2047" t="s">
        <v>2471</v>
      </c>
      <c r="R3" s="2047" t="s">
        <v>2472</v>
      </c>
      <c r="S3" s="2044" t="s">
        <v>2181</v>
      </c>
      <c r="T3" s="2047" t="s">
        <v>2448</v>
      </c>
      <c r="U3" s="2047" t="s">
        <v>2473</v>
      </c>
    </row>
    <row r="4" spans="1:21" s="1359" customFormat="1" ht="32.25" customHeight="1">
      <c r="A4" s="2048"/>
      <c r="B4" s="2048"/>
      <c r="C4" s="2057"/>
      <c r="D4" s="2048"/>
      <c r="E4" s="1360" t="s">
        <v>2474</v>
      </c>
      <c r="F4" s="1360" t="s">
        <v>2475</v>
      </c>
      <c r="G4" s="1361" t="s">
        <v>2476</v>
      </c>
      <c r="H4" s="1360" t="s">
        <v>2477</v>
      </c>
      <c r="I4" s="1360" t="s">
        <v>2474</v>
      </c>
      <c r="J4" s="1360" t="s">
        <v>2475</v>
      </c>
      <c r="K4" s="1361" t="s">
        <v>2478</v>
      </c>
      <c r="L4" s="1360" t="s">
        <v>2477</v>
      </c>
      <c r="M4" s="2048"/>
      <c r="N4" s="2048"/>
      <c r="O4" s="2048"/>
      <c r="P4" s="2048"/>
      <c r="Q4" s="2048"/>
      <c r="R4" s="2054"/>
      <c r="S4" s="2048"/>
      <c r="T4" s="2048"/>
      <c r="U4" s="2048"/>
    </row>
    <row r="5" spans="1:21" s="1358" customFormat="1">
      <c r="A5" s="1362">
        <v>1</v>
      </c>
      <c r="B5" s="1362"/>
      <c r="C5" s="1362"/>
      <c r="D5" s="1362"/>
      <c r="E5" s="1362"/>
      <c r="F5" s="1362"/>
      <c r="G5" s="1362"/>
      <c r="H5" s="1362"/>
      <c r="I5" s="1362"/>
      <c r="J5" s="1362"/>
      <c r="K5" s="1362"/>
      <c r="L5" s="1362"/>
      <c r="M5" s="1362"/>
      <c r="N5" s="1362"/>
      <c r="O5" s="1362"/>
      <c r="P5" s="1362"/>
      <c r="Q5" s="1362"/>
      <c r="R5" s="1363"/>
      <c r="S5" s="1363"/>
      <c r="T5" s="1362"/>
      <c r="U5" s="1362"/>
    </row>
    <row r="6" spans="1:21" s="1358" customFormat="1">
      <c r="A6" s="1362">
        <v>2</v>
      </c>
      <c r="B6" s="1362"/>
      <c r="C6" s="1362"/>
      <c r="D6" s="1362"/>
      <c r="E6" s="1362"/>
      <c r="F6" s="1362"/>
      <c r="G6" s="1362"/>
      <c r="H6" s="1362"/>
      <c r="I6" s="1362"/>
      <c r="J6" s="1362"/>
      <c r="K6" s="1362"/>
      <c r="L6" s="1362"/>
      <c r="M6" s="1362"/>
      <c r="N6" s="1362"/>
      <c r="O6" s="1362"/>
      <c r="P6" s="1362"/>
      <c r="Q6" s="1362"/>
      <c r="R6" s="1363"/>
      <c r="S6" s="1363"/>
      <c r="T6" s="1362"/>
      <c r="U6" s="1362"/>
    </row>
    <row r="7" spans="1:21" s="1358" customFormat="1">
      <c r="A7" s="1362">
        <v>3</v>
      </c>
      <c r="B7" s="1362"/>
      <c r="C7" s="1362"/>
      <c r="D7" s="1362"/>
      <c r="E7" s="1362"/>
      <c r="F7" s="1362"/>
      <c r="G7" s="1362"/>
      <c r="H7" s="1362"/>
      <c r="I7" s="1362"/>
      <c r="J7" s="1362"/>
      <c r="K7" s="1362"/>
      <c r="L7" s="1362"/>
      <c r="M7" s="1362"/>
      <c r="N7" s="1362"/>
      <c r="O7" s="1362"/>
      <c r="P7" s="1362"/>
      <c r="Q7" s="1362"/>
      <c r="R7" s="1363"/>
      <c r="S7" s="1363"/>
      <c r="T7" s="1362"/>
      <c r="U7" s="1362"/>
    </row>
    <row r="8" spans="1:21" s="1358" customFormat="1">
      <c r="A8" s="1362">
        <v>4</v>
      </c>
      <c r="B8" s="1362"/>
      <c r="C8" s="1362"/>
      <c r="D8" s="1362"/>
      <c r="E8" s="1362"/>
      <c r="F8" s="1362"/>
      <c r="G8" s="1362"/>
      <c r="H8" s="1362"/>
      <c r="I8" s="1362"/>
      <c r="J8" s="1362"/>
      <c r="K8" s="1362"/>
      <c r="L8" s="1362"/>
      <c r="M8" s="1362"/>
      <c r="N8" s="1362"/>
      <c r="O8" s="1362"/>
      <c r="P8" s="1362"/>
      <c r="Q8" s="1362"/>
      <c r="R8" s="1363"/>
      <c r="S8" s="1363"/>
      <c r="T8" s="1362"/>
      <c r="U8" s="1362"/>
    </row>
    <row r="9" spans="1:21" s="1358" customFormat="1">
      <c r="A9" s="1362">
        <v>5</v>
      </c>
      <c r="B9" s="1362"/>
      <c r="C9" s="1362"/>
      <c r="D9" s="1362"/>
      <c r="E9" s="1362"/>
      <c r="F9" s="1362"/>
      <c r="G9" s="1362"/>
      <c r="H9" s="1362"/>
      <c r="I9" s="1362"/>
      <c r="J9" s="1362"/>
      <c r="K9" s="1362"/>
      <c r="L9" s="1362"/>
      <c r="M9" s="1362"/>
      <c r="N9" s="1362"/>
      <c r="O9" s="1362"/>
      <c r="P9" s="1362"/>
      <c r="Q9" s="1362"/>
      <c r="R9" s="1363"/>
      <c r="S9" s="1363"/>
      <c r="T9" s="1362"/>
      <c r="U9" s="1362"/>
    </row>
    <row r="10" spans="1:21" s="1358" customFormat="1">
      <c r="A10" s="1362">
        <v>6</v>
      </c>
      <c r="B10" s="1362"/>
      <c r="C10" s="1362"/>
      <c r="D10" s="1362"/>
      <c r="E10" s="1362"/>
      <c r="F10" s="1362"/>
      <c r="G10" s="1362"/>
      <c r="H10" s="1362"/>
      <c r="I10" s="1362"/>
      <c r="J10" s="1362"/>
      <c r="K10" s="1362"/>
      <c r="L10" s="1362"/>
      <c r="M10" s="1362"/>
      <c r="N10" s="1362"/>
      <c r="O10" s="1362"/>
      <c r="P10" s="1362"/>
      <c r="Q10" s="1362"/>
      <c r="R10" s="1363"/>
      <c r="S10" s="1363"/>
      <c r="T10" s="1362"/>
      <c r="U10" s="1362"/>
    </row>
    <row r="11" spans="1:21" s="1359" customFormat="1" ht="13.5" customHeight="1">
      <c r="A11" s="1364">
        <v>7</v>
      </c>
      <c r="B11" s="1364"/>
      <c r="C11" s="1364"/>
      <c r="D11" s="1364"/>
      <c r="E11" s="1365"/>
      <c r="F11" s="1364"/>
      <c r="G11" s="1364"/>
      <c r="H11" s="1364"/>
      <c r="I11" s="1364"/>
      <c r="J11" s="1364"/>
      <c r="K11" s="1364"/>
      <c r="L11" s="1364"/>
      <c r="M11" s="1364"/>
      <c r="N11" s="1364"/>
      <c r="O11" s="1364"/>
      <c r="P11" s="1364"/>
      <c r="Q11" s="1364"/>
      <c r="R11" s="1366"/>
      <c r="S11" s="1366"/>
      <c r="T11" s="1364"/>
      <c r="U11" s="1364"/>
    </row>
    <row r="12" spans="1:21" s="1358" customFormat="1">
      <c r="A12" s="1362">
        <v>8</v>
      </c>
      <c r="B12" s="1362"/>
      <c r="C12" s="1362"/>
      <c r="D12" s="1362"/>
      <c r="E12" s="1362"/>
      <c r="F12" s="1362"/>
      <c r="G12" s="1362"/>
      <c r="H12" s="1362"/>
      <c r="I12" s="1362"/>
      <c r="J12" s="1362"/>
      <c r="K12" s="1362"/>
      <c r="L12" s="1362"/>
      <c r="M12" s="1362"/>
      <c r="N12" s="1362"/>
      <c r="O12" s="1362"/>
      <c r="P12" s="1362"/>
      <c r="Q12" s="1362"/>
      <c r="R12" s="1363"/>
      <c r="S12" s="1363"/>
      <c r="T12" s="1362"/>
      <c r="U12" s="1362"/>
    </row>
    <row r="13" spans="1:21" s="1358" customFormat="1">
      <c r="A13" s="1362">
        <v>9</v>
      </c>
      <c r="B13" s="1362"/>
      <c r="C13" s="1362"/>
      <c r="D13" s="1362"/>
      <c r="E13" s="1362"/>
      <c r="F13" s="1362"/>
      <c r="G13" s="1362"/>
      <c r="H13" s="1362"/>
      <c r="I13" s="1362"/>
      <c r="J13" s="1362"/>
      <c r="K13" s="1362"/>
      <c r="L13" s="1362"/>
      <c r="M13" s="1362"/>
      <c r="N13" s="1362"/>
      <c r="O13" s="1362"/>
      <c r="P13" s="1362"/>
      <c r="Q13" s="1362"/>
      <c r="R13" s="1363"/>
      <c r="S13" s="1363"/>
      <c r="T13" s="1362"/>
      <c r="U13" s="1362"/>
    </row>
    <row r="14" spans="1:21" s="1358" customFormat="1">
      <c r="A14" s="1362">
        <v>10</v>
      </c>
      <c r="B14" s="1362"/>
      <c r="C14" s="1362"/>
      <c r="D14" s="1362"/>
      <c r="E14" s="1362"/>
      <c r="F14" s="1362"/>
      <c r="G14" s="1362"/>
      <c r="H14" s="1362"/>
      <c r="I14" s="1362"/>
      <c r="J14" s="1362"/>
      <c r="K14" s="1362"/>
      <c r="L14" s="1362"/>
      <c r="M14" s="1362"/>
      <c r="N14" s="1362"/>
      <c r="O14" s="1362"/>
      <c r="P14" s="1362"/>
      <c r="Q14" s="1362"/>
      <c r="R14" s="1363"/>
      <c r="S14" s="1363"/>
      <c r="T14" s="1362"/>
      <c r="U14" s="1362"/>
    </row>
    <row r="15" spans="1:21" s="1358" customFormat="1">
      <c r="A15" s="1362"/>
      <c r="B15" s="1362"/>
      <c r="C15" s="1362"/>
      <c r="D15" s="1362"/>
      <c r="E15" s="1362"/>
      <c r="F15" s="1362"/>
      <c r="G15" s="1362"/>
      <c r="H15" s="1362"/>
      <c r="I15" s="1362"/>
      <c r="J15" s="1362"/>
      <c r="K15" s="1362"/>
      <c r="L15" s="1362"/>
      <c r="M15" s="1362"/>
      <c r="N15" s="1362"/>
      <c r="O15" s="1362"/>
      <c r="P15" s="1362"/>
      <c r="Q15" s="1362"/>
      <c r="R15" s="1363"/>
      <c r="S15" s="1363"/>
      <c r="T15" s="1362"/>
      <c r="U15" s="1362"/>
    </row>
    <row r="16" spans="1:21" s="1358" customFormat="1">
      <c r="A16" s="1362"/>
      <c r="B16" s="1362"/>
      <c r="C16" s="1362"/>
      <c r="D16" s="1362"/>
      <c r="E16" s="1362"/>
      <c r="F16" s="1362"/>
      <c r="G16" s="1362"/>
      <c r="H16" s="1362"/>
      <c r="I16" s="1362"/>
      <c r="J16" s="1362"/>
      <c r="K16" s="1362"/>
      <c r="L16" s="1362"/>
      <c r="M16" s="1362"/>
      <c r="N16" s="1362"/>
      <c r="O16" s="1362"/>
      <c r="P16" s="1362"/>
      <c r="Q16" s="1362"/>
      <c r="R16" s="1363"/>
      <c r="S16" s="1363"/>
      <c r="T16" s="1362"/>
      <c r="U16" s="1362"/>
    </row>
    <row r="17" spans="1:33" s="1358" customFormat="1">
      <c r="A17" s="1362"/>
      <c r="B17" s="1362"/>
      <c r="C17" s="1362"/>
      <c r="D17" s="1362"/>
      <c r="E17" s="1362"/>
      <c r="F17" s="1362"/>
      <c r="G17" s="1362"/>
      <c r="H17" s="1362"/>
      <c r="I17" s="1362"/>
      <c r="J17" s="1362"/>
      <c r="K17" s="1362"/>
      <c r="L17" s="1362"/>
      <c r="M17" s="1362"/>
      <c r="N17" s="1362"/>
      <c r="O17" s="1362"/>
      <c r="P17" s="1362"/>
      <c r="Q17" s="1362"/>
      <c r="R17" s="1363"/>
      <c r="S17" s="1363"/>
      <c r="T17" s="1362"/>
      <c r="U17" s="1362"/>
    </row>
    <row r="18" spans="1:33" s="1358" customFormat="1">
      <c r="A18" s="1362"/>
      <c r="B18" s="1362"/>
      <c r="C18" s="1362"/>
      <c r="D18" s="1362"/>
      <c r="E18" s="1362"/>
      <c r="F18" s="1362"/>
      <c r="G18" s="1362"/>
      <c r="H18" s="1362"/>
      <c r="I18" s="1362"/>
      <c r="J18" s="1362"/>
      <c r="K18" s="1362"/>
      <c r="L18" s="1362"/>
      <c r="M18" s="1362"/>
      <c r="N18" s="1362"/>
      <c r="O18" s="1362"/>
      <c r="P18" s="1362"/>
      <c r="Q18" s="1362"/>
      <c r="R18" s="1363"/>
      <c r="S18" s="1363"/>
      <c r="T18" s="1362"/>
      <c r="U18" s="1362"/>
    </row>
    <row r="19" spans="1:33" s="1358" customFormat="1">
      <c r="A19" s="1362"/>
      <c r="B19" s="1362"/>
      <c r="C19" s="1362"/>
      <c r="D19" s="1362"/>
      <c r="E19" s="1362"/>
      <c r="F19" s="1362"/>
      <c r="G19" s="1362"/>
      <c r="H19" s="1362"/>
      <c r="I19" s="1362"/>
      <c r="J19" s="1362"/>
      <c r="K19" s="1362"/>
      <c r="L19" s="1362"/>
      <c r="M19" s="1362"/>
      <c r="N19" s="1362"/>
      <c r="O19" s="1362"/>
      <c r="P19" s="1362"/>
      <c r="Q19" s="1362"/>
      <c r="R19" s="1363"/>
      <c r="S19" s="1363"/>
      <c r="T19" s="1362"/>
      <c r="U19" s="1362"/>
    </row>
    <row r="20" spans="1:33" s="1358" customFormat="1">
      <c r="A20" s="1362"/>
      <c r="B20" s="1362"/>
      <c r="C20" s="1362"/>
      <c r="D20" s="1362"/>
      <c r="E20" s="1362"/>
      <c r="F20" s="1362"/>
      <c r="G20" s="1362"/>
      <c r="H20" s="1362"/>
      <c r="I20" s="1362"/>
      <c r="J20" s="1362"/>
      <c r="K20" s="1362"/>
      <c r="L20" s="1362"/>
      <c r="M20" s="1362"/>
      <c r="N20" s="1362"/>
      <c r="O20" s="1362"/>
      <c r="P20" s="1362"/>
      <c r="Q20" s="1362"/>
      <c r="R20" s="1363"/>
      <c r="S20" s="1363"/>
      <c r="T20" s="1362"/>
      <c r="U20" s="1362"/>
    </row>
    <row r="21" spans="1:33" s="1358" customFormat="1">
      <c r="A21" s="1362"/>
      <c r="B21" s="1362"/>
      <c r="C21" s="1362"/>
      <c r="D21" s="1362"/>
      <c r="E21" s="1362"/>
      <c r="F21" s="1362"/>
      <c r="G21" s="1362"/>
      <c r="H21" s="1362"/>
      <c r="I21" s="1362"/>
      <c r="J21" s="1362"/>
      <c r="K21" s="1362"/>
      <c r="L21" s="1362"/>
      <c r="M21" s="1362"/>
      <c r="N21" s="1362"/>
      <c r="O21" s="1362"/>
      <c r="P21" s="1362"/>
      <c r="Q21" s="1362"/>
      <c r="R21" s="1363"/>
      <c r="S21" s="1363"/>
      <c r="T21" s="1362"/>
      <c r="U21" s="1362"/>
    </row>
    <row r="22" spans="1:33" s="1358" customFormat="1">
      <c r="A22" s="1362"/>
      <c r="B22" s="1362"/>
      <c r="C22" s="1362"/>
      <c r="D22" s="1362"/>
      <c r="E22" s="1362"/>
      <c r="F22" s="1362"/>
      <c r="G22" s="1362"/>
      <c r="H22" s="1362"/>
      <c r="I22" s="1362"/>
      <c r="J22" s="1362"/>
      <c r="K22" s="1362"/>
      <c r="L22" s="1362"/>
      <c r="M22" s="1362"/>
      <c r="N22" s="1362"/>
      <c r="O22" s="1362"/>
      <c r="P22" s="1362"/>
      <c r="Q22" s="1362"/>
      <c r="R22" s="1363"/>
      <c r="S22" s="1363"/>
      <c r="T22" s="1362"/>
      <c r="U22" s="1362"/>
    </row>
    <row r="23" spans="1:33" s="1358" customFormat="1">
      <c r="A23" s="1362"/>
      <c r="B23" s="1362"/>
      <c r="C23" s="1362"/>
      <c r="D23" s="1362"/>
      <c r="E23" s="1362"/>
      <c r="F23" s="1362"/>
      <c r="G23" s="1362"/>
      <c r="H23" s="1362"/>
      <c r="I23" s="1362"/>
      <c r="J23" s="1362"/>
      <c r="K23" s="1362"/>
      <c r="L23" s="1362"/>
      <c r="M23" s="1362"/>
      <c r="N23" s="1362"/>
      <c r="O23" s="1362"/>
      <c r="P23" s="1362"/>
      <c r="Q23" s="1362"/>
      <c r="R23" s="1363"/>
      <c r="S23" s="1363"/>
      <c r="T23" s="1362"/>
      <c r="U23" s="1362"/>
    </row>
    <row r="24" spans="1:33" s="1358" customFormat="1">
      <c r="A24" s="1362"/>
      <c r="B24" s="1362"/>
      <c r="C24" s="1362"/>
      <c r="D24" s="1362"/>
      <c r="E24" s="1362"/>
      <c r="F24" s="1362"/>
      <c r="G24" s="1362"/>
      <c r="H24" s="1362"/>
      <c r="I24" s="1362"/>
      <c r="J24" s="1362"/>
      <c r="K24" s="1362"/>
      <c r="L24" s="1362"/>
      <c r="M24" s="1362"/>
      <c r="N24" s="1362"/>
      <c r="O24" s="1362"/>
      <c r="P24" s="1362"/>
      <c r="Q24" s="1362"/>
      <c r="R24" s="1363"/>
      <c r="S24" s="1363"/>
      <c r="T24" s="1362"/>
      <c r="U24" s="1362"/>
    </row>
    <row r="25" spans="1:33" s="1358" customFormat="1" ht="14.25">
      <c r="A25" s="1362" t="s">
        <v>2479</v>
      </c>
      <c r="B25" s="1362"/>
      <c r="C25" s="1362"/>
      <c r="D25" s="1362"/>
      <c r="E25" s="1362"/>
      <c r="F25" s="1362"/>
      <c r="G25" s="1362"/>
      <c r="H25" s="1362"/>
      <c r="I25" s="1362"/>
      <c r="J25" s="1362"/>
      <c r="K25" s="1362"/>
      <c r="L25" s="1362"/>
      <c r="M25" s="1362"/>
      <c r="N25" s="1362"/>
      <c r="O25" s="1362"/>
      <c r="P25" s="1362"/>
      <c r="Q25" s="1362"/>
      <c r="R25" s="1331"/>
      <c r="S25" s="1331"/>
      <c r="T25" s="1362"/>
      <c r="U25" s="1362"/>
    </row>
    <row r="26" spans="1:33" s="1358" customFormat="1" ht="15.75">
      <c r="AB26" s="1367"/>
    </row>
    <row r="27" spans="1:33" s="1358" customFormat="1" ht="17.100000000000001" customHeight="1">
      <c r="A27" s="1358" t="s">
        <v>2404</v>
      </c>
    </row>
    <row r="28" spans="1:33" s="1369" customFormat="1" ht="17.100000000000001" customHeight="1">
      <c r="A28" s="1338" t="s">
        <v>2405</v>
      </c>
      <c r="B28" s="2035" t="s">
        <v>2406</v>
      </c>
      <c r="C28" s="2035"/>
      <c r="D28" s="2035"/>
      <c r="E28" s="2035"/>
      <c r="F28" s="2035"/>
      <c r="G28" s="2035"/>
      <c r="H28" s="2035"/>
      <c r="I28" s="2035"/>
      <c r="J28" s="2035"/>
      <c r="K28" s="2035"/>
      <c r="L28" s="2035"/>
      <c r="M28" s="2035"/>
      <c r="N28" s="2035"/>
      <c r="O28" s="2035"/>
      <c r="P28" s="2035"/>
      <c r="Q28" s="2035"/>
      <c r="R28" s="2035"/>
      <c r="S28" s="2035"/>
      <c r="T28" s="2035"/>
      <c r="U28" s="2035"/>
      <c r="V28" s="1337"/>
      <c r="W28" s="1337"/>
      <c r="X28" s="1337"/>
      <c r="Y28" s="1337"/>
      <c r="Z28" s="1337"/>
      <c r="AA28" s="1337"/>
      <c r="AB28" s="1337"/>
      <c r="AC28" s="1337"/>
      <c r="AD28" s="1337"/>
      <c r="AE28" s="1337"/>
      <c r="AF28" s="1337"/>
      <c r="AG28" s="1368"/>
    </row>
    <row r="29" spans="1:33" s="1369" customFormat="1" ht="20.25" customHeight="1">
      <c r="A29" s="1338" t="s">
        <v>2407</v>
      </c>
      <c r="B29" s="2035" t="s">
        <v>2480</v>
      </c>
      <c r="C29" s="2035"/>
      <c r="D29" s="2035"/>
      <c r="E29" s="2035"/>
      <c r="F29" s="2035"/>
      <c r="G29" s="2035"/>
      <c r="H29" s="2035"/>
      <c r="I29" s="2035"/>
      <c r="J29" s="2035"/>
      <c r="K29" s="2035"/>
      <c r="L29" s="2035"/>
      <c r="M29" s="2035"/>
      <c r="N29" s="2035"/>
      <c r="O29" s="2035"/>
      <c r="P29" s="2035"/>
      <c r="Q29" s="2035"/>
      <c r="R29" s="2035"/>
      <c r="S29" s="2035"/>
      <c r="T29" s="2035"/>
      <c r="U29" s="2035"/>
      <c r="V29" s="1337"/>
      <c r="W29" s="1337"/>
      <c r="X29" s="1337"/>
      <c r="Y29" s="1337"/>
      <c r="Z29" s="1337"/>
      <c r="AA29" s="1337"/>
      <c r="AB29" s="1337"/>
      <c r="AC29" s="1337"/>
      <c r="AD29" s="1337"/>
      <c r="AE29" s="1337"/>
      <c r="AF29" s="1337"/>
      <c r="AG29" s="1368"/>
    </row>
    <row r="30" spans="1:33" s="1369" customFormat="1" ht="31.7" customHeight="1">
      <c r="A30" s="1370" t="s">
        <v>2409</v>
      </c>
      <c r="B30" s="2049" t="s">
        <v>2535</v>
      </c>
      <c r="C30" s="2050"/>
      <c r="D30" s="2050"/>
      <c r="E30" s="2050"/>
      <c r="F30" s="2050"/>
      <c r="G30" s="2050"/>
      <c r="H30" s="2050"/>
      <c r="I30" s="2050"/>
      <c r="J30" s="2050"/>
      <c r="K30" s="2050"/>
      <c r="L30" s="2050"/>
      <c r="M30" s="2050"/>
      <c r="N30" s="2050"/>
      <c r="O30" s="2050"/>
      <c r="P30" s="2050"/>
      <c r="Q30" s="2050"/>
      <c r="R30" s="2050"/>
      <c r="S30" s="2050"/>
      <c r="T30" s="2050"/>
      <c r="U30" s="2050"/>
      <c r="V30" s="1337"/>
      <c r="W30" s="1337"/>
      <c r="X30" s="1337"/>
      <c r="Y30" s="1337"/>
      <c r="Z30" s="1337"/>
      <c r="AA30" s="1337"/>
      <c r="AB30" s="1337"/>
      <c r="AC30" s="1337"/>
      <c r="AD30" s="1337"/>
      <c r="AE30" s="1337"/>
      <c r="AF30" s="1337"/>
      <c r="AG30" s="1368"/>
    </row>
    <row r="31" spans="1:33" s="1369" customFormat="1" ht="17.45" customHeight="1">
      <c r="A31" s="1338" t="s">
        <v>2410</v>
      </c>
      <c r="B31" s="2035" t="s">
        <v>2481</v>
      </c>
      <c r="C31" s="2035"/>
      <c r="D31" s="2035"/>
      <c r="E31" s="2035"/>
      <c r="F31" s="2035"/>
      <c r="G31" s="2035"/>
      <c r="H31" s="2035"/>
      <c r="I31" s="2035"/>
      <c r="J31" s="2035"/>
      <c r="K31" s="2035"/>
      <c r="L31" s="2035"/>
      <c r="M31" s="2035"/>
      <c r="N31" s="2035"/>
      <c r="O31" s="2035"/>
      <c r="P31" s="2035"/>
      <c r="Q31" s="2035"/>
      <c r="R31" s="2035"/>
      <c r="S31" s="2035"/>
      <c r="T31" s="2035"/>
      <c r="U31" s="2035"/>
      <c r="V31" s="1337"/>
      <c r="W31" s="1337"/>
      <c r="X31" s="1337"/>
      <c r="Y31" s="1337"/>
      <c r="Z31" s="1337"/>
      <c r="AA31" s="1337"/>
      <c r="AB31" s="1337"/>
      <c r="AC31" s="1337"/>
      <c r="AD31" s="1337"/>
      <c r="AE31" s="1337"/>
      <c r="AF31" s="1337"/>
      <c r="AG31" s="1368"/>
    </row>
    <row r="32" spans="1:33" s="1369" customFormat="1" ht="14.25">
      <c r="A32" s="1338" t="s">
        <v>2482</v>
      </c>
      <c r="B32" s="2055" t="s">
        <v>2483</v>
      </c>
      <c r="C32" s="2056"/>
      <c r="D32" s="2056"/>
      <c r="E32" s="2056"/>
      <c r="F32" s="2056"/>
      <c r="G32" s="2056"/>
      <c r="H32" s="2056"/>
      <c r="I32" s="2056"/>
      <c r="J32" s="2056"/>
      <c r="K32" s="1337"/>
      <c r="L32" s="1337"/>
      <c r="M32" s="1337"/>
      <c r="N32" s="1337"/>
      <c r="O32" s="1337"/>
      <c r="P32" s="1337"/>
      <c r="Q32" s="1337"/>
      <c r="R32" s="1337"/>
      <c r="S32" s="1337"/>
      <c r="T32" s="1337"/>
      <c r="U32" s="1337"/>
      <c r="V32" s="1337"/>
      <c r="W32" s="1337"/>
      <c r="X32" s="1337"/>
      <c r="Y32" s="1337"/>
      <c r="Z32" s="1337"/>
      <c r="AA32" s="1337"/>
      <c r="AB32" s="1337"/>
      <c r="AC32" s="1337"/>
      <c r="AD32" s="1337"/>
      <c r="AE32" s="1337"/>
      <c r="AF32" s="1337"/>
      <c r="AG32" s="1368"/>
    </row>
    <row r="33" spans="1:33" s="1369" customFormat="1" ht="14.25">
      <c r="A33" s="1338" t="s">
        <v>2484</v>
      </c>
      <c r="B33" s="2055" t="s">
        <v>2485</v>
      </c>
      <c r="C33" s="2055"/>
      <c r="D33" s="2055"/>
      <c r="E33" s="2055"/>
      <c r="F33" s="2055"/>
      <c r="G33" s="2055"/>
      <c r="H33" s="2055"/>
      <c r="I33" s="2055"/>
      <c r="J33" s="2055"/>
      <c r="K33" s="2056"/>
      <c r="L33" s="2056"/>
      <c r="M33" s="2056"/>
      <c r="N33" s="2056"/>
      <c r="O33" s="2056"/>
      <c r="P33" s="2056"/>
      <c r="Q33" s="2056"/>
      <c r="R33" s="2056"/>
      <c r="S33" s="2056"/>
      <c r="T33" s="2056"/>
      <c r="U33" s="2056"/>
      <c r="V33" s="1337"/>
      <c r="W33" s="1337"/>
      <c r="X33" s="1337"/>
      <c r="Y33" s="1337"/>
      <c r="Z33" s="1337"/>
      <c r="AA33" s="1337"/>
      <c r="AB33" s="1337"/>
      <c r="AC33" s="1337"/>
      <c r="AD33" s="1337"/>
      <c r="AE33" s="1337"/>
      <c r="AF33" s="1337"/>
      <c r="AG33" s="1368"/>
    </row>
    <row r="34" spans="1:33" s="1369" customFormat="1" ht="17.45" customHeight="1">
      <c r="A34" s="1370" t="s">
        <v>2486</v>
      </c>
      <c r="B34" s="2035" t="s">
        <v>2487</v>
      </c>
      <c r="C34" s="2035"/>
      <c r="D34" s="2035"/>
      <c r="E34" s="2035"/>
      <c r="F34" s="2035"/>
      <c r="G34" s="2035"/>
      <c r="H34" s="2035"/>
      <c r="I34" s="2035"/>
      <c r="J34" s="2035"/>
      <c r="K34" s="2046"/>
      <c r="L34" s="2046"/>
      <c r="M34" s="2046"/>
      <c r="N34" s="2046"/>
      <c r="O34" s="2046"/>
      <c r="P34" s="2046"/>
      <c r="Q34" s="2046"/>
      <c r="R34" s="2046"/>
      <c r="S34" s="2046"/>
      <c r="T34" s="2046"/>
      <c r="U34" s="2046"/>
      <c r="V34" s="1337"/>
      <c r="W34" s="1337"/>
      <c r="X34" s="1337"/>
      <c r="Y34" s="1337"/>
      <c r="Z34" s="1368"/>
      <c r="AA34" s="1368"/>
      <c r="AB34" s="1368"/>
      <c r="AC34" s="1368"/>
      <c r="AD34" s="1368"/>
      <c r="AE34" s="1368"/>
      <c r="AF34" s="1368"/>
      <c r="AG34" s="1368"/>
    </row>
  </sheetData>
  <sheetProtection formatCells="0" formatColumns="0" formatRows="0" insertRows="0"/>
  <mergeCells count="22">
    <mergeCell ref="A3:A4"/>
    <mergeCell ref="D3:D4"/>
    <mergeCell ref="E3:H3"/>
    <mergeCell ref="N3:N4"/>
    <mergeCell ref="B3:B4"/>
    <mergeCell ref="C3:C4"/>
    <mergeCell ref="B34:U34"/>
    <mergeCell ref="P3:P4"/>
    <mergeCell ref="T3:T4"/>
    <mergeCell ref="B30:U30"/>
    <mergeCell ref="M3:M4"/>
    <mergeCell ref="B31:U31"/>
    <mergeCell ref="I3:L3"/>
    <mergeCell ref="R3:R4"/>
    <mergeCell ref="S3:S4"/>
    <mergeCell ref="B33:U33"/>
    <mergeCell ref="B32:J32"/>
    <mergeCell ref="B29:U29"/>
    <mergeCell ref="U3:U4"/>
    <mergeCell ref="B28:U28"/>
    <mergeCell ref="Q3:Q4"/>
    <mergeCell ref="O3:O4"/>
  </mergeCells>
  <phoneticPr fontId="31" type="noConversion"/>
  <conditionalFormatting sqref="R25:S25">
    <cfRule type="cellIs" dxfId="3" priority="1" stopIfTrue="1" operator="equal">
      <formula>0</formula>
    </cfRule>
  </conditionalFormatting>
  <pageMargins left="0.51181102362204722" right="0.35433070866141736" top="0.39370078740157483" bottom="0.27559055118110237" header="0.15748031496062992" footer="0.23622047244094491"/>
  <pageSetup paperSize="9" scale="75" fitToHeight="2" orientation="landscape" r:id="rId1"/>
  <headerFooter alignWithMargins="0">
    <oddFooter>&amp;C&amp;P/&amp;N&amp;R&amp;A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1">
    <pageSetUpPr fitToPage="1"/>
  </sheetPr>
  <dimension ref="A1:J125"/>
  <sheetViews>
    <sheetView zoomScaleNormal="75" zoomScaleSheetLayoutView="100" workbookViewId="0"/>
  </sheetViews>
  <sheetFormatPr defaultColWidth="0" defaultRowHeight="14.25" customHeight="1" zeroHeight="1"/>
  <cols>
    <col min="1" max="1" width="4.25" style="289" customWidth="1"/>
    <col min="2" max="2" width="5" style="289" bestFit="1" customWidth="1"/>
    <col min="3" max="3" width="69.375" style="289" bestFit="1" customWidth="1"/>
    <col min="4" max="16384" width="7.875" style="289" hidden="1"/>
  </cols>
  <sheetData>
    <row r="1" spans="1:10">
      <c r="A1" s="288" t="s">
        <v>765</v>
      </c>
    </row>
    <row r="2" spans="1:10">
      <c r="A2" s="288" t="s">
        <v>794</v>
      </c>
    </row>
    <row r="3" spans="1:10">
      <c r="B3" s="290" t="s">
        <v>795</v>
      </c>
    </row>
    <row r="4" spans="1:10">
      <c r="B4" s="289">
        <v>1</v>
      </c>
      <c r="C4" s="288" t="s">
        <v>796</v>
      </c>
    </row>
    <row r="5" spans="1:10">
      <c r="B5" s="289">
        <v>2</v>
      </c>
      <c r="C5" s="291" t="s">
        <v>797</v>
      </c>
      <c r="D5" s="292"/>
      <c r="E5" s="292"/>
      <c r="F5" s="292"/>
      <c r="G5" s="292"/>
      <c r="H5" s="292"/>
      <c r="I5" s="292"/>
      <c r="J5" s="292"/>
    </row>
    <row r="6" spans="1:10">
      <c r="A6" s="293"/>
    </row>
    <row r="7" spans="1:10">
      <c r="A7" s="294"/>
    </row>
    <row r="8" spans="1:10" hidden="1"/>
    <row r="9" spans="1:10" hidden="1"/>
    <row r="10" spans="1:10" hidden="1"/>
    <row r="11" spans="1:10" ht="21" hidden="1">
      <c r="E11" s="889"/>
    </row>
    <row r="12" spans="1:10" hidden="1"/>
    <row r="13" spans="1:10" hidden="1"/>
    <row r="26" spans="1:1" hidden="1">
      <c r="A26" s="289">
        <v>21</v>
      </c>
    </row>
    <row r="48" hidden="1"/>
    <row r="125" hidden="1"/>
  </sheetData>
  <phoneticPr fontId="31" type="noConversion"/>
  <printOptions horizontalCentered="1"/>
  <pageMargins left="0.47244094488188981" right="0.47244094488188981" top="0.39370078740157483" bottom="0.39370078740157483" header="0" footer="0"/>
  <pageSetup paperSize="9" orientation="portrait" blackAndWhite="1" r:id="rId1"/>
  <headerFooter alignWithMargins="0">
    <oddFooter>&amp;C第 &amp;P 頁，共 &amp;N 頁&amp;R&amp;A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工作表44">
    <pageSetUpPr fitToPage="1"/>
  </sheetPr>
  <dimension ref="A1:G46"/>
  <sheetViews>
    <sheetView showGridLines="0" zoomScaleNormal="100" zoomScaleSheetLayoutView="80" workbookViewId="0">
      <pane xSplit="2" ySplit="4" topLeftCell="C11" activePane="bottomRight" state="frozen"/>
      <selection pane="topRight"/>
      <selection pane="bottomLeft"/>
      <selection pane="bottomRight"/>
    </sheetView>
  </sheetViews>
  <sheetFormatPr defaultRowHeight="12.75"/>
  <cols>
    <col min="1" max="1" width="4.375" style="1375" customWidth="1"/>
    <col min="2" max="2" width="80" style="1375" customWidth="1"/>
    <col min="3" max="3" width="18.875" style="1375" customWidth="1"/>
    <col min="4" max="5" width="17.625" style="1375" customWidth="1"/>
    <col min="6" max="6" width="18.75" style="1375" customWidth="1"/>
    <col min="7" max="7" width="2.625" style="1375" customWidth="1"/>
    <col min="8" max="16384" width="9" style="1375"/>
  </cols>
  <sheetData>
    <row r="1" spans="1:6" ht="22.7" customHeight="1">
      <c r="A1" s="1372" t="s">
        <v>208</v>
      </c>
      <c r="B1" s="1373"/>
      <c r="C1" s="1373"/>
      <c r="D1" s="1373"/>
      <c r="E1" s="1373"/>
      <c r="F1" s="1374"/>
    </row>
    <row r="2" spans="1:6" ht="14.25">
      <c r="A2" s="1376" t="s">
        <v>2488</v>
      </c>
      <c r="B2" s="1377"/>
      <c r="C2" s="1373"/>
      <c r="D2" s="1373"/>
      <c r="E2" s="1373"/>
      <c r="F2" s="1378" t="s">
        <v>2321</v>
      </c>
    </row>
    <row r="3" spans="1:6" ht="23.1" customHeight="1">
      <c r="A3" s="1379"/>
      <c r="B3" s="1380"/>
      <c r="C3" s="1381" t="s">
        <v>2322</v>
      </c>
      <c r="D3" s="1381" t="s">
        <v>2323</v>
      </c>
      <c r="E3" s="1381" t="s">
        <v>2364</v>
      </c>
      <c r="F3" s="1381" t="s">
        <v>223</v>
      </c>
    </row>
    <row r="4" spans="1:6" ht="23.1" customHeight="1">
      <c r="A4" s="1382" t="s">
        <v>2324</v>
      </c>
      <c r="B4" s="1383"/>
      <c r="C4" s="1384"/>
      <c r="D4" s="1385"/>
      <c r="E4" s="1385"/>
      <c r="F4" s="1385"/>
    </row>
    <row r="5" spans="1:6" ht="23.1" customHeight="1">
      <c r="A5" s="1386" t="s">
        <v>2325</v>
      </c>
      <c r="B5" s="1383"/>
      <c r="C5" s="1384"/>
      <c r="D5" s="1385"/>
      <c r="E5" s="1385"/>
      <c r="F5" s="1385"/>
    </row>
    <row r="6" spans="1:6" ht="23.1" customHeight="1">
      <c r="A6" s="1386" t="s">
        <v>2326</v>
      </c>
      <c r="B6" s="1383"/>
      <c r="C6" s="1384"/>
      <c r="D6" s="1385"/>
      <c r="E6" s="1385"/>
      <c r="F6" s="1385"/>
    </row>
    <row r="7" spans="1:6" ht="23.1" customHeight="1">
      <c r="A7" s="1386" t="s">
        <v>2327</v>
      </c>
      <c r="B7" s="1383"/>
      <c r="C7" s="1384"/>
      <c r="D7" s="1384"/>
      <c r="E7" s="1384"/>
      <c r="F7" s="1384"/>
    </row>
    <row r="8" spans="1:6" ht="23.1" customHeight="1">
      <c r="A8" s="1386" t="s">
        <v>2328</v>
      </c>
      <c r="B8" s="1383"/>
      <c r="C8" s="1384"/>
      <c r="D8" s="1385"/>
      <c r="E8" s="1385"/>
      <c r="F8" s="1385"/>
    </row>
    <row r="9" spans="1:6" ht="23.1" customHeight="1">
      <c r="A9" s="1386" t="s">
        <v>2329</v>
      </c>
      <c r="B9" s="1383"/>
      <c r="C9" s="1384"/>
      <c r="D9" s="1385"/>
      <c r="E9" s="1385"/>
      <c r="F9" s="1385"/>
    </row>
    <row r="10" spans="1:6" ht="23.1" customHeight="1">
      <c r="A10" s="1386" t="s">
        <v>2330</v>
      </c>
      <c r="B10" s="1383"/>
      <c r="C10" s="1384"/>
      <c r="D10" s="1384"/>
      <c r="E10" s="1384"/>
      <c r="F10" s="1384"/>
    </row>
    <row r="11" spans="1:6" ht="23.1" customHeight="1">
      <c r="A11" s="1386" t="s">
        <v>2342</v>
      </c>
      <c r="B11" s="1383"/>
      <c r="C11" s="1385"/>
      <c r="D11" s="1385"/>
      <c r="E11" s="1385"/>
      <c r="F11" s="1387"/>
    </row>
    <row r="12" spans="1:6" ht="23.1" customHeight="1">
      <c r="A12" s="1386" t="s">
        <v>2331</v>
      </c>
      <c r="B12" s="1383"/>
      <c r="C12" s="1385"/>
      <c r="D12" s="1385"/>
      <c r="E12" s="1385"/>
      <c r="F12" s="1385"/>
    </row>
    <row r="13" spans="1:6" ht="23.1" customHeight="1">
      <c r="A13" s="1386"/>
      <c r="B13" s="1388" t="s">
        <v>2332</v>
      </c>
      <c r="C13" s="1385"/>
      <c r="D13" s="1385"/>
      <c r="E13" s="1385"/>
      <c r="F13" s="1389"/>
    </row>
    <row r="14" spans="1:6" ht="23.1" customHeight="1">
      <c r="A14" s="1386"/>
      <c r="B14" s="1388" t="s">
        <v>2333</v>
      </c>
      <c r="C14" s="1385"/>
      <c r="D14" s="1385"/>
      <c r="E14" s="1385"/>
      <c r="F14" s="1389"/>
    </row>
    <row r="15" spans="1:6" ht="23.1" customHeight="1">
      <c r="A15" s="1386" t="s">
        <v>2334</v>
      </c>
      <c r="B15" s="1383"/>
      <c r="C15" s="1385"/>
      <c r="D15" s="1385"/>
      <c r="E15" s="1385"/>
      <c r="F15" s="1385"/>
    </row>
    <row r="16" spans="1:6" ht="23.1" customHeight="1">
      <c r="A16" s="1386"/>
      <c r="B16" s="1383" t="s">
        <v>2335</v>
      </c>
      <c r="C16" s="1385"/>
      <c r="D16" s="1385"/>
      <c r="E16" s="1385"/>
      <c r="F16" s="1385"/>
    </row>
    <row r="17" spans="1:6" ht="23.1" customHeight="1">
      <c r="A17" s="1386"/>
      <c r="B17" s="1383" t="s">
        <v>2336</v>
      </c>
      <c r="C17" s="1385"/>
      <c r="D17" s="1385"/>
      <c r="E17" s="1385"/>
      <c r="F17" s="1385"/>
    </row>
    <row r="18" spans="1:6" ht="23.1" customHeight="1">
      <c r="A18" s="1386"/>
      <c r="B18" s="1383" t="s">
        <v>2337</v>
      </c>
      <c r="C18" s="1385"/>
      <c r="D18" s="1385"/>
      <c r="E18" s="1385"/>
      <c r="F18" s="1385"/>
    </row>
    <row r="19" spans="1:6" ht="23.1" customHeight="1">
      <c r="A19" s="1386"/>
      <c r="B19" s="1383" t="s">
        <v>2338</v>
      </c>
      <c r="C19" s="1385"/>
      <c r="D19" s="1385"/>
      <c r="E19" s="1385"/>
      <c r="F19" s="1385"/>
    </row>
    <row r="20" spans="1:6" ht="23.1" customHeight="1">
      <c r="A20" s="1386"/>
      <c r="B20" s="1383" t="s">
        <v>2339</v>
      </c>
      <c r="C20" s="1385"/>
      <c r="D20" s="1385"/>
      <c r="E20" s="1385"/>
      <c r="F20" s="1385"/>
    </row>
    <row r="21" spans="1:6" ht="23.1" customHeight="1">
      <c r="A21" s="1386"/>
      <c r="B21" s="1383" t="s">
        <v>2340</v>
      </c>
      <c r="C21" s="1385"/>
      <c r="D21" s="1385"/>
      <c r="E21" s="1385"/>
      <c r="F21" s="1385"/>
    </row>
    <row r="22" spans="1:6" ht="23.1" customHeight="1">
      <c r="A22" s="1386" t="s">
        <v>2343</v>
      </c>
      <c r="B22" s="1383"/>
      <c r="C22" s="1385"/>
      <c r="D22" s="1385"/>
      <c r="E22" s="1385"/>
      <c r="F22" s="1385"/>
    </row>
    <row r="23" spans="1:6" ht="23.1" customHeight="1">
      <c r="A23" s="1386" t="s">
        <v>2300</v>
      </c>
      <c r="B23" s="1383"/>
      <c r="C23" s="2069"/>
      <c r="D23" s="2070"/>
      <c r="E23" s="2071"/>
      <c r="F23" s="1385"/>
    </row>
    <row r="24" spans="1:6" ht="23.1" customHeight="1">
      <c r="A24" s="1386" t="s">
        <v>2301</v>
      </c>
      <c r="B24" s="1383"/>
      <c r="C24" s="2072"/>
      <c r="D24" s="2073"/>
      <c r="E24" s="2074"/>
      <c r="F24" s="1385"/>
    </row>
    <row r="25" spans="1:6" ht="23.1" customHeight="1">
      <c r="A25" s="1386" t="s">
        <v>2302</v>
      </c>
      <c r="B25" s="1383"/>
      <c r="C25" s="2072"/>
      <c r="D25" s="2073"/>
      <c r="E25" s="2074"/>
      <c r="F25" s="1385"/>
    </row>
    <row r="26" spans="1:6" ht="23.1" customHeight="1">
      <c r="A26" s="1386" t="s">
        <v>2303</v>
      </c>
      <c r="B26" s="1383"/>
      <c r="C26" s="2072"/>
      <c r="D26" s="2073"/>
      <c r="E26" s="2074"/>
      <c r="F26" s="1385"/>
    </row>
    <row r="27" spans="1:6" ht="30.6" customHeight="1">
      <c r="A27" s="2058" t="s">
        <v>2344</v>
      </c>
      <c r="B27" s="2059"/>
      <c r="C27" s="2072"/>
      <c r="D27" s="2073"/>
      <c r="E27" s="2074"/>
      <c r="F27" s="1385"/>
    </row>
    <row r="28" spans="1:6" ht="23.1" customHeight="1">
      <c r="A28" s="1386" t="s">
        <v>2345</v>
      </c>
      <c r="B28" s="1383"/>
      <c r="C28" s="2072"/>
      <c r="D28" s="2073"/>
      <c r="E28" s="2074"/>
      <c r="F28" s="1385"/>
    </row>
    <row r="29" spans="1:6" ht="23.1" customHeight="1">
      <c r="A29" s="1386" t="s">
        <v>2346</v>
      </c>
      <c r="B29" s="1383"/>
      <c r="C29" s="2072"/>
      <c r="D29" s="2073"/>
      <c r="E29" s="2074"/>
      <c r="F29" s="1385"/>
    </row>
    <row r="30" spans="1:6" ht="23.1" customHeight="1">
      <c r="A30" s="1386"/>
      <c r="B30" s="1383" t="s">
        <v>2347</v>
      </c>
      <c r="C30" s="2072"/>
      <c r="D30" s="2073"/>
      <c r="E30" s="2074"/>
      <c r="F30" s="2061"/>
    </row>
    <row r="31" spans="1:6" ht="23.1" customHeight="1">
      <c r="A31" s="1386"/>
      <c r="B31" s="1383" t="s">
        <v>2348</v>
      </c>
      <c r="C31" s="2072"/>
      <c r="D31" s="2073"/>
      <c r="E31" s="2074"/>
      <c r="F31" s="2062"/>
    </row>
    <row r="32" spans="1:6" ht="23.1" customHeight="1">
      <c r="A32" s="1386"/>
      <c r="B32" s="1383" t="s">
        <v>2349</v>
      </c>
      <c r="C32" s="2072"/>
      <c r="D32" s="2073"/>
      <c r="E32" s="2074"/>
      <c r="F32" s="2063"/>
    </row>
    <row r="33" spans="1:7" ht="23.1" customHeight="1">
      <c r="A33" s="1386" t="s">
        <v>2350</v>
      </c>
      <c r="B33" s="1383"/>
      <c r="C33" s="2072"/>
      <c r="D33" s="2073"/>
      <c r="E33" s="2074"/>
      <c r="F33" s="1390"/>
      <c r="G33" s="1075"/>
    </row>
    <row r="34" spans="1:7" ht="23.1" customHeight="1">
      <c r="A34" s="1386" t="s">
        <v>2351</v>
      </c>
      <c r="B34" s="1383"/>
      <c r="C34" s="2072"/>
      <c r="D34" s="2073"/>
      <c r="E34" s="2074"/>
      <c r="F34" s="1385"/>
      <c r="G34" s="1075"/>
    </row>
    <row r="35" spans="1:7" ht="23.1" customHeight="1">
      <c r="A35" s="1386" t="s">
        <v>2352</v>
      </c>
      <c r="B35" s="1383"/>
      <c r="C35" s="2072"/>
      <c r="D35" s="2073"/>
      <c r="E35" s="2074"/>
      <c r="F35" s="1385"/>
      <c r="G35" s="1075"/>
    </row>
    <row r="36" spans="1:7" ht="23.1" customHeight="1">
      <c r="A36" s="1386" t="s">
        <v>2353</v>
      </c>
      <c r="B36" s="1383"/>
      <c r="C36" s="2075"/>
      <c r="D36" s="2076"/>
      <c r="E36" s="2077"/>
      <c r="F36" s="1385"/>
      <c r="G36" s="1075"/>
    </row>
    <row r="37" spans="1:7" ht="16.5">
      <c r="A37" s="2064"/>
      <c r="B37" s="2065"/>
      <c r="C37" s="2065"/>
      <c r="D37" s="2065"/>
      <c r="E37" s="2065"/>
      <c r="F37" s="2065"/>
      <c r="G37" s="1075"/>
    </row>
    <row r="38" spans="1:7" ht="17.100000000000001" customHeight="1">
      <c r="A38" s="2066" t="s">
        <v>2489</v>
      </c>
      <c r="B38" s="2067"/>
      <c r="C38" s="2067"/>
      <c r="D38" s="2067"/>
      <c r="E38" s="2067"/>
      <c r="F38" s="2067"/>
      <c r="G38" s="1075"/>
    </row>
    <row r="39" spans="1:7" ht="35.450000000000003" customHeight="1">
      <c r="A39" s="2066" t="s">
        <v>2490</v>
      </c>
      <c r="B39" s="2067"/>
      <c r="C39" s="2067"/>
      <c r="D39" s="2067"/>
      <c r="E39" s="2067"/>
      <c r="F39" s="2067"/>
      <c r="G39" s="1391"/>
    </row>
    <row r="40" spans="1:7" ht="37.5" customHeight="1">
      <c r="A40" s="2066" t="s">
        <v>2491</v>
      </c>
      <c r="B40" s="2067"/>
      <c r="C40" s="2067"/>
      <c r="D40" s="2067"/>
      <c r="E40" s="2067"/>
      <c r="F40" s="2067"/>
      <c r="G40" s="1391"/>
    </row>
    <row r="41" spans="1:7" ht="16.5" customHeight="1">
      <c r="A41" s="2066" t="s">
        <v>2492</v>
      </c>
      <c r="B41" s="2067"/>
      <c r="C41" s="2067"/>
      <c r="D41" s="2067"/>
      <c r="E41" s="2067"/>
      <c r="F41" s="2067"/>
      <c r="G41" s="1391"/>
    </row>
    <row r="42" spans="1:7" ht="40.700000000000003" customHeight="1">
      <c r="A42" s="2060" t="s">
        <v>2493</v>
      </c>
      <c r="B42" s="2068"/>
      <c r="C42" s="2068"/>
      <c r="D42" s="2068"/>
      <c r="E42" s="2068"/>
      <c r="F42" s="2068"/>
      <c r="G42" s="1075"/>
    </row>
    <row r="43" spans="1:7" ht="37.5" customHeight="1">
      <c r="A43" s="2060" t="s">
        <v>2494</v>
      </c>
      <c r="B43" s="2068"/>
      <c r="C43" s="2068"/>
      <c r="D43" s="2068"/>
      <c r="E43" s="2068"/>
      <c r="F43" s="2068"/>
      <c r="G43" s="1075"/>
    </row>
    <row r="44" spans="1:7" ht="13.7" customHeight="1">
      <c r="A44" s="2060" t="s">
        <v>2341</v>
      </c>
      <c r="B44" s="2060"/>
      <c r="C44" s="2060"/>
      <c r="D44" s="2060"/>
      <c r="E44" s="2060"/>
      <c r="F44" s="2060"/>
      <c r="G44" s="1075"/>
    </row>
    <row r="46" spans="1:7" ht="33.6" customHeight="1">
      <c r="A46" s="1075"/>
      <c r="B46" s="1075"/>
      <c r="C46" s="1075"/>
      <c r="D46" s="1075"/>
      <c r="E46" s="1075"/>
      <c r="F46" s="1075"/>
      <c r="G46" s="1075"/>
    </row>
  </sheetData>
  <sheetProtection formatCells="0" formatColumns="0" formatRows="0"/>
  <mergeCells count="11">
    <mergeCell ref="A27:B27"/>
    <mergeCell ref="A44:F44"/>
    <mergeCell ref="F30:F32"/>
    <mergeCell ref="A37:F37"/>
    <mergeCell ref="A38:F38"/>
    <mergeCell ref="A39:F39"/>
    <mergeCell ref="A40:F40"/>
    <mergeCell ref="A41:F41"/>
    <mergeCell ref="A42:F42"/>
    <mergeCell ref="A43:F43"/>
    <mergeCell ref="C23:E36"/>
  </mergeCells>
  <phoneticPr fontId="31" type="noConversion"/>
  <pageMargins left="0.51181102362204722" right="0.35433070866141736" top="0.39370078740157483" bottom="0.27559055118110237" header="0.15748031496062992" footer="0.23622047244094491"/>
  <pageSetup paperSize="9" scale="58" fitToHeight="2" orientation="portrait" r:id="rId1"/>
  <headerFooter alignWithMargins="0">
    <oddFooter>&amp;C&amp;P/&amp;N&amp;R&amp;A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工作表45">
    <pageSetUpPr fitToPage="1"/>
  </sheetPr>
  <dimension ref="A1:AF49"/>
  <sheetViews>
    <sheetView showGridLines="0" zoomScaleNormal="100" workbookViewId="0"/>
  </sheetViews>
  <sheetFormatPr defaultRowHeight="14.25"/>
  <cols>
    <col min="1" max="1" width="34.625" style="1392" customWidth="1"/>
    <col min="2" max="2" width="26.75" style="1392" customWidth="1"/>
    <col min="3" max="3" width="17.5" style="1392" customWidth="1"/>
    <col min="4" max="4" width="16.25" style="1392" customWidth="1"/>
    <col min="5" max="5" width="16.5" style="1392" customWidth="1"/>
    <col min="6" max="10" width="17.125" style="1392" customWidth="1"/>
    <col min="11" max="11" width="16.875" style="1392" customWidth="1"/>
    <col min="12" max="12" width="4.375" style="1394" customWidth="1"/>
    <col min="13" max="13" width="17.25" style="1392" customWidth="1"/>
    <col min="14" max="16384" width="9" style="1392"/>
  </cols>
  <sheetData>
    <row r="1" spans="1:13">
      <c r="A1" s="1289" t="s">
        <v>2201</v>
      </c>
      <c r="K1" s="1393"/>
    </row>
    <row r="2" spans="1:13">
      <c r="A2" s="1395" t="s">
        <v>2150</v>
      </c>
      <c r="B2" s="1396"/>
      <c r="C2" s="1396"/>
      <c r="D2" s="1396"/>
      <c r="E2" s="1397"/>
      <c r="F2" s="1396"/>
      <c r="G2" s="1396"/>
      <c r="H2" s="1396"/>
      <c r="I2" s="1396"/>
      <c r="J2" s="1396"/>
      <c r="K2" s="1396"/>
    </row>
    <row r="3" spans="1:13" ht="15" thickBot="1">
      <c r="A3" s="1392" t="s">
        <v>2149</v>
      </c>
      <c r="B3" s="1396"/>
      <c r="C3" s="1396"/>
      <c r="D3" s="1396"/>
      <c r="E3" s="1396"/>
      <c r="K3" s="1392" t="s">
        <v>2148</v>
      </c>
    </row>
    <row r="4" spans="1:13" ht="18.75" customHeight="1">
      <c r="A4" s="2080" t="s">
        <v>2147</v>
      </c>
      <c r="B4" s="2082" t="s">
        <v>2146</v>
      </c>
      <c r="C4" s="2082" t="s">
        <v>2145</v>
      </c>
      <c r="D4" s="2086" t="s">
        <v>2129</v>
      </c>
      <c r="E4" s="2087"/>
      <c r="F4" s="2087"/>
      <c r="G4" s="2088" t="s">
        <v>2365</v>
      </c>
      <c r="H4" s="2089"/>
      <c r="I4" s="2089"/>
      <c r="J4" s="2090"/>
      <c r="K4" s="2084" t="s">
        <v>475</v>
      </c>
      <c r="L4" s="1398"/>
      <c r="M4" s="1399"/>
    </row>
    <row r="5" spans="1:13" ht="20.25" customHeight="1" thickBot="1">
      <c r="A5" s="2081"/>
      <c r="B5" s="2083"/>
      <c r="C5" s="2083"/>
      <c r="D5" s="1400" t="s">
        <v>2144</v>
      </c>
      <c r="E5" s="1401" t="s">
        <v>2143</v>
      </c>
      <c r="F5" s="1401" t="s">
        <v>2142</v>
      </c>
      <c r="G5" s="1402" t="s">
        <v>2366</v>
      </c>
      <c r="H5" s="1403" t="s">
        <v>2367</v>
      </c>
      <c r="I5" s="1402" t="s">
        <v>2368</v>
      </c>
      <c r="J5" s="1403" t="s">
        <v>2369</v>
      </c>
      <c r="K5" s="2085"/>
      <c r="L5" s="1398"/>
      <c r="M5" s="1399"/>
    </row>
    <row r="6" spans="1:13" s="1413" customFormat="1" ht="29.25" customHeight="1" thickTop="1" thickBot="1">
      <c r="A6" s="1404" t="s">
        <v>2141</v>
      </c>
      <c r="B6" s="1405"/>
      <c r="C6" s="1406"/>
      <c r="D6" s="1406"/>
      <c r="E6" s="1407"/>
      <c r="F6" s="1407"/>
      <c r="G6" s="1408"/>
      <c r="H6" s="1408"/>
      <c r="I6" s="1408"/>
      <c r="J6" s="1409"/>
      <c r="K6" s="1410"/>
      <c r="L6" s="1411"/>
      <c r="M6" s="1412"/>
    </row>
    <row r="7" spans="1:13" s="1413" customFormat="1" ht="25.5" customHeight="1" thickTop="1">
      <c r="A7" s="2078" t="s">
        <v>2140</v>
      </c>
      <c r="B7" s="1414" t="s">
        <v>2139</v>
      </c>
      <c r="C7" s="1415"/>
      <c r="D7" s="1415"/>
      <c r="E7" s="1416"/>
      <c r="F7" s="1416"/>
      <c r="G7" s="1417"/>
      <c r="H7" s="1417"/>
      <c r="I7" s="1417"/>
      <c r="J7" s="1418"/>
      <c r="K7" s="1419"/>
      <c r="L7" s="1411"/>
      <c r="M7" s="1412"/>
    </row>
    <row r="8" spans="1:13" s="1413" customFormat="1" ht="25.5" customHeight="1">
      <c r="A8" s="2079"/>
      <c r="B8" s="1420" t="s">
        <v>2138</v>
      </c>
      <c r="C8" s="1406"/>
      <c r="D8" s="1406"/>
      <c r="E8" s="1407"/>
      <c r="F8" s="1407"/>
      <c r="G8" s="1408"/>
      <c r="H8" s="1408"/>
      <c r="I8" s="1408"/>
      <c r="J8" s="1409"/>
      <c r="K8" s="1421"/>
      <c r="L8" s="1411"/>
      <c r="M8" s="1412"/>
    </row>
    <row r="9" spans="1:13" s="1413" customFormat="1" ht="25.5" customHeight="1">
      <c r="A9" s="1404" t="s">
        <v>2137</v>
      </c>
      <c r="B9" s="1422" t="s">
        <v>2136</v>
      </c>
      <c r="C9" s="1423"/>
      <c r="D9" s="1423"/>
      <c r="E9" s="1424"/>
      <c r="F9" s="1424"/>
      <c r="G9" s="1425"/>
      <c r="H9" s="1425"/>
      <c r="I9" s="1425"/>
      <c r="J9" s="1426"/>
      <c r="K9" s="1427"/>
      <c r="L9" s="1411"/>
      <c r="M9" s="1412"/>
    </row>
    <row r="10" spans="1:13" s="1413" customFormat="1" ht="42" customHeight="1">
      <c r="A10" s="1428" t="s">
        <v>2135</v>
      </c>
      <c r="B10" s="1429" t="s">
        <v>2495</v>
      </c>
      <c r="C10" s="1423"/>
      <c r="D10" s="1423"/>
      <c r="E10" s="1424"/>
      <c r="F10" s="1424"/>
      <c r="G10" s="1425"/>
      <c r="H10" s="1425"/>
      <c r="I10" s="1425"/>
      <c r="J10" s="1426"/>
      <c r="K10" s="1427"/>
      <c r="L10" s="1411"/>
      <c r="M10" s="1412"/>
    </row>
    <row r="11" spans="1:13" s="1413" customFormat="1" ht="25.5" customHeight="1">
      <c r="A11" s="1430" t="s">
        <v>2134</v>
      </c>
      <c r="B11" s="1422" t="s">
        <v>2133</v>
      </c>
      <c r="C11" s="1423"/>
      <c r="D11" s="1423"/>
      <c r="E11" s="1431"/>
      <c r="F11" s="1424"/>
      <c r="G11" s="1425"/>
      <c r="H11" s="1425"/>
      <c r="I11" s="1425"/>
      <c r="J11" s="1426"/>
      <c r="K11" s="1427"/>
      <c r="L11" s="1411"/>
      <c r="M11" s="1412"/>
    </row>
    <row r="12" spans="1:13" s="1413" customFormat="1" ht="25.5" customHeight="1" thickBot="1">
      <c r="A12" s="1404" t="s">
        <v>2132</v>
      </c>
      <c r="B12" s="1420" t="s">
        <v>2131</v>
      </c>
      <c r="C12" s="1406"/>
      <c r="D12" s="1406"/>
      <c r="E12" s="1407"/>
      <c r="F12" s="1407"/>
      <c r="G12" s="1408"/>
      <c r="H12" s="1408"/>
      <c r="I12" s="1408"/>
      <c r="J12" s="1409"/>
      <c r="K12" s="1421"/>
      <c r="L12" s="1411"/>
      <c r="M12" s="1412"/>
    </row>
    <row r="13" spans="1:13" s="1413" customFormat="1" ht="29.25" thickTop="1">
      <c r="A13" s="1432" t="s">
        <v>2496</v>
      </c>
      <c r="B13" s="1433"/>
      <c r="C13" s="1415"/>
      <c r="D13" s="1415"/>
      <c r="E13" s="1415"/>
      <c r="F13" s="1416"/>
      <c r="G13" s="1417"/>
      <c r="H13" s="1417"/>
      <c r="I13" s="1417"/>
      <c r="J13" s="1418"/>
      <c r="K13" s="1434"/>
      <c r="L13" s="1411"/>
      <c r="M13" s="1412"/>
    </row>
    <row r="14" spans="1:13" s="1413" customFormat="1" ht="48.2" customHeight="1">
      <c r="A14" s="1430" t="s">
        <v>2497</v>
      </c>
      <c r="B14" s="1435"/>
      <c r="C14" s="1436"/>
      <c r="D14" s="1436"/>
      <c r="E14" s="1436"/>
      <c r="F14" s="1437"/>
      <c r="G14" s="1438"/>
      <c r="H14" s="1438"/>
      <c r="I14" s="1438"/>
      <c r="J14" s="1439"/>
      <c r="K14" s="1440"/>
      <c r="L14" s="1411"/>
      <c r="M14" s="1412"/>
    </row>
    <row r="15" spans="1:13" s="1413" customFormat="1" ht="16.5" thickBot="1">
      <c r="A15" s="1441" t="s">
        <v>2130</v>
      </c>
      <c r="B15" s="1442"/>
      <c r="C15" s="1443"/>
      <c r="D15" s="1443"/>
      <c r="E15" s="1443"/>
      <c r="F15" s="1444"/>
      <c r="G15" s="1445"/>
      <c r="H15" s="1445"/>
      <c r="I15" s="1445"/>
      <c r="J15" s="1446"/>
      <c r="K15" s="1447"/>
      <c r="L15" s="1411"/>
      <c r="M15" s="1412"/>
    </row>
    <row r="16" spans="1:13" s="1413" customFormat="1">
      <c r="A16" s="1448"/>
      <c r="B16" s="1412"/>
      <c r="C16" s="1449"/>
      <c r="D16" s="1449"/>
      <c r="E16" s="1449"/>
      <c r="F16" s="1449"/>
      <c r="G16" s="1449"/>
      <c r="H16" s="1449"/>
      <c r="I16" s="1449"/>
      <c r="J16" s="1449"/>
      <c r="K16" s="1450"/>
      <c r="L16" s="1411"/>
      <c r="M16" s="1412"/>
    </row>
    <row r="17" spans="1:32">
      <c r="A17" s="1392" t="s">
        <v>2498</v>
      </c>
      <c r="B17" s="1399"/>
      <c r="C17" s="1399"/>
      <c r="D17" s="1399"/>
      <c r="E17" s="1399"/>
      <c r="F17" s="1399"/>
      <c r="G17" s="1399"/>
      <c r="H17" s="1399"/>
      <c r="I17" s="1399"/>
      <c r="J17" s="1399"/>
      <c r="K17" s="1399"/>
      <c r="L17" s="1398"/>
      <c r="M17" s="1399"/>
    </row>
    <row r="18" spans="1:32">
      <c r="A18" s="1399" t="s">
        <v>2499</v>
      </c>
      <c r="B18" s="1399"/>
      <c r="C18" s="1399"/>
      <c r="D18" s="1399"/>
      <c r="E18" s="1399"/>
      <c r="F18" s="1399"/>
      <c r="G18" s="1399"/>
      <c r="H18" s="1399"/>
      <c r="I18" s="1399"/>
      <c r="J18" s="1399"/>
      <c r="K18" s="1399"/>
      <c r="L18" s="1398"/>
      <c r="M18" s="1399"/>
    </row>
    <row r="19" spans="1:32">
      <c r="A19" s="1399" t="s">
        <v>2500</v>
      </c>
      <c r="B19" s="1399"/>
      <c r="C19" s="1399"/>
      <c r="D19" s="1399"/>
      <c r="E19" s="1399"/>
      <c r="F19" s="1399"/>
      <c r="G19" s="1399"/>
      <c r="H19" s="1399"/>
      <c r="I19" s="1399"/>
      <c r="J19" s="1399"/>
      <c r="K19" s="1399"/>
      <c r="L19" s="1398"/>
      <c r="M19" s="1399"/>
    </row>
    <row r="20" spans="1:32">
      <c r="A20" s="1399" t="s">
        <v>2501</v>
      </c>
      <c r="B20" s="1399"/>
      <c r="C20" s="1399"/>
      <c r="D20" s="1399"/>
      <c r="E20" s="1399"/>
      <c r="F20" s="1399"/>
      <c r="G20" s="1399"/>
      <c r="H20" s="1399"/>
      <c r="I20" s="1399"/>
      <c r="J20" s="1399"/>
      <c r="K20" s="1399"/>
      <c r="L20" s="1398"/>
      <c r="M20" s="1399"/>
    </row>
    <row r="21" spans="1:32">
      <c r="A21" s="1399" t="s">
        <v>2502</v>
      </c>
      <c r="B21" s="1399"/>
      <c r="C21" s="1399"/>
      <c r="D21" s="1399"/>
      <c r="E21" s="1399"/>
      <c r="F21" s="1399"/>
      <c r="G21" s="1399"/>
      <c r="H21" s="1399"/>
      <c r="I21" s="1399"/>
      <c r="J21" s="1399"/>
      <c r="K21" s="1399"/>
      <c r="L21" s="1398"/>
      <c r="M21" s="1399"/>
    </row>
    <row r="22" spans="1:32">
      <c r="A22" s="1399" t="s">
        <v>2503</v>
      </c>
      <c r="B22" s="1399"/>
      <c r="C22" s="1399"/>
      <c r="D22" s="1399"/>
      <c r="E22" s="1399"/>
      <c r="F22" s="1399"/>
      <c r="G22" s="1399"/>
      <c r="H22" s="1399"/>
      <c r="I22" s="1399"/>
      <c r="J22" s="1399"/>
      <c r="K22" s="1399"/>
      <c r="L22" s="1398"/>
      <c r="M22" s="1399"/>
    </row>
    <row r="23" spans="1:32">
      <c r="A23" s="1399" t="s">
        <v>2504</v>
      </c>
      <c r="B23" s="1399"/>
      <c r="C23" s="1399"/>
      <c r="D23" s="1399"/>
      <c r="E23" s="1399"/>
      <c r="F23" s="1399"/>
      <c r="G23" s="1399"/>
      <c r="H23" s="1399"/>
      <c r="I23" s="1399"/>
      <c r="J23" s="1399"/>
      <c r="K23" s="1399"/>
      <c r="L23" s="1398"/>
      <c r="M23" s="1399"/>
    </row>
    <row r="24" spans="1:32">
      <c r="A24" s="1399" t="s">
        <v>2505</v>
      </c>
      <c r="B24" s="1399"/>
      <c r="C24" s="1399"/>
      <c r="D24" s="1399"/>
      <c r="E24" s="1399"/>
      <c r="F24" s="1399"/>
      <c r="G24" s="1399"/>
      <c r="H24" s="1399"/>
      <c r="I24" s="1399"/>
      <c r="J24" s="1399"/>
      <c r="K24" s="1399"/>
      <c r="L24" s="1398"/>
      <c r="M24" s="1399"/>
    </row>
    <row r="25" spans="1:32">
      <c r="A25" s="1399" t="s">
        <v>2506</v>
      </c>
      <c r="B25" s="1399"/>
      <c r="C25" s="1399"/>
      <c r="D25" s="1399"/>
      <c r="E25" s="1399"/>
      <c r="F25" s="1399"/>
      <c r="G25" s="1399"/>
      <c r="H25" s="1399"/>
      <c r="I25" s="1399"/>
      <c r="J25" s="1399"/>
      <c r="K25" s="1399"/>
      <c r="L25" s="1398"/>
      <c r="M25" s="1399"/>
    </row>
    <row r="26" spans="1:32" ht="16.5">
      <c r="A26" s="1399" t="s">
        <v>2507</v>
      </c>
      <c r="B26" s="1399"/>
      <c r="C26" s="1399"/>
      <c r="D26" s="1399"/>
      <c r="E26" s="1399"/>
      <c r="F26" s="1399"/>
      <c r="G26" s="1399"/>
      <c r="H26" s="1399"/>
      <c r="I26" s="1399"/>
      <c r="J26" s="1399"/>
      <c r="K26" s="1399"/>
      <c r="L26" s="1398"/>
      <c r="M26" s="1399"/>
      <c r="AF26" s="1451"/>
    </row>
    <row r="27" spans="1:32">
      <c r="A27" s="1399" t="s">
        <v>2508</v>
      </c>
      <c r="B27" s="1399"/>
      <c r="C27" s="1399"/>
      <c r="D27" s="1399"/>
      <c r="E27" s="1399"/>
      <c r="F27" s="1399"/>
      <c r="G27" s="1399"/>
      <c r="H27" s="1399"/>
      <c r="I27" s="1399"/>
      <c r="J27" s="1399"/>
      <c r="K27" s="1399"/>
      <c r="L27" s="1398"/>
      <c r="M27" s="1399"/>
    </row>
    <row r="28" spans="1:32">
      <c r="A28" s="1399" t="s">
        <v>2509</v>
      </c>
      <c r="B28" s="1399"/>
      <c r="C28" s="1399"/>
      <c r="D28" s="1399"/>
      <c r="E28" s="1399"/>
      <c r="F28" s="1399"/>
      <c r="G28" s="1399"/>
      <c r="H28" s="1399"/>
      <c r="I28" s="1399"/>
      <c r="J28" s="1399"/>
      <c r="K28" s="1399"/>
      <c r="L28" s="1398"/>
      <c r="M28" s="1399"/>
    </row>
    <row r="29" spans="1:32" ht="16.5">
      <c r="A29" s="1399" t="s">
        <v>2510</v>
      </c>
      <c r="B29" s="1399"/>
      <c r="C29" s="1399"/>
      <c r="D29" s="1399"/>
      <c r="E29" s="1399"/>
      <c r="F29" s="1399"/>
      <c r="G29" s="1399"/>
      <c r="H29" s="1399"/>
      <c r="I29" s="1399"/>
      <c r="J29" s="1399"/>
      <c r="K29" s="1399"/>
      <c r="L29" s="1398"/>
      <c r="M29" s="1399"/>
    </row>
    <row r="30" spans="1:32">
      <c r="A30" s="1399" t="s">
        <v>2511</v>
      </c>
      <c r="B30" s="1399"/>
      <c r="C30" s="1399"/>
      <c r="D30" s="1399"/>
      <c r="E30" s="1399"/>
      <c r="F30" s="1399"/>
      <c r="G30" s="1399"/>
      <c r="H30" s="1399"/>
      <c r="I30" s="1399"/>
      <c r="J30" s="1399"/>
      <c r="K30" s="1399"/>
      <c r="L30" s="1398"/>
      <c r="M30" s="1399"/>
    </row>
    <row r="31" spans="1:32" ht="16.5">
      <c r="A31" s="1399" t="s">
        <v>2512</v>
      </c>
      <c r="B31" s="1399"/>
      <c r="C31" s="1399"/>
      <c r="D31" s="1399"/>
      <c r="E31" s="1399"/>
      <c r="F31" s="1399"/>
      <c r="G31" s="1399"/>
      <c r="H31" s="1399"/>
      <c r="I31" s="1399"/>
      <c r="J31" s="1399"/>
      <c r="K31" s="1399"/>
      <c r="L31" s="1398"/>
      <c r="M31" s="1399"/>
    </row>
    <row r="32" spans="1:32">
      <c r="A32" s="1399" t="s">
        <v>2513</v>
      </c>
      <c r="B32" s="1399"/>
      <c r="C32" s="1399"/>
      <c r="D32" s="1399"/>
      <c r="E32" s="1399"/>
      <c r="F32" s="1399"/>
      <c r="G32" s="1399"/>
      <c r="H32" s="1399"/>
      <c r="I32" s="1399"/>
      <c r="J32" s="1399"/>
      <c r="K32" s="1399"/>
      <c r="L32" s="1398"/>
      <c r="M32" s="1399"/>
    </row>
    <row r="33" spans="1:13">
      <c r="A33" s="1399" t="s">
        <v>2514</v>
      </c>
      <c r="B33" s="1399"/>
      <c r="C33" s="1399"/>
      <c r="D33" s="1399"/>
      <c r="E33" s="1399"/>
      <c r="F33" s="1399"/>
      <c r="G33" s="1399"/>
      <c r="H33" s="1399"/>
      <c r="I33" s="1399"/>
      <c r="J33" s="1399"/>
      <c r="K33" s="1399"/>
      <c r="L33" s="1398"/>
      <c r="M33" s="1399"/>
    </row>
    <row r="34" spans="1:13">
      <c r="A34" s="1399" t="s">
        <v>2515</v>
      </c>
      <c r="B34" s="1399"/>
      <c r="C34" s="1399"/>
      <c r="D34" s="1399"/>
      <c r="E34" s="1399"/>
      <c r="F34" s="1399"/>
      <c r="G34" s="1399"/>
      <c r="H34" s="1399"/>
      <c r="I34" s="1399"/>
      <c r="J34" s="1399"/>
      <c r="K34" s="1399"/>
      <c r="L34" s="1398"/>
      <c r="M34" s="1399"/>
    </row>
    <row r="35" spans="1:13">
      <c r="A35" s="1399" t="s">
        <v>2516</v>
      </c>
      <c r="B35" s="1399"/>
      <c r="C35" s="1399"/>
      <c r="D35" s="1399"/>
      <c r="E35" s="1399"/>
      <c r="F35" s="1399"/>
      <c r="G35" s="1399"/>
      <c r="H35" s="1399"/>
      <c r="I35" s="1399"/>
      <c r="J35" s="1399"/>
      <c r="K35" s="1399"/>
      <c r="L35" s="1398"/>
      <c r="M35" s="1399"/>
    </row>
    <row r="36" spans="1:13">
      <c r="A36" s="1399" t="s">
        <v>2517</v>
      </c>
      <c r="B36" s="1399"/>
      <c r="C36" s="1399"/>
      <c r="D36" s="1399"/>
      <c r="E36" s="1399"/>
      <c r="F36" s="1399"/>
      <c r="G36" s="1399"/>
      <c r="H36" s="1399"/>
      <c r="I36" s="1399"/>
      <c r="J36" s="1399"/>
      <c r="K36" s="1399"/>
      <c r="L36" s="1398"/>
      <c r="M36" s="1399"/>
    </row>
    <row r="37" spans="1:13">
      <c r="A37" s="1399" t="s">
        <v>2518</v>
      </c>
      <c r="B37" s="1399"/>
      <c r="C37" s="1399"/>
      <c r="D37" s="1399"/>
      <c r="E37" s="1399"/>
      <c r="F37" s="1399"/>
      <c r="G37" s="1399"/>
      <c r="H37" s="1399"/>
      <c r="I37" s="1399"/>
      <c r="J37" s="1399"/>
      <c r="K37" s="1399"/>
      <c r="L37" s="1398"/>
      <c r="M37" s="1399"/>
    </row>
    <row r="38" spans="1:13">
      <c r="A38" s="1399" t="s">
        <v>2519</v>
      </c>
      <c r="B38" s="1399"/>
      <c r="C38" s="1399"/>
      <c r="D38" s="1399"/>
      <c r="E38" s="1399"/>
      <c r="F38" s="1399"/>
      <c r="G38" s="1399"/>
      <c r="H38" s="1399"/>
      <c r="I38" s="1399"/>
      <c r="J38" s="1399"/>
      <c r="K38" s="1399"/>
      <c r="L38" s="1398"/>
      <c r="M38" s="1399"/>
    </row>
    <row r="39" spans="1:13">
      <c r="A39" s="1399" t="s">
        <v>2520</v>
      </c>
      <c r="B39" s="1399"/>
      <c r="C39" s="1399"/>
      <c r="D39" s="1399"/>
      <c r="E39" s="1399"/>
      <c r="F39" s="1399"/>
      <c r="G39" s="1399"/>
      <c r="H39" s="1399"/>
      <c r="I39" s="1399"/>
      <c r="J39" s="1399"/>
      <c r="K39" s="1399"/>
      <c r="L39" s="1398"/>
      <c r="M39" s="1399"/>
    </row>
    <row r="40" spans="1:13">
      <c r="A40" s="1399" t="s">
        <v>2521</v>
      </c>
      <c r="B40" s="1399"/>
      <c r="C40" s="1399"/>
      <c r="D40" s="1399"/>
      <c r="E40" s="1399"/>
      <c r="F40" s="1399"/>
      <c r="G40" s="1399"/>
      <c r="H40" s="1399"/>
      <c r="I40" s="1399"/>
      <c r="J40" s="1399"/>
      <c r="K40" s="1399"/>
      <c r="L40" s="1398"/>
      <c r="M40" s="1399"/>
    </row>
    <row r="41" spans="1:13">
      <c r="A41" s="1399" t="s">
        <v>2522</v>
      </c>
      <c r="B41" s="1399"/>
      <c r="C41" s="1399"/>
      <c r="D41" s="1399"/>
      <c r="E41" s="1399"/>
      <c r="F41" s="1399"/>
      <c r="G41" s="1399"/>
      <c r="H41" s="1399"/>
      <c r="I41" s="1399"/>
      <c r="J41" s="1399"/>
      <c r="K41" s="1399"/>
      <c r="L41" s="1398"/>
      <c r="M41" s="1399"/>
    </row>
    <row r="42" spans="1:13">
      <c r="A42" s="1399" t="s">
        <v>2523</v>
      </c>
      <c r="B42" s="1399"/>
      <c r="C42" s="1399"/>
      <c r="D42" s="1399"/>
      <c r="E42" s="1399"/>
      <c r="F42" s="1399"/>
      <c r="G42" s="1399"/>
      <c r="H42" s="1399"/>
      <c r="I42" s="1399"/>
      <c r="J42" s="1399"/>
      <c r="K42" s="1399"/>
      <c r="L42" s="1398"/>
      <c r="M42" s="1399"/>
    </row>
    <row r="43" spans="1:13">
      <c r="A43" s="1399" t="s">
        <v>2524</v>
      </c>
      <c r="B43" s="1399"/>
      <c r="C43" s="1399"/>
      <c r="D43" s="1399"/>
      <c r="E43" s="1399"/>
      <c r="F43" s="1399"/>
      <c r="G43" s="1399"/>
      <c r="H43" s="1399"/>
      <c r="I43" s="1399"/>
      <c r="J43" s="1399"/>
      <c r="K43" s="1399"/>
      <c r="L43" s="1398"/>
      <c r="M43" s="1399"/>
    </row>
    <row r="44" spans="1:13">
      <c r="A44" s="1399" t="s">
        <v>2525</v>
      </c>
      <c r="B44" s="1399"/>
      <c r="C44" s="1399"/>
      <c r="D44" s="1399"/>
      <c r="E44" s="1399"/>
      <c r="F44" s="1399"/>
      <c r="G44" s="1399"/>
      <c r="H44" s="1399"/>
      <c r="I44" s="1399"/>
      <c r="J44" s="1399"/>
      <c r="K44" s="1399"/>
      <c r="L44" s="1398"/>
      <c r="M44" s="1399"/>
    </row>
    <row r="45" spans="1:13">
      <c r="A45" s="1399" t="s">
        <v>2526</v>
      </c>
      <c r="B45" s="1399"/>
      <c r="C45" s="1399"/>
      <c r="D45" s="1399"/>
      <c r="E45" s="1399"/>
      <c r="F45" s="1399"/>
      <c r="G45" s="1399"/>
      <c r="H45" s="1399"/>
      <c r="I45" s="1399"/>
      <c r="J45" s="1399"/>
      <c r="K45" s="1399"/>
      <c r="L45" s="1398"/>
      <c r="M45" s="1399"/>
    </row>
    <row r="46" spans="1:13">
      <c r="A46" s="1399" t="s">
        <v>2527</v>
      </c>
      <c r="B46" s="1399"/>
      <c r="C46" s="1399"/>
      <c r="D46" s="1399"/>
      <c r="E46" s="1399"/>
      <c r="F46" s="1399"/>
      <c r="G46" s="1399"/>
      <c r="H46" s="1399"/>
      <c r="I46" s="1399"/>
      <c r="J46" s="1399"/>
      <c r="K46" s="1399"/>
      <c r="L46" s="1398"/>
      <c r="M46" s="1399"/>
    </row>
    <row r="47" spans="1:13">
      <c r="A47" s="1399" t="s">
        <v>2528</v>
      </c>
      <c r="B47" s="1399"/>
      <c r="C47" s="1399"/>
      <c r="D47" s="1399"/>
      <c r="E47" s="1399"/>
      <c r="F47" s="1399"/>
      <c r="G47" s="1399"/>
      <c r="H47" s="1399"/>
      <c r="I47" s="1399"/>
      <c r="J47" s="1399"/>
      <c r="K47" s="1399"/>
      <c r="L47" s="1398"/>
      <c r="M47" s="1399"/>
    </row>
    <row r="48" spans="1:13">
      <c r="A48" s="1399" t="s">
        <v>2529</v>
      </c>
      <c r="B48" s="1399"/>
      <c r="C48" s="1399"/>
      <c r="D48" s="1399"/>
      <c r="E48" s="1399"/>
      <c r="F48" s="1399"/>
      <c r="G48" s="1399"/>
      <c r="H48" s="1399"/>
      <c r="I48" s="1399"/>
      <c r="J48" s="1399"/>
      <c r="K48" s="1399"/>
      <c r="L48" s="1398"/>
      <c r="M48" s="1399"/>
    </row>
    <row r="49" spans="1:1">
      <c r="A49" s="1392" t="s">
        <v>2197</v>
      </c>
    </row>
  </sheetData>
  <mergeCells count="7">
    <mergeCell ref="A7:A8"/>
    <mergeCell ref="A4:A5"/>
    <mergeCell ref="B4:B5"/>
    <mergeCell ref="C4:C5"/>
    <mergeCell ref="K4:K5"/>
    <mergeCell ref="D4:F4"/>
    <mergeCell ref="G4:J4"/>
  </mergeCells>
  <phoneticPr fontId="31" type="noConversion"/>
  <conditionalFormatting sqref="F7:F13 K7:K13 C13:E13">
    <cfRule type="cellIs" dxfId="2" priority="3" stopIfTrue="1" operator="equal">
      <formula>0</formula>
    </cfRule>
  </conditionalFormatting>
  <conditionalFormatting sqref="G7:I13">
    <cfRule type="cellIs" dxfId="1" priority="2" stopIfTrue="1" operator="equal">
      <formula>0</formula>
    </cfRule>
  </conditionalFormatting>
  <conditionalFormatting sqref="J13">
    <cfRule type="cellIs" dxfId="0" priority="1" stopIfTrue="1" operator="equal">
      <formula>0</formula>
    </cfRule>
  </conditionalFormatting>
  <pageMargins left="0.39370078740157483" right="0.39370078740157483" top="0.39370078740157483" bottom="0.39370078740157483" header="0.51181102362204722" footer="0.31496062992125984"/>
  <pageSetup paperSize="9" scale="44"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5">
    <pageSetUpPr fitToPage="1"/>
  </sheetPr>
  <dimension ref="A1:J45"/>
  <sheetViews>
    <sheetView showGridLines="0" zoomScale="120" workbookViewId="0"/>
  </sheetViews>
  <sheetFormatPr defaultColWidth="0" defaultRowHeight="14.25" customHeight="1" zeroHeight="1"/>
  <cols>
    <col min="1" max="1" width="3.625" style="507" customWidth="1"/>
    <col min="2" max="2" width="3.875" style="507" customWidth="1"/>
    <col min="3" max="3" width="19.625" style="508" customWidth="1"/>
    <col min="4" max="4" width="90.375" style="508" customWidth="1"/>
    <col min="5" max="7" width="10.625" style="508" customWidth="1"/>
    <col min="8" max="8" width="12.625" style="508" customWidth="1"/>
    <col min="9" max="9" width="2.625" style="508" customWidth="1"/>
    <col min="10" max="10" width="18.625" style="508" hidden="1" customWidth="1"/>
    <col min="11" max="16384" width="0" style="508" hidden="1"/>
  </cols>
  <sheetData>
    <row r="1" spans="1:8">
      <c r="A1" s="363" t="s">
        <v>1597</v>
      </c>
      <c r="C1" s="507"/>
      <c r="D1" s="507"/>
    </row>
    <row r="2" spans="1:8">
      <c r="A2" s="2091" t="s">
        <v>1598</v>
      </c>
      <c r="B2" s="2091"/>
      <c r="C2" s="2091"/>
      <c r="G2" s="509" t="s">
        <v>224</v>
      </c>
    </row>
    <row r="3" spans="1:8">
      <c r="A3" s="2092" t="s">
        <v>115</v>
      </c>
      <c r="B3" s="510"/>
      <c r="C3" s="511" t="s">
        <v>1599</v>
      </c>
      <c r="D3" s="511" t="s">
        <v>1600</v>
      </c>
      <c r="E3" s="511" t="s">
        <v>1601</v>
      </c>
      <c r="F3" s="511" t="s">
        <v>1602</v>
      </c>
      <c r="G3" s="512" t="s">
        <v>1603</v>
      </c>
      <c r="H3" s="512" t="s">
        <v>557</v>
      </c>
    </row>
    <row r="4" spans="1:8">
      <c r="A4" s="2092"/>
      <c r="B4" s="513"/>
      <c r="C4" s="514" t="s">
        <v>63</v>
      </c>
      <c r="D4" s="514" t="s">
        <v>64</v>
      </c>
      <c r="E4" s="514" t="s">
        <v>65</v>
      </c>
      <c r="F4" s="514" t="s">
        <v>66</v>
      </c>
      <c r="G4" s="514" t="s">
        <v>67</v>
      </c>
      <c r="H4" s="514" t="s">
        <v>68</v>
      </c>
    </row>
    <row r="5" spans="1:8" ht="14.25" customHeight="1">
      <c r="A5" s="344">
        <v>1</v>
      </c>
      <c r="B5" s="1549" t="s">
        <v>1604</v>
      </c>
      <c r="C5" s="518" t="s">
        <v>1605</v>
      </c>
      <c r="D5" s="515" t="s">
        <v>2270</v>
      </c>
      <c r="E5" s="626"/>
      <c r="F5" s="626"/>
      <c r="G5" s="627"/>
      <c r="H5" s="516"/>
    </row>
    <row r="6" spans="1:8">
      <c r="A6" s="344">
        <v>2</v>
      </c>
      <c r="B6" s="1550"/>
      <c r="C6" s="518" t="s">
        <v>1606</v>
      </c>
      <c r="D6" s="517" t="s">
        <v>2271</v>
      </c>
      <c r="E6" s="626"/>
      <c r="F6" s="626"/>
      <c r="G6" s="627"/>
      <c r="H6" s="516"/>
    </row>
    <row r="7" spans="1:8" ht="28.5">
      <c r="A7" s="344">
        <v>3</v>
      </c>
      <c r="B7" s="1550"/>
      <c r="C7" s="518" t="s">
        <v>1607</v>
      </c>
      <c r="D7" s="515" t="s">
        <v>2272</v>
      </c>
      <c r="E7" s="626"/>
      <c r="F7" s="626"/>
      <c r="G7" s="627"/>
      <c r="H7" s="516"/>
    </row>
    <row r="8" spans="1:8">
      <c r="A8" s="344">
        <v>4</v>
      </c>
      <c r="B8" s="1551"/>
      <c r="C8" s="630" t="s">
        <v>2210</v>
      </c>
      <c r="D8" s="515" t="s">
        <v>2269</v>
      </c>
      <c r="E8" s="626"/>
      <c r="F8" s="626"/>
      <c r="G8" s="627"/>
      <c r="H8" s="516"/>
    </row>
    <row r="9" spans="1:8" ht="28.5" customHeight="1">
      <c r="A9" s="344">
        <v>5</v>
      </c>
      <c r="B9" s="1549" t="s">
        <v>1608</v>
      </c>
      <c r="C9" s="518" t="s">
        <v>1609</v>
      </c>
      <c r="D9" s="515" t="s">
        <v>2273</v>
      </c>
      <c r="E9" s="627"/>
      <c r="F9" s="626"/>
      <c r="G9" s="627"/>
      <c r="H9" s="516"/>
    </row>
    <row r="10" spans="1:8" ht="28.5">
      <c r="A10" s="344">
        <v>6</v>
      </c>
      <c r="B10" s="1550"/>
      <c r="C10" s="518" t="s">
        <v>1610</v>
      </c>
      <c r="D10" s="515" t="s">
        <v>2274</v>
      </c>
      <c r="E10" s="627"/>
      <c r="F10" s="626"/>
      <c r="G10" s="627"/>
      <c r="H10" s="516"/>
    </row>
    <row r="11" spans="1:8" ht="28.5">
      <c r="A11" s="344">
        <v>7</v>
      </c>
      <c r="B11" s="1550"/>
      <c r="C11" s="518" t="s">
        <v>1611</v>
      </c>
      <c r="D11" s="515" t="s">
        <v>2275</v>
      </c>
      <c r="E11" s="856"/>
      <c r="F11" s="626"/>
      <c r="G11" s="627"/>
      <c r="H11" s="516"/>
    </row>
    <row r="12" spans="1:8" ht="28.5">
      <c r="A12" s="344">
        <v>8</v>
      </c>
      <c r="B12" s="1550"/>
      <c r="C12" s="518" t="s">
        <v>1612</v>
      </c>
      <c r="D12" s="515" t="s">
        <v>2276</v>
      </c>
      <c r="E12" s="626"/>
      <c r="F12" s="626"/>
      <c r="G12" s="627"/>
      <c r="H12" s="516"/>
    </row>
    <row r="13" spans="1:8">
      <c r="A13" s="344">
        <v>9</v>
      </c>
      <c r="B13" s="1550"/>
      <c r="C13" s="518" t="s">
        <v>1613</v>
      </c>
      <c r="D13" s="515" t="s">
        <v>1614</v>
      </c>
      <c r="E13" s="627"/>
      <c r="F13" s="627"/>
      <c r="G13" s="627"/>
      <c r="H13" s="516"/>
    </row>
    <row r="14" spans="1:8" ht="57">
      <c r="A14" s="344">
        <v>10</v>
      </c>
      <c r="B14" s="1550"/>
      <c r="C14" s="518" t="s">
        <v>1615</v>
      </c>
      <c r="D14" s="518" t="s">
        <v>2211</v>
      </c>
      <c r="E14" s="626"/>
      <c r="F14" s="626"/>
      <c r="G14" s="627"/>
      <c r="H14" s="516"/>
    </row>
    <row r="15" spans="1:8" ht="42.75">
      <c r="A15" s="344">
        <v>11</v>
      </c>
      <c r="B15" s="1550"/>
      <c r="C15" s="518" t="s">
        <v>1616</v>
      </c>
      <c r="D15" s="515" t="s">
        <v>1617</v>
      </c>
      <c r="E15" s="627"/>
      <c r="F15" s="627"/>
      <c r="G15" s="627"/>
      <c r="H15" s="516"/>
    </row>
    <row r="16" spans="1:8" ht="14.25" customHeight="1">
      <c r="A16" s="344">
        <v>12</v>
      </c>
      <c r="B16" s="1549" t="s">
        <v>1618</v>
      </c>
      <c r="C16" s="518" t="s">
        <v>1619</v>
      </c>
      <c r="D16" s="515" t="s">
        <v>1620</v>
      </c>
      <c r="E16" s="627"/>
      <c r="F16" s="627"/>
      <c r="G16" s="627"/>
      <c r="H16" s="516"/>
    </row>
    <row r="17" spans="1:8">
      <c r="A17" s="344">
        <v>13</v>
      </c>
      <c r="B17" s="1550"/>
      <c r="C17" s="518" t="s">
        <v>1621</v>
      </c>
      <c r="D17" s="515" t="s">
        <v>1622</v>
      </c>
      <c r="E17" s="627"/>
      <c r="F17" s="627"/>
      <c r="G17" s="627"/>
      <c r="H17" s="516"/>
    </row>
    <row r="18" spans="1:8" ht="28.5">
      <c r="A18" s="344">
        <v>14</v>
      </c>
      <c r="B18" s="1550"/>
      <c r="C18" s="518" t="s">
        <v>1623</v>
      </c>
      <c r="D18" s="515" t="s">
        <v>1624</v>
      </c>
      <c r="E18" s="627"/>
      <c r="F18" s="627"/>
      <c r="G18" s="627"/>
      <c r="H18" s="516"/>
    </row>
    <row r="19" spans="1:8" ht="28.5">
      <c r="A19" s="344">
        <v>15</v>
      </c>
      <c r="B19" s="1550"/>
      <c r="C19" s="518" t="s">
        <v>1625</v>
      </c>
      <c r="D19" s="515" t="s">
        <v>1626</v>
      </c>
      <c r="E19" s="627"/>
      <c r="F19" s="627"/>
      <c r="G19" s="627"/>
      <c r="H19" s="516"/>
    </row>
    <row r="20" spans="1:8">
      <c r="A20" s="344">
        <v>16</v>
      </c>
      <c r="B20" s="1550"/>
      <c r="C20" s="518" t="s">
        <v>1627</v>
      </c>
      <c r="D20" s="518" t="s">
        <v>2277</v>
      </c>
      <c r="E20" s="627"/>
      <c r="F20" s="626"/>
      <c r="G20" s="627"/>
      <c r="H20" s="516"/>
    </row>
    <row r="21" spans="1:8">
      <c r="A21" s="420">
        <v>17</v>
      </c>
      <c r="B21" s="1550"/>
      <c r="C21" s="628" t="s">
        <v>1628</v>
      </c>
      <c r="D21" s="515" t="s">
        <v>1629</v>
      </c>
      <c r="E21" s="627"/>
      <c r="F21" s="627"/>
      <c r="G21" s="627"/>
      <c r="H21" s="516"/>
    </row>
    <row r="22" spans="1:8" ht="28.5">
      <c r="A22" s="344">
        <v>18</v>
      </c>
      <c r="B22" s="1551"/>
      <c r="C22" s="518" t="s">
        <v>1630</v>
      </c>
      <c r="D22" s="515" t="s">
        <v>1631</v>
      </c>
      <c r="E22" s="626"/>
      <c r="F22" s="626"/>
      <c r="G22" s="627"/>
      <c r="H22" s="516"/>
    </row>
    <row r="23" spans="1:8" ht="28.5" customHeight="1">
      <c r="A23" s="344">
        <v>19</v>
      </c>
      <c r="B23" s="1549" t="s">
        <v>313</v>
      </c>
      <c r="C23" s="625" t="s">
        <v>1632</v>
      </c>
      <c r="D23" s="519" t="s">
        <v>1633</v>
      </c>
      <c r="E23" s="626"/>
      <c r="F23" s="626"/>
      <c r="G23" s="627"/>
      <c r="H23" s="516"/>
    </row>
    <row r="24" spans="1:8">
      <c r="A24" s="344">
        <v>20</v>
      </c>
      <c r="B24" s="1550"/>
      <c r="C24" s="625" t="s">
        <v>1634</v>
      </c>
      <c r="D24" s="519" t="s">
        <v>1635</v>
      </c>
      <c r="E24" s="626"/>
      <c r="F24" s="626"/>
      <c r="G24" s="627"/>
      <c r="H24" s="516"/>
    </row>
    <row r="25" spans="1:8">
      <c r="A25" s="344">
        <v>21</v>
      </c>
      <c r="B25" s="1550"/>
      <c r="C25" s="625" t="s">
        <v>1636</v>
      </c>
      <c r="D25" s="519" t="s">
        <v>1637</v>
      </c>
      <c r="E25" s="626"/>
      <c r="F25" s="626"/>
      <c r="G25" s="627"/>
      <c r="H25" s="516"/>
    </row>
    <row r="26" spans="1:8" ht="28.5">
      <c r="A26" s="344">
        <v>22</v>
      </c>
      <c r="B26" s="1550"/>
      <c r="C26" s="625" t="s">
        <v>1638</v>
      </c>
      <c r="D26" s="519" t="s">
        <v>1639</v>
      </c>
      <c r="E26" s="626"/>
      <c r="F26" s="626"/>
      <c r="G26" s="627"/>
      <c r="H26" s="516"/>
    </row>
    <row r="27" spans="1:8" ht="28.5">
      <c r="A27" s="344">
        <v>23</v>
      </c>
      <c r="B27" s="1551"/>
      <c r="C27" s="625" t="s">
        <v>1640</v>
      </c>
      <c r="D27" s="519" t="s">
        <v>1641</v>
      </c>
      <c r="E27" s="626"/>
      <c r="F27" s="626"/>
      <c r="G27" s="627"/>
      <c r="H27" s="516"/>
    </row>
    <row r="28" spans="1:8" s="523" customFormat="1">
      <c r="A28" s="373" t="s">
        <v>889</v>
      </c>
      <c r="B28" s="373"/>
      <c r="C28" s="520"/>
      <c r="D28" s="521"/>
      <c r="E28" s="508"/>
      <c r="F28" s="508"/>
      <c r="G28" s="522"/>
      <c r="H28" s="508"/>
    </row>
    <row r="29" spans="1:8">
      <c r="A29" s="507">
        <v>1</v>
      </c>
      <c r="B29" s="524" t="s">
        <v>2278</v>
      </c>
      <c r="D29" s="525"/>
      <c r="E29" s="525"/>
      <c r="F29" s="522"/>
    </row>
    <row r="30" spans="1:8">
      <c r="A30" s="507">
        <v>2</v>
      </c>
      <c r="B30" s="524" t="s">
        <v>1642</v>
      </c>
      <c r="D30" s="525"/>
      <c r="E30" s="525"/>
      <c r="F30" s="522"/>
    </row>
    <row r="31" spans="1:8">
      <c r="A31" s="507">
        <v>3</v>
      </c>
      <c r="B31" s="524" t="s">
        <v>1643</v>
      </c>
      <c r="C31" s="526"/>
      <c r="E31" s="525"/>
      <c r="F31" s="525"/>
      <c r="G31" s="522"/>
    </row>
    <row r="32" spans="1:8">
      <c r="C32" s="523"/>
      <c r="E32" s="525"/>
      <c r="F32" s="525"/>
      <c r="G32" s="527"/>
      <c r="H32" s="523"/>
    </row>
    <row r="33" spans="5:8">
      <c r="E33" s="525"/>
      <c r="F33" s="525"/>
      <c r="G33" s="527"/>
      <c r="H33" s="523"/>
    </row>
    <row r="34" spans="5:8">
      <c r="E34" s="525"/>
      <c r="F34" s="525"/>
      <c r="G34" s="527"/>
      <c r="H34" s="523"/>
    </row>
    <row r="35" spans="5:8">
      <c r="E35" s="525"/>
      <c r="F35" s="525"/>
      <c r="G35" s="527"/>
      <c r="H35" s="523"/>
    </row>
    <row r="36" spans="5:8">
      <c r="E36" s="525"/>
      <c r="F36" s="525"/>
      <c r="G36" s="527"/>
      <c r="H36" s="523"/>
    </row>
    <row r="37" spans="5:8">
      <c r="E37" s="528"/>
      <c r="F37" s="528"/>
      <c r="G37" s="527"/>
      <c r="H37" s="523"/>
    </row>
    <row r="38" spans="5:8">
      <c r="E38" s="528"/>
      <c r="F38" s="528"/>
      <c r="G38" s="527"/>
      <c r="H38" s="523"/>
    </row>
    <row r="39" spans="5:8"/>
    <row r="40" spans="5:8"/>
    <row r="41" spans="5:8"/>
    <row r="42" spans="5:8"/>
    <row r="43" spans="5:8" ht="14.25" customHeight="1"/>
    <row r="44" spans="5:8" ht="14.25" customHeight="1"/>
    <row r="45" spans="5:8" ht="14.25" customHeight="1"/>
  </sheetData>
  <mergeCells count="6">
    <mergeCell ref="A2:C2"/>
    <mergeCell ref="A3:A4"/>
    <mergeCell ref="B9:B15"/>
    <mergeCell ref="B5:B8"/>
    <mergeCell ref="B23:B27"/>
    <mergeCell ref="B16:B22"/>
  </mergeCells>
  <phoneticPr fontId="31" type="noConversion"/>
  <printOptions horizontalCentered="1"/>
  <pageMargins left="0.47244094488188981" right="0.47244094488188981" top="0.39370078740157483" bottom="0.39370078740157483" header="0" footer="0"/>
  <pageSetup paperSize="9" scale="73"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pageSetUpPr fitToPage="1"/>
  </sheetPr>
  <dimension ref="A1:IU65534"/>
  <sheetViews>
    <sheetView workbookViewId="0">
      <selection activeCell="B11" sqref="B11"/>
    </sheetView>
  </sheetViews>
  <sheetFormatPr defaultRowHeight="16.5"/>
  <cols>
    <col min="1" max="1" width="14.875" style="272" customWidth="1"/>
    <col min="2" max="2" width="51.375" style="272" customWidth="1"/>
    <col min="3" max="3" width="13" style="272" customWidth="1"/>
    <col min="4" max="4" width="26.375" style="272" customWidth="1"/>
    <col min="5" max="5" width="9" style="272"/>
    <col min="6" max="230" width="0" style="272" hidden="1" customWidth="1"/>
    <col min="231" max="251" width="9" style="272"/>
    <col min="252" max="252" width="8.375" style="272" customWidth="1"/>
    <col min="253" max="253" width="6.875" style="272" customWidth="1"/>
    <col min="254" max="254" width="5.875" style="272" customWidth="1"/>
    <col min="255" max="16384" width="9" style="272"/>
  </cols>
  <sheetData>
    <row r="1" spans="1:255" ht="20.25" customHeight="1">
      <c r="A1" s="235" t="s">
        <v>779</v>
      </c>
      <c r="B1" s="236"/>
      <c r="C1" s="236"/>
      <c r="D1" s="236"/>
      <c r="E1" s="236"/>
      <c r="F1" s="236"/>
      <c r="G1" s="236"/>
      <c r="H1" s="236"/>
      <c r="I1" s="236"/>
      <c r="J1" s="236"/>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c r="CB1" s="271"/>
      <c r="CC1" s="271"/>
      <c r="CD1" s="271"/>
      <c r="CE1" s="271"/>
      <c r="CF1" s="271"/>
      <c r="CG1" s="271"/>
      <c r="CH1" s="271"/>
      <c r="CI1" s="271"/>
      <c r="CJ1" s="271"/>
      <c r="CK1" s="271"/>
      <c r="CL1" s="271"/>
      <c r="CM1" s="271"/>
      <c r="CN1" s="271"/>
      <c r="CO1" s="271"/>
      <c r="CP1" s="271"/>
      <c r="CQ1" s="271"/>
      <c r="CR1" s="271"/>
      <c r="CS1" s="271"/>
      <c r="CT1" s="271"/>
      <c r="CU1" s="271"/>
      <c r="CV1" s="271"/>
      <c r="CW1" s="271"/>
      <c r="CX1" s="271"/>
      <c r="CY1" s="271"/>
      <c r="CZ1" s="271"/>
      <c r="DA1" s="271"/>
      <c r="DB1" s="271"/>
      <c r="DC1" s="271"/>
      <c r="DD1" s="271"/>
      <c r="DE1" s="271"/>
      <c r="DF1" s="271"/>
      <c r="DG1" s="271"/>
      <c r="DH1" s="271"/>
      <c r="DI1" s="271"/>
      <c r="DJ1" s="271"/>
      <c r="DK1" s="271"/>
      <c r="DL1" s="271"/>
      <c r="DM1" s="271"/>
      <c r="DN1" s="271"/>
      <c r="DO1" s="271"/>
      <c r="DP1" s="271"/>
      <c r="DQ1" s="271"/>
      <c r="DR1" s="271"/>
      <c r="DS1" s="271"/>
      <c r="DT1" s="271"/>
      <c r="DU1" s="271"/>
      <c r="DV1" s="271"/>
      <c r="DW1" s="271"/>
      <c r="DX1" s="271"/>
      <c r="DY1" s="271"/>
      <c r="DZ1" s="271"/>
      <c r="EA1" s="271"/>
      <c r="EB1" s="271"/>
      <c r="EC1" s="271"/>
      <c r="ED1" s="271"/>
      <c r="EE1" s="271"/>
      <c r="EF1" s="271"/>
      <c r="EG1" s="271"/>
      <c r="EH1" s="271"/>
      <c r="EI1" s="271"/>
      <c r="EJ1" s="271"/>
      <c r="EK1" s="271"/>
      <c r="EL1" s="271"/>
      <c r="EM1" s="271"/>
      <c r="EN1" s="271"/>
      <c r="EO1" s="271"/>
      <c r="EP1" s="271"/>
      <c r="EQ1" s="271"/>
      <c r="ER1" s="271"/>
      <c r="ES1" s="271"/>
      <c r="ET1" s="271"/>
      <c r="EU1" s="271"/>
      <c r="EV1" s="271"/>
      <c r="EW1" s="271"/>
      <c r="EX1" s="271"/>
      <c r="EY1" s="271"/>
      <c r="EZ1" s="271"/>
      <c r="FA1" s="271"/>
      <c r="FB1" s="271"/>
      <c r="FC1" s="271"/>
      <c r="FD1" s="271"/>
      <c r="FE1" s="271"/>
      <c r="FF1" s="271"/>
      <c r="FG1" s="271"/>
      <c r="FH1" s="271"/>
      <c r="FI1" s="271"/>
      <c r="FJ1" s="271"/>
      <c r="FK1" s="271"/>
      <c r="FL1" s="271"/>
      <c r="FM1" s="271"/>
      <c r="FN1" s="271"/>
      <c r="FO1" s="271"/>
      <c r="FP1" s="271"/>
      <c r="FQ1" s="271"/>
      <c r="FR1" s="271"/>
      <c r="FS1" s="271"/>
      <c r="FT1" s="271"/>
      <c r="FU1" s="271"/>
      <c r="FV1" s="271"/>
      <c r="FW1" s="271"/>
      <c r="FX1" s="271"/>
      <c r="FY1" s="271"/>
      <c r="FZ1" s="271"/>
      <c r="GA1" s="271"/>
      <c r="GB1" s="271"/>
      <c r="GC1" s="271"/>
      <c r="GD1" s="271"/>
      <c r="GE1" s="271"/>
      <c r="GF1" s="271"/>
      <c r="GG1" s="271"/>
      <c r="GH1" s="271"/>
      <c r="GI1" s="271"/>
      <c r="GJ1" s="271"/>
      <c r="GK1" s="271"/>
      <c r="GL1" s="271"/>
      <c r="GM1" s="271"/>
      <c r="GN1" s="271"/>
      <c r="GO1" s="271"/>
      <c r="GP1" s="271"/>
      <c r="GQ1" s="271"/>
      <c r="GR1" s="271"/>
      <c r="GS1" s="271"/>
      <c r="GT1" s="271"/>
      <c r="GU1" s="271"/>
      <c r="GV1" s="271"/>
      <c r="GW1" s="271"/>
      <c r="GX1" s="271"/>
      <c r="GY1" s="271"/>
      <c r="GZ1" s="271"/>
      <c r="HA1" s="271"/>
      <c r="HB1" s="271"/>
      <c r="HC1" s="271"/>
      <c r="HD1" s="271"/>
      <c r="HE1" s="271"/>
      <c r="HF1" s="271"/>
      <c r="HG1" s="271"/>
      <c r="HH1" s="271"/>
      <c r="HI1" s="271"/>
      <c r="HJ1" s="271"/>
      <c r="HK1" s="271"/>
      <c r="HL1" s="271"/>
      <c r="HM1" s="271"/>
      <c r="HN1" s="271"/>
      <c r="HO1" s="271"/>
      <c r="HP1" s="271"/>
      <c r="HQ1" s="271"/>
      <c r="HR1" s="271"/>
      <c r="HS1" s="271"/>
      <c r="HT1" s="271"/>
      <c r="HU1" s="271"/>
      <c r="HV1" s="271"/>
      <c r="HW1" s="271"/>
      <c r="HX1" s="271"/>
      <c r="HY1" s="271"/>
      <c r="HZ1" s="271"/>
      <c r="IA1" s="271"/>
      <c r="IB1" s="271"/>
      <c r="IC1" s="271"/>
      <c r="ID1" s="271"/>
      <c r="IE1" s="271"/>
      <c r="IF1" s="271"/>
      <c r="IG1" s="271"/>
      <c r="IH1" s="271"/>
      <c r="II1" s="271"/>
      <c r="IJ1" s="271"/>
      <c r="IK1" s="271"/>
      <c r="IL1" s="271"/>
      <c r="IM1" s="271"/>
      <c r="IN1" s="271"/>
      <c r="IO1" s="271"/>
      <c r="IP1" s="271"/>
      <c r="IQ1" s="271"/>
      <c r="IR1" s="271"/>
      <c r="IS1" s="271"/>
      <c r="IT1" s="271"/>
      <c r="IU1" s="271"/>
    </row>
    <row r="2" spans="1:255" ht="20.25" customHeight="1">
      <c r="A2" s="235" t="s">
        <v>8</v>
      </c>
      <c r="B2" s="236"/>
      <c r="C2" s="236"/>
      <c r="D2" s="236"/>
      <c r="E2" s="236"/>
      <c r="F2" s="236"/>
      <c r="G2" s="236"/>
      <c r="H2" s="236"/>
      <c r="I2" s="236"/>
      <c r="J2" s="236"/>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271"/>
      <c r="FF2" s="271"/>
      <c r="FG2" s="271"/>
      <c r="FH2" s="271"/>
      <c r="FI2" s="271"/>
      <c r="FJ2" s="271"/>
      <c r="FK2" s="271"/>
      <c r="FL2" s="271"/>
      <c r="FM2" s="271"/>
      <c r="FN2" s="271"/>
      <c r="FO2" s="271"/>
      <c r="FP2" s="271"/>
      <c r="FQ2" s="271"/>
      <c r="FR2" s="271"/>
      <c r="FS2" s="271"/>
      <c r="FT2" s="271"/>
      <c r="FU2" s="271"/>
      <c r="FV2" s="271"/>
      <c r="FW2" s="271"/>
      <c r="FX2" s="271"/>
      <c r="FY2" s="271"/>
      <c r="FZ2" s="271"/>
      <c r="GA2" s="271"/>
      <c r="GB2" s="271"/>
      <c r="GC2" s="271"/>
      <c r="GD2" s="271"/>
      <c r="GE2" s="271"/>
      <c r="GF2" s="271"/>
      <c r="GG2" s="271"/>
      <c r="GH2" s="271"/>
      <c r="GI2" s="271"/>
      <c r="GJ2" s="271"/>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c r="IL2" s="271"/>
      <c r="IM2" s="271"/>
      <c r="IN2" s="271"/>
      <c r="IO2" s="271"/>
      <c r="IP2" s="271"/>
      <c r="IQ2" s="271"/>
      <c r="IR2" s="271"/>
      <c r="IS2" s="271"/>
      <c r="IT2" s="271"/>
      <c r="IU2" s="271"/>
    </row>
    <row r="3" spans="1:255" ht="30.2" customHeight="1">
      <c r="A3" s="273" t="s">
        <v>1</v>
      </c>
      <c r="B3" s="249" t="s">
        <v>34</v>
      </c>
      <c r="C3" s="274" t="s">
        <v>35</v>
      </c>
      <c r="D3" s="274" t="s">
        <v>36</v>
      </c>
      <c r="E3" s="236"/>
      <c r="F3" s="236"/>
      <c r="G3" s="236"/>
      <c r="H3" s="236"/>
      <c r="I3" s="236"/>
      <c r="J3" s="236"/>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c r="IL3" s="271"/>
      <c r="IM3" s="271"/>
      <c r="IN3" s="271"/>
      <c r="IO3" s="271"/>
      <c r="IP3" s="271"/>
      <c r="IQ3" s="271"/>
      <c r="IR3" s="271"/>
      <c r="IS3" s="271"/>
      <c r="IT3" s="271"/>
      <c r="IU3" s="271"/>
    </row>
    <row r="4" spans="1:255" ht="50.1" customHeight="1">
      <c r="A4" s="275" t="s">
        <v>37</v>
      </c>
      <c r="B4" s="249"/>
      <c r="C4" s="249"/>
      <c r="D4" s="249"/>
      <c r="E4" s="236"/>
      <c r="F4" s="236"/>
      <c r="G4" s="236"/>
      <c r="H4" s="236"/>
      <c r="I4" s="236"/>
      <c r="J4" s="236"/>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c r="IQ4" s="271"/>
      <c r="IR4" s="271"/>
      <c r="IS4" s="271"/>
      <c r="IT4" s="271"/>
      <c r="IU4" s="271"/>
    </row>
    <row r="5" spans="1:255" ht="20.25" customHeight="1">
      <c r="A5" s="235" t="s">
        <v>83</v>
      </c>
      <c r="B5" s="236"/>
      <c r="C5" s="236"/>
      <c r="D5" s="236"/>
      <c r="E5" s="236"/>
      <c r="F5" s="236"/>
      <c r="G5" s="236"/>
      <c r="H5" s="236"/>
      <c r="I5" s="236"/>
      <c r="J5" s="236"/>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271"/>
      <c r="GZ5" s="271"/>
      <c r="HA5" s="271"/>
      <c r="HB5" s="271"/>
      <c r="HC5" s="271"/>
      <c r="HD5" s="271"/>
      <c r="HE5" s="271"/>
      <c r="HF5" s="271"/>
      <c r="HG5" s="271"/>
      <c r="HH5" s="271"/>
      <c r="HI5" s="271"/>
      <c r="HJ5" s="271"/>
      <c r="HK5" s="271"/>
      <c r="HL5" s="271"/>
      <c r="HM5" s="271"/>
      <c r="HN5" s="271"/>
      <c r="HO5" s="271"/>
      <c r="HP5" s="271"/>
      <c r="HQ5" s="271"/>
      <c r="HR5" s="271"/>
      <c r="HS5" s="271"/>
      <c r="HT5" s="271"/>
      <c r="HU5" s="271"/>
      <c r="HV5" s="271"/>
      <c r="HW5" s="271"/>
      <c r="HX5" s="271"/>
      <c r="HY5" s="271"/>
      <c r="HZ5" s="271"/>
      <c r="IA5" s="271"/>
      <c r="IB5" s="271"/>
      <c r="IC5" s="271"/>
      <c r="ID5" s="271"/>
      <c r="IE5" s="271"/>
      <c r="IF5" s="271"/>
      <c r="IG5" s="271"/>
      <c r="IH5" s="271"/>
      <c r="II5" s="271"/>
      <c r="IJ5" s="271"/>
      <c r="IK5" s="271"/>
      <c r="IL5" s="271"/>
      <c r="IM5" s="271"/>
      <c r="IN5" s="271"/>
      <c r="IO5" s="271"/>
      <c r="IP5" s="271"/>
      <c r="IQ5" s="271"/>
      <c r="IR5" s="271"/>
      <c r="IS5" s="271"/>
      <c r="IT5" s="271"/>
      <c r="IU5" s="271"/>
    </row>
    <row r="6" spans="1:255" ht="20.25" customHeight="1">
      <c r="A6" s="236" t="s">
        <v>2</v>
      </c>
      <c r="B6" s="235"/>
      <c r="C6" s="236"/>
      <c r="D6" s="236"/>
      <c r="E6" s="236"/>
      <c r="F6" s="236"/>
      <c r="G6" s="236"/>
      <c r="H6" s="236"/>
      <c r="I6" s="236"/>
      <c r="J6" s="236"/>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c r="EK6" s="271"/>
      <c r="EL6" s="271"/>
      <c r="EM6" s="271"/>
      <c r="EN6" s="271"/>
      <c r="EO6" s="271"/>
      <c r="EP6" s="271"/>
      <c r="EQ6" s="271"/>
      <c r="ER6" s="271"/>
      <c r="ES6" s="271"/>
      <c r="ET6" s="271"/>
      <c r="EU6" s="271"/>
      <c r="EV6" s="271"/>
      <c r="EW6" s="271"/>
      <c r="EX6" s="271"/>
      <c r="EY6" s="271"/>
      <c r="EZ6" s="271"/>
      <c r="FA6" s="271"/>
      <c r="FB6" s="271"/>
      <c r="FC6" s="271"/>
      <c r="FD6" s="271"/>
      <c r="FE6" s="271"/>
      <c r="FF6" s="271"/>
      <c r="FG6" s="271"/>
      <c r="FH6" s="271"/>
      <c r="FI6" s="271"/>
      <c r="FJ6" s="271"/>
      <c r="FK6" s="271"/>
      <c r="FL6" s="271"/>
      <c r="FM6" s="271"/>
      <c r="FN6" s="271"/>
      <c r="FO6" s="271"/>
      <c r="FP6" s="271"/>
      <c r="FQ6" s="271"/>
      <c r="FR6" s="271"/>
      <c r="FS6" s="271"/>
      <c r="FT6" s="271"/>
      <c r="FU6" s="271"/>
      <c r="FV6" s="271"/>
      <c r="FW6" s="271"/>
      <c r="FX6" s="271"/>
      <c r="FY6" s="271"/>
      <c r="FZ6" s="271"/>
      <c r="GA6" s="271"/>
      <c r="GB6" s="271"/>
      <c r="GC6" s="271"/>
      <c r="GD6" s="271"/>
      <c r="GE6" s="271"/>
      <c r="GF6" s="271"/>
      <c r="GG6" s="271"/>
      <c r="GH6" s="271"/>
      <c r="GI6" s="271"/>
      <c r="GJ6" s="271"/>
      <c r="GK6" s="271"/>
      <c r="GL6" s="271"/>
      <c r="GM6" s="271"/>
      <c r="GN6" s="271"/>
      <c r="GO6" s="271"/>
      <c r="GP6" s="271"/>
      <c r="GQ6" s="271"/>
      <c r="GR6" s="271"/>
      <c r="GS6" s="271"/>
      <c r="GT6" s="271"/>
      <c r="GU6" s="271"/>
      <c r="GV6" s="271"/>
      <c r="GW6" s="271"/>
      <c r="GX6" s="271"/>
      <c r="GY6" s="271"/>
      <c r="GZ6" s="271"/>
      <c r="HA6" s="271"/>
      <c r="HB6" s="271"/>
      <c r="HC6" s="271"/>
      <c r="HD6" s="271"/>
      <c r="HE6" s="271"/>
      <c r="HF6" s="271"/>
      <c r="HG6" s="271"/>
      <c r="HH6" s="271"/>
      <c r="HI6" s="271"/>
      <c r="HJ6" s="271"/>
      <c r="HK6" s="271"/>
      <c r="HL6" s="271"/>
      <c r="HM6" s="271"/>
      <c r="HN6" s="271"/>
      <c r="HO6" s="271"/>
      <c r="HP6" s="271"/>
      <c r="HQ6" s="271"/>
      <c r="HR6" s="271"/>
      <c r="HS6" s="271"/>
      <c r="HT6" s="271"/>
      <c r="HU6" s="271"/>
      <c r="HV6" s="271"/>
      <c r="HW6" s="271"/>
      <c r="HX6" s="271"/>
      <c r="HY6" s="271"/>
      <c r="HZ6" s="271"/>
      <c r="IA6" s="271"/>
      <c r="IB6" s="271"/>
      <c r="IC6" s="271"/>
      <c r="ID6" s="271"/>
      <c r="IE6" s="271"/>
      <c r="IF6" s="271"/>
      <c r="IG6" s="271"/>
      <c r="IH6" s="271"/>
      <c r="II6" s="271"/>
      <c r="IJ6" s="271"/>
      <c r="IK6" s="271"/>
      <c r="IL6" s="271"/>
      <c r="IM6" s="271"/>
      <c r="IN6" s="271"/>
      <c r="IO6" s="271"/>
      <c r="IP6" s="271"/>
      <c r="IQ6" s="271"/>
      <c r="IR6" s="271"/>
      <c r="IS6" s="271"/>
      <c r="IT6" s="271"/>
      <c r="IU6" s="271"/>
    </row>
    <row r="7" spans="1:255" ht="20.25" customHeight="1">
      <c r="A7" s="236" t="s">
        <v>3</v>
      </c>
      <c r="B7" s="235"/>
      <c r="C7" s="236"/>
      <c r="D7" s="236"/>
      <c r="E7" s="236"/>
      <c r="F7" s="236"/>
      <c r="G7" s="236"/>
      <c r="H7" s="236"/>
      <c r="I7" s="236"/>
      <c r="J7" s="236"/>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1"/>
      <c r="CA7" s="271"/>
      <c r="CB7" s="271"/>
      <c r="CC7" s="271"/>
      <c r="CD7" s="271"/>
      <c r="CE7" s="271"/>
      <c r="CF7" s="271"/>
      <c r="CG7" s="271"/>
      <c r="CH7" s="271"/>
      <c r="CI7" s="271"/>
      <c r="CJ7" s="271"/>
      <c r="CK7" s="271"/>
      <c r="CL7" s="271"/>
      <c r="CM7" s="271"/>
      <c r="CN7" s="271"/>
      <c r="CO7" s="271"/>
      <c r="CP7" s="271"/>
      <c r="CQ7" s="271"/>
      <c r="CR7" s="271"/>
      <c r="CS7" s="271"/>
      <c r="CT7" s="271"/>
      <c r="CU7" s="271"/>
      <c r="CV7" s="271"/>
      <c r="CW7" s="271"/>
      <c r="CX7" s="271"/>
      <c r="CY7" s="271"/>
      <c r="CZ7" s="271"/>
      <c r="DA7" s="271"/>
      <c r="DB7" s="271"/>
      <c r="DC7" s="271"/>
      <c r="DD7" s="271"/>
      <c r="DE7" s="271"/>
      <c r="DF7" s="271"/>
      <c r="DG7" s="271"/>
      <c r="DH7" s="271"/>
      <c r="DI7" s="271"/>
      <c r="DJ7" s="271"/>
      <c r="DK7" s="271"/>
      <c r="DL7" s="271"/>
      <c r="DM7" s="271"/>
      <c r="DN7" s="271"/>
      <c r="DO7" s="271"/>
      <c r="DP7" s="271"/>
      <c r="DQ7" s="271"/>
      <c r="DR7" s="271"/>
      <c r="DS7" s="271"/>
      <c r="DT7" s="271"/>
      <c r="DU7" s="271"/>
      <c r="DV7" s="271"/>
      <c r="DW7" s="271"/>
      <c r="DX7" s="271"/>
      <c r="DY7" s="271"/>
      <c r="DZ7" s="271"/>
      <c r="EA7" s="271"/>
      <c r="EB7" s="271"/>
      <c r="EC7" s="271"/>
      <c r="ED7" s="271"/>
      <c r="EE7" s="271"/>
      <c r="EF7" s="271"/>
      <c r="EG7" s="271"/>
      <c r="EH7" s="271"/>
      <c r="EI7" s="271"/>
      <c r="EJ7" s="271"/>
      <c r="EK7" s="271"/>
      <c r="EL7" s="271"/>
      <c r="EM7" s="271"/>
      <c r="EN7" s="271"/>
      <c r="EO7" s="271"/>
      <c r="EP7" s="271"/>
      <c r="EQ7" s="271"/>
      <c r="ER7" s="271"/>
      <c r="ES7" s="271"/>
      <c r="ET7" s="271"/>
      <c r="EU7" s="271"/>
      <c r="EV7" s="271"/>
      <c r="EW7" s="271"/>
      <c r="EX7" s="271"/>
      <c r="EY7" s="271"/>
      <c r="EZ7" s="271"/>
      <c r="FA7" s="271"/>
      <c r="FB7" s="271"/>
      <c r="FC7" s="271"/>
      <c r="FD7" s="271"/>
      <c r="FE7" s="271"/>
      <c r="FF7" s="271"/>
      <c r="FG7" s="271"/>
      <c r="FH7" s="271"/>
      <c r="FI7" s="271"/>
      <c r="FJ7" s="271"/>
      <c r="FK7" s="271"/>
      <c r="FL7" s="271"/>
      <c r="FM7" s="271"/>
      <c r="FN7" s="271"/>
      <c r="FO7" s="271"/>
      <c r="FP7" s="271"/>
      <c r="FQ7" s="271"/>
      <c r="FR7" s="271"/>
      <c r="FS7" s="271"/>
      <c r="FT7" s="271"/>
      <c r="FU7" s="271"/>
      <c r="FV7" s="271"/>
      <c r="FW7" s="271"/>
      <c r="FX7" s="271"/>
      <c r="FY7" s="271"/>
      <c r="FZ7" s="271"/>
      <c r="GA7" s="271"/>
      <c r="GB7" s="271"/>
      <c r="GC7" s="271"/>
      <c r="GD7" s="271"/>
      <c r="GE7" s="271"/>
      <c r="GF7" s="271"/>
      <c r="GG7" s="271"/>
      <c r="GH7" s="271"/>
      <c r="GI7" s="271"/>
      <c r="GJ7" s="271"/>
      <c r="GK7" s="271"/>
      <c r="GL7" s="271"/>
      <c r="GM7" s="271"/>
      <c r="GN7" s="271"/>
      <c r="GO7" s="271"/>
      <c r="GP7" s="271"/>
      <c r="GQ7" s="271"/>
      <c r="GR7" s="271"/>
      <c r="GS7" s="271"/>
      <c r="GT7" s="271"/>
      <c r="GU7" s="271"/>
      <c r="GV7" s="271"/>
      <c r="GW7" s="271"/>
      <c r="GX7" s="271"/>
      <c r="GY7" s="271"/>
      <c r="GZ7" s="271"/>
      <c r="HA7" s="271"/>
      <c r="HB7" s="271"/>
      <c r="HC7" s="271"/>
      <c r="HD7" s="271"/>
      <c r="HE7" s="271"/>
      <c r="HF7" s="271"/>
      <c r="HG7" s="271"/>
      <c r="HH7" s="271"/>
      <c r="HI7" s="271"/>
      <c r="HJ7" s="271"/>
      <c r="HK7" s="271"/>
      <c r="HL7" s="271"/>
      <c r="HM7" s="271"/>
      <c r="HN7" s="271"/>
      <c r="HO7" s="271"/>
      <c r="HP7" s="271"/>
      <c r="HQ7" s="271"/>
      <c r="HR7" s="271"/>
      <c r="HS7" s="271"/>
      <c r="HT7" s="271"/>
      <c r="HU7" s="271"/>
      <c r="HV7" s="271"/>
      <c r="HW7" s="271"/>
      <c r="HX7" s="271"/>
      <c r="HY7" s="271"/>
      <c r="HZ7" s="271"/>
      <c r="IA7" s="271"/>
      <c r="IB7" s="271"/>
      <c r="IC7" s="271"/>
      <c r="ID7" s="271"/>
      <c r="IE7" s="271"/>
      <c r="IF7" s="271"/>
      <c r="IG7" s="271"/>
      <c r="IH7" s="271"/>
      <c r="II7" s="271"/>
      <c r="IJ7" s="271"/>
      <c r="IK7" s="271"/>
      <c r="IL7" s="271"/>
      <c r="IM7" s="271"/>
      <c r="IN7" s="271"/>
      <c r="IO7" s="271"/>
      <c r="IP7" s="271"/>
      <c r="IQ7" s="271"/>
      <c r="IR7" s="271"/>
      <c r="IS7" s="271"/>
      <c r="IT7" s="271"/>
      <c r="IU7" s="271"/>
    </row>
    <row r="8" spans="1:255" s="1455" customFormat="1" ht="20.25" customHeight="1">
      <c r="A8" s="1453" t="s">
        <v>2536</v>
      </c>
      <c r="B8" s="1453"/>
      <c r="C8" s="1453"/>
      <c r="D8" s="1453"/>
      <c r="E8" s="1453"/>
      <c r="F8" s="1453"/>
      <c r="G8" s="1453"/>
      <c r="H8" s="1453"/>
      <c r="I8" s="1453"/>
      <c r="J8" s="1453"/>
      <c r="K8" s="1454"/>
      <c r="L8" s="1454"/>
      <c r="M8" s="1454"/>
      <c r="N8" s="1454"/>
      <c r="O8" s="1454"/>
      <c r="P8" s="1454"/>
      <c r="Q8" s="1454"/>
      <c r="R8" s="1454"/>
      <c r="S8" s="1454"/>
      <c r="T8" s="1454"/>
      <c r="U8" s="1454"/>
      <c r="V8" s="1454"/>
      <c r="W8" s="1454"/>
      <c r="X8" s="1454"/>
      <c r="Y8" s="1454"/>
      <c r="Z8" s="1454"/>
      <c r="AA8" s="1454"/>
      <c r="AB8" s="1454"/>
      <c r="AC8" s="1454"/>
      <c r="AD8" s="1454"/>
      <c r="AE8" s="1454"/>
      <c r="AF8" s="1454"/>
      <c r="AG8" s="1454"/>
      <c r="AH8" s="1454"/>
      <c r="AI8" s="1454"/>
      <c r="AJ8" s="1454"/>
      <c r="AK8" s="1454"/>
      <c r="AL8" s="1454"/>
      <c r="AM8" s="1454"/>
      <c r="AN8" s="1454"/>
      <c r="AO8" s="1454"/>
      <c r="AP8" s="1454"/>
      <c r="AQ8" s="1454"/>
      <c r="AR8" s="1454"/>
      <c r="AS8" s="1454"/>
      <c r="AT8" s="1454"/>
      <c r="AU8" s="1454"/>
      <c r="AV8" s="1454"/>
      <c r="AW8" s="1454"/>
      <c r="AX8" s="1454"/>
      <c r="AY8" s="1454"/>
      <c r="AZ8" s="1454"/>
      <c r="BA8" s="1454"/>
      <c r="BB8" s="1454"/>
      <c r="BC8" s="1454"/>
      <c r="BD8" s="1454"/>
      <c r="BE8" s="1454"/>
      <c r="BF8" s="1454"/>
      <c r="BG8" s="1454"/>
      <c r="BH8" s="1454"/>
      <c r="BI8" s="1454"/>
      <c r="BJ8" s="1454"/>
      <c r="BK8" s="1454"/>
      <c r="BL8" s="1454"/>
      <c r="BM8" s="1454"/>
      <c r="BN8" s="1454"/>
      <c r="BO8" s="1454"/>
      <c r="BP8" s="1454"/>
      <c r="BQ8" s="1454"/>
      <c r="BR8" s="1454"/>
      <c r="BS8" s="1454"/>
      <c r="BT8" s="1454"/>
      <c r="BU8" s="1454"/>
      <c r="BV8" s="1454"/>
      <c r="BW8" s="1454"/>
      <c r="BX8" s="1454"/>
      <c r="BY8" s="1454"/>
      <c r="BZ8" s="1454"/>
      <c r="CA8" s="1454"/>
      <c r="CB8" s="1454"/>
      <c r="CC8" s="1454"/>
      <c r="CD8" s="1454"/>
      <c r="CE8" s="1454"/>
      <c r="CF8" s="1454"/>
      <c r="CG8" s="1454"/>
      <c r="CH8" s="1454"/>
      <c r="CI8" s="1454"/>
      <c r="CJ8" s="1454"/>
      <c r="CK8" s="1454"/>
      <c r="CL8" s="1454"/>
      <c r="CM8" s="1454"/>
      <c r="CN8" s="1454"/>
      <c r="CO8" s="1454"/>
      <c r="CP8" s="1454"/>
      <c r="CQ8" s="1454"/>
      <c r="CR8" s="1454"/>
      <c r="CS8" s="1454"/>
      <c r="CT8" s="1454"/>
      <c r="CU8" s="1454"/>
      <c r="CV8" s="1454"/>
      <c r="CW8" s="1454"/>
      <c r="CX8" s="1454"/>
      <c r="CY8" s="1454"/>
      <c r="CZ8" s="1454"/>
      <c r="DA8" s="1454"/>
      <c r="DB8" s="1454"/>
      <c r="DC8" s="1454"/>
      <c r="DD8" s="1454"/>
      <c r="DE8" s="1454"/>
      <c r="DF8" s="1454"/>
      <c r="DG8" s="1454"/>
      <c r="DH8" s="1454"/>
      <c r="DI8" s="1454"/>
      <c r="DJ8" s="1454"/>
      <c r="DK8" s="1454"/>
      <c r="DL8" s="1454"/>
      <c r="DM8" s="1454"/>
      <c r="DN8" s="1454"/>
      <c r="DO8" s="1454"/>
      <c r="DP8" s="1454"/>
      <c r="DQ8" s="1454"/>
      <c r="DR8" s="1454"/>
      <c r="DS8" s="1454"/>
      <c r="DT8" s="1454"/>
      <c r="DU8" s="1454"/>
      <c r="DV8" s="1454"/>
      <c r="DW8" s="1454"/>
      <c r="DX8" s="1454"/>
      <c r="DY8" s="1454"/>
      <c r="DZ8" s="1454"/>
      <c r="EA8" s="1454"/>
      <c r="EB8" s="1454"/>
      <c r="EC8" s="1454"/>
      <c r="ED8" s="1454"/>
      <c r="EE8" s="1454"/>
      <c r="EF8" s="1454"/>
      <c r="EG8" s="1454"/>
      <c r="EH8" s="1454"/>
      <c r="EI8" s="1454"/>
      <c r="EJ8" s="1454"/>
      <c r="EK8" s="1454"/>
      <c r="EL8" s="1454"/>
      <c r="EM8" s="1454"/>
      <c r="EN8" s="1454"/>
      <c r="EO8" s="1454"/>
      <c r="EP8" s="1454"/>
      <c r="EQ8" s="1454"/>
      <c r="ER8" s="1454"/>
      <c r="ES8" s="1454"/>
      <c r="ET8" s="1454"/>
      <c r="EU8" s="1454"/>
      <c r="EV8" s="1454"/>
      <c r="EW8" s="1454"/>
      <c r="EX8" s="1454"/>
      <c r="EY8" s="1454"/>
      <c r="EZ8" s="1454"/>
      <c r="FA8" s="1454"/>
      <c r="FB8" s="1454"/>
      <c r="FC8" s="1454"/>
      <c r="FD8" s="1454"/>
      <c r="FE8" s="1454"/>
      <c r="FF8" s="1454"/>
      <c r="FG8" s="1454"/>
      <c r="FH8" s="1454"/>
      <c r="FI8" s="1454"/>
      <c r="FJ8" s="1454"/>
      <c r="FK8" s="1454"/>
      <c r="FL8" s="1454"/>
      <c r="FM8" s="1454"/>
      <c r="FN8" s="1454"/>
      <c r="FO8" s="1454"/>
      <c r="FP8" s="1454"/>
      <c r="FQ8" s="1454"/>
      <c r="FR8" s="1454"/>
      <c r="FS8" s="1454"/>
      <c r="FT8" s="1454"/>
      <c r="FU8" s="1454"/>
      <c r="FV8" s="1454"/>
      <c r="FW8" s="1454"/>
      <c r="FX8" s="1454"/>
      <c r="FY8" s="1454"/>
      <c r="FZ8" s="1454"/>
      <c r="GA8" s="1454"/>
      <c r="GB8" s="1454"/>
      <c r="GC8" s="1454"/>
      <c r="GD8" s="1454"/>
      <c r="GE8" s="1454"/>
      <c r="GF8" s="1454"/>
      <c r="GG8" s="1454"/>
      <c r="GH8" s="1454"/>
      <c r="GI8" s="1454"/>
      <c r="GJ8" s="1454"/>
      <c r="GK8" s="1454"/>
      <c r="GL8" s="1454"/>
      <c r="GM8" s="1454"/>
      <c r="GN8" s="1454"/>
      <c r="GO8" s="1454"/>
      <c r="GP8" s="1454"/>
      <c r="GQ8" s="1454"/>
      <c r="GR8" s="1454"/>
      <c r="GS8" s="1454"/>
      <c r="GT8" s="1454"/>
      <c r="GU8" s="1454"/>
      <c r="GV8" s="1454"/>
      <c r="GW8" s="1454"/>
      <c r="GX8" s="1454"/>
      <c r="GY8" s="1454"/>
      <c r="GZ8" s="1454"/>
      <c r="HA8" s="1454"/>
      <c r="HB8" s="1454"/>
      <c r="HC8" s="1454"/>
      <c r="HD8" s="1454"/>
      <c r="HE8" s="1454"/>
      <c r="HF8" s="1454"/>
      <c r="HG8" s="1454"/>
      <c r="HH8" s="1454"/>
      <c r="HI8" s="1454"/>
      <c r="HJ8" s="1454"/>
      <c r="HK8" s="1454"/>
      <c r="HL8" s="1454"/>
      <c r="HM8" s="1454"/>
      <c r="HN8" s="1454"/>
      <c r="HO8" s="1454"/>
      <c r="HP8" s="1454"/>
      <c r="HQ8" s="1454"/>
      <c r="HR8" s="1454"/>
      <c r="HS8" s="1454"/>
      <c r="HT8" s="1454"/>
      <c r="HU8" s="1454"/>
      <c r="HV8" s="1454"/>
      <c r="HW8" s="1454"/>
      <c r="HX8" s="1454"/>
      <c r="HY8" s="1454"/>
      <c r="HZ8" s="1454"/>
      <c r="IA8" s="1454"/>
      <c r="IB8" s="1454"/>
      <c r="IC8" s="1454"/>
      <c r="ID8" s="1454"/>
      <c r="IE8" s="1454"/>
      <c r="IF8" s="1454"/>
      <c r="IG8" s="1454"/>
      <c r="IH8" s="1454"/>
      <c r="II8" s="1454"/>
      <c r="IJ8" s="1454"/>
      <c r="IK8" s="1454"/>
      <c r="IL8" s="1454"/>
      <c r="IM8" s="1454"/>
      <c r="IN8" s="1454"/>
      <c r="IO8" s="1454"/>
      <c r="IP8" s="1454"/>
      <c r="IQ8" s="1454"/>
      <c r="IR8" s="1454"/>
      <c r="IS8" s="1454"/>
      <c r="IT8" s="1454"/>
      <c r="IU8" s="1454"/>
    </row>
    <row r="9" spans="1:255" ht="20.25" customHeight="1">
      <c r="A9" s="236" t="s">
        <v>4</v>
      </c>
      <c r="B9" s="236"/>
      <c r="C9" s="236"/>
      <c r="D9" s="236"/>
      <c r="E9" s="236"/>
      <c r="F9" s="236"/>
      <c r="G9" s="236"/>
      <c r="H9" s="236"/>
      <c r="I9" s="236"/>
      <c r="J9" s="236"/>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271"/>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1"/>
      <c r="EZ9" s="271"/>
      <c r="FA9" s="271"/>
      <c r="FB9" s="271"/>
      <c r="FC9" s="271"/>
      <c r="FD9" s="271"/>
      <c r="FE9" s="271"/>
      <c r="FF9" s="271"/>
      <c r="FG9" s="271"/>
      <c r="FH9" s="271"/>
      <c r="FI9" s="271"/>
      <c r="FJ9" s="271"/>
      <c r="FK9" s="271"/>
      <c r="FL9" s="271"/>
      <c r="FM9" s="271"/>
      <c r="FN9" s="271"/>
      <c r="FO9" s="271"/>
      <c r="FP9" s="271"/>
      <c r="FQ9" s="271"/>
      <c r="FR9" s="271"/>
      <c r="FS9" s="271"/>
      <c r="FT9" s="271"/>
      <c r="FU9" s="271"/>
      <c r="FV9" s="271"/>
      <c r="FW9" s="271"/>
      <c r="FX9" s="271"/>
      <c r="FY9" s="271"/>
      <c r="FZ9" s="271"/>
      <c r="GA9" s="271"/>
      <c r="GB9" s="271"/>
      <c r="GC9" s="271"/>
      <c r="GD9" s="271"/>
      <c r="GE9" s="271"/>
      <c r="GF9" s="271"/>
      <c r="GG9" s="271"/>
      <c r="GH9" s="271"/>
      <c r="GI9" s="271"/>
      <c r="GJ9" s="271"/>
      <c r="GK9" s="271"/>
      <c r="GL9" s="271"/>
      <c r="GM9" s="271"/>
      <c r="GN9" s="271"/>
      <c r="GO9" s="271"/>
      <c r="GP9" s="271"/>
      <c r="GQ9" s="271"/>
      <c r="GR9" s="271"/>
      <c r="GS9" s="271"/>
      <c r="GT9" s="271"/>
      <c r="GU9" s="271"/>
      <c r="GV9" s="271"/>
      <c r="GW9" s="271"/>
      <c r="GX9" s="271"/>
      <c r="GY9" s="271"/>
      <c r="GZ9" s="271"/>
      <c r="HA9" s="271"/>
      <c r="HB9" s="271"/>
      <c r="HC9" s="271"/>
      <c r="HD9" s="271"/>
      <c r="HE9" s="271"/>
      <c r="HF9" s="271"/>
      <c r="HG9" s="271"/>
      <c r="HH9" s="271"/>
      <c r="HI9" s="271"/>
      <c r="HJ9" s="271"/>
      <c r="HK9" s="271"/>
      <c r="HL9" s="271"/>
      <c r="HM9" s="271"/>
      <c r="HN9" s="271"/>
      <c r="HO9" s="271"/>
      <c r="HP9" s="271"/>
      <c r="HQ9" s="271"/>
      <c r="HR9" s="271"/>
      <c r="HS9" s="271"/>
      <c r="HT9" s="271"/>
      <c r="HU9" s="271"/>
      <c r="HV9" s="271"/>
      <c r="HW9" s="271"/>
      <c r="HX9" s="271"/>
      <c r="HY9" s="271"/>
      <c r="HZ9" s="271"/>
      <c r="IA9" s="271"/>
      <c r="IB9" s="271"/>
      <c r="IC9" s="271"/>
      <c r="ID9" s="271"/>
      <c r="IE9" s="271"/>
      <c r="IF9" s="271"/>
      <c r="IG9" s="271"/>
      <c r="IH9" s="271"/>
      <c r="II9" s="271"/>
      <c r="IJ9" s="271"/>
      <c r="IK9" s="271"/>
      <c r="IL9" s="271"/>
      <c r="IM9" s="271"/>
      <c r="IN9" s="271"/>
      <c r="IO9" s="271"/>
      <c r="IP9" s="271"/>
      <c r="IQ9" s="271"/>
      <c r="IR9" s="271"/>
      <c r="IS9" s="271"/>
      <c r="IT9" s="271"/>
      <c r="IU9" s="271"/>
    </row>
    <row r="10" spans="1:255">
      <c r="A10" s="235"/>
      <c r="B10" s="236"/>
      <c r="C10" s="236"/>
      <c r="D10" s="236"/>
      <c r="E10" s="236"/>
      <c r="F10" s="236"/>
      <c r="G10" s="236"/>
      <c r="H10" s="236"/>
      <c r="I10" s="236"/>
      <c r="J10" s="236"/>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71"/>
      <c r="DQ10" s="271"/>
      <c r="DR10" s="271"/>
      <c r="DS10" s="271"/>
      <c r="DT10" s="271"/>
      <c r="DU10" s="271"/>
      <c r="DV10" s="271"/>
      <c r="DW10" s="271"/>
      <c r="DX10" s="271"/>
      <c r="DY10" s="271"/>
      <c r="DZ10" s="271"/>
      <c r="EA10" s="271"/>
      <c r="EB10" s="271"/>
      <c r="EC10" s="271"/>
      <c r="ED10" s="271"/>
      <c r="EE10" s="271"/>
      <c r="EF10" s="271"/>
      <c r="EG10" s="271"/>
      <c r="EH10" s="271"/>
      <c r="EI10" s="271"/>
      <c r="EJ10" s="271"/>
      <c r="EK10" s="271"/>
      <c r="EL10" s="271"/>
      <c r="EM10" s="271"/>
      <c r="EN10" s="271"/>
      <c r="EO10" s="271"/>
      <c r="EP10" s="271"/>
      <c r="EQ10" s="271"/>
      <c r="ER10" s="271"/>
      <c r="ES10" s="271"/>
      <c r="ET10" s="271"/>
      <c r="EU10" s="271"/>
      <c r="EV10" s="271"/>
      <c r="EW10" s="271"/>
      <c r="EX10" s="271"/>
      <c r="EY10" s="271"/>
      <c r="EZ10" s="271"/>
      <c r="FA10" s="271"/>
      <c r="FB10" s="271"/>
      <c r="FC10" s="271"/>
      <c r="FD10" s="271"/>
      <c r="FE10" s="271"/>
      <c r="FF10" s="271"/>
      <c r="FG10" s="271"/>
      <c r="FH10" s="271"/>
      <c r="FI10" s="271"/>
      <c r="FJ10" s="271"/>
      <c r="FK10" s="271"/>
      <c r="FL10" s="271"/>
      <c r="FM10" s="271"/>
      <c r="FN10" s="271"/>
      <c r="FO10" s="271"/>
      <c r="FP10" s="271"/>
      <c r="FQ10" s="271"/>
      <c r="FR10" s="271"/>
      <c r="FS10" s="271"/>
      <c r="FT10" s="271"/>
      <c r="FU10" s="271"/>
      <c r="FV10" s="271"/>
      <c r="FW10" s="271"/>
      <c r="FX10" s="271"/>
      <c r="FY10" s="271"/>
      <c r="FZ10" s="271"/>
      <c r="GA10" s="271"/>
      <c r="GB10" s="271"/>
      <c r="GC10" s="271"/>
      <c r="GD10" s="271"/>
      <c r="GE10" s="271"/>
      <c r="GF10" s="271"/>
      <c r="GG10" s="271"/>
      <c r="GH10" s="271"/>
      <c r="GI10" s="271"/>
      <c r="GJ10" s="271"/>
      <c r="GK10" s="271"/>
      <c r="GL10" s="271"/>
      <c r="GM10" s="271"/>
      <c r="GN10" s="271"/>
      <c r="GO10" s="271"/>
      <c r="GP10" s="271"/>
      <c r="GQ10" s="271"/>
      <c r="GR10" s="271"/>
      <c r="GS10" s="271"/>
      <c r="GT10" s="271"/>
      <c r="GU10" s="271"/>
      <c r="GV10" s="271"/>
      <c r="GW10" s="271"/>
      <c r="GX10" s="271"/>
      <c r="GY10" s="271"/>
      <c r="GZ10" s="271"/>
      <c r="HA10" s="271"/>
      <c r="HB10" s="271"/>
      <c r="HC10" s="271"/>
      <c r="HD10" s="271"/>
      <c r="HE10" s="271"/>
      <c r="HF10" s="271"/>
      <c r="HG10" s="271"/>
      <c r="HH10" s="271"/>
      <c r="HI10" s="271"/>
      <c r="HJ10" s="271"/>
      <c r="HK10" s="271"/>
      <c r="HL10" s="271"/>
      <c r="HM10" s="271"/>
      <c r="HN10" s="271"/>
      <c r="HO10" s="271"/>
      <c r="HP10" s="271"/>
      <c r="HQ10" s="271"/>
      <c r="HR10" s="271"/>
      <c r="HS10" s="271"/>
      <c r="HT10" s="271"/>
      <c r="HU10" s="271"/>
      <c r="HV10" s="271"/>
      <c r="HW10" s="271"/>
      <c r="HX10" s="271"/>
      <c r="HY10" s="271"/>
      <c r="HZ10" s="271"/>
      <c r="IA10" s="271"/>
      <c r="IB10" s="271"/>
      <c r="IC10" s="271"/>
      <c r="ID10" s="271"/>
      <c r="IE10" s="271"/>
      <c r="IF10" s="271"/>
      <c r="IG10" s="271"/>
      <c r="IH10" s="271"/>
      <c r="II10" s="271"/>
      <c r="IJ10" s="271"/>
      <c r="IK10" s="271"/>
      <c r="IL10" s="271"/>
      <c r="IM10" s="271"/>
      <c r="IN10" s="271"/>
      <c r="IO10" s="271"/>
      <c r="IP10" s="271"/>
      <c r="IQ10" s="271"/>
      <c r="IR10" s="271"/>
      <c r="IS10" s="271"/>
      <c r="IT10" s="271"/>
      <c r="IU10" s="271"/>
    </row>
    <row r="11" spans="1:255" ht="21">
      <c r="A11" s="236"/>
      <c r="B11" s="235"/>
      <c r="C11" s="236"/>
      <c r="D11" s="236"/>
      <c r="E11" s="888"/>
      <c r="F11" s="236"/>
      <c r="G11" s="236"/>
      <c r="H11" s="236"/>
      <c r="I11" s="236"/>
      <c r="J11" s="236"/>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71"/>
      <c r="ER11" s="271"/>
      <c r="ES11" s="271"/>
      <c r="ET11" s="271"/>
      <c r="EU11" s="271"/>
      <c r="EV11" s="271"/>
      <c r="EW11" s="271"/>
      <c r="EX11" s="271"/>
      <c r="EY11" s="271"/>
      <c r="EZ11" s="271"/>
      <c r="FA11" s="271"/>
      <c r="FB11" s="271"/>
      <c r="FC11" s="271"/>
      <c r="FD11" s="271"/>
      <c r="FE11" s="271"/>
      <c r="FF11" s="271"/>
      <c r="FG11" s="271"/>
      <c r="FH11" s="271"/>
      <c r="FI11" s="271"/>
      <c r="FJ11" s="271"/>
      <c r="FK11" s="271"/>
      <c r="FL11" s="271"/>
      <c r="FM11" s="271"/>
      <c r="FN11" s="271"/>
      <c r="FO11" s="271"/>
      <c r="FP11" s="271"/>
      <c r="FQ11" s="271"/>
      <c r="FR11" s="271"/>
      <c r="FS11" s="271"/>
      <c r="FT11" s="271"/>
      <c r="FU11" s="271"/>
      <c r="FV11" s="271"/>
      <c r="FW11" s="271"/>
      <c r="FX11" s="271"/>
      <c r="FY11" s="271"/>
      <c r="FZ11" s="271"/>
      <c r="GA11" s="271"/>
      <c r="GB11" s="271"/>
      <c r="GC11" s="271"/>
      <c r="GD11" s="271"/>
      <c r="GE11" s="271"/>
      <c r="GF11" s="271"/>
      <c r="GG11" s="271"/>
      <c r="GH11" s="271"/>
      <c r="GI11" s="271"/>
      <c r="GJ11" s="271"/>
      <c r="GK11" s="271"/>
      <c r="GL11" s="271"/>
      <c r="GM11" s="271"/>
      <c r="GN11" s="271"/>
      <c r="GO11" s="271"/>
      <c r="GP11" s="271"/>
      <c r="GQ11" s="271"/>
      <c r="GR11" s="271"/>
      <c r="GS11" s="271"/>
      <c r="GT11" s="271"/>
      <c r="GU11" s="271"/>
      <c r="GV11" s="271"/>
      <c r="GW11" s="271"/>
      <c r="GX11" s="271"/>
      <c r="GY11" s="271"/>
      <c r="GZ11" s="271"/>
      <c r="HA11" s="271"/>
      <c r="HB11" s="271"/>
      <c r="HC11" s="271"/>
      <c r="HD11" s="271"/>
      <c r="HE11" s="271"/>
      <c r="HF11" s="271"/>
      <c r="HG11" s="271"/>
      <c r="HH11" s="271"/>
      <c r="HI11" s="271"/>
      <c r="HJ11" s="271"/>
      <c r="HK11" s="271"/>
      <c r="HL11" s="271"/>
      <c r="HM11" s="271"/>
      <c r="HN11" s="271"/>
      <c r="HO11" s="271"/>
      <c r="HP11" s="271"/>
      <c r="HQ11" s="271"/>
      <c r="HR11" s="271"/>
      <c r="HS11" s="271"/>
      <c r="HT11" s="271"/>
      <c r="HU11" s="271"/>
      <c r="HV11" s="271"/>
      <c r="HW11" s="271"/>
      <c r="HX11" s="271"/>
      <c r="HY11" s="271"/>
      <c r="HZ11" s="271"/>
      <c r="IA11" s="271"/>
      <c r="IB11" s="271"/>
      <c r="IC11" s="271"/>
      <c r="ID11" s="271"/>
      <c r="IE11" s="271"/>
      <c r="IF11" s="271"/>
      <c r="IG11" s="271"/>
      <c r="IH11" s="271"/>
      <c r="II11" s="271"/>
      <c r="IJ11" s="271"/>
      <c r="IK11" s="271"/>
      <c r="IL11" s="271"/>
      <c r="IM11" s="271"/>
      <c r="IN11" s="271"/>
      <c r="IO11" s="271"/>
      <c r="IP11" s="271"/>
      <c r="IQ11" s="271"/>
      <c r="IR11" s="271"/>
      <c r="IS11" s="271"/>
      <c r="IT11" s="271"/>
      <c r="IU11" s="271"/>
    </row>
    <row r="12" spans="1:255">
      <c r="A12" s="236"/>
      <c r="B12" s="235"/>
      <c r="C12" s="236"/>
      <c r="D12" s="236"/>
      <c r="E12" s="236"/>
      <c r="F12" s="236"/>
      <c r="G12" s="236"/>
      <c r="H12" s="236"/>
      <c r="I12" s="236"/>
      <c r="J12" s="236"/>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271"/>
      <c r="DL12" s="271"/>
      <c r="DM12" s="271"/>
      <c r="DN12" s="271"/>
      <c r="DO12" s="271"/>
      <c r="DP12" s="271"/>
      <c r="DQ12" s="271"/>
      <c r="DR12" s="271"/>
      <c r="DS12" s="271"/>
      <c r="DT12" s="271"/>
      <c r="DU12" s="271"/>
      <c r="DV12" s="271"/>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1"/>
      <c r="FA12" s="271"/>
      <c r="FB12" s="271"/>
      <c r="FC12" s="271"/>
      <c r="FD12" s="271"/>
      <c r="FE12" s="271"/>
      <c r="FF12" s="271"/>
      <c r="FG12" s="271"/>
      <c r="FH12" s="271"/>
      <c r="FI12" s="271"/>
      <c r="FJ12" s="271"/>
      <c r="FK12" s="271"/>
      <c r="FL12" s="271"/>
      <c r="FM12" s="271"/>
      <c r="FN12" s="271"/>
      <c r="FO12" s="271"/>
      <c r="FP12" s="271"/>
      <c r="FQ12" s="271"/>
      <c r="FR12" s="271"/>
      <c r="FS12" s="271"/>
      <c r="FT12" s="271"/>
      <c r="FU12" s="271"/>
      <c r="FV12" s="271"/>
      <c r="FW12" s="271"/>
      <c r="FX12" s="271"/>
      <c r="FY12" s="271"/>
      <c r="FZ12" s="271"/>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271"/>
      <c r="GZ12" s="271"/>
      <c r="HA12" s="271"/>
      <c r="HB12" s="271"/>
      <c r="HC12" s="271"/>
      <c r="HD12" s="271"/>
      <c r="HE12" s="271"/>
      <c r="HF12" s="271"/>
      <c r="HG12" s="271"/>
      <c r="HH12" s="271"/>
      <c r="HI12" s="271"/>
      <c r="HJ12" s="271"/>
      <c r="HK12" s="271"/>
      <c r="HL12" s="271"/>
      <c r="HM12" s="271"/>
      <c r="HN12" s="271"/>
      <c r="HO12" s="271"/>
      <c r="HP12" s="271"/>
      <c r="HQ12" s="271"/>
      <c r="HR12" s="271"/>
      <c r="HS12" s="271"/>
      <c r="HT12" s="271"/>
      <c r="HU12" s="271"/>
      <c r="HV12" s="271"/>
      <c r="HW12" s="271"/>
      <c r="HX12" s="271"/>
      <c r="HY12" s="271"/>
      <c r="HZ12" s="271"/>
      <c r="IA12" s="271"/>
      <c r="IB12" s="271"/>
      <c r="IC12" s="271"/>
      <c r="ID12" s="271"/>
      <c r="IE12" s="271"/>
      <c r="IF12" s="271"/>
      <c r="IG12" s="271"/>
      <c r="IH12" s="271"/>
      <c r="II12" s="271"/>
      <c r="IJ12" s="271"/>
      <c r="IK12" s="271"/>
      <c r="IL12" s="271"/>
      <c r="IM12" s="271"/>
      <c r="IN12" s="271"/>
      <c r="IO12" s="271"/>
      <c r="IP12" s="271"/>
      <c r="IQ12" s="271"/>
      <c r="IR12" s="271"/>
      <c r="IS12" s="271"/>
      <c r="IT12" s="271"/>
      <c r="IU12" s="271"/>
    </row>
    <row r="13" spans="1:255">
      <c r="A13" s="237"/>
      <c r="B13" s="236"/>
      <c r="C13" s="236"/>
      <c r="D13" s="236"/>
      <c r="E13" s="236"/>
      <c r="F13" s="236"/>
      <c r="G13" s="236"/>
      <c r="H13" s="236"/>
      <c r="I13" s="236"/>
      <c r="J13" s="236"/>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c r="CD13" s="271"/>
      <c r="CE13" s="271"/>
      <c r="CF13" s="271"/>
      <c r="CG13" s="271"/>
      <c r="CH13" s="271"/>
      <c r="CI13" s="271"/>
      <c r="CJ13" s="271"/>
      <c r="CK13" s="271"/>
      <c r="CL13" s="271"/>
      <c r="CM13" s="271"/>
      <c r="CN13" s="271"/>
      <c r="CO13" s="271"/>
      <c r="CP13" s="271"/>
      <c r="CQ13" s="271"/>
      <c r="CR13" s="271"/>
      <c r="CS13" s="271"/>
      <c r="CT13" s="271"/>
      <c r="CU13" s="271"/>
      <c r="CV13" s="271"/>
      <c r="CW13" s="271"/>
      <c r="CX13" s="271"/>
      <c r="CY13" s="271"/>
      <c r="CZ13" s="271"/>
      <c r="DA13" s="271"/>
      <c r="DB13" s="271"/>
      <c r="DC13" s="271"/>
      <c r="DD13" s="271"/>
      <c r="DE13" s="271"/>
      <c r="DF13" s="271"/>
      <c r="DG13" s="271"/>
      <c r="DH13" s="271"/>
      <c r="DI13" s="271"/>
      <c r="DJ13" s="271"/>
      <c r="DK13" s="271"/>
      <c r="DL13" s="271"/>
      <c r="DM13" s="271"/>
      <c r="DN13" s="271"/>
      <c r="DO13" s="271"/>
      <c r="DP13" s="271"/>
      <c r="DQ13" s="271"/>
      <c r="DR13" s="271"/>
      <c r="DS13" s="271"/>
      <c r="DT13" s="271"/>
      <c r="DU13" s="271"/>
      <c r="DV13" s="271"/>
      <c r="DW13" s="271"/>
      <c r="DX13" s="271"/>
      <c r="DY13" s="271"/>
      <c r="DZ13" s="271"/>
      <c r="EA13" s="271"/>
      <c r="EB13" s="271"/>
      <c r="EC13" s="271"/>
      <c r="ED13" s="271"/>
      <c r="EE13" s="271"/>
      <c r="EF13" s="271"/>
      <c r="EG13" s="271"/>
      <c r="EH13" s="271"/>
      <c r="EI13" s="271"/>
      <c r="EJ13" s="271"/>
      <c r="EK13" s="271"/>
      <c r="EL13" s="271"/>
      <c r="EM13" s="271"/>
      <c r="EN13" s="271"/>
      <c r="EO13" s="271"/>
      <c r="EP13" s="271"/>
      <c r="EQ13" s="271"/>
      <c r="ER13" s="271"/>
      <c r="ES13" s="271"/>
      <c r="ET13" s="271"/>
      <c r="EU13" s="271"/>
      <c r="EV13" s="271"/>
      <c r="EW13" s="271"/>
      <c r="EX13" s="271"/>
      <c r="EY13" s="271"/>
      <c r="EZ13" s="271"/>
      <c r="FA13" s="271"/>
      <c r="FB13" s="271"/>
      <c r="FC13" s="271"/>
      <c r="FD13" s="271"/>
      <c r="FE13" s="271"/>
      <c r="FF13" s="271"/>
      <c r="FG13" s="271"/>
      <c r="FH13" s="271"/>
      <c r="FI13" s="271"/>
      <c r="FJ13" s="271"/>
      <c r="FK13" s="271"/>
      <c r="FL13" s="271"/>
      <c r="FM13" s="271"/>
      <c r="FN13" s="271"/>
      <c r="FO13" s="271"/>
      <c r="FP13" s="271"/>
      <c r="FQ13" s="271"/>
      <c r="FR13" s="271"/>
      <c r="FS13" s="271"/>
      <c r="FT13" s="271"/>
      <c r="FU13" s="271"/>
      <c r="FV13" s="271"/>
      <c r="FW13" s="271"/>
      <c r="FX13" s="271"/>
      <c r="FY13" s="271"/>
      <c r="FZ13" s="271"/>
      <c r="GA13" s="271"/>
      <c r="GB13" s="271"/>
      <c r="GC13" s="271"/>
      <c r="GD13" s="271"/>
      <c r="GE13" s="271"/>
      <c r="GF13" s="271"/>
      <c r="GG13" s="271"/>
      <c r="GH13" s="271"/>
      <c r="GI13" s="271"/>
      <c r="GJ13" s="271"/>
      <c r="GK13" s="271"/>
      <c r="GL13" s="271"/>
      <c r="GM13" s="271"/>
      <c r="GN13" s="271"/>
      <c r="GO13" s="271"/>
      <c r="GP13" s="271"/>
      <c r="GQ13" s="271"/>
      <c r="GR13" s="271"/>
      <c r="GS13" s="271"/>
      <c r="GT13" s="271"/>
      <c r="GU13" s="271"/>
      <c r="GV13" s="271"/>
      <c r="GW13" s="271"/>
      <c r="GX13" s="271"/>
      <c r="GY13" s="271"/>
      <c r="GZ13" s="271"/>
      <c r="HA13" s="271"/>
      <c r="HB13" s="271"/>
      <c r="HC13" s="271"/>
      <c r="HD13" s="271"/>
      <c r="HE13" s="271"/>
      <c r="HF13" s="271"/>
      <c r="HG13" s="271"/>
      <c r="HH13" s="271"/>
      <c r="HI13" s="271"/>
      <c r="HJ13" s="271"/>
      <c r="HK13" s="271"/>
      <c r="HL13" s="271"/>
      <c r="HM13" s="271"/>
      <c r="HN13" s="271"/>
      <c r="HO13" s="271"/>
      <c r="HP13" s="271"/>
      <c r="HQ13" s="271"/>
      <c r="HR13" s="271"/>
      <c r="HS13" s="271"/>
      <c r="HT13" s="271"/>
      <c r="HU13" s="271"/>
      <c r="HV13" s="271"/>
      <c r="HW13" s="271"/>
      <c r="HX13" s="271"/>
      <c r="HY13" s="271"/>
      <c r="HZ13" s="271"/>
      <c r="IA13" s="271"/>
      <c r="IB13" s="271"/>
      <c r="IC13" s="271"/>
      <c r="ID13" s="271"/>
      <c r="IE13" s="271"/>
      <c r="IF13" s="271"/>
      <c r="IG13" s="271"/>
      <c r="IH13" s="271"/>
      <c r="II13" s="271"/>
      <c r="IJ13" s="271"/>
      <c r="IK13" s="271"/>
      <c r="IL13" s="271"/>
      <c r="IM13" s="271"/>
      <c r="IN13" s="271"/>
      <c r="IO13" s="271"/>
      <c r="IP13" s="271"/>
      <c r="IQ13" s="271"/>
      <c r="IR13" s="271"/>
      <c r="IS13" s="271"/>
      <c r="IT13" s="271"/>
      <c r="IU13" s="271"/>
    </row>
    <row r="14" spans="1:255" hidden="1">
      <c r="A14" s="238"/>
      <c r="B14" s="236"/>
      <c r="C14" s="236"/>
      <c r="D14" s="236"/>
      <c r="E14" s="236"/>
      <c r="F14" s="236"/>
      <c r="G14" s="236"/>
      <c r="H14" s="236"/>
      <c r="I14" s="236"/>
      <c r="J14" s="236"/>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c r="CD14" s="271"/>
      <c r="CE14" s="271"/>
      <c r="CF14" s="271"/>
      <c r="CG14" s="271"/>
      <c r="CH14" s="271"/>
      <c r="CI14" s="271"/>
      <c r="CJ14" s="271"/>
      <c r="CK14" s="271"/>
      <c r="CL14" s="271"/>
      <c r="CM14" s="271"/>
      <c r="CN14" s="271"/>
      <c r="CO14" s="271"/>
      <c r="CP14" s="271"/>
      <c r="CQ14" s="271"/>
      <c r="CR14" s="271"/>
      <c r="CS14" s="271"/>
      <c r="CT14" s="271"/>
      <c r="CU14" s="271"/>
      <c r="CV14" s="271"/>
      <c r="CW14" s="271"/>
      <c r="CX14" s="271"/>
      <c r="CY14" s="271"/>
      <c r="CZ14" s="271"/>
      <c r="DA14" s="271"/>
      <c r="DB14" s="271"/>
      <c r="DC14" s="271"/>
      <c r="DD14" s="271"/>
      <c r="DE14" s="271"/>
      <c r="DF14" s="271"/>
      <c r="DG14" s="271"/>
      <c r="DH14" s="271"/>
      <c r="DI14" s="271"/>
      <c r="DJ14" s="271"/>
      <c r="DK14" s="271"/>
      <c r="DL14" s="271"/>
      <c r="DM14" s="271"/>
      <c r="DN14" s="271"/>
      <c r="DO14" s="271"/>
      <c r="DP14" s="271"/>
      <c r="DQ14" s="271"/>
      <c r="DR14" s="271"/>
      <c r="DS14" s="271"/>
      <c r="DT14" s="271"/>
      <c r="DU14" s="271"/>
      <c r="DV14" s="271"/>
      <c r="DW14" s="271"/>
      <c r="DX14" s="271"/>
      <c r="DY14" s="271"/>
      <c r="DZ14" s="271"/>
      <c r="EA14" s="271"/>
      <c r="EB14" s="271"/>
      <c r="EC14" s="271"/>
      <c r="ED14" s="271"/>
      <c r="EE14" s="271"/>
      <c r="EF14" s="271"/>
      <c r="EG14" s="271"/>
      <c r="EH14" s="271"/>
      <c r="EI14" s="271"/>
      <c r="EJ14" s="271"/>
      <c r="EK14" s="271"/>
      <c r="EL14" s="271"/>
      <c r="EM14" s="271"/>
      <c r="EN14" s="271"/>
      <c r="EO14" s="271"/>
      <c r="EP14" s="271"/>
      <c r="EQ14" s="271"/>
      <c r="ER14" s="271"/>
      <c r="ES14" s="271"/>
      <c r="ET14" s="271"/>
      <c r="EU14" s="271"/>
      <c r="EV14" s="271"/>
      <c r="EW14" s="271"/>
      <c r="EX14" s="271"/>
      <c r="EY14" s="271"/>
      <c r="EZ14" s="271"/>
      <c r="FA14" s="271"/>
      <c r="FB14" s="271"/>
      <c r="FC14" s="271"/>
      <c r="FD14" s="271"/>
      <c r="FE14" s="271"/>
      <c r="FF14" s="271"/>
      <c r="FG14" s="271"/>
      <c r="FH14" s="271"/>
      <c r="FI14" s="271"/>
      <c r="FJ14" s="271"/>
      <c r="FK14" s="271"/>
      <c r="FL14" s="271"/>
      <c r="FM14" s="271"/>
      <c r="FN14" s="271"/>
      <c r="FO14" s="271"/>
      <c r="FP14" s="271"/>
      <c r="FQ14" s="271"/>
      <c r="FR14" s="271"/>
      <c r="FS14" s="271"/>
      <c r="FT14" s="271"/>
      <c r="FU14" s="271"/>
      <c r="FV14" s="271"/>
      <c r="FW14" s="271"/>
      <c r="FX14" s="271"/>
      <c r="FY14" s="271"/>
      <c r="FZ14" s="271"/>
      <c r="GA14" s="271"/>
      <c r="GB14" s="271"/>
      <c r="GC14" s="271"/>
      <c r="GD14" s="271"/>
      <c r="GE14" s="271"/>
      <c r="GF14" s="271"/>
      <c r="GG14" s="271"/>
      <c r="GH14" s="271"/>
      <c r="GI14" s="271"/>
      <c r="GJ14" s="271"/>
      <c r="GK14" s="271"/>
      <c r="GL14" s="271"/>
      <c r="GM14" s="271"/>
      <c r="GN14" s="271"/>
      <c r="GO14" s="271"/>
      <c r="GP14" s="271"/>
      <c r="GQ14" s="271"/>
      <c r="GR14" s="271"/>
      <c r="GS14" s="271"/>
      <c r="GT14" s="271"/>
      <c r="GU14" s="271"/>
      <c r="GV14" s="271"/>
      <c r="GW14" s="271"/>
      <c r="GX14" s="271"/>
      <c r="GY14" s="271"/>
      <c r="GZ14" s="271"/>
      <c r="HA14" s="271"/>
      <c r="HB14" s="271"/>
      <c r="HC14" s="271"/>
      <c r="HD14" s="271"/>
      <c r="HE14" s="271"/>
      <c r="HF14" s="271"/>
      <c r="HG14" s="271"/>
      <c r="HH14" s="271"/>
      <c r="HI14" s="271"/>
      <c r="HJ14" s="271"/>
      <c r="HK14" s="271"/>
      <c r="HL14" s="271"/>
      <c r="HM14" s="271"/>
      <c r="HN14" s="271"/>
      <c r="HO14" s="271"/>
      <c r="HP14" s="271"/>
      <c r="HQ14" s="271"/>
      <c r="HR14" s="271"/>
      <c r="HS14" s="271"/>
      <c r="HT14" s="271"/>
      <c r="HU14" s="271"/>
      <c r="HV14" s="271"/>
      <c r="HW14" s="271"/>
      <c r="HX14" s="271"/>
      <c r="HY14" s="271"/>
      <c r="HZ14" s="271"/>
      <c r="IA14" s="271"/>
      <c r="IB14" s="271"/>
      <c r="IC14" s="271"/>
      <c r="ID14" s="271"/>
      <c r="IE14" s="271"/>
      <c r="IF14" s="271"/>
      <c r="IG14" s="271"/>
      <c r="IH14" s="271"/>
      <c r="II14" s="271"/>
      <c r="IJ14" s="271"/>
      <c r="IK14" s="271"/>
      <c r="IL14" s="271"/>
      <c r="IM14" s="271"/>
      <c r="IN14" s="271"/>
      <c r="IO14" s="271"/>
      <c r="IP14" s="271"/>
      <c r="IQ14" s="271"/>
      <c r="IR14" s="271"/>
      <c r="IS14" s="271"/>
      <c r="IT14" s="271"/>
      <c r="IU14" s="271"/>
    </row>
    <row r="15" spans="1:255" hidden="1"/>
    <row r="16" spans="1:255" hidden="1"/>
    <row r="17" hidden="1"/>
    <row r="18" hidden="1"/>
    <row r="19" hidden="1"/>
    <row r="20" hidden="1"/>
    <row r="21" hidden="1"/>
    <row r="22" hidden="1"/>
    <row r="23" hidden="1"/>
    <row r="24" hidden="1"/>
    <row r="25" hidden="1"/>
    <row r="26" hidden="1"/>
    <row r="27" hidden="1"/>
    <row r="28" hidden="1"/>
    <row r="29" hidden="1"/>
    <row r="30" hidden="1"/>
    <row r="31" hidden="1"/>
    <row r="32" hidden="1"/>
    <row r="33" spans="1:1" hidden="1">
      <c r="A33" s="272">
        <v>21</v>
      </c>
    </row>
    <row r="34" spans="1:1" hidden="1"/>
    <row r="35" spans="1:1" hidden="1"/>
    <row r="36" spans="1:1" hidden="1"/>
    <row r="37" spans="1:1" hidden="1"/>
    <row r="38" spans="1:1" hidden="1"/>
    <row r="39" spans="1:1" hidden="1"/>
    <row r="40" spans="1:1" hidden="1"/>
    <row r="41" spans="1:1" hidden="1"/>
    <row r="42" spans="1:1" hidden="1"/>
    <row r="43" spans="1:1" hidden="1"/>
    <row r="44" spans="1:1" hidden="1"/>
    <row r="45" spans="1:1" hidden="1"/>
    <row r="46" spans="1:1" hidden="1"/>
    <row r="47" spans="1:1" hidden="1"/>
    <row r="48" spans="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sheetData>
  <phoneticPr fontId="31" type="noConversion"/>
  <printOptions horizontalCentered="1"/>
  <pageMargins left="0.47244094488188981" right="0.47244094488188981" top="0.39370078740157483" bottom="0.39370078740157483" header="0" footer="0"/>
  <pageSetup paperSize="9" scale="88" orientation="portrait" blackAndWhite="1" r:id="rId1"/>
  <headerFooter alignWithMargins="0">
    <oddFooter>&amp;C第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2">
    <pageSetUpPr fitToPage="1"/>
  </sheetPr>
  <dimension ref="A1:N129"/>
  <sheetViews>
    <sheetView showGridLines="0" view="pageBreakPreview" zoomScaleNormal="100" zoomScaleSheetLayoutView="100" workbookViewId="0">
      <selection sqref="A1:C1"/>
    </sheetView>
  </sheetViews>
  <sheetFormatPr defaultColWidth="0" defaultRowHeight="14.25" zeroHeight="1"/>
  <cols>
    <col min="1" max="1" width="3.75" style="231" customWidth="1"/>
    <col min="2" max="2" width="4.875" style="231" customWidth="1"/>
    <col min="3" max="3" width="33.625" style="231" customWidth="1"/>
    <col min="4" max="4" width="19.75" style="231" customWidth="1"/>
    <col min="5" max="5" width="15.375" style="231" customWidth="1"/>
    <col min="6" max="6" width="10.625" style="231" customWidth="1"/>
    <col min="7" max="7" width="35" style="231" customWidth="1"/>
    <col min="8" max="8" width="12.625" style="231" customWidth="1"/>
    <col min="9" max="9" width="14" style="231" customWidth="1"/>
    <col min="10" max="10" width="12" style="231" customWidth="1"/>
    <col min="11" max="11" width="14" style="231" customWidth="1"/>
    <col min="12" max="12" width="15.875" style="231" customWidth="1"/>
    <col min="13" max="13" width="23.125" style="231" customWidth="1"/>
    <col min="14" max="14" width="1.875" style="231" customWidth="1"/>
    <col min="15" max="16384" width="9" style="231" hidden="1"/>
  </cols>
  <sheetData>
    <row r="1" spans="1:13">
      <c r="A1" s="231" t="s">
        <v>798</v>
      </c>
    </row>
    <row r="2" spans="1:13">
      <c r="A2" s="295" t="s">
        <v>799</v>
      </c>
      <c r="B2" s="295"/>
    </row>
    <row r="3" spans="1:13" ht="15.6" customHeight="1">
      <c r="A3" s="1533" t="s">
        <v>800</v>
      </c>
      <c r="B3" s="1535" t="s">
        <v>801</v>
      </c>
      <c r="C3" s="1536"/>
      <c r="D3" s="1537"/>
      <c r="E3" s="1535" t="s">
        <v>802</v>
      </c>
      <c r="F3" s="1537"/>
      <c r="G3" s="1535" t="s">
        <v>803</v>
      </c>
      <c r="H3" s="1537"/>
      <c r="I3" s="297" t="s">
        <v>804</v>
      </c>
      <c r="J3" s="297" t="s">
        <v>805</v>
      </c>
      <c r="K3" s="297" t="s">
        <v>806</v>
      </c>
      <c r="L3" s="297" t="s">
        <v>807</v>
      </c>
      <c r="M3" s="297" t="s">
        <v>808</v>
      </c>
    </row>
    <row r="4" spans="1:13" ht="15.6" customHeight="1">
      <c r="A4" s="1534"/>
      <c r="B4" s="1538" t="s">
        <v>809</v>
      </c>
      <c r="C4" s="1539"/>
      <c r="D4" s="298" t="s">
        <v>64</v>
      </c>
      <c r="E4" s="298" t="s">
        <v>65</v>
      </c>
      <c r="F4" s="298" t="s">
        <v>66</v>
      </c>
      <c r="G4" s="298" t="s">
        <v>67</v>
      </c>
      <c r="H4" s="298" t="s">
        <v>68</v>
      </c>
      <c r="I4" s="298" t="s">
        <v>69</v>
      </c>
      <c r="J4" s="298" t="s">
        <v>70</v>
      </c>
      <c r="K4" s="298" t="s">
        <v>71</v>
      </c>
      <c r="L4" s="298" t="s">
        <v>195</v>
      </c>
      <c r="M4" s="298" t="s">
        <v>196</v>
      </c>
    </row>
    <row r="5" spans="1:13">
      <c r="A5" s="299">
        <v>1</v>
      </c>
      <c r="B5" s="1523" t="s">
        <v>811</v>
      </c>
      <c r="C5" s="1524"/>
      <c r="D5" s="300"/>
      <c r="E5" s="301" t="s">
        <v>812</v>
      </c>
      <c r="F5" s="302"/>
      <c r="G5" s="303" t="s">
        <v>813</v>
      </c>
      <c r="H5" s="304"/>
      <c r="I5" s="305"/>
      <c r="J5" s="305"/>
      <c r="K5" s="305"/>
      <c r="L5" s="305"/>
      <c r="M5" s="305"/>
    </row>
    <row r="6" spans="1:13">
      <c r="A6" s="299">
        <v>2</v>
      </c>
      <c r="B6" s="1523" t="s">
        <v>814</v>
      </c>
      <c r="C6" s="1524"/>
      <c r="D6" s="306"/>
      <c r="E6" s="307" t="s">
        <v>815</v>
      </c>
      <c r="F6" s="302"/>
      <c r="G6" s="303" t="s">
        <v>816</v>
      </c>
      <c r="H6" s="304"/>
      <c r="I6" s="305"/>
      <c r="J6" s="305"/>
      <c r="K6" s="305"/>
      <c r="L6" s="305"/>
      <c r="M6" s="305"/>
    </row>
    <row r="7" spans="1:13">
      <c r="A7" s="299">
        <v>3</v>
      </c>
      <c r="B7" s="1523" t="s">
        <v>817</v>
      </c>
      <c r="C7" s="1524"/>
      <c r="D7" s="306"/>
      <c r="E7" s="307" t="s">
        <v>818</v>
      </c>
      <c r="F7" s="302"/>
      <c r="G7" s="303" t="s">
        <v>819</v>
      </c>
      <c r="H7" s="304"/>
      <c r="I7" s="305"/>
      <c r="J7" s="305"/>
      <c r="K7" s="305"/>
      <c r="L7" s="305"/>
      <c r="M7" s="305"/>
    </row>
    <row r="8" spans="1:13">
      <c r="A8" s="299">
        <v>4</v>
      </c>
      <c r="B8" s="1523" t="s">
        <v>820</v>
      </c>
      <c r="C8" s="1524"/>
      <c r="D8" s="306"/>
      <c r="E8" s="307" t="s">
        <v>821</v>
      </c>
      <c r="F8" s="302"/>
      <c r="G8" s="303" t="s">
        <v>822</v>
      </c>
      <c r="H8" s="304"/>
      <c r="I8" s="305"/>
      <c r="J8" s="305"/>
      <c r="K8" s="305"/>
      <c r="L8" s="305"/>
      <c r="M8" s="305"/>
    </row>
    <row r="9" spans="1:13">
      <c r="A9" s="299">
        <v>5</v>
      </c>
      <c r="B9" s="1523" t="s">
        <v>823</v>
      </c>
      <c r="C9" s="1524"/>
      <c r="D9" s="306"/>
      <c r="E9" s="301" t="s">
        <v>824</v>
      </c>
      <c r="F9" s="302"/>
      <c r="G9" s="303" t="s">
        <v>825</v>
      </c>
      <c r="H9" s="304"/>
      <c r="I9" s="305"/>
      <c r="J9" s="305"/>
      <c r="K9" s="305"/>
      <c r="L9" s="305"/>
      <c r="M9" s="305"/>
    </row>
    <row r="10" spans="1:13">
      <c r="A10" s="299">
        <v>6</v>
      </c>
      <c r="B10" s="1523" t="s">
        <v>826</v>
      </c>
      <c r="C10" s="1524"/>
      <c r="D10" s="306"/>
      <c r="E10" s="301" t="s">
        <v>827</v>
      </c>
      <c r="F10" s="302"/>
      <c r="G10" s="303" t="s">
        <v>828</v>
      </c>
      <c r="H10" s="304"/>
      <c r="I10" s="305"/>
      <c r="J10" s="305"/>
      <c r="K10" s="305"/>
      <c r="L10" s="305"/>
      <c r="M10" s="305"/>
    </row>
    <row r="11" spans="1:13" ht="21">
      <c r="A11" s="299">
        <v>7</v>
      </c>
      <c r="B11" s="1523" t="s">
        <v>830</v>
      </c>
      <c r="C11" s="1524"/>
      <c r="D11" s="306"/>
      <c r="E11" s="887" t="s">
        <v>831</v>
      </c>
      <c r="F11" s="302"/>
      <c r="G11" s="303" t="s">
        <v>832</v>
      </c>
      <c r="H11" s="304"/>
      <c r="I11" s="305"/>
      <c r="J11" s="305"/>
      <c r="K11" s="305"/>
      <c r="L11" s="305"/>
      <c r="M11" s="305"/>
    </row>
    <row r="12" spans="1:13">
      <c r="A12" s="299">
        <v>8</v>
      </c>
      <c r="B12" s="1523" t="s">
        <v>834</v>
      </c>
      <c r="C12" s="1524"/>
      <c r="D12" s="306"/>
      <c r="E12" s="301" t="s">
        <v>835</v>
      </c>
      <c r="F12" s="302"/>
      <c r="G12" s="301" t="s">
        <v>836</v>
      </c>
      <c r="H12" s="304"/>
      <c r="I12" s="305"/>
      <c r="J12" s="305"/>
      <c r="K12" s="305"/>
      <c r="L12" s="305"/>
      <c r="M12" s="305"/>
    </row>
    <row r="13" spans="1:13">
      <c r="A13" s="299">
        <v>9</v>
      </c>
      <c r="B13" s="1523" t="s">
        <v>837</v>
      </c>
      <c r="C13" s="1524"/>
      <c r="D13" s="304"/>
      <c r="E13" s="301" t="s">
        <v>838</v>
      </c>
      <c r="F13" s="302"/>
      <c r="G13" s="303" t="s">
        <v>839</v>
      </c>
      <c r="H13" s="304"/>
      <c r="I13" s="306"/>
      <c r="J13" s="306"/>
      <c r="K13" s="306"/>
      <c r="L13" s="306"/>
      <c r="M13" s="306"/>
    </row>
    <row r="14" spans="1:13">
      <c r="A14" s="299">
        <v>10</v>
      </c>
      <c r="B14" s="1523" t="s">
        <v>840</v>
      </c>
      <c r="C14" s="1524"/>
      <c r="D14" s="304"/>
      <c r="E14" s="301" t="s">
        <v>841</v>
      </c>
      <c r="F14" s="302"/>
      <c r="G14" s="303" t="s">
        <v>842</v>
      </c>
      <c r="H14" s="308"/>
      <c r="I14" s="306"/>
      <c r="J14" s="306"/>
      <c r="K14" s="306"/>
      <c r="L14" s="306"/>
      <c r="M14" s="306"/>
    </row>
    <row r="15" spans="1:13">
      <c r="A15" s="299">
        <v>11</v>
      </c>
      <c r="B15" s="1523" t="s">
        <v>843</v>
      </c>
      <c r="C15" s="1524"/>
      <c r="D15" s="304"/>
      <c r="E15" s="301" t="s">
        <v>844</v>
      </c>
      <c r="F15" s="302"/>
      <c r="G15" s="303" t="s">
        <v>845</v>
      </c>
      <c r="H15" s="309"/>
      <c r="I15" s="306"/>
      <c r="J15" s="306"/>
      <c r="K15" s="306"/>
      <c r="L15" s="306"/>
      <c r="M15" s="306"/>
    </row>
    <row r="16" spans="1:13">
      <c r="A16" s="299">
        <v>12</v>
      </c>
      <c r="B16" s="1523" t="s">
        <v>846</v>
      </c>
      <c r="C16" s="1524"/>
      <c r="D16" s="304"/>
      <c r="E16" s="301" t="s">
        <v>847</v>
      </c>
      <c r="F16" s="304"/>
      <c r="G16" s="230" t="s">
        <v>848</v>
      </c>
      <c r="H16" s="308"/>
      <c r="I16" s="306"/>
      <c r="J16" s="306"/>
      <c r="K16" s="306"/>
      <c r="L16" s="306"/>
      <c r="M16" s="306"/>
    </row>
    <row r="17" spans="1:13">
      <c r="A17" s="299">
        <v>13</v>
      </c>
      <c r="B17" s="1523" t="s">
        <v>849</v>
      </c>
      <c r="C17" s="1524"/>
      <c r="D17" s="304"/>
      <c r="E17" s="301" t="s">
        <v>850</v>
      </c>
      <c r="F17" s="302"/>
      <c r="G17" s="303" t="s">
        <v>851</v>
      </c>
      <c r="H17" s="308"/>
      <c r="I17" s="1530" t="s">
        <v>852</v>
      </c>
      <c r="J17" s="1531"/>
      <c r="K17" s="1531"/>
      <c r="L17" s="1531"/>
      <c r="M17" s="1532"/>
    </row>
    <row r="18" spans="1:13">
      <c r="A18" s="299">
        <v>14</v>
      </c>
      <c r="B18" s="1523" t="s">
        <v>853</v>
      </c>
      <c r="C18" s="1524"/>
      <c r="D18" s="306"/>
      <c r="E18" s="301" t="s">
        <v>854</v>
      </c>
      <c r="F18" s="302"/>
      <c r="G18" s="310"/>
      <c r="H18" s="310"/>
      <c r="I18" s="311"/>
      <c r="J18" s="312"/>
      <c r="K18" s="312"/>
      <c r="L18" s="312"/>
      <c r="M18" s="313"/>
    </row>
    <row r="19" spans="1:13">
      <c r="A19" s="299">
        <v>15</v>
      </c>
      <c r="B19" s="1523" t="s">
        <v>855</v>
      </c>
      <c r="C19" s="1524"/>
      <c r="D19" s="306"/>
      <c r="E19" s="301" t="s">
        <v>856</v>
      </c>
      <c r="F19" s="302"/>
      <c r="G19" s="310"/>
      <c r="H19" s="310"/>
      <c r="I19" s="314"/>
      <c r="J19" s="315"/>
      <c r="K19" s="315"/>
      <c r="L19" s="315"/>
      <c r="M19" s="316"/>
    </row>
    <row r="20" spans="1:13">
      <c r="A20" s="299">
        <v>16</v>
      </c>
      <c r="B20" s="1523" t="s">
        <v>857</v>
      </c>
      <c r="C20" s="1524"/>
      <c r="D20" s="300"/>
      <c r="E20" s="301" t="s">
        <v>858</v>
      </c>
      <c r="F20" s="302"/>
      <c r="G20" s="310"/>
      <c r="H20" s="310"/>
      <c r="I20" s="314"/>
      <c r="J20" s="315"/>
      <c r="K20" s="315"/>
      <c r="L20" s="315"/>
      <c r="M20" s="316"/>
    </row>
    <row r="21" spans="1:13">
      <c r="A21" s="299">
        <v>17</v>
      </c>
      <c r="B21" s="1523" t="s">
        <v>859</v>
      </c>
      <c r="C21" s="1524"/>
      <c r="D21" s="304"/>
      <c r="E21" s="301" t="s">
        <v>860</v>
      </c>
      <c r="F21" s="302"/>
      <c r="G21" s="310"/>
      <c r="H21" s="310"/>
      <c r="I21" s="314"/>
      <c r="J21" s="315"/>
      <c r="K21" s="315"/>
      <c r="L21" s="315"/>
      <c r="M21" s="316"/>
    </row>
    <row r="22" spans="1:13">
      <c r="A22" s="299">
        <v>18</v>
      </c>
      <c r="B22" s="1523" t="s">
        <v>861</v>
      </c>
      <c r="C22" s="1524"/>
      <c r="D22" s="304"/>
      <c r="E22" s="301" t="s">
        <v>862</v>
      </c>
      <c r="F22" s="302"/>
      <c r="G22" s="310"/>
      <c r="H22" s="310"/>
      <c r="I22" s="314"/>
      <c r="J22" s="315"/>
      <c r="K22" s="315"/>
      <c r="L22" s="315"/>
      <c r="M22" s="316"/>
    </row>
    <row r="23" spans="1:13">
      <c r="A23" s="299">
        <v>19</v>
      </c>
      <c r="B23" s="1523" t="s">
        <v>863</v>
      </c>
      <c r="C23" s="1524"/>
      <c r="D23" s="304"/>
      <c r="E23" s="301" t="s">
        <v>864</v>
      </c>
      <c r="F23" s="302"/>
      <c r="G23" s="310"/>
      <c r="H23" s="310"/>
      <c r="I23" s="314"/>
      <c r="J23" s="315"/>
      <c r="K23" s="315"/>
      <c r="L23" s="315"/>
      <c r="M23" s="316"/>
    </row>
    <row r="24" spans="1:13">
      <c r="A24" s="299">
        <v>20</v>
      </c>
      <c r="B24" s="1523" t="s">
        <v>865</v>
      </c>
      <c r="C24" s="1524"/>
      <c r="D24" s="306"/>
      <c r="E24" s="301" t="s">
        <v>866</v>
      </c>
      <c r="F24" s="302"/>
      <c r="G24" s="310"/>
      <c r="H24" s="310"/>
      <c r="I24" s="314"/>
      <c r="J24" s="315"/>
      <c r="K24" s="315"/>
      <c r="L24" s="315"/>
      <c r="M24" s="316"/>
    </row>
    <row r="25" spans="1:13">
      <c r="A25" s="299">
        <v>21</v>
      </c>
      <c r="B25" s="1523" t="s">
        <v>867</v>
      </c>
      <c r="C25" s="1524"/>
      <c r="D25" s="300"/>
      <c r="E25" s="301" t="s">
        <v>868</v>
      </c>
      <c r="F25" s="302"/>
      <c r="G25" s="310"/>
      <c r="H25" s="310"/>
      <c r="I25" s="314"/>
      <c r="J25" s="315"/>
      <c r="K25" s="315"/>
      <c r="L25" s="315"/>
      <c r="M25" s="316"/>
    </row>
    <row r="26" spans="1:13">
      <c r="A26" s="299">
        <v>21</v>
      </c>
      <c r="B26" s="1523" t="s">
        <v>869</v>
      </c>
      <c r="C26" s="1524"/>
      <c r="D26" s="304"/>
      <c r="E26" s="310" t="s">
        <v>870</v>
      </c>
      <c r="F26" s="317"/>
      <c r="G26" s="310"/>
      <c r="H26" s="310"/>
      <c r="I26" s="314"/>
      <c r="J26" s="315"/>
      <c r="K26" s="315"/>
      <c r="L26" s="315"/>
      <c r="M26" s="316"/>
    </row>
    <row r="27" spans="1:13">
      <c r="A27" s="299">
        <v>23</v>
      </c>
      <c r="B27" s="1523" t="s">
        <v>871</v>
      </c>
      <c r="C27" s="1524"/>
      <c r="D27" s="306"/>
      <c r="E27" s="310"/>
      <c r="F27" s="317"/>
      <c r="G27" s="310"/>
      <c r="H27" s="310"/>
      <c r="I27" s="314"/>
      <c r="J27" s="315"/>
      <c r="K27" s="315"/>
      <c r="L27" s="315"/>
      <c r="M27" s="316"/>
    </row>
    <row r="28" spans="1:13">
      <c r="A28" s="299">
        <v>24</v>
      </c>
      <c r="B28" s="1523" t="s">
        <v>872</v>
      </c>
      <c r="C28" s="1524"/>
      <c r="D28" s="306"/>
      <c r="E28" s="310"/>
      <c r="F28" s="317"/>
      <c r="G28" s="310"/>
      <c r="H28" s="310"/>
      <c r="I28" s="314"/>
      <c r="J28" s="315"/>
      <c r="K28" s="315"/>
      <c r="L28" s="315"/>
      <c r="M28" s="316"/>
    </row>
    <row r="29" spans="1:13">
      <c r="A29" s="299">
        <v>25</v>
      </c>
      <c r="B29" s="1523" t="s">
        <v>873</v>
      </c>
      <c r="C29" s="1524"/>
      <c r="D29" s="306"/>
      <c r="E29" s="310"/>
      <c r="F29" s="317"/>
      <c r="G29" s="310"/>
      <c r="H29" s="310"/>
      <c r="I29" s="314"/>
      <c r="J29" s="315"/>
      <c r="K29" s="315"/>
      <c r="L29" s="315"/>
      <c r="M29" s="316"/>
    </row>
    <row r="30" spans="1:13">
      <c r="A30" s="299">
        <v>26</v>
      </c>
      <c r="B30" s="1523" t="s">
        <v>874</v>
      </c>
      <c r="C30" s="1524"/>
      <c r="D30" s="300"/>
      <c r="E30" s="318"/>
      <c r="F30" s="319"/>
      <c r="G30" s="318"/>
      <c r="H30" s="318"/>
      <c r="I30" s="314"/>
      <c r="J30" s="315"/>
      <c r="K30" s="315"/>
      <c r="L30" s="315"/>
      <c r="M30" s="316"/>
    </row>
    <row r="31" spans="1:13" s="327" customFormat="1" ht="14.25" customHeight="1">
      <c r="A31" s="320">
        <v>27</v>
      </c>
      <c r="B31" s="1528" t="s">
        <v>875</v>
      </c>
      <c r="C31" s="1529"/>
      <c r="D31" s="321"/>
      <c r="E31" s="322"/>
      <c r="F31" s="323"/>
      <c r="G31" s="322"/>
      <c r="H31" s="322"/>
      <c r="I31" s="324"/>
      <c r="J31" s="325"/>
      <c r="K31" s="325"/>
      <c r="L31" s="325"/>
      <c r="M31" s="326"/>
    </row>
    <row r="32" spans="1:13" s="327" customFormat="1" ht="14.25" customHeight="1">
      <c r="A32" s="320">
        <v>28</v>
      </c>
      <c r="B32" s="1528" t="s">
        <v>876</v>
      </c>
      <c r="C32" s="1529"/>
      <c r="D32" s="321"/>
      <c r="E32" s="322"/>
      <c r="F32" s="323"/>
      <c r="G32" s="322"/>
      <c r="H32" s="322"/>
      <c r="I32" s="324"/>
      <c r="J32" s="325"/>
      <c r="K32" s="325"/>
      <c r="L32" s="325"/>
      <c r="M32" s="326"/>
    </row>
    <row r="33" spans="1:13" s="327" customFormat="1" ht="14.25" customHeight="1">
      <c r="A33" s="320">
        <v>29</v>
      </c>
      <c r="B33" s="1528" t="s">
        <v>877</v>
      </c>
      <c r="C33" s="1529"/>
      <c r="D33" s="321"/>
      <c r="E33" s="322"/>
      <c r="F33" s="323"/>
      <c r="G33" s="322"/>
      <c r="H33" s="322"/>
      <c r="I33" s="324"/>
      <c r="J33" s="325"/>
      <c r="K33" s="325"/>
      <c r="L33" s="325"/>
      <c r="M33" s="326"/>
    </row>
    <row r="34" spans="1:13">
      <c r="A34" s="299">
        <v>30</v>
      </c>
      <c r="B34" s="1523" t="s">
        <v>878</v>
      </c>
      <c r="C34" s="1524"/>
      <c r="D34" s="306"/>
      <c r="E34" s="318"/>
      <c r="F34" s="319"/>
      <c r="G34" s="318"/>
      <c r="H34" s="318"/>
      <c r="I34" s="314"/>
      <c r="J34" s="315"/>
      <c r="K34" s="315"/>
      <c r="L34" s="315"/>
      <c r="M34" s="316"/>
    </row>
    <row r="35" spans="1:13">
      <c r="A35" s="299">
        <v>31</v>
      </c>
      <c r="B35" s="1523" t="s">
        <v>879</v>
      </c>
      <c r="C35" s="1524"/>
      <c r="D35" s="306"/>
      <c r="E35" s="318"/>
      <c r="F35" s="319"/>
      <c r="G35" s="318"/>
      <c r="H35" s="318"/>
      <c r="I35" s="314"/>
      <c r="J35" s="315"/>
      <c r="K35" s="315"/>
      <c r="L35" s="315"/>
      <c r="M35" s="316"/>
    </row>
    <row r="36" spans="1:13">
      <c r="A36" s="299">
        <v>32</v>
      </c>
      <c r="B36" s="1523" t="s">
        <v>880</v>
      </c>
      <c r="C36" s="1524"/>
      <c r="D36" s="306"/>
      <c r="E36" s="318"/>
      <c r="F36" s="319"/>
      <c r="G36" s="318"/>
      <c r="H36" s="318"/>
      <c r="I36" s="314"/>
      <c r="J36" s="315"/>
      <c r="K36" s="315"/>
      <c r="L36" s="315"/>
      <c r="M36" s="316"/>
    </row>
    <row r="37" spans="1:13">
      <c r="A37" s="299">
        <v>33</v>
      </c>
      <c r="B37" s="1525" t="s">
        <v>881</v>
      </c>
      <c r="C37" s="301" t="s">
        <v>883</v>
      </c>
      <c r="D37" s="306"/>
      <c r="E37" s="318"/>
      <c r="F37" s="319"/>
      <c r="G37" s="318"/>
      <c r="H37" s="318"/>
      <c r="I37" s="314"/>
      <c r="J37" s="315"/>
      <c r="K37" s="315"/>
      <c r="L37" s="315"/>
      <c r="M37" s="316"/>
    </row>
    <row r="38" spans="1:13">
      <c r="A38" s="299">
        <v>34</v>
      </c>
      <c r="B38" s="1526"/>
      <c r="C38" s="301" t="s">
        <v>885</v>
      </c>
      <c r="D38" s="306"/>
      <c r="E38" s="318"/>
      <c r="F38" s="319"/>
      <c r="G38" s="318"/>
      <c r="H38" s="318"/>
      <c r="I38" s="314"/>
      <c r="J38" s="315"/>
      <c r="K38" s="315"/>
      <c r="L38" s="315"/>
      <c r="M38" s="316"/>
    </row>
    <row r="39" spans="1:13">
      <c r="A39" s="299">
        <v>35</v>
      </c>
      <c r="B39" s="1526"/>
      <c r="C39" s="301" t="s">
        <v>886</v>
      </c>
      <c r="D39" s="306"/>
      <c r="E39" s="318"/>
      <c r="F39" s="319"/>
      <c r="G39" s="318"/>
      <c r="H39" s="318"/>
      <c r="I39" s="314"/>
      <c r="J39" s="315"/>
      <c r="K39" s="315"/>
      <c r="L39" s="315"/>
      <c r="M39" s="316"/>
    </row>
    <row r="40" spans="1:13">
      <c r="A40" s="299">
        <v>36</v>
      </c>
      <c r="B40" s="1527"/>
      <c r="C40" s="301" t="s">
        <v>887</v>
      </c>
      <c r="D40" s="306"/>
      <c r="E40" s="318"/>
      <c r="F40" s="319"/>
      <c r="G40" s="318"/>
      <c r="H40" s="318"/>
      <c r="I40" s="314"/>
      <c r="J40" s="315"/>
      <c r="K40" s="315"/>
      <c r="L40" s="315"/>
      <c r="M40" s="316"/>
    </row>
    <row r="41" spans="1:13">
      <c r="A41" s="299">
        <v>37</v>
      </c>
      <c r="B41" s="1525" t="s">
        <v>888</v>
      </c>
      <c r="C41" s="301" t="s">
        <v>883</v>
      </c>
      <c r="D41" s="306"/>
      <c r="E41" s="318"/>
      <c r="F41" s="319"/>
      <c r="G41" s="318"/>
      <c r="H41" s="318"/>
      <c r="I41" s="314"/>
      <c r="J41" s="315"/>
      <c r="K41" s="315"/>
      <c r="L41" s="315"/>
      <c r="M41" s="316"/>
    </row>
    <row r="42" spans="1:13">
      <c r="A42" s="299">
        <v>38</v>
      </c>
      <c r="B42" s="1526"/>
      <c r="C42" s="301" t="s">
        <v>885</v>
      </c>
      <c r="D42" s="306"/>
      <c r="E42" s="318"/>
      <c r="F42" s="319"/>
      <c r="G42" s="318"/>
      <c r="H42" s="318"/>
      <c r="I42" s="314"/>
      <c r="J42" s="315"/>
      <c r="K42" s="315"/>
      <c r="L42" s="315"/>
      <c r="M42" s="316"/>
    </row>
    <row r="43" spans="1:13">
      <c r="A43" s="299">
        <v>39</v>
      </c>
      <c r="B43" s="1526"/>
      <c r="C43" s="301" t="s">
        <v>886</v>
      </c>
      <c r="D43" s="306"/>
      <c r="E43" s="318"/>
      <c r="F43" s="319"/>
      <c r="G43" s="318"/>
      <c r="H43" s="318"/>
      <c r="I43" s="314"/>
      <c r="J43" s="315"/>
      <c r="K43" s="315"/>
      <c r="L43" s="315"/>
      <c r="M43" s="316"/>
    </row>
    <row r="44" spans="1:13">
      <c r="A44" s="299">
        <v>40</v>
      </c>
      <c r="B44" s="1527"/>
      <c r="C44" s="301" t="s">
        <v>887</v>
      </c>
      <c r="D44" s="306"/>
      <c r="E44" s="318"/>
      <c r="F44" s="319"/>
      <c r="G44" s="318"/>
      <c r="H44" s="318"/>
      <c r="I44" s="314"/>
      <c r="J44" s="315"/>
      <c r="K44" s="315"/>
      <c r="L44" s="315"/>
      <c r="M44" s="316"/>
    </row>
    <row r="45" spans="1:13">
      <c r="A45" s="299">
        <v>41</v>
      </c>
      <c r="B45" s="328"/>
      <c r="C45" s="310"/>
      <c r="D45" s="318"/>
      <c r="E45" s="318"/>
      <c r="F45" s="319"/>
      <c r="G45" s="318"/>
      <c r="H45" s="318"/>
      <c r="I45" s="329"/>
      <c r="J45" s="330"/>
      <c r="K45" s="330"/>
      <c r="L45" s="330"/>
      <c r="M45" s="331"/>
    </row>
    <row r="46" spans="1:13">
      <c r="A46" s="332" t="s">
        <v>890</v>
      </c>
      <c r="B46" s="332"/>
    </row>
    <row r="47" spans="1:13">
      <c r="A47" s="332">
        <v>1</v>
      </c>
      <c r="B47" s="231" t="s">
        <v>891</v>
      </c>
    </row>
    <row r="48" spans="1:13">
      <c r="A48" s="332">
        <v>2</v>
      </c>
      <c r="B48" s="231" t="s">
        <v>892</v>
      </c>
    </row>
    <row r="49" spans="1:2">
      <c r="A49" s="332">
        <v>3</v>
      </c>
      <c r="B49" s="231" t="s">
        <v>893</v>
      </c>
    </row>
    <row r="50" spans="1:2">
      <c r="A50" s="332">
        <v>4</v>
      </c>
      <c r="B50" s="231" t="s">
        <v>894</v>
      </c>
    </row>
    <row r="51" spans="1:2">
      <c r="A51" s="332">
        <v>5</v>
      </c>
      <c r="B51" s="231" t="s">
        <v>895</v>
      </c>
    </row>
    <row r="52" spans="1:2">
      <c r="A52" s="332">
        <v>6</v>
      </c>
      <c r="B52" s="231" t="s">
        <v>896</v>
      </c>
    </row>
    <row r="53" spans="1:2">
      <c r="A53" s="332">
        <v>7</v>
      </c>
      <c r="B53" s="231" t="s">
        <v>897</v>
      </c>
    </row>
    <row r="54" spans="1:2">
      <c r="A54" s="332">
        <v>8</v>
      </c>
      <c r="B54" s="231" t="s">
        <v>898</v>
      </c>
    </row>
    <row r="55" spans="1:2">
      <c r="A55" s="332">
        <v>9</v>
      </c>
      <c r="B55" s="231" t="s">
        <v>899</v>
      </c>
    </row>
    <row r="56" spans="1:2">
      <c r="A56" s="332">
        <v>10</v>
      </c>
      <c r="B56" s="231" t="s">
        <v>900</v>
      </c>
    </row>
    <row r="57" spans="1:2">
      <c r="A57" s="332">
        <v>11</v>
      </c>
      <c r="B57" s="231" t="s">
        <v>901</v>
      </c>
    </row>
    <row r="58" spans="1:2">
      <c r="A58" s="332">
        <v>12</v>
      </c>
      <c r="B58" s="231" t="s">
        <v>902</v>
      </c>
    </row>
    <row r="59" spans="1:2">
      <c r="A59" s="332">
        <v>13</v>
      </c>
      <c r="B59" s="327" t="s">
        <v>2298</v>
      </c>
    </row>
    <row r="60" spans="1:2">
      <c r="A60" s="332">
        <v>14</v>
      </c>
      <c r="B60" s="231" t="s">
        <v>903</v>
      </c>
    </row>
    <row r="61" spans="1:2">
      <c r="A61" s="333">
        <v>15</v>
      </c>
      <c r="B61" s="327" t="s">
        <v>904</v>
      </c>
    </row>
    <row r="129"/>
  </sheetData>
  <mergeCells count="40">
    <mergeCell ref="B11:C11"/>
    <mergeCell ref="A3:A4"/>
    <mergeCell ref="B3:D3"/>
    <mergeCell ref="E3:F3"/>
    <mergeCell ref="G3:H3"/>
    <mergeCell ref="B4:C4"/>
    <mergeCell ref="B5:C5"/>
    <mergeCell ref="B6:C6"/>
    <mergeCell ref="B7:C7"/>
    <mergeCell ref="B8:C8"/>
    <mergeCell ref="B9:C9"/>
    <mergeCell ref="B10:C10"/>
    <mergeCell ref="B12:C12"/>
    <mergeCell ref="B13:C13"/>
    <mergeCell ref="B14:C14"/>
    <mergeCell ref="B15:C15"/>
    <mergeCell ref="B16:C16"/>
    <mergeCell ref="B28:C28"/>
    <mergeCell ref="I17:M17"/>
    <mergeCell ref="B18:C18"/>
    <mergeCell ref="B19:C19"/>
    <mergeCell ref="B20:C20"/>
    <mergeCell ref="B21:C21"/>
    <mergeCell ref="B22:C22"/>
    <mergeCell ref="B17:C17"/>
    <mergeCell ref="B23:C23"/>
    <mergeCell ref="B24:C24"/>
    <mergeCell ref="B25:C25"/>
    <mergeCell ref="B26:C26"/>
    <mergeCell ref="B27:C27"/>
    <mergeCell ref="B35:C35"/>
    <mergeCell ref="B36:C36"/>
    <mergeCell ref="B37:B40"/>
    <mergeCell ref="B41:B44"/>
    <mergeCell ref="B29:C29"/>
    <mergeCell ref="B30:C30"/>
    <mergeCell ref="B31:C31"/>
    <mergeCell ref="B32:C32"/>
    <mergeCell ref="B33:C33"/>
    <mergeCell ref="B34:C34"/>
  </mergeCells>
  <phoneticPr fontId="31" type="noConversion"/>
  <dataValidations count="5">
    <dataValidation allowBlank="1" showInputMessage="1" showErrorMessage="1" errorTitle="錯誤" error="輸入資料格式錯誤!!" sqref="H16:H17" xr:uid="{00000000-0002-0000-0800-000000000000}"/>
    <dataValidation type="decimal" allowBlank="1" showInputMessage="1" showErrorMessage="1" errorTitle="錯誤" error="輸入資料格式錯誤!!" sqref="F5:F45" xr:uid="{00000000-0002-0000-0800-000001000000}">
      <formula1>-99999999999999</formula1>
      <formula2>999999999999999</formula2>
    </dataValidation>
    <dataValidation type="decimal" allowBlank="1" showInputMessage="1" showErrorMessage="1" errorTitle="錯誤" error="輸入資料格式錯誤!!" sqref="D13:D17 D26 D21:D23" xr:uid="{00000000-0002-0000-0800-000002000000}">
      <formula1>-999999999999999</formula1>
      <formula2>9999999999999990</formula2>
    </dataValidation>
    <dataValidation type="decimal" allowBlank="1" showInputMessage="1" showErrorMessage="1" errorTitle="錯誤" error="輸入資料格式錯誤!!" sqref="H15" xr:uid="{00000000-0002-0000-0800-000003000000}">
      <formula1>-999999999999999000</formula1>
      <formula2>999999999999999000</formula2>
    </dataValidation>
    <dataValidation type="decimal" allowBlank="1" showInputMessage="1" showErrorMessage="1" errorTitle="錯誤" error="輸入資料格式錯誤!!" sqref="H5:H13" xr:uid="{00000000-0002-0000-0800-000004000000}">
      <formula1>-99999999999999900</formula1>
      <formula2>99999999999999900</formula2>
    </dataValidation>
  </dataValidations>
  <printOptions horizontalCentered="1"/>
  <pageMargins left="0.47244094488188981" right="0.47244094488188981" top="0.39370078740157483" bottom="0.39370078740157483" header="0" footer="0"/>
  <pageSetup paperSize="9" scale="62" orientation="landscape" blackAndWhite="1" r:id="rId1"/>
  <headerFooter alignWithMargins="0">
    <oddFooter>&amp;C第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72</vt:i4>
      </vt:variant>
      <vt:variant>
        <vt:lpstr>具名範圍</vt:lpstr>
      </vt:variant>
      <vt:variant>
        <vt:i4>28</vt:i4>
      </vt:variant>
    </vt:vector>
  </HeadingPairs>
  <TitlesOfParts>
    <vt:vector size="100" baseType="lpstr">
      <vt:lpstr>表01-1</vt:lpstr>
      <vt:lpstr>表01-2</vt:lpstr>
      <vt:lpstr>表01-3-1</vt:lpstr>
      <vt:lpstr>表01-3-2</vt:lpstr>
      <vt:lpstr>表01-4-1</vt:lpstr>
      <vt:lpstr>表01-4-2</vt:lpstr>
      <vt:lpstr>表01-5</vt:lpstr>
      <vt:lpstr>表01-6</vt:lpstr>
      <vt:lpstr>表02-1</vt:lpstr>
      <vt:lpstr>表02-2</vt:lpstr>
      <vt:lpstr>表02-3</vt:lpstr>
      <vt:lpstr>表02-4</vt:lpstr>
      <vt:lpstr>表02-5</vt:lpstr>
      <vt:lpstr>表02-6</vt:lpstr>
      <vt:lpstr>表02-7</vt:lpstr>
      <vt:lpstr>表02-8</vt:lpstr>
      <vt:lpstr>表04</vt:lpstr>
      <vt:lpstr>表05-2</vt:lpstr>
      <vt:lpstr>表05-2(續)</vt:lpstr>
      <vt:lpstr>表07-1</vt:lpstr>
      <vt:lpstr>表07-2</vt:lpstr>
      <vt:lpstr>表08-1</vt:lpstr>
      <vt:lpstr>表08-2</vt:lpstr>
      <vt:lpstr>表12-3</vt:lpstr>
      <vt:lpstr>表12-4</vt:lpstr>
      <vt:lpstr>表13-3</vt:lpstr>
      <vt:lpstr>表14-1</vt:lpstr>
      <vt:lpstr>表14-2</vt:lpstr>
      <vt:lpstr>表14-3</vt:lpstr>
      <vt:lpstr>表14-4</vt:lpstr>
      <vt:lpstr>表15</vt:lpstr>
      <vt:lpstr>表17</vt:lpstr>
      <vt:lpstr>表18</vt:lpstr>
      <vt:lpstr>表18-1</vt:lpstr>
      <vt:lpstr>表19-1</vt:lpstr>
      <vt:lpstr>表19-2</vt:lpstr>
      <vt:lpstr>表19-7</vt:lpstr>
      <vt:lpstr>表20</vt:lpstr>
      <vt:lpstr>表21-5</vt:lpstr>
      <vt:lpstr>表21-6</vt:lpstr>
      <vt:lpstr>表22</vt:lpstr>
      <vt:lpstr>表23</vt:lpstr>
      <vt:lpstr>表24</vt:lpstr>
      <vt:lpstr>表25-3</vt:lpstr>
      <vt:lpstr>表25-4</vt:lpstr>
      <vt:lpstr>表25-5</vt:lpstr>
      <vt:lpstr>表25-6</vt:lpstr>
      <vt:lpstr>表25-7</vt:lpstr>
      <vt:lpstr>表26-2 </vt:lpstr>
      <vt:lpstr>表26-3 </vt:lpstr>
      <vt:lpstr>表26-4</vt:lpstr>
      <vt:lpstr>表26-5</vt:lpstr>
      <vt:lpstr>表26-6</vt:lpstr>
      <vt:lpstr>表27-1</vt:lpstr>
      <vt:lpstr>表27-2</vt:lpstr>
      <vt:lpstr>表27-3</vt:lpstr>
      <vt:lpstr>表27-4</vt:lpstr>
      <vt:lpstr>表27-4-1</vt:lpstr>
      <vt:lpstr>表27-4-2</vt:lpstr>
      <vt:lpstr>表26-7</vt:lpstr>
      <vt:lpstr>表28-1</vt:lpstr>
      <vt:lpstr>表28-1-1</vt:lpstr>
      <vt:lpstr>表28-1-2</vt:lpstr>
      <vt:lpstr>表28-1-3</vt:lpstr>
      <vt:lpstr>表28-1-4</vt:lpstr>
      <vt:lpstr>表28-2</vt:lpstr>
      <vt:lpstr>表28-2-1</vt:lpstr>
      <vt:lpstr>表28-2-2</vt:lpstr>
      <vt:lpstr>表28-2-3</vt:lpstr>
      <vt:lpstr>表28-3</vt:lpstr>
      <vt:lpstr>表28-4</vt:lpstr>
      <vt:lpstr>表29</vt:lpstr>
      <vt:lpstr>'表01-2'!Print_Area</vt:lpstr>
      <vt:lpstr>'表01-3-1'!Print_Area</vt:lpstr>
      <vt:lpstr>'表01-5'!Print_Area</vt:lpstr>
      <vt:lpstr>'表02-2'!Print_Area</vt:lpstr>
      <vt:lpstr>'表02-4'!Print_Area</vt:lpstr>
      <vt:lpstr>'表02-5'!Print_Area</vt:lpstr>
      <vt:lpstr>'表02-6'!Print_Area</vt:lpstr>
      <vt:lpstr>'表02-7'!Print_Area</vt:lpstr>
      <vt:lpstr>'表05-2(續)'!Print_Area</vt:lpstr>
      <vt:lpstr>'表21-6'!Print_Area</vt:lpstr>
      <vt:lpstr>表22!Print_Area</vt:lpstr>
      <vt:lpstr>'表26-3 '!Print_Area</vt:lpstr>
      <vt:lpstr>'表26-7'!Print_Area</vt:lpstr>
      <vt:lpstr>'表27-4-1'!Print_Area</vt:lpstr>
      <vt:lpstr>'表27-4-2'!Print_Area</vt:lpstr>
      <vt:lpstr>'表28-2-1'!Print_Area</vt:lpstr>
      <vt:lpstr>'表28-3'!Print_Area</vt:lpstr>
      <vt:lpstr>'表28-4'!Print_Area</vt:lpstr>
      <vt:lpstr>'表02-1'!Print_Titles</vt:lpstr>
      <vt:lpstr>'表02-2'!Print_Titles</vt:lpstr>
      <vt:lpstr>'表02-3'!Print_Titles</vt:lpstr>
      <vt:lpstr>'表02-4'!Print_Titles</vt:lpstr>
      <vt:lpstr>'表02-5'!Print_Titles</vt:lpstr>
      <vt:lpstr>'表02-6'!Print_Titles</vt:lpstr>
      <vt:lpstr>'表02-7'!Print_Titles</vt:lpstr>
      <vt:lpstr>'表28-1-1'!Print_Titles</vt:lpstr>
      <vt:lpstr>'表28-2-1'!Print_Titles</vt:lpstr>
      <vt:lpstr>表27險種別</vt:lpstr>
    </vt:vector>
  </TitlesOfParts>
  <Company>TII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dc:creator>
  <cp:lastModifiedBy>張琪華</cp:lastModifiedBy>
  <cp:lastPrinted>2025-01-06T06:09:38Z</cp:lastPrinted>
  <dcterms:created xsi:type="dcterms:W3CDTF">2010-12-01T02:24:32Z</dcterms:created>
  <dcterms:modified xsi:type="dcterms:W3CDTF">2025-01-06T06:09:43Z</dcterms:modified>
</cp:coreProperties>
</file>