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2439E0F4-6678-4DE7-B91D-DACEC45B0C8B}" xr6:coauthVersionLast="47" xr6:coauthVersionMax="47" xr10:uidLastSave="{00000000-0000-0000-0000-000000000000}"/>
  <bookViews>
    <workbookView xWindow="19090" yWindow="-110" windowWidth="19420" windowHeight="10420"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S92" i="46" s="1"/>
  <c r="AQ92" i="46"/>
  <c r="AO92" i="46"/>
  <c r="AN92" i="46"/>
  <c r="AL92" i="46"/>
  <c r="AM92" i="46" s="1"/>
  <c r="AK92" i="46"/>
  <c r="AI92" i="46"/>
  <c r="AH92" i="46"/>
  <c r="AF92" i="46"/>
  <c r="AE92" i="46"/>
  <c r="AC92" i="46"/>
  <c r="AB92" i="46"/>
  <c r="Z92" i="46"/>
  <c r="AA92" i="46" s="1"/>
  <c r="Y92" i="46"/>
  <c r="W92" i="46"/>
  <c r="V92" i="46"/>
  <c r="T92" i="46"/>
  <c r="U92" i="46" s="1"/>
  <c r="S92" i="46"/>
  <c r="Q92" i="46"/>
  <c r="P92" i="46"/>
  <c r="N92" i="46"/>
  <c r="M92" i="46"/>
  <c r="K92" i="46"/>
  <c r="J92" i="46"/>
  <c r="H92" i="46"/>
  <c r="I92" i="46" s="1"/>
  <c r="G92" i="46"/>
  <c r="BJ91" i="46"/>
  <c r="BI91" i="46"/>
  <c r="BG91" i="46"/>
  <c r="BH91" i="46" s="1"/>
  <c r="BF91" i="46"/>
  <c r="BD91" i="46"/>
  <c r="BE91" i="46" s="1"/>
  <c r="BC91" i="46"/>
  <c r="BA91" i="46"/>
  <c r="BB91" i="46" s="1"/>
  <c r="AZ91" i="46"/>
  <c r="AX91" i="46"/>
  <c r="AY91" i="46" s="1"/>
  <c r="AW91" i="46"/>
  <c r="AU91" i="46"/>
  <c r="AT91" i="46"/>
  <c r="AR91" i="46"/>
  <c r="AS91" i="46" s="1"/>
  <c r="AQ91" i="46"/>
  <c r="AO91" i="46"/>
  <c r="AN91" i="46"/>
  <c r="AL91" i="46"/>
  <c r="AK91" i="46"/>
  <c r="AI91" i="46"/>
  <c r="AH91" i="46"/>
  <c r="AF91" i="46"/>
  <c r="AE91" i="46"/>
  <c r="AC91" i="46"/>
  <c r="AD91" i="46" s="1"/>
  <c r="AB91" i="46"/>
  <c r="Z91" i="46"/>
  <c r="AA91" i="46" s="1"/>
  <c r="Y91" i="46"/>
  <c r="W91" i="46"/>
  <c r="V91" i="46"/>
  <c r="T91" i="46"/>
  <c r="S91" i="46"/>
  <c r="Q91" i="46"/>
  <c r="P91" i="46"/>
  <c r="N91" i="46"/>
  <c r="M91" i="46"/>
  <c r="K91" i="46"/>
  <c r="L91" i="46" s="1"/>
  <c r="J91" i="46"/>
  <c r="H91" i="46"/>
  <c r="I91" i="46" s="1"/>
  <c r="G91" i="46"/>
  <c r="BJ90" i="46"/>
  <c r="BK90" i="46" s="1"/>
  <c r="BI90" i="46"/>
  <c r="BG90" i="46"/>
  <c r="BF90" i="46"/>
  <c r="BD90" i="46"/>
  <c r="BE90" i="46" s="1"/>
  <c r="BC90" i="46"/>
  <c r="BA90" i="46"/>
  <c r="AZ90" i="46"/>
  <c r="AX90" i="46"/>
  <c r="AY90" i="46" s="1"/>
  <c r="AW90" i="46"/>
  <c r="AU90" i="46"/>
  <c r="AV90" i="46" s="1"/>
  <c r="AT90" i="46"/>
  <c r="AR90" i="46"/>
  <c r="AS90" i="46" s="1"/>
  <c r="AQ90" i="46"/>
  <c r="AO90" i="46"/>
  <c r="AN90" i="46"/>
  <c r="AL90" i="46"/>
  <c r="AK90" i="46"/>
  <c r="AI90" i="46"/>
  <c r="AH90" i="46"/>
  <c r="AF90" i="46"/>
  <c r="AG90" i="46" s="1"/>
  <c r="AE90" i="46"/>
  <c r="AC90" i="46"/>
  <c r="AD90" i="46" s="1"/>
  <c r="AB90" i="46"/>
  <c r="Z90" i="46"/>
  <c r="AA90" i="46" s="1"/>
  <c r="Y90" i="46"/>
  <c r="W90" i="46"/>
  <c r="V90" i="46"/>
  <c r="T90" i="46"/>
  <c r="S90" i="46"/>
  <c r="Q90" i="46"/>
  <c r="P90" i="46"/>
  <c r="N90" i="46"/>
  <c r="M90" i="46"/>
  <c r="K90" i="46"/>
  <c r="J90" i="46"/>
  <c r="H90" i="46"/>
  <c r="I90" i="46" s="1"/>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R89" i="46" s="1"/>
  <c r="P89" i="46"/>
  <c r="N89" i="46"/>
  <c r="O89" i="46" s="1"/>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J88" i="46" s="1"/>
  <c r="AH88" i="46"/>
  <c r="AF88" i="46"/>
  <c r="AE88" i="46"/>
  <c r="AC88" i="46"/>
  <c r="AB88" i="46"/>
  <c r="Z88" i="46"/>
  <c r="Y88" i="46"/>
  <c r="W88" i="46"/>
  <c r="V88" i="46"/>
  <c r="T88" i="46"/>
  <c r="U88" i="46" s="1"/>
  <c r="S88" i="46"/>
  <c r="Q88" i="46"/>
  <c r="R88" i="46" s="1"/>
  <c r="P88" i="46"/>
  <c r="N88" i="46"/>
  <c r="M88" i="46"/>
  <c r="K88" i="46"/>
  <c r="J88" i="46"/>
  <c r="H88" i="46"/>
  <c r="G88" i="46"/>
  <c r="BJ87" i="46"/>
  <c r="BK87" i="46" s="1"/>
  <c r="BI87" i="46"/>
  <c r="BI93" i="46" s="1"/>
  <c r="BG87" i="46"/>
  <c r="BH87" i="46" s="1"/>
  <c r="BF87" i="46"/>
  <c r="BD87" i="46"/>
  <c r="BE87" i="46" s="1"/>
  <c r="BC87" i="46"/>
  <c r="BA87" i="46"/>
  <c r="BB87" i="46" s="1"/>
  <c r="AZ87" i="46"/>
  <c r="AX87" i="46"/>
  <c r="AY87" i="46" s="1"/>
  <c r="AW87" i="46"/>
  <c r="AU87" i="46"/>
  <c r="AT87" i="46"/>
  <c r="AR87" i="46"/>
  <c r="AQ87" i="46"/>
  <c r="AQ93" i="46" s="1"/>
  <c r="AO87" i="46"/>
  <c r="AN87" i="46"/>
  <c r="AL87" i="46"/>
  <c r="AK87" i="46"/>
  <c r="AI87" i="46"/>
  <c r="AH87" i="46"/>
  <c r="AF87" i="46"/>
  <c r="AE87" i="46"/>
  <c r="AC87" i="46"/>
  <c r="AB87" i="46"/>
  <c r="Z87" i="46"/>
  <c r="Y87" i="46"/>
  <c r="Y93" i="46" s="1"/>
  <c r="W87" i="46"/>
  <c r="X87" i="46" s="1"/>
  <c r="V87" i="46"/>
  <c r="T87" i="46"/>
  <c r="U87" i="46" s="1"/>
  <c r="S87" i="46"/>
  <c r="Q87" i="46"/>
  <c r="P87" i="46"/>
  <c r="N87" i="46"/>
  <c r="M87" i="46"/>
  <c r="K87" i="46"/>
  <c r="J87" i="46"/>
  <c r="H87" i="46"/>
  <c r="G87" i="46"/>
  <c r="G93" i="46" s="1"/>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X91" i="46" l="1"/>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AS93" i="46" s="1"/>
  <c r="BD93" i="46"/>
  <c r="BG93" i="46"/>
  <c r="K93" i="46"/>
  <c r="L93" i="46" s="1"/>
  <c r="W93" i="46"/>
  <c r="AI93" i="46"/>
  <c r="AU93" i="46"/>
  <c r="BJ93" i="46"/>
  <c r="BK93" i="46" s="1"/>
  <c r="N93" i="46"/>
  <c r="O93" i="46" s="1"/>
  <c r="Z93" i="46"/>
  <c r="AA93" i="46" s="1"/>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F88" i="46" l="1"/>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<sst xmlns="http://schemas.openxmlformats.org/spreadsheetml/2006/main" count="2310" uniqueCount="112">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</sst>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0" fontId="2" fillId="0" borderId="18" xfId="20" applyFont="1" applyBorder="1" applyAlignment="1">
      <alignment horizontal="center"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1" fillId="0" borderId="22" xfId="1" applyBorder="1" applyAlignment="1">
      <alignment horizontal="center" vertical="center"/>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0" fontId="29" fillId="0" borderId="18" xfId="20" applyFont="1" applyBorder="1" applyAlignment="1">
      <alignment horizontal="center"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94</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95</v>
      </c>
      <c r="B6" s="25" t="s">
        <v>0</v>
      </c>
      <c r="C6" s="25" t="s">
        <v>79</v>
      </c>
      <c r="D6" s="88" t="s">
        <v>96</v>
      </c>
      <c r="E6" s="90"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95</v>
      </c>
      <c r="B7" s="25" t="s">
        <v>0</v>
      </c>
      <c r="C7" s="25" t="s">
        <v>81</v>
      </c>
      <c r="D7" s="89"/>
      <c r="E7" s="91"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x14ac:dyDescent="0.3">
      <c r="A8" s="25" t="s">
        <v>95</v>
      </c>
      <c r="B8" s="25" t="s">
        <v>0</v>
      </c>
      <c r="C8" s="25" t="s">
        <v>83</v>
      </c>
      <c r="D8" s="89"/>
      <c r="E8" s="91"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x14ac:dyDescent="0.3">
      <c r="A9" s="25" t="s">
        <v>95</v>
      </c>
      <c r="B9" s="25" t="s">
        <v>0</v>
      </c>
      <c r="C9" s="25" t="s">
        <v>85</v>
      </c>
      <c r="D9" s="89"/>
      <c r="E9" s="91"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x14ac:dyDescent="0.3">
      <c r="A10" s="25" t="s">
        <v>95</v>
      </c>
      <c r="B10" s="25" t="s">
        <v>0</v>
      </c>
      <c r="C10" s="25" t="s">
        <v>87</v>
      </c>
      <c r="D10" s="89"/>
      <c r="E10" s="91"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x14ac:dyDescent="0.3">
      <c r="A11" s="25" t="s">
        <v>95</v>
      </c>
      <c r="B11" s="25" t="s">
        <v>0</v>
      </c>
      <c r="C11" s="25" t="s">
        <v>89</v>
      </c>
      <c r="D11" s="89"/>
      <c r="E11" s="91"/>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x14ac:dyDescent="0.3">
      <c r="A12" s="25" t="s">
        <v>95</v>
      </c>
      <c r="B12" s="25" t="s">
        <v>0</v>
      </c>
      <c r="D12" s="89"/>
      <c r="E12" s="91"/>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x14ac:dyDescent="0.3">
      <c r="A13" s="25" t="s">
        <v>95</v>
      </c>
      <c r="B13" s="25" t="s">
        <v>13</v>
      </c>
      <c r="C13" s="25" t="s">
        <v>79</v>
      </c>
      <c r="D13" s="88" t="s">
        <v>96</v>
      </c>
      <c r="E13" s="90"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95</v>
      </c>
      <c r="B14" s="25" t="s">
        <v>13</v>
      </c>
      <c r="C14" s="25" t="s">
        <v>81</v>
      </c>
      <c r="D14" s="89"/>
      <c r="E14" s="91"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x14ac:dyDescent="0.3">
      <c r="A15" s="25" t="s">
        <v>95</v>
      </c>
      <c r="B15" s="25" t="s">
        <v>13</v>
      </c>
      <c r="C15" s="25" t="s">
        <v>83</v>
      </c>
      <c r="D15" s="89"/>
      <c r="E15" s="91"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x14ac:dyDescent="0.3">
      <c r="A16" s="25" t="s">
        <v>95</v>
      </c>
      <c r="B16" s="25" t="s">
        <v>13</v>
      </c>
      <c r="C16" s="25" t="s">
        <v>85</v>
      </c>
      <c r="D16" s="89"/>
      <c r="E16" s="91"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x14ac:dyDescent="0.3">
      <c r="A17" s="25" t="s">
        <v>95</v>
      </c>
      <c r="B17" s="25" t="s">
        <v>13</v>
      </c>
      <c r="C17" s="25" t="s">
        <v>87</v>
      </c>
      <c r="D17" s="89"/>
      <c r="E17" s="91"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x14ac:dyDescent="0.3">
      <c r="A18" s="25" t="s">
        <v>95</v>
      </c>
      <c r="B18" s="25" t="s">
        <v>13</v>
      </c>
      <c r="C18" s="25" t="s">
        <v>89</v>
      </c>
      <c r="D18" s="89"/>
      <c r="E18" s="91"/>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x14ac:dyDescent="0.3">
      <c r="A19" s="25" t="s">
        <v>95</v>
      </c>
      <c r="B19" s="25" t="s">
        <v>13</v>
      </c>
      <c r="C19" s="25"/>
      <c r="D19" s="89"/>
      <c r="E19" s="91"/>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x14ac:dyDescent="0.3">
      <c r="A20" s="25" t="s">
        <v>95</v>
      </c>
      <c r="B20" s="25" t="s">
        <v>14</v>
      </c>
      <c r="C20" s="25" t="s">
        <v>79</v>
      </c>
      <c r="D20" s="88" t="s">
        <v>96</v>
      </c>
      <c r="E20" s="90"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95</v>
      </c>
      <c r="B21" s="25" t="s">
        <v>14</v>
      </c>
      <c r="C21" s="25" t="s">
        <v>81</v>
      </c>
      <c r="D21" s="89"/>
      <c r="E21" s="91"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x14ac:dyDescent="0.3">
      <c r="A22" s="25" t="s">
        <v>95</v>
      </c>
      <c r="B22" s="25" t="s">
        <v>14</v>
      </c>
      <c r="C22" s="25" t="s">
        <v>83</v>
      </c>
      <c r="D22" s="89"/>
      <c r="E22" s="91"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x14ac:dyDescent="0.3">
      <c r="A23" s="25" t="s">
        <v>95</v>
      </c>
      <c r="B23" s="25" t="s">
        <v>14</v>
      </c>
      <c r="C23" s="25" t="s">
        <v>85</v>
      </c>
      <c r="D23" s="89"/>
      <c r="E23" s="91"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x14ac:dyDescent="0.3">
      <c r="A24" s="25" t="s">
        <v>95</v>
      </c>
      <c r="B24" s="25" t="s">
        <v>14</v>
      </c>
      <c r="C24" s="25" t="s">
        <v>87</v>
      </c>
      <c r="D24" s="89"/>
      <c r="E24" s="91"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x14ac:dyDescent="0.3">
      <c r="A25" s="25" t="s">
        <v>95</v>
      </c>
      <c r="B25" s="25" t="s">
        <v>14</v>
      </c>
      <c r="C25" s="25" t="s">
        <v>89</v>
      </c>
      <c r="D25" s="89"/>
      <c r="E25" s="91"/>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x14ac:dyDescent="0.3">
      <c r="A26" s="25" t="s">
        <v>95</v>
      </c>
      <c r="B26" s="25" t="s">
        <v>14</v>
      </c>
      <c r="C26" s="25"/>
      <c r="D26" s="89"/>
      <c r="E26" s="91"/>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x14ac:dyDescent="0.3">
      <c r="A27" s="25" t="s">
        <v>95</v>
      </c>
      <c r="B27" s="25" t="s">
        <v>15</v>
      </c>
      <c r="C27" s="25" t="s">
        <v>79</v>
      </c>
      <c r="D27" s="88" t="s">
        <v>96</v>
      </c>
      <c r="E27" s="90"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95</v>
      </c>
      <c r="B28" s="25" t="s">
        <v>15</v>
      </c>
      <c r="C28" s="25" t="s">
        <v>81</v>
      </c>
      <c r="D28" s="89"/>
      <c r="E28" s="91"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x14ac:dyDescent="0.3">
      <c r="A29" s="25" t="s">
        <v>95</v>
      </c>
      <c r="B29" s="25" t="s">
        <v>15</v>
      </c>
      <c r="C29" s="25" t="s">
        <v>83</v>
      </c>
      <c r="D29" s="89"/>
      <c r="E29" s="91"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x14ac:dyDescent="0.3">
      <c r="A30" s="25" t="s">
        <v>95</v>
      </c>
      <c r="B30" s="25" t="s">
        <v>15</v>
      </c>
      <c r="C30" s="25" t="s">
        <v>85</v>
      </c>
      <c r="D30" s="89"/>
      <c r="E30" s="91"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x14ac:dyDescent="0.3">
      <c r="A31" s="25" t="s">
        <v>95</v>
      </c>
      <c r="B31" s="25" t="s">
        <v>15</v>
      </c>
      <c r="C31" s="25" t="s">
        <v>87</v>
      </c>
      <c r="D31" s="89"/>
      <c r="E31" s="91"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x14ac:dyDescent="0.3">
      <c r="A32" s="25" t="s">
        <v>95</v>
      </c>
      <c r="B32" s="25" t="s">
        <v>15</v>
      </c>
      <c r="C32" s="25" t="s">
        <v>89</v>
      </c>
      <c r="D32" s="89"/>
      <c r="E32" s="91"/>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x14ac:dyDescent="0.3">
      <c r="A33" s="25" t="s">
        <v>95</v>
      </c>
      <c r="B33" s="25" t="s">
        <v>15</v>
      </c>
      <c r="C33" s="25"/>
      <c r="D33" s="89"/>
      <c r="E33" s="91"/>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x14ac:dyDescent="0.3">
      <c r="A34" s="25" t="s">
        <v>95</v>
      </c>
      <c r="B34" s="25" t="s">
        <v>16</v>
      </c>
      <c r="C34" s="25" t="s">
        <v>79</v>
      </c>
      <c r="D34" s="88" t="s">
        <v>96</v>
      </c>
      <c r="E34" s="90"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95</v>
      </c>
      <c r="B35" s="25" t="s">
        <v>16</v>
      </c>
      <c r="C35" s="25" t="s">
        <v>81</v>
      </c>
      <c r="D35" s="89"/>
      <c r="E35" s="91"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x14ac:dyDescent="0.3">
      <c r="A36" s="25" t="s">
        <v>95</v>
      </c>
      <c r="B36" s="25" t="s">
        <v>16</v>
      </c>
      <c r="C36" s="25" t="s">
        <v>83</v>
      </c>
      <c r="D36" s="89"/>
      <c r="E36" s="91"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x14ac:dyDescent="0.3">
      <c r="A37" s="25" t="s">
        <v>95</v>
      </c>
      <c r="B37" s="25" t="s">
        <v>16</v>
      </c>
      <c r="C37" s="25" t="s">
        <v>85</v>
      </c>
      <c r="D37" s="89"/>
      <c r="E37" s="91"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x14ac:dyDescent="0.3">
      <c r="A38" s="25" t="s">
        <v>95</v>
      </c>
      <c r="B38" s="25" t="s">
        <v>16</v>
      </c>
      <c r="C38" s="25" t="s">
        <v>87</v>
      </c>
      <c r="D38" s="89"/>
      <c r="E38" s="91"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x14ac:dyDescent="0.3">
      <c r="A39" s="25" t="s">
        <v>95</v>
      </c>
      <c r="B39" s="25" t="s">
        <v>16</v>
      </c>
      <c r="C39" s="25" t="s">
        <v>89</v>
      </c>
      <c r="D39" s="89"/>
      <c r="E39" s="91"/>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x14ac:dyDescent="0.3">
      <c r="A40" s="25" t="s">
        <v>95</v>
      </c>
      <c r="B40" s="25" t="s">
        <v>16</v>
      </c>
      <c r="C40" s="25"/>
      <c r="D40" s="89"/>
      <c r="E40" s="91"/>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x14ac:dyDescent="0.3">
      <c r="A41" s="25" t="s">
        <v>95</v>
      </c>
      <c r="B41" s="25" t="s">
        <v>17</v>
      </c>
      <c r="C41" s="25" t="s">
        <v>79</v>
      </c>
      <c r="D41" s="88" t="s">
        <v>96</v>
      </c>
      <c r="E41" s="90"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95</v>
      </c>
      <c r="B42" s="25" t="s">
        <v>17</v>
      </c>
      <c r="C42" s="25" t="s">
        <v>81</v>
      </c>
      <c r="D42" s="89"/>
      <c r="E42" s="91"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x14ac:dyDescent="0.3">
      <c r="A43" s="25" t="s">
        <v>95</v>
      </c>
      <c r="B43" s="25" t="s">
        <v>17</v>
      </c>
      <c r="C43" s="25" t="s">
        <v>83</v>
      </c>
      <c r="D43" s="89"/>
      <c r="E43" s="91"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x14ac:dyDescent="0.3">
      <c r="A44" s="25" t="s">
        <v>95</v>
      </c>
      <c r="B44" s="25" t="s">
        <v>17</v>
      </c>
      <c r="C44" s="25" t="s">
        <v>85</v>
      </c>
      <c r="D44" s="89"/>
      <c r="E44" s="91"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x14ac:dyDescent="0.3">
      <c r="A45" s="25" t="s">
        <v>95</v>
      </c>
      <c r="B45" s="25" t="s">
        <v>17</v>
      </c>
      <c r="C45" s="25" t="s">
        <v>87</v>
      </c>
      <c r="D45" s="89"/>
      <c r="E45" s="91"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x14ac:dyDescent="0.3">
      <c r="A46" s="25" t="s">
        <v>95</v>
      </c>
      <c r="B46" s="25" t="s">
        <v>17</v>
      </c>
      <c r="C46" s="25" t="s">
        <v>89</v>
      </c>
      <c r="D46" s="89"/>
      <c r="E46" s="91"/>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x14ac:dyDescent="0.3">
      <c r="A47" s="25" t="s">
        <v>95</v>
      </c>
      <c r="B47" s="25" t="s">
        <v>17</v>
      </c>
      <c r="C47" s="25"/>
      <c r="D47" s="89"/>
      <c r="E47" s="91"/>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x14ac:dyDescent="0.3">
      <c r="A48" s="25" t="s">
        <v>95</v>
      </c>
      <c r="B48" s="25" t="s">
        <v>18</v>
      </c>
      <c r="C48" s="25" t="s">
        <v>79</v>
      </c>
      <c r="D48" s="88" t="s">
        <v>96</v>
      </c>
      <c r="E48" s="90"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x14ac:dyDescent="0.3">
      <c r="A49" s="25" t="s">
        <v>95</v>
      </c>
      <c r="B49" s="25" t="s">
        <v>18</v>
      </c>
      <c r="C49" s="25" t="s">
        <v>81</v>
      </c>
      <c r="D49" s="89"/>
      <c r="E49" s="91"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x14ac:dyDescent="0.3">
      <c r="A50" s="25" t="s">
        <v>95</v>
      </c>
      <c r="B50" s="25" t="s">
        <v>18</v>
      </c>
      <c r="C50" s="25" t="s">
        <v>83</v>
      </c>
      <c r="D50" s="89"/>
      <c r="E50" s="91"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x14ac:dyDescent="0.3">
      <c r="A51" s="25" t="s">
        <v>95</v>
      </c>
      <c r="B51" s="25" t="s">
        <v>18</v>
      </c>
      <c r="C51" s="25" t="s">
        <v>85</v>
      </c>
      <c r="D51" s="89"/>
      <c r="E51" s="91"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x14ac:dyDescent="0.3">
      <c r="A52" s="25" t="s">
        <v>95</v>
      </c>
      <c r="B52" s="25" t="s">
        <v>18</v>
      </c>
      <c r="C52" s="25" t="s">
        <v>87</v>
      </c>
      <c r="D52" s="89"/>
      <c r="E52" s="91"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x14ac:dyDescent="0.3">
      <c r="A53" s="25" t="s">
        <v>95</v>
      </c>
      <c r="B53" s="25" t="s">
        <v>18</v>
      </c>
      <c r="C53" s="25" t="s">
        <v>89</v>
      </c>
      <c r="D53" s="89"/>
      <c r="E53" s="91"/>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x14ac:dyDescent="0.3">
      <c r="A54" s="25" t="s">
        <v>95</v>
      </c>
      <c r="B54" s="25" t="s">
        <v>18</v>
      </c>
      <c r="C54" s="25"/>
      <c r="D54" s="89"/>
      <c r="E54" s="91"/>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x14ac:dyDescent="0.3">
      <c r="A55" s="25" t="s">
        <v>95</v>
      </c>
      <c r="B55" s="25" t="s">
        <v>19</v>
      </c>
      <c r="C55" s="25" t="s">
        <v>79</v>
      </c>
      <c r="D55" s="88" t="s">
        <v>96</v>
      </c>
      <c r="E55" s="90"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x14ac:dyDescent="0.3">
      <c r="A56" s="25" t="s">
        <v>95</v>
      </c>
      <c r="B56" s="25" t="s">
        <v>19</v>
      </c>
      <c r="C56" s="25" t="s">
        <v>81</v>
      </c>
      <c r="D56" s="89"/>
      <c r="E56" s="91"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x14ac:dyDescent="0.3">
      <c r="A57" s="25" t="s">
        <v>95</v>
      </c>
      <c r="B57" s="25" t="s">
        <v>19</v>
      </c>
      <c r="C57" s="25" t="s">
        <v>83</v>
      </c>
      <c r="D57" s="89"/>
      <c r="E57" s="91"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x14ac:dyDescent="0.3">
      <c r="A58" s="25" t="s">
        <v>95</v>
      </c>
      <c r="B58" s="25" t="s">
        <v>19</v>
      </c>
      <c r="C58" s="25" t="s">
        <v>85</v>
      </c>
      <c r="D58" s="89"/>
      <c r="E58" s="91"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x14ac:dyDescent="0.3">
      <c r="A59" s="25" t="s">
        <v>95</v>
      </c>
      <c r="B59" s="25" t="s">
        <v>19</v>
      </c>
      <c r="C59" s="25" t="s">
        <v>87</v>
      </c>
      <c r="D59" s="89"/>
      <c r="E59" s="91"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x14ac:dyDescent="0.3">
      <c r="A60" s="25" t="s">
        <v>95</v>
      </c>
      <c r="B60" s="25" t="s">
        <v>19</v>
      </c>
      <c r="C60" s="25" t="s">
        <v>89</v>
      </c>
      <c r="D60" s="89"/>
      <c r="E60" s="91"/>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x14ac:dyDescent="0.3">
      <c r="A61" s="25" t="s">
        <v>95</v>
      </c>
      <c r="B61" s="25" t="s">
        <v>19</v>
      </c>
      <c r="C61" s="25"/>
      <c r="D61" s="89"/>
      <c r="E61" s="91"/>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x14ac:dyDescent="0.3">
      <c r="A62" s="25" t="s">
        <v>95</v>
      </c>
      <c r="B62" s="25" t="s">
        <v>20</v>
      </c>
      <c r="C62" s="25" t="s">
        <v>79</v>
      </c>
      <c r="D62" s="88" t="s">
        <v>96</v>
      </c>
      <c r="E62" s="90"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x14ac:dyDescent="0.3">
      <c r="A63" s="25" t="s">
        <v>95</v>
      </c>
      <c r="B63" s="25" t="s">
        <v>20</v>
      </c>
      <c r="C63" s="25" t="s">
        <v>81</v>
      </c>
      <c r="D63" s="89"/>
      <c r="E63" s="91"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x14ac:dyDescent="0.3">
      <c r="A64" s="25" t="s">
        <v>95</v>
      </c>
      <c r="B64" s="25" t="s">
        <v>20</v>
      </c>
      <c r="C64" s="25" t="s">
        <v>83</v>
      </c>
      <c r="D64" s="89"/>
      <c r="E64" s="91"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x14ac:dyDescent="0.3">
      <c r="A65" s="25" t="s">
        <v>95</v>
      </c>
      <c r="B65" s="25" t="s">
        <v>20</v>
      </c>
      <c r="C65" s="25" t="s">
        <v>85</v>
      </c>
      <c r="D65" s="89"/>
      <c r="E65" s="91"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x14ac:dyDescent="0.3">
      <c r="A66" s="25" t="s">
        <v>95</v>
      </c>
      <c r="B66" s="25" t="s">
        <v>20</v>
      </c>
      <c r="C66" s="25" t="s">
        <v>87</v>
      </c>
      <c r="D66" s="89"/>
      <c r="E66" s="91"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x14ac:dyDescent="0.3">
      <c r="A67" s="25" t="s">
        <v>95</v>
      </c>
      <c r="B67" s="25" t="s">
        <v>20</v>
      </c>
      <c r="C67" s="25" t="s">
        <v>89</v>
      </c>
      <c r="D67" s="89"/>
      <c r="E67" s="91"/>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x14ac:dyDescent="0.3">
      <c r="A68" s="25" t="s">
        <v>95</v>
      </c>
      <c r="B68" s="25" t="s">
        <v>20</v>
      </c>
      <c r="C68" s="25"/>
      <c r="D68" s="89"/>
      <c r="E68" s="91"/>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x14ac:dyDescent="0.3">
      <c r="A69" s="25" t="s">
        <v>95</v>
      </c>
      <c r="B69" s="25" t="s">
        <v>21</v>
      </c>
      <c r="C69" s="25" t="s">
        <v>79</v>
      </c>
      <c r="D69" s="88" t="s">
        <v>96</v>
      </c>
      <c r="E69" s="90"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x14ac:dyDescent="0.3">
      <c r="A70" s="25" t="s">
        <v>95</v>
      </c>
      <c r="B70" s="25" t="s">
        <v>21</v>
      </c>
      <c r="C70" s="25" t="s">
        <v>81</v>
      </c>
      <c r="D70" s="89"/>
      <c r="E70" s="91"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x14ac:dyDescent="0.3">
      <c r="A71" s="25" t="s">
        <v>95</v>
      </c>
      <c r="B71" s="25" t="s">
        <v>21</v>
      </c>
      <c r="C71" s="25" t="s">
        <v>83</v>
      </c>
      <c r="D71" s="89"/>
      <c r="E71" s="91"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x14ac:dyDescent="0.3">
      <c r="A72" s="25" t="s">
        <v>95</v>
      </c>
      <c r="B72" s="25" t="s">
        <v>21</v>
      </c>
      <c r="C72" s="25" t="s">
        <v>85</v>
      </c>
      <c r="D72" s="89"/>
      <c r="E72" s="91"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x14ac:dyDescent="0.3">
      <c r="A73" s="25" t="s">
        <v>95</v>
      </c>
      <c r="B73" s="25" t="s">
        <v>21</v>
      </c>
      <c r="C73" s="25" t="s">
        <v>87</v>
      </c>
      <c r="D73" s="89"/>
      <c r="E73" s="91"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x14ac:dyDescent="0.3">
      <c r="A74" s="25" t="s">
        <v>95</v>
      </c>
      <c r="B74" s="25" t="s">
        <v>21</v>
      </c>
      <c r="C74" s="25" t="s">
        <v>89</v>
      </c>
      <c r="D74" s="89"/>
      <c r="E74" s="91"/>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x14ac:dyDescent="0.3">
      <c r="A75" s="25" t="s">
        <v>95</v>
      </c>
      <c r="B75" s="25" t="s">
        <v>21</v>
      </c>
      <c r="C75" s="25"/>
      <c r="D75" s="89"/>
      <c r="E75" s="91"/>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x14ac:dyDescent="0.3">
      <c r="A76" s="25" t="s">
        <v>95</v>
      </c>
      <c r="B76" s="25" t="s">
        <v>22</v>
      </c>
      <c r="C76" s="25" t="s">
        <v>79</v>
      </c>
      <c r="D76" s="88" t="s">
        <v>96</v>
      </c>
      <c r="E76" s="90"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x14ac:dyDescent="0.3">
      <c r="A77" s="25" t="s">
        <v>95</v>
      </c>
      <c r="B77" s="25" t="s">
        <v>22</v>
      </c>
      <c r="C77" s="25" t="s">
        <v>81</v>
      </c>
      <c r="D77" s="89"/>
      <c r="E77" s="91"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x14ac:dyDescent="0.3">
      <c r="A78" s="25" t="s">
        <v>95</v>
      </c>
      <c r="B78" s="25" t="s">
        <v>22</v>
      </c>
      <c r="C78" s="25" t="s">
        <v>83</v>
      </c>
      <c r="D78" s="89"/>
      <c r="E78" s="91"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x14ac:dyDescent="0.3">
      <c r="A79" s="25" t="s">
        <v>95</v>
      </c>
      <c r="B79" s="25" t="s">
        <v>22</v>
      </c>
      <c r="C79" s="25" t="s">
        <v>85</v>
      </c>
      <c r="D79" s="89"/>
      <c r="E79" s="91"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x14ac:dyDescent="0.3">
      <c r="A80" s="25" t="s">
        <v>95</v>
      </c>
      <c r="B80" s="25" t="s">
        <v>22</v>
      </c>
      <c r="C80" s="25" t="s">
        <v>87</v>
      </c>
      <c r="D80" s="89"/>
      <c r="E80" s="91"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x14ac:dyDescent="0.3">
      <c r="A81" s="25" t="s">
        <v>95</v>
      </c>
      <c r="B81" s="25" t="s">
        <v>22</v>
      </c>
      <c r="C81" s="25" t="s">
        <v>89</v>
      </c>
      <c r="D81" s="89"/>
      <c r="E81" s="91"/>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x14ac:dyDescent="0.3">
      <c r="A82" s="25" t="s">
        <v>95</v>
      </c>
      <c r="B82" s="25" t="s">
        <v>22</v>
      </c>
      <c r="C82" s="25"/>
      <c r="D82" s="89"/>
      <c r="E82" s="91"/>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x14ac:dyDescent="0.3">
      <c r="A83" s="25" t="s">
        <v>95</v>
      </c>
      <c r="B83" s="25" t="s">
        <v>23</v>
      </c>
      <c r="C83" s="25" t="s">
        <v>79</v>
      </c>
      <c r="D83" s="88" t="s">
        <v>96</v>
      </c>
      <c r="E83" s="90"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x14ac:dyDescent="0.3">
      <c r="A84" s="25" t="s">
        <v>95</v>
      </c>
      <c r="B84" s="25" t="s">
        <v>23</v>
      </c>
      <c r="C84" s="25" t="s">
        <v>81</v>
      </c>
      <c r="D84" s="89"/>
      <c r="E84" s="91"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x14ac:dyDescent="0.3">
      <c r="A85" s="25" t="s">
        <v>95</v>
      </c>
      <c r="B85" s="25" t="s">
        <v>23</v>
      </c>
      <c r="C85" s="25" t="s">
        <v>83</v>
      </c>
      <c r="D85" s="89"/>
      <c r="E85" s="91"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x14ac:dyDescent="0.3">
      <c r="A86" s="25" t="s">
        <v>95</v>
      </c>
      <c r="B86" s="25" t="s">
        <v>23</v>
      </c>
      <c r="C86" s="25" t="s">
        <v>85</v>
      </c>
      <c r="D86" s="89"/>
      <c r="E86" s="91"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x14ac:dyDescent="0.3">
      <c r="A87" s="25" t="s">
        <v>95</v>
      </c>
      <c r="B87" s="25" t="s">
        <v>23</v>
      </c>
      <c r="C87" s="25" t="s">
        <v>87</v>
      </c>
      <c r="D87" s="89"/>
      <c r="E87" s="91"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x14ac:dyDescent="0.3">
      <c r="A88" s="25" t="s">
        <v>95</v>
      </c>
      <c r="B88" s="25" t="s">
        <v>23</v>
      </c>
      <c r="C88" s="25" t="s">
        <v>89</v>
      </c>
      <c r="D88" s="89"/>
      <c r="E88" s="91"/>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x14ac:dyDescent="0.3">
      <c r="A89" s="25" t="s">
        <v>95</v>
      </c>
      <c r="B89" s="25" t="s">
        <v>23</v>
      </c>
      <c r="C89" s="25"/>
      <c r="D89" s="89"/>
      <c r="E89" s="91"/>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x14ac:dyDescent="0.3">
      <c r="D90" s="88" t="s">
        <v>96</v>
      </c>
      <c r="E90" s="90"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D91" s="89"/>
      <c r="E91" s="91"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x14ac:dyDescent="0.3">
      <c r="D92" s="89"/>
      <c r="E92" s="91"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x14ac:dyDescent="0.3">
      <c r="D93" s="89"/>
      <c r="E93" s="91"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x14ac:dyDescent="0.3">
      <c r="D94" s="89"/>
      <c r="E94" s="91"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x14ac:dyDescent="0.3">
      <c r="D95" s="89"/>
      <c r="E95" s="91"/>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x14ac:dyDescent="0.35">
      <c r="D96" s="89"/>
      <c r="E96" s="96"/>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93</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97</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98</v>
      </c>
      <c r="B6" s="25" t="s">
        <v>0</v>
      </c>
      <c r="C6" s="25" t="s">
        <v>79</v>
      </c>
      <c r="D6" s="88" t="s">
        <v>99</v>
      </c>
      <c r="E6" s="90"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98</v>
      </c>
      <c r="B7" s="25" t="s">
        <v>0</v>
      </c>
      <c r="C7" s="25" t="s">
        <v>81</v>
      </c>
      <c r="D7" s="89"/>
      <c r="E7" s="91"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x14ac:dyDescent="0.3">
      <c r="A8" s="25" t="s">
        <v>98</v>
      </c>
      <c r="B8" s="25" t="s">
        <v>0</v>
      </c>
      <c r="C8" s="25" t="s">
        <v>83</v>
      </c>
      <c r="D8" s="89"/>
      <c r="E8" s="91"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x14ac:dyDescent="0.3">
      <c r="A9" s="25" t="s">
        <v>98</v>
      </c>
      <c r="B9" s="25" t="s">
        <v>0</v>
      </c>
      <c r="C9" s="25" t="s">
        <v>85</v>
      </c>
      <c r="D9" s="89"/>
      <c r="E9" s="91"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x14ac:dyDescent="0.3">
      <c r="A10" s="25" t="s">
        <v>98</v>
      </c>
      <c r="B10" s="25" t="s">
        <v>0</v>
      </c>
      <c r="C10" s="25" t="s">
        <v>87</v>
      </c>
      <c r="D10" s="89"/>
      <c r="E10" s="91"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x14ac:dyDescent="0.3">
      <c r="A11" s="25" t="s">
        <v>98</v>
      </c>
      <c r="B11" s="25" t="s">
        <v>0</v>
      </c>
      <c r="C11" s="25" t="s">
        <v>89</v>
      </c>
      <c r="D11" s="89"/>
      <c r="E11" s="91"/>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x14ac:dyDescent="0.3">
      <c r="A12" s="25" t="s">
        <v>98</v>
      </c>
      <c r="B12" s="25" t="s">
        <v>0</v>
      </c>
      <c r="D12" s="89"/>
      <c r="E12" s="91"/>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x14ac:dyDescent="0.3">
      <c r="A13" s="25" t="s">
        <v>98</v>
      </c>
      <c r="B13" s="25" t="s">
        <v>13</v>
      </c>
      <c r="C13" s="25" t="s">
        <v>79</v>
      </c>
      <c r="D13" s="88" t="s">
        <v>99</v>
      </c>
      <c r="E13" s="90"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98</v>
      </c>
      <c r="B14" s="25" t="s">
        <v>13</v>
      </c>
      <c r="C14" s="25" t="s">
        <v>81</v>
      </c>
      <c r="D14" s="89"/>
      <c r="E14" s="91"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x14ac:dyDescent="0.3">
      <c r="A15" s="25" t="s">
        <v>98</v>
      </c>
      <c r="B15" s="25" t="s">
        <v>13</v>
      </c>
      <c r="C15" s="25" t="s">
        <v>83</v>
      </c>
      <c r="D15" s="89"/>
      <c r="E15" s="91"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x14ac:dyDescent="0.3">
      <c r="A16" s="25" t="s">
        <v>98</v>
      </c>
      <c r="B16" s="25" t="s">
        <v>13</v>
      </c>
      <c r="C16" s="25" t="s">
        <v>85</v>
      </c>
      <c r="D16" s="89"/>
      <c r="E16" s="91"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x14ac:dyDescent="0.3">
      <c r="A17" s="25" t="s">
        <v>98</v>
      </c>
      <c r="B17" s="25" t="s">
        <v>13</v>
      </c>
      <c r="C17" s="25" t="s">
        <v>87</v>
      </c>
      <c r="D17" s="89"/>
      <c r="E17" s="91"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x14ac:dyDescent="0.3">
      <c r="A18" s="25" t="s">
        <v>98</v>
      </c>
      <c r="B18" s="25" t="s">
        <v>13</v>
      </c>
      <c r="C18" s="25" t="s">
        <v>89</v>
      </c>
      <c r="D18" s="89"/>
      <c r="E18" s="91"/>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x14ac:dyDescent="0.3">
      <c r="A19" s="25" t="s">
        <v>98</v>
      </c>
      <c r="B19" s="25" t="s">
        <v>13</v>
      </c>
      <c r="C19" s="25"/>
      <c r="D19" s="89"/>
      <c r="E19" s="91"/>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x14ac:dyDescent="0.3">
      <c r="A20" s="25" t="s">
        <v>98</v>
      </c>
      <c r="B20" s="25" t="s">
        <v>14</v>
      </c>
      <c r="C20" s="25" t="s">
        <v>79</v>
      </c>
      <c r="D20" s="88" t="s">
        <v>99</v>
      </c>
      <c r="E20" s="90"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98</v>
      </c>
      <c r="B21" s="25" t="s">
        <v>14</v>
      </c>
      <c r="C21" s="25" t="s">
        <v>81</v>
      </c>
      <c r="D21" s="89"/>
      <c r="E21" s="91"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x14ac:dyDescent="0.3">
      <c r="A22" s="25" t="s">
        <v>98</v>
      </c>
      <c r="B22" s="25" t="s">
        <v>14</v>
      </c>
      <c r="C22" s="25" t="s">
        <v>83</v>
      </c>
      <c r="D22" s="89"/>
      <c r="E22" s="91"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x14ac:dyDescent="0.3">
      <c r="A23" s="25" t="s">
        <v>98</v>
      </c>
      <c r="B23" s="25" t="s">
        <v>14</v>
      </c>
      <c r="C23" s="25" t="s">
        <v>85</v>
      </c>
      <c r="D23" s="89"/>
      <c r="E23" s="91"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x14ac:dyDescent="0.3">
      <c r="A24" s="25" t="s">
        <v>98</v>
      </c>
      <c r="B24" s="25" t="s">
        <v>14</v>
      </c>
      <c r="C24" s="25" t="s">
        <v>87</v>
      </c>
      <c r="D24" s="89"/>
      <c r="E24" s="91"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x14ac:dyDescent="0.3">
      <c r="A25" s="25" t="s">
        <v>98</v>
      </c>
      <c r="B25" s="25" t="s">
        <v>14</v>
      </c>
      <c r="C25" s="25" t="s">
        <v>89</v>
      </c>
      <c r="D25" s="89"/>
      <c r="E25" s="91"/>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x14ac:dyDescent="0.3">
      <c r="A26" s="25" t="s">
        <v>98</v>
      </c>
      <c r="B26" s="25" t="s">
        <v>14</v>
      </c>
      <c r="C26" s="25"/>
      <c r="D26" s="89"/>
      <c r="E26" s="91"/>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x14ac:dyDescent="0.3">
      <c r="A27" s="25" t="s">
        <v>98</v>
      </c>
      <c r="B27" s="25" t="s">
        <v>15</v>
      </c>
      <c r="C27" s="25" t="s">
        <v>79</v>
      </c>
      <c r="D27" s="88" t="s">
        <v>99</v>
      </c>
      <c r="E27" s="90"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98</v>
      </c>
      <c r="B28" s="25" t="s">
        <v>15</v>
      </c>
      <c r="C28" s="25" t="s">
        <v>81</v>
      </c>
      <c r="D28" s="89"/>
      <c r="E28" s="91"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x14ac:dyDescent="0.3">
      <c r="A29" s="25" t="s">
        <v>98</v>
      </c>
      <c r="B29" s="25" t="s">
        <v>15</v>
      </c>
      <c r="C29" s="25" t="s">
        <v>83</v>
      </c>
      <c r="D29" s="89"/>
      <c r="E29" s="91"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x14ac:dyDescent="0.3">
      <c r="A30" s="25" t="s">
        <v>98</v>
      </c>
      <c r="B30" s="25" t="s">
        <v>15</v>
      </c>
      <c r="C30" s="25" t="s">
        <v>85</v>
      </c>
      <c r="D30" s="89"/>
      <c r="E30" s="91"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x14ac:dyDescent="0.3">
      <c r="A31" s="25" t="s">
        <v>98</v>
      </c>
      <c r="B31" s="25" t="s">
        <v>15</v>
      </c>
      <c r="C31" s="25" t="s">
        <v>87</v>
      </c>
      <c r="D31" s="89"/>
      <c r="E31" s="91"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x14ac:dyDescent="0.3">
      <c r="A32" s="25" t="s">
        <v>98</v>
      </c>
      <c r="B32" s="25" t="s">
        <v>15</v>
      </c>
      <c r="C32" s="25" t="s">
        <v>89</v>
      </c>
      <c r="D32" s="89"/>
      <c r="E32" s="91"/>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x14ac:dyDescent="0.3">
      <c r="A33" s="25" t="s">
        <v>98</v>
      </c>
      <c r="B33" s="25" t="s">
        <v>15</v>
      </c>
      <c r="C33" s="25"/>
      <c r="D33" s="89"/>
      <c r="E33" s="91"/>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x14ac:dyDescent="0.3">
      <c r="A34" s="25" t="s">
        <v>98</v>
      </c>
      <c r="B34" s="25" t="s">
        <v>16</v>
      </c>
      <c r="C34" s="25" t="s">
        <v>79</v>
      </c>
      <c r="D34" s="88" t="s">
        <v>99</v>
      </c>
      <c r="E34" s="90"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98</v>
      </c>
      <c r="B35" s="25" t="s">
        <v>16</v>
      </c>
      <c r="C35" s="25" t="s">
        <v>81</v>
      </c>
      <c r="D35" s="89"/>
      <c r="E35" s="91"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x14ac:dyDescent="0.3">
      <c r="A36" s="25" t="s">
        <v>98</v>
      </c>
      <c r="B36" s="25" t="s">
        <v>16</v>
      </c>
      <c r="C36" s="25" t="s">
        <v>83</v>
      </c>
      <c r="D36" s="89"/>
      <c r="E36" s="91"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x14ac:dyDescent="0.3">
      <c r="A37" s="25" t="s">
        <v>98</v>
      </c>
      <c r="B37" s="25" t="s">
        <v>16</v>
      </c>
      <c r="C37" s="25" t="s">
        <v>85</v>
      </c>
      <c r="D37" s="89"/>
      <c r="E37" s="91"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x14ac:dyDescent="0.3">
      <c r="A38" s="25" t="s">
        <v>98</v>
      </c>
      <c r="B38" s="25" t="s">
        <v>16</v>
      </c>
      <c r="C38" s="25" t="s">
        <v>87</v>
      </c>
      <c r="D38" s="89"/>
      <c r="E38" s="91"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x14ac:dyDescent="0.3">
      <c r="A39" s="25" t="s">
        <v>98</v>
      </c>
      <c r="B39" s="25" t="s">
        <v>16</v>
      </c>
      <c r="C39" s="25" t="s">
        <v>89</v>
      </c>
      <c r="D39" s="89"/>
      <c r="E39" s="91"/>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x14ac:dyDescent="0.3">
      <c r="A40" s="25" t="s">
        <v>98</v>
      </c>
      <c r="B40" s="25" t="s">
        <v>16</v>
      </c>
      <c r="C40" s="25"/>
      <c r="D40" s="89"/>
      <c r="E40" s="91"/>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x14ac:dyDescent="0.3">
      <c r="A41" s="25" t="s">
        <v>98</v>
      </c>
      <c r="B41" s="25" t="s">
        <v>17</v>
      </c>
      <c r="C41" s="25" t="s">
        <v>79</v>
      </c>
      <c r="D41" s="88" t="s">
        <v>99</v>
      </c>
      <c r="E41" s="90"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98</v>
      </c>
      <c r="B42" s="25" t="s">
        <v>17</v>
      </c>
      <c r="C42" s="25" t="s">
        <v>81</v>
      </c>
      <c r="D42" s="89"/>
      <c r="E42" s="91"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x14ac:dyDescent="0.3">
      <c r="A43" s="25" t="s">
        <v>98</v>
      </c>
      <c r="B43" s="25" t="s">
        <v>17</v>
      </c>
      <c r="C43" s="25" t="s">
        <v>83</v>
      </c>
      <c r="D43" s="89"/>
      <c r="E43" s="91"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x14ac:dyDescent="0.3">
      <c r="A44" s="25" t="s">
        <v>98</v>
      </c>
      <c r="B44" s="25" t="s">
        <v>17</v>
      </c>
      <c r="C44" s="25" t="s">
        <v>85</v>
      </c>
      <c r="D44" s="89"/>
      <c r="E44" s="91"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x14ac:dyDescent="0.3">
      <c r="A45" s="25" t="s">
        <v>98</v>
      </c>
      <c r="B45" s="25" t="s">
        <v>17</v>
      </c>
      <c r="C45" s="25" t="s">
        <v>87</v>
      </c>
      <c r="D45" s="89"/>
      <c r="E45" s="91"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x14ac:dyDescent="0.3">
      <c r="A46" s="25" t="s">
        <v>98</v>
      </c>
      <c r="B46" s="25" t="s">
        <v>17</v>
      </c>
      <c r="C46" s="25" t="s">
        <v>89</v>
      </c>
      <c r="D46" s="89"/>
      <c r="E46" s="91"/>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x14ac:dyDescent="0.3">
      <c r="A47" s="25" t="s">
        <v>98</v>
      </c>
      <c r="B47" s="25" t="s">
        <v>17</v>
      </c>
      <c r="C47" s="25"/>
      <c r="D47" s="89"/>
      <c r="E47" s="91"/>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x14ac:dyDescent="0.3">
      <c r="A48" s="25" t="s">
        <v>98</v>
      </c>
      <c r="B48" s="25" t="s">
        <v>18</v>
      </c>
      <c r="C48" s="25" t="s">
        <v>79</v>
      </c>
      <c r="D48" s="88" t="s">
        <v>99</v>
      </c>
      <c r="E48" s="90"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x14ac:dyDescent="0.3">
      <c r="A49" s="25" t="s">
        <v>98</v>
      </c>
      <c r="B49" s="25" t="s">
        <v>18</v>
      </c>
      <c r="C49" s="25" t="s">
        <v>81</v>
      </c>
      <c r="D49" s="89"/>
      <c r="E49" s="91"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x14ac:dyDescent="0.3">
      <c r="A50" s="25" t="s">
        <v>98</v>
      </c>
      <c r="B50" s="25" t="s">
        <v>18</v>
      </c>
      <c r="C50" s="25" t="s">
        <v>83</v>
      </c>
      <c r="D50" s="89"/>
      <c r="E50" s="91"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x14ac:dyDescent="0.3">
      <c r="A51" s="25" t="s">
        <v>98</v>
      </c>
      <c r="B51" s="25" t="s">
        <v>18</v>
      </c>
      <c r="C51" s="25" t="s">
        <v>85</v>
      </c>
      <c r="D51" s="89"/>
      <c r="E51" s="91"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x14ac:dyDescent="0.3">
      <c r="A52" s="25" t="s">
        <v>98</v>
      </c>
      <c r="B52" s="25" t="s">
        <v>18</v>
      </c>
      <c r="C52" s="25" t="s">
        <v>87</v>
      </c>
      <c r="D52" s="89"/>
      <c r="E52" s="91"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x14ac:dyDescent="0.3">
      <c r="A53" s="25" t="s">
        <v>98</v>
      </c>
      <c r="B53" s="25" t="s">
        <v>18</v>
      </c>
      <c r="C53" s="25" t="s">
        <v>89</v>
      </c>
      <c r="D53" s="89"/>
      <c r="E53" s="91"/>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x14ac:dyDescent="0.3">
      <c r="A54" s="25" t="s">
        <v>98</v>
      </c>
      <c r="B54" s="25" t="s">
        <v>18</v>
      </c>
      <c r="C54" s="25"/>
      <c r="D54" s="89"/>
      <c r="E54" s="91"/>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x14ac:dyDescent="0.3">
      <c r="A55" s="25" t="s">
        <v>98</v>
      </c>
      <c r="B55" s="25" t="s">
        <v>19</v>
      </c>
      <c r="C55" s="25" t="s">
        <v>79</v>
      </c>
      <c r="D55" s="88" t="s">
        <v>99</v>
      </c>
      <c r="E55" s="90"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x14ac:dyDescent="0.3">
      <c r="A56" s="25" t="s">
        <v>98</v>
      </c>
      <c r="B56" s="25" t="s">
        <v>19</v>
      </c>
      <c r="C56" s="25" t="s">
        <v>81</v>
      </c>
      <c r="D56" s="89"/>
      <c r="E56" s="91"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x14ac:dyDescent="0.3">
      <c r="A57" s="25" t="s">
        <v>98</v>
      </c>
      <c r="B57" s="25" t="s">
        <v>19</v>
      </c>
      <c r="C57" s="25" t="s">
        <v>83</v>
      </c>
      <c r="D57" s="89"/>
      <c r="E57" s="91"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x14ac:dyDescent="0.3">
      <c r="A58" s="25" t="s">
        <v>98</v>
      </c>
      <c r="B58" s="25" t="s">
        <v>19</v>
      </c>
      <c r="C58" s="25" t="s">
        <v>85</v>
      </c>
      <c r="D58" s="89"/>
      <c r="E58" s="91"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x14ac:dyDescent="0.3">
      <c r="A59" s="25" t="s">
        <v>98</v>
      </c>
      <c r="B59" s="25" t="s">
        <v>19</v>
      </c>
      <c r="C59" s="25" t="s">
        <v>87</v>
      </c>
      <c r="D59" s="89"/>
      <c r="E59" s="91"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x14ac:dyDescent="0.3">
      <c r="A60" s="25" t="s">
        <v>98</v>
      </c>
      <c r="B60" s="25" t="s">
        <v>19</v>
      </c>
      <c r="C60" s="25" t="s">
        <v>89</v>
      </c>
      <c r="D60" s="89"/>
      <c r="E60" s="91"/>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x14ac:dyDescent="0.3">
      <c r="A61" s="25" t="s">
        <v>98</v>
      </c>
      <c r="B61" s="25" t="s">
        <v>19</v>
      </c>
      <c r="C61" s="25"/>
      <c r="D61" s="89"/>
      <c r="E61" s="91"/>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x14ac:dyDescent="0.3">
      <c r="A62" s="25" t="s">
        <v>98</v>
      </c>
      <c r="B62" s="25" t="s">
        <v>20</v>
      </c>
      <c r="C62" s="25" t="s">
        <v>79</v>
      </c>
      <c r="D62" s="88" t="s">
        <v>99</v>
      </c>
      <c r="E62" s="90"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x14ac:dyDescent="0.3">
      <c r="A63" s="25" t="s">
        <v>98</v>
      </c>
      <c r="B63" s="25" t="s">
        <v>20</v>
      </c>
      <c r="C63" s="25" t="s">
        <v>81</v>
      </c>
      <c r="D63" s="89"/>
      <c r="E63" s="91"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x14ac:dyDescent="0.3">
      <c r="A64" s="25" t="s">
        <v>98</v>
      </c>
      <c r="B64" s="25" t="s">
        <v>20</v>
      </c>
      <c r="C64" s="25" t="s">
        <v>83</v>
      </c>
      <c r="D64" s="89"/>
      <c r="E64" s="91"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x14ac:dyDescent="0.3">
      <c r="A65" s="25" t="s">
        <v>98</v>
      </c>
      <c r="B65" s="25" t="s">
        <v>20</v>
      </c>
      <c r="C65" s="25" t="s">
        <v>85</v>
      </c>
      <c r="D65" s="89"/>
      <c r="E65" s="91"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x14ac:dyDescent="0.3">
      <c r="A66" s="25" t="s">
        <v>98</v>
      </c>
      <c r="B66" s="25" t="s">
        <v>20</v>
      </c>
      <c r="C66" s="25" t="s">
        <v>87</v>
      </c>
      <c r="D66" s="89"/>
      <c r="E66" s="91"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x14ac:dyDescent="0.3">
      <c r="A67" s="25" t="s">
        <v>98</v>
      </c>
      <c r="B67" s="25" t="s">
        <v>20</v>
      </c>
      <c r="C67" s="25" t="s">
        <v>89</v>
      </c>
      <c r="D67" s="89"/>
      <c r="E67" s="91"/>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x14ac:dyDescent="0.3">
      <c r="A68" s="25" t="s">
        <v>98</v>
      </c>
      <c r="B68" s="25" t="s">
        <v>20</v>
      </c>
      <c r="C68" s="25"/>
      <c r="D68" s="89"/>
      <c r="E68" s="91"/>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x14ac:dyDescent="0.3">
      <c r="A69" s="25" t="s">
        <v>98</v>
      </c>
      <c r="B69" s="25" t="s">
        <v>21</v>
      </c>
      <c r="C69" s="25" t="s">
        <v>79</v>
      </c>
      <c r="D69" s="88" t="s">
        <v>99</v>
      </c>
      <c r="E69" s="90"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x14ac:dyDescent="0.3">
      <c r="A70" s="25" t="s">
        <v>98</v>
      </c>
      <c r="B70" s="25" t="s">
        <v>21</v>
      </c>
      <c r="C70" s="25" t="s">
        <v>81</v>
      </c>
      <c r="D70" s="89"/>
      <c r="E70" s="91"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x14ac:dyDescent="0.3">
      <c r="A71" s="25" t="s">
        <v>98</v>
      </c>
      <c r="B71" s="25" t="s">
        <v>21</v>
      </c>
      <c r="C71" s="25" t="s">
        <v>83</v>
      </c>
      <c r="D71" s="89"/>
      <c r="E71" s="91"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x14ac:dyDescent="0.3">
      <c r="A72" s="25" t="s">
        <v>98</v>
      </c>
      <c r="B72" s="25" t="s">
        <v>21</v>
      </c>
      <c r="C72" s="25" t="s">
        <v>85</v>
      </c>
      <c r="D72" s="89"/>
      <c r="E72" s="91"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x14ac:dyDescent="0.3">
      <c r="A73" s="25" t="s">
        <v>98</v>
      </c>
      <c r="B73" s="25" t="s">
        <v>21</v>
      </c>
      <c r="C73" s="25" t="s">
        <v>87</v>
      </c>
      <c r="D73" s="89"/>
      <c r="E73" s="91"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x14ac:dyDescent="0.3">
      <c r="A74" s="25" t="s">
        <v>98</v>
      </c>
      <c r="B74" s="25" t="s">
        <v>21</v>
      </c>
      <c r="C74" s="25" t="s">
        <v>89</v>
      </c>
      <c r="D74" s="89"/>
      <c r="E74" s="91"/>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x14ac:dyDescent="0.3">
      <c r="A75" s="25" t="s">
        <v>98</v>
      </c>
      <c r="B75" s="25" t="s">
        <v>21</v>
      </c>
      <c r="C75" s="25"/>
      <c r="D75" s="89"/>
      <c r="E75" s="91"/>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x14ac:dyDescent="0.3">
      <c r="A76" s="25" t="s">
        <v>98</v>
      </c>
      <c r="B76" s="25" t="s">
        <v>22</v>
      </c>
      <c r="C76" s="25" t="s">
        <v>79</v>
      </c>
      <c r="D76" s="88" t="s">
        <v>99</v>
      </c>
      <c r="E76" s="90"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x14ac:dyDescent="0.3">
      <c r="A77" s="25" t="s">
        <v>98</v>
      </c>
      <c r="B77" s="25" t="s">
        <v>22</v>
      </c>
      <c r="C77" s="25" t="s">
        <v>81</v>
      </c>
      <c r="D77" s="89"/>
      <c r="E77" s="91"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x14ac:dyDescent="0.3">
      <c r="A78" s="25" t="s">
        <v>98</v>
      </c>
      <c r="B78" s="25" t="s">
        <v>22</v>
      </c>
      <c r="C78" s="25" t="s">
        <v>83</v>
      </c>
      <c r="D78" s="89"/>
      <c r="E78" s="91"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x14ac:dyDescent="0.3">
      <c r="A79" s="25" t="s">
        <v>98</v>
      </c>
      <c r="B79" s="25" t="s">
        <v>22</v>
      </c>
      <c r="C79" s="25" t="s">
        <v>85</v>
      </c>
      <c r="D79" s="89"/>
      <c r="E79" s="91"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x14ac:dyDescent="0.3">
      <c r="A80" s="25" t="s">
        <v>98</v>
      </c>
      <c r="B80" s="25" t="s">
        <v>22</v>
      </c>
      <c r="C80" s="25" t="s">
        <v>87</v>
      </c>
      <c r="D80" s="89"/>
      <c r="E80" s="91"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x14ac:dyDescent="0.3">
      <c r="A81" s="25" t="s">
        <v>98</v>
      </c>
      <c r="B81" s="25" t="s">
        <v>22</v>
      </c>
      <c r="C81" s="25" t="s">
        <v>89</v>
      </c>
      <c r="D81" s="89"/>
      <c r="E81" s="91"/>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x14ac:dyDescent="0.3">
      <c r="A82" s="25" t="s">
        <v>98</v>
      </c>
      <c r="B82" s="25" t="s">
        <v>22</v>
      </c>
      <c r="C82" s="25"/>
      <c r="D82" s="89"/>
      <c r="E82" s="91"/>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x14ac:dyDescent="0.3">
      <c r="A83" s="25" t="s">
        <v>98</v>
      </c>
      <c r="B83" s="25" t="s">
        <v>23</v>
      </c>
      <c r="C83" s="25" t="s">
        <v>79</v>
      </c>
      <c r="D83" s="88" t="s">
        <v>99</v>
      </c>
      <c r="E83" s="90"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x14ac:dyDescent="0.3">
      <c r="A84" s="25" t="s">
        <v>98</v>
      </c>
      <c r="B84" s="25" t="s">
        <v>23</v>
      </c>
      <c r="C84" s="25" t="s">
        <v>81</v>
      </c>
      <c r="D84" s="89"/>
      <c r="E84" s="91"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x14ac:dyDescent="0.3">
      <c r="A85" s="25" t="s">
        <v>98</v>
      </c>
      <c r="B85" s="25" t="s">
        <v>23</v>
      </c>
      <c r="C85" s="25" t="s">
        <v>83</v>
      </c>
      <c r="D85" s="89"/>
      <c r="E85" s="91"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x14ac:dyDescent="0.3">
      <c r="A86" s="25" t="s">
        <v>98</v>
      </c>
      <c r="B86" s="25" t="s">
        <v>23</v>
      </c>
      <c r="C86" s="25" t="s">
        <v>85</v>
      </c>
      <c r="D86" s="89"/>
      <c r="E86" s="91"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x14ac:dyDescent="0.3">
      <c r="A87" s="25" t="s">
        <v>98</v>
      </c>
      <c r="B87" s="25" t="s">
        <v>23</v>
      </c>
      <c r="C87" s="25" t="s">
        <v>87</v>
      </c>
      <c r="D87" s="89"/>
      <c r="E87" s="91"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x14ac:dyDescent="0.3">
      <c r="A88" s="25" t="s">
        <v>98</v>
      </c>
      <c r="B88" s="25" t="s">
        <v>23</v>
      </c>
      <c r="C88" s="25" t="s">
        <v>89</v>
      </c>
      <c r="D88" s="89"/>
      <c r="E88" s="91"/>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x14ac:dyDescent="0.3">
      <c r="A89" s="25" t="s">
        <v>98</v>
      </c>
      <c r="B89" s="25" t="s">
        <v>23</v>
      </c>
      <c r="C89" s="25"/>
      <c r="D89" s="89"/>
      <c r="E89" s="91"/>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x14ac:dyDescent="0.3">
      <c r="A90" s="25" t="s">
        <v>98</v>
      </c>
      <c r="B90" s="25" t="s">
        <v>16</v>
      </c>
      <c r="C90" s="25" t="s">
        <v>79</v>
      </c>
      <c r="D90" s="88" t="s">
        <v>99</v>
      </c>
      <c r="E90" s="90"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A91" s="25" t="s">
        <v>98</v>
      </c>
      <c r="B91" s="25" t="s">
        <v>16</v>
      </c>
      <c r="C91" s="25" t="s">
        <v>81</v>
      </c>
      <c r="D91" s="89"/>
      <c r="E91" s="91"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x14ac:dyDescent="0.3">
      <c r="A92" s="25" t="s">
        <v>98</v>
      </c>
      <c r="B92" s="25" t="s">
        <v>16</v>
      </c>
      <c r="C92" s="25" t="s">
        <v>83</v>
      </c>
      <c r="D92" s="89"/>
      <c r="E92" s="91"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x14ac:dyDescent="0.3">
      <c r="A93" s="25" t="s">
        <v>98</v>
      </c>
      <c r="B93" s="25" t="s">
        <v>16</v>
      </c>
      <c r="C93" s="25" t="s">
        <v>85</v>
      </c>
      <c r="D93" s="89"/>
      <c r="E93" s="91"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x14ac:dyDescent="0.3">
      <c r="A94" s="25" t="s">
        <v>98</v>
      </c>
      <c r="B94" s="25" t="s">
        <v>16</v>
      </c>
      <c r="C94" s="25" t="s">
        <v>87</v>
      </c>
      <c r="D94" s="89"/>
      <c r="E94" s="91"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x14ac:dyDescent="0.3">
      <c r="A95" s="25" t="s">
        <v>98</v>
      </c>
      <c r="B95" s="25" t="s">
        <v>16</v>
      </c>
      <c r="C95" s="25" t="s">
        <v>89</v>
      </c>
      <c r="D95" s="89"/>
      <c r="E95" s="91"/>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x14ac:dyDescent="0.35">
      <c r="A96" s="25" t="s">
        <v>98</v>
      </c>
      <c r="B96" s="25" t="s">
        <v>16</v>
      </c>
      <c r="C96" s="25"/>
      <c r="D96" s="89"/>
      <c r="E96" s="96"/>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100</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x14ac:dyDescent="0.3">
      <c r="A3" s="30"/>
      <c r="B3" s="30"/>
      <c r="D3" s="43" t="s">
        <v>101</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41.25"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x14ac:dyDescent="0.3">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x14ac:dyDescent="0.3">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x14ac:dyDescent="0.3">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x14ac:dyDescent="0.3">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x14ac:dyDescent="0.3">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x14ac:dyDescent="0.3">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x14ac:dyDescent="0.3">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x14ac:dyDescent="0.3">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x14ac:dyDescent="0.3">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x14ac:dyDescent="0.3">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x14ac:dyDescent="0.3">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x14ac:dyDescent="0.3">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x14ac:dyDescent="0.3">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x14ac:dyDescent="0.3">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x14ac:dyDescent="0.3">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x14ac:dyDescent="0.3">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x14ac:dyDescent="0.3">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x14ac:dyDescent="0.3">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x14ac:dyDescent="0.3">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x14ac:dyDescent="0.3">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x14ac:dyDescent="0.3">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x14ac:dyDescent="0.3">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x14ac:dyDescent="0.3">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x14ac:dyDescent="0.3">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x14ac:dyDescent="0.3">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x14ac:dyDescent="0.3">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x14ac:dyDescent="0.3">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x14ac:dyDescent="0.3">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x14ac:dyDescent="0.3">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x14ac:dyDescent="0.3">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x14ac:dyDescent="0.3">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x14ac:dyDescent="0.3">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x14ac:dyDescent="0.3">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x14ac:dyDescent="0.3">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x14ac:dyDescent="0.3">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x14ac:dyDescent="0.3">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x14ac:dyDescent="0.3">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x14ac:dyDescent="0.3">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x14ac:dyDescent="0.3">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x14ac:dyDescent="0.3">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x14ac:dyDescent="0.3">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x14ac:dyDescent="0.3">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x14ac:dyDescent="0.3">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x14ac:dyDescent="0.3">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x14ac:dyDescent="0.3">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x14ac:dyDescent="0.3">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x14ac:dyDescent="0.3">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x14ac:dyDescent="0.3">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x14ac:dyDescent="0.3">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x14ac:dyDescent="0.3">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x14ac:dyDescent="0.3">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x14ac:dyDescent="0.3">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x14ac:dyDescent="0.3">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x14ac:dyDescent="0.3">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x14ac:dyDescent="0.3">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x14ac:dyDescent="0.3">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x14ac:dyDescent="0.3">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x14ac:dyDescent="0.3">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x14ac:dyDescent="0.3">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x14ac:dyDescent="0.3">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x14ac:dyDescent="0.3">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x14ac:dyDescent="0.3">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x14ac:dyDescent="0.3">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x14ac:dyDescent="0.3">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x14ac:dyDescent="0.3">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x14ac:dyDescent="0.3">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x14ac:dyDescent="0.3">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x14ac:dyDescent="0.3">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x14ac:dyDescent="0.3">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x14ac:dyDescent="0.3">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x14ac:dyDescent="0.3">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x14ac:dyDescent="0.3">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x14ac:dyDescent="0.3">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x14ac:dyDescent="0.3">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x14ac:dyDescent="0.3">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x14ac:dyDescent="0.3">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x14ac:dyDescent="0.3">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x14ac:dyDescent="0.3">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x14ac:dyDescent="0.3">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x14ac:dyDescent="0.3">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x14ac:dyDescent="0.3">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x14ac:dyDescent="0.3">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x14ac:dyDescent="0.3">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x14ac:dyDescent="0.3">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x14ac:dyDescent="0.3">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x14ac:dyDescent="0.3">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x14ac:dyDescent="0.3">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x14ac:dyDescent="0.3">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x14ac:dyDescent="0.3">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x14ac:dyDescent="0.3">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x14ac:dyDescent="0.35">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72"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72" ht="14.25" customHeight="1"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72"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72" x14ac:dyDescent="0.3">
      <c r="D102" s="41" t="s">
        <v>100</v>
      </c>
    </row>
    <row r="103" spans="4:72" x14ac:dyDescent="0.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x14ac:dyDescent="0.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x14ac:dyDescent="0.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x14ac:dyDescent="0.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x14ac:dyDescent="0.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x14ac:dyDescent="0.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x14ac:dyDescent="0.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D98:AH98"/>
    <mergeCell ref="D99:AH99"/>
    <mergeCell ref="D100:AH100"/>
    <mergeCell ref="D101:AH101"/>
    <mergeCell ref="D76:D82"/>
    <mergeCell ref="E76:E82"/>
    <mergeCell ref="D83:D89"/>
    <mergeCell ref="E83:E89"/>
    <mergeCell ref="D90:D96"/>
    <mergeCell ref="E90:E96"/>
    <mergeCell ref="D55:D61"/>
    <mergeCell ref="E55:E61"/>
    <mergeCell ref="D62:D68"/>
    <mergeCell ref="E62:E68"/>
    <mergeCell ref="D69:D75"/>
    <mergeCell ref="E69:E75"/>
    <mergeCell ref="D34:D40"/>
    <mergeCell ref="E34:E40"/>
    <mergeCell ref="D41:D47"/>
    <mergeCell ref="E41:E47"/>
    <mergeCell ref="D48:D54"/>
    <mergeCell ref="E48:E54"/>
    <mergeCell ref="D13:D19"/>
    <mergeCell ref="E13:E19"/>
    <mergeCell ref="D20:D26"/>
    <mergeCell ref="E20:E26"/>
    <mergeCell ref="D27:D33"/>
    <mergeCell ref="E27:E33"/>
    <mergeCell ref="BF4:BH4"/>
    <mergeCell ref="BI4:BK4"/>
    <mergeCell ref="BL4:BN4"/>
    <mergeCell ref="BO4:BQ4"/>
    <mergeCell ref="BR4:BT4"/>
    <mergeCell ref="D6:D12"/>
    <mergeCell ref="E6:E12"/>
    <mergeCell ref="AN4:AP4"/>
    <mergeCell ref="AQ4:AS4"/>
    <mergeCell ref="AT4:AV4"/>
    <mergeCell ref="AW4:AY4"/>
    <mergeCell ref="AZ4:BB4"/>
    <mergeCell ref="BC4:BE4"/>
    <mergeCell ref="V4:X4"/>
    <mergeCell ref="Y4:AA4"/>
    <mergeCell ref="AB4:AD4"/>
    <mergeCell ref="AE4:AG4"/>
    <mergeCell ref="AH4:AJ4"/>
    <mergeCell ref="AK4:AM4"/>
    <mergeCell ref="G3:U3"/>
    <mergeCell ref="D4:D5"/>
    <mergeCell ref="E4:E5"/>
    <mergeCell ref="F4:F5"/>
    <mergeCell ref="G4:I4"/>
    <mergeCell ref="J4:L4"/>
    <mergeCell ref="M4:O4"/>
    <mergeCell ref="P4:R4"/>
    <mergeCell ref="S4:U4"/>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x14ac:dyDescent="0.3">
      <c r="A1" s="55" t="s">
        <v>73</v>
      </c>
      <c r="B1" s="42"/>
      <c r="C1" s="42"/>
      <c r="D1" s="42"/>
      <c r="E1" s="42"/>
      <c r="F1" s="42"/>
      <c r="G1" s="42"/>
      <c r="H1" s="42"/>
      <c r="I1" s="42"/>
      <c r="J1" s="42"/>
      <c r="K1" s="42"/>
      <c r="L1" s="42"/>
      <c r="M1" s="42"/>
      <c r="N1" s="42"/>
      <c r="O1" s="42"/>
      <c r="P1" s="42"/>
      <c r="Q1" s="42"/>
      <c r="R1" s="42"/>
    </row>
    <row r="2" spans="1:69" ht="21" customHeight="1" thickBot="1" x14ac:dyDescent="0.3">
      <c r="A2" s="56" t="s">
        <v>106</v>
      </c>
      <c r="B2" s="32"/>
      <c r="C2" s="33"/>
      <c r="D2" s="80"/>
      <c r="E2" s="80"/>
      <c r="F2" s="80"/>
      <c r="G2" s="80"/>
      <c r="H2" s="80"/>
      <c r="I2" s="80"/>
      <c r="J2" s="80"/>
      <c r="K2" s="80"/>
      <c r="L2" s="80"/>
      <c r="M2" s="80"/>
      <c r="N2" s="80"/>
      <c r="O2" s="80"/>
      <c r="P2" s="80"/>
      <c r="Q2" s="80"/>
      <c r="R2" s="80"/>
    </row>
    <row r="3" spans="1:69" s="4" customFormat="1" ht="30" customHeight="1" x14ac:dyDescent="0.3">
      <c r="A3" s="103" t="s">
        <v>1</v>
      </c>
      <c r="B3" s="105" t="s">
        <v>2</v>
      </c>
      <c r="C3" s="107" t="s">
        <v>32</v>
      </c>
      <c r="D3" s="109" t="s">
        <v>28</v>
      </c>
      <c r="E3" s="109"/>
      <c r="F3" s="109"/>
      <c r="G3" s="109" t="s">
        <v>107</v>
      </c>
      <c r="H3" s="109"/>
      <c r="I3" s="109"/>
      <c r="J3" s="109" t="s">
        <v>4</v>
      </c>
      <c r="K3" s="109"/>
      <c r="L3" s="109"/>
      <c r="M3" s="109" t="s">
        <v>5</v>
      </c>
      <c r="N3" s="109"/>
      <c r="O3" s="109"/>
      <c r="P3" s="109" t="s">
        <v>40</v>
      </c>
      <c r="Q3" s="109"/>
      <c r="R3" s="109"/>
      <c r="S3" s="109" t="s">
        <v>41</v>
      </c>
      <c r="T3" s="109"/>
      <c r="U3" s="109"/>
      <c r="V3" s="109" t="s">
        <v>6</v>
      </c>
      <c r="W3" s="109"/>
      <c r="X3" s="109"/>
      <c r="Y3" s="109" t="s">
        <v>37</v>
      </c>
      <c r="Z3" s="109"/>
      <c r="AA3" s="109"/>
      <c r="AB3" s="109" t="s">
        <v>7</v>
      </c>
      <c r="AC3" s="109"/>
      <c r="AD3" s="109"/>
      <c r="AE3" s="109" t="s">
        <v>8</v>
      </c>
      <c r="AF3" s="109"/>
      <c r="AG3" s="109"/>
      <c r="AH3" s="109" t="s">
        <v>38</v>
      </c>
      <c r="AI3" s="109"/>
      <c r="AJ3" s="109"/>
      <c r="AK3" s="109" t="s">
        <v>9</v>
      </c>
      <c r="AL3" s="109"/>
      <c r="AM3" s="109"/>
      <c r="AN3" s="109" t="s">
        <v>10</v>
      </c>
      <c r="AO3" s="109"/>
      <c r="AP3" s="109"/>
      <c r="AQ3" s="109" t="s">
        <v>11</v>
      </c>
      <c r="AR3" s="109"/>
      <c r="AS3" s="109"/>
      <c r="AT3" s="109" t="s">
        <v>108</v>
      </c>
      <c r="AU3" s="109"/>
      <c r="AV3" s="109"/>
      <c r="AW3" s="109" t="s">
        <v>39</v>
      </c>
      <c r="AX3" s="109"/>
      <c r="AY3" s="109"/>
      <c r="AZ3" s="109" t="s">
        <v>36</v>
      </c>
      <c r="BA3" s="109"/>
      <c r="BB3" s="109"/>
      <c r="BC3" s="109" t="s">
        <v>34</v>
      </c>
      <c r="BD3" s="109"/>
      <c r="BE3" s="109"/>
      <c r="BF3" s="109" t="s">
        <v>12</v>
      </c>
      <c r="BG3" s="109"/>
      <c r="BH3" s="109"/>
      <c r="BI3" s="109" t="s">
        <v>35</v>
      </c>
      <c r="BJ3" s="109"/>
      <c r="BK3" s="109"/>
    </row>
    <row r="4" spans="1:69" s="4" customFormat="1" ht="36" customHeight="1" x14ac:dyDescent="0.3">
      <c r="A4" s="104"/>
      <c r="B4" s="106"/>
      <c r="C4" s="108"/>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x14ac:dyDescent="0.3">
      <c r="A5" s="110" t="s">
        <v>50</v>
      </c>
      <c r="B5" s="112"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x14ac:dyDescent="0.3">
      <c r="A6" s="111"/>
      <c r="B6" s="113"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x14ac:dyDescent="0.3">
      <c r="A7" s="111"/>
      <c r="B7" s="113"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x14ac:dyDescent="0.3">
      <c r="A8" s="111"/>
      <c r="B8" s="113"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x14ac:dyDescent="0.3">
      <c r="A9" s="111"/>
      <c r="B9" s="113"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x14ac:dyDescent="0.3">
      <c r="A10" s="111"/>
      <c r="B10" s="113"/>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x14ac:dyDescent="0.3">
      <c r="A11" s="111"/>
      <c r="B11" s="113"/>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x14ac:dyDescent="0.3">
      <c r="A12" s="110" t="s">
        <v>50</v>
      </c>
      <c r="B12" s="112"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x14ac:dyDescent="0.3">
      <c r="A13" s="111"/>
      <c r="B13" s="113"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x14ac:dyDescent="0.3">
      <c r="A14" s="111"/>
      <c r="B14" s="113"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x14ac:dyDescent="0.3">
      <c r="A15" s="111"/>
      <c r="B15" s="113"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x14ac:dyDescent="0.3">
      <c r="A16" s="111"/>
      <c r="B16" s="113"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x14ac:dyDescent="0.3">
      <c r="A17" s="111"/>
      <c r="B17" s="113"/>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x14ac:dyDescent="0.3">
      <c r="A18" s="111"/>
      <c r="B18" s="113"/>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x14ac:dyDescent="0.3">
      <c r="A19" s="110" t="s">
        <v>50</v>
      </c>
      <c r="B19" s="112"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x14ac:dyDescent="0.3">
      <c r="A20" s="111"/>
      <c r="B20" s="113"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x14ac:dyDescent="0.3">
      <c r="A21" s="111"/>
      <c r="B21" s="113"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x14ac:dyDescent="0.3">
      <c r="A22" s="111"/>
      <c r="B22" s="113"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x14ac:dyDescent="0.3">
      <c r="A23" s="111"/>
      <c r="B23" s="113"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x14ac:dyDescent="0.3">
      <c r="A24" s="111"/>
      <c r="B24" s="113"/>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x14ac:dyDescent="0.3">
      <c r="A25" s="111"/>
      <c r="B25" s="113"/>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x14ac:dyDescent="0.3">
      <c r="A26" s="110" t="s">
        <v>50</v>
      </c>
      <c r="B26" s="112"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x14ac:dyDescent="0.3">
      <c r="A27" s="111"/>
      <c r="B27" s="113"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x14ac:dyDescent="0.3">
      <c r="A28" s="111"/>
      <c r="B28" s="113"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x14ac:dyDescent="0.3">
      <c r="A29" s="111"/>
      <c r="B29" s="113"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x14ac:dyDescent="0.3">
      <c r="A30" s="111"/>
      <c r="B30" s="113"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x14ac:dyDescent="0.3">
      <c r="A31" s="111"/>
      <c r="B31" s="113"/>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x14ac:dyDescent="0.3">
      <c r="A32" s="111"/>
      <c r="B32" s="113"/>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x14ac:dyDescent="0.3">
      <c r="A33" s="110" t="s">
        <v>50</v>
      </c>
      <c r="B33" s="112"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x14ac:dyDescent="0.3">
      <c r="A34" s="111"/>
      <c r="B34" s="113"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x14ac:dyDescent="0.3">
      <c r="A35" s="111"/>
      <c r="B35" s="113"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x14ac:dyDescent="0.3">
      <c r="A36" s="111"/>
      <c r="B36" s="113"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x14ac:dyDescent="0.3">
      <c r="A37" s="111"/>
      <c r="B37" s="113"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x14ac:dyDescent="0.3">
      <c r="A38" s="111"/>
      <c r="B38" s="113"/>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x14ac:dyDescent="0.3">
      <c r="A39" s="111"/>
      <c r="B39" s="113"/>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x14ac:dyDescent="0.3">
      <c r="A40" s="110" t="s">
        <v>50</v>
      </c>
      <c r="B40" s="112"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x14ac:dyDescent="0.3">
      <c r="A41" s="111"/>
      <c r="B41" s="113"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x14ac:dyDescent="0.3">
      <c r="A42" s="111"/>
      <c r="B42" s="113"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x14ac:dyDescent="0.3">
      <c r="A43" s="111"/>
      <c r="B43" s="113"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x14ac:dyDescent="0.3">
      <c r="A44" s="111"/>
      <c r="B44" s="113"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x14ac:dyDescent="0.3">
      <c r="A45" s="111"/>
      <c r="B45" s="113"/>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x14ac:dyDescent="0.3">
      <c r="A46" s="111"/>
      <c r="B46" s="113"/>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x14ac:dyDescent="0.3">
      <c r="A47" s="110" t="s">
        <v>50</v>
      </c>
      <c r="B47" s="112"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x14ac:dyDescent="0.3">
      <c r="A48" s="111"/>
      <c r="B48" s="113"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x14ac:dyDescent="0.3">
      <c r="A49" s="111"/>
      <c r="B49" s="113"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x14ac:dyDescent="0.3">
      <c r="A50" s="111"/>
      <c r="B50" s="113"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x14ac:dyDescent="0.3">
      <c r="A51" s="111"/>
      <c r="B51" s="113"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x14ac:dyDescent="0.3">
      <c r="A52" s="111"/>
      <c r="B52" s="113"/>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x14ac:dyDescent="0.3">
      <c r="A53" s="111"/>
      <c r="B53" s="113"/>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x14ac:dyDescent="0.3">
      <c r="A54" s="110" t="s">
        <v>50</v>
      </c>
      <c r="B54" s="112"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x14ac:dyDescent="0.3">
      <c r="A55" s="111"/>
      <c r="B55" s="113"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x14ac:dyDescent="0.3">
      <c r="A56" s="111"/>
      <c r="B56" s="113"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x14ac:dyDescent="0.3">
      <c r="A57" s="111"/>
      <c r="B57" s="113"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x14ac:dyDescent="0.3">
      <c r="A58" s="111"/>
      <c r="B58" s="113"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x14ac:dyDescent="0.3">
      <c r="A59" s="111"/>
      <c r="B59" s="113"/>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x14ac:dyDescent="0.3">
      <c r="A60" s="111"/>
      <c r="B60" s="113"/>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x14ac:dyDescent="0.3">
      <c r="A61" s="110" t="s">
        <v>50</v>
      </c>
      <c r="B61" s="112"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x14ac:dyDescent="0.3">
      <c r="A62" s="111"/>
      <c r="B62" s="113"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x14ac:dyDescent="0.3">
      <c r="A63" s="111"/>
      <c r="B63" s="113"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x14ac:dyDescent="0.3">
      <c r="A64" s="111"/>
      <c r="B64" s="113"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x14ac:dyDescent="0.3">
      <c r="A65" s="111"/>
      <c r="B65" s="113"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x14ac:dyDescent="0.3">
      <c r="A66" s="111"/>
      <c r="B66" s="113"/>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x14ac:dyDescent="0.3">
      <c r="A67" s="111"/>
      <c r="B67" s="113"/>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x14ac:dyDescent="0.3">
      <c r="A68" s="110" t="s">
        <v>50</v>
      </c>
      <c r="B68" s="112"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x14ac:dyDescent="0.3">
      <c r="A69" s="111"/>
      <c r="B69" s="113"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x14ac:dyDescent="0.3">
      <c r="A70" s="111"/>
      <c r="B70" s="113"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x14ac:dyDescent="0.3">
      <c r="A71" s="111"/>
      <c r="B71" s="113"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x14ac:dyDescent="0.3">
      <c r="A72" s="111"/>
      <c r="B72" s="113"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x14ac:dyDescent="0.3">
      <c r="A73" s="111"/>
      <c r="B73" s="113"/>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x14ac:dyDescent="0.3">
      <c r="A74" s="111"/>
      <c r="B74" s="113"/>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x14ac:dyDescent="0.3">
      <c r="A75" s="110" t="s">
        <v>50</v>
      </c>
      <c r="B75" s="112"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x14ac:dyDescent="0.3">
      <c r="A76" s="111"/>
      <c r="B76" s="113"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x14ac:dyDescent="0.3">
      <c r="A77" s="111"/>
      <c r="B77" s="113"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x14ac:dyDescent="0.3">
      <c r="A78" s="111"/>
      <c r="B78" s="113"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x14ac:dyDescent="0.3">
      <c r="A79" s="111"/>
      <c r="B79" s="113"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x14ac:dyDescent="0.3">
      <c r="A80" s="111"/>
      <c r="B80" s="113"/>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x14ac:dyDescent="0.3">
      <c r="A81" s="111"/>
      <c r="B81" s="113"/>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x14ac:dyDescent="0.3">
      <c r="A82" s="110" t="s">
        <v>50</v>
      </c>
      <c r="B82" s="112"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x14ac:dyDescent="0.3">
      <c r="A83" s="111"/>
      <c r="B83" s="113"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x14ac:dyDescent="0.3">
      <c r="A84" s="111"/>
      <c r="B84" s="113"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x14ac:dyDescent="0.3">
      <c r="A85" s="111"/>
      <c r="B85" s="113"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x14ac:dyDescent="0.3">
      <c r="A86" s="111"/>
      <c r="B86" s="113"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x14ac:dyDescent="0.3">
      <c r="A87" s="111"/>
      <c r="B87" s="113"/>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x14ac:dyDescent="0.3">
      <c r="A88" s="111"/>
      <c r="B88" s="113"/>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x14ac:dyDescent="0.3">
      <c r="A89" s="110" t="s">
        <v>50</v>
      </c>
      <c r="B89" s="118"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x14ac:dyDescent="0.3">
      <c r="A90" s="111"/>
      <c r="B90" s="119"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x14ac:dyDescent="0.3">
      <c r="A91" s="111"/>
      <c r="B91" s="119"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x14ac:dyDescent="0.3">
      <c r="A92" s="111"/>
      <c r="B92" s="119"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x14ac:dyDescent="0.3">
      <c r="A93" s="111"/>
      <c r="B93" s="119"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x14ac:dyDescent="0.3">
      <c r="A94" s="111"/>
      <c r="B94" s="119"/>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x14ac:dyDescent="0.35">
      <c r="A95" s="117"/>
      <c r="B95" s="120"/>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x14ac:dyDescent="0.3">
      <c r="A97" s="121" t="s">
        <v>25</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x14ac:dyDescent="0.3">
      <c r="A98" s="121" t="s">
        <v>26</v>
      </c>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x14ac:dyDescent="0.3">
      <c r="A99" s="114" t="s">
        <v>109</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x14ac:dyDescent="0.3">
      <c r="A100" s="116" t="s">
        <v>42</v>
      </c>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x14ac:dyDescent="0.3">
      <c r="C103" s="69" t="s">
        <v>110</v>
      </c>
      <c r="D103" s="70">
        <f>D95-'[1]自留保費公司&amp;險別_累月'!C11</f>
        <v>132128.17999999993</v>
      </c>
      <c r="E103" s="70">
        <f>E95-'[1]自留保費公司&amp;險別_累月'!D11</f>
        <v>194997.24999999994</v>
      </c>
    </row>
  </sheetData>
  <mergeCells count="54">
    <mergeCell ref="A99:AE99"/>
    <mergeCell ref="A100:AE100"/>
    <mergeCell ref="A82:A88"/>
    <mergeCell ref="B82:B88"/>
    <mergeCell ref="A89:A95"/>
    <mergeCell ref="B89:B95"/>
    <mergeCell ref="A97:AE97"/>
    <mergeCell ref="A98:AE98"/>
    <mergeCell ref="A61:A67"/>
    <mergeCell ref="B61:B67"/>
    <mergeCell ref="A68:A74"/>
    <mergeCell ref="B68:B74"/>
    <mergeCell ref="A75:A81"/>
    <mergeCell ref="B75:B81"/>
    <mergeCell ref="A40:A46"/>
    <mergeCell ref="B40:B46"/>
    <mergeCell ref="A47:A53"/>
    <mergeCell ref="B47:B53"/>
    <mergeCell ref="A54:A60"/>
    <mergeCell ref="B54:B60"/>
    <mergeCell ref="A19:A25"/>
    <mergeCell ref="B19:B25"/>
    <mergeCell ref="A26:A32"/>
    <mergeCell ref="B26:B32"/>
    <mergeCell ref="A33:A39"/>
    <mergeCell ref="B33:B39"/>
    <mergeCell ref="BC3:BE3"/>
    <mergeCell ref="BF3:BH3"/>
    <mergeCell ref="BI3:BK3"/>
    <mergeCell ref="A5:A11"/>
    <mergeCell ref="B5:B11"/>
    <mergeCell ref="AT3:AV3"/>
    <mergeCell ref="AW3:AY3"/>
    <mergeCell ref="AZ3:BB3"/>
    <mergeCell ref="A12:A18"/>
    <mergeCell ref="B12:B18"/>
    <mergeCell ref="AK3:AM3"/>
    <mergeCell ref="AN3:AP3"/>
    <mergeCell ref="AQ3:AS3"/>
    <mergeCell ref="S3:U3"/>
    <mergeCell ref="V3:X3"/>
    <mergeCell ref="Y3:AA3"/>
    <mergeCell ref="AB3:AD3"/>
    <mergeCell ref="AE3:AG3"/>
    <mergeCell ref="AH3:AJ3"/>
    <mergeCell ref="D2:R2"/>
    <mergeCell ref="A3:A4"/>
    <mergeCell ref="B3:B4"/>
    <mergeCell ref="C3:C4"/>
    <mergeCell ref="D3:F3"/>
    <mergeCell ref="G3:I3"/>
    <mergeCell ref="J3:L3"/>
    <mergeCell ref="M3:O3"/>
    <mergeCell ref="P3:R3"/>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x14ac:dyDescent="0.3">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x14ac:dyDescent="0.3">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x14ac:dyDescent="0.3">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x14ac:dyDescent="0.3">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x14ac:dyDescent="0.3">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x14ac:dyDescent="0.3">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x14ac:dyDescent="0.3">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x14ac:dyDescent="0.3">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x14ac:dyDescent="0.3">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x14ac:dyDescent="0.3">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x14ac:dyDescent="0.3">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x14ac:dyDescent="0.3">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x14ac:dyDescent="0.3">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x14ac:dyDescent="0.3">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x14ac:dyDescent="0.3">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x14ac:dyDescent="0.3">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x14ac:dyDescent="0.3">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x14ac:dyDescent="0.3">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x14ac:dyDescent="0.3">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x14ac:dyDescent="0.3">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x14ac:dyDescent="0.3">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x14ac:dyDescent="0.3">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x14ac:dyDescent="0.3">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x14ac:dyDescent="0.3">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x14ac:dyDescent="0.3">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x14ac:dyDescent="0.3">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x14ac:dyDescent="0.3">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x14ac:dyDescent="0.3">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x14ac:dyDescent="0.3">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x14ac:dyDescent="0.3">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x14ac:dyDescent="0.3">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x14ac:dyDescent="0.3">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x14ac:dyDescent="0.3">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x14ac:dyDescent="0.3">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x14ac:dyDescent="0.3">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x14ac:dyDescent="0.3">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x14ac:dyDescent="0.3">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x14ac:dyDescent="0.3">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x14ac:dyDescent="0.3">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x14ac:dyDescent="0.3">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x14ac:dyDescent="0.3">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x14ac:dyDescent="0.3">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x14ac:dyDescent="0.3">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x14ac:dyDescent="0.3">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x14ac:dyDescent="0.3">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x14ac:dyDescent="0.3">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x14ac:dyDescent="0.3">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x14ac:dyDescent="0.3">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x14ac:dyDescent="0.3">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x14ac:dyDescent="0.3">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x14ac:dyDescent="0.3">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x14ac:dyDescent="0.3">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x14ac:dyDescent="0.3">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x14ac:dyDescent="0.3">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x14ac:dyDescent="0.3">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x14ac:dyDescent="0.3">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x14ac:dyDescent="0.3">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x14ac:dyDescent="0.3">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x14ac:dyDescent="0.3">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x14ac:dyDescent="0.3">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x14ac:dyDescent="0.3">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x14ac:dyDescent="0.3">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x14ac:dyDescent="0.3">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x14ac:dyDescent="0.3">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x14ac:dyDescent="0.3">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x14ac:dyDescent="0.3">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x14ac:dyDescent="0.3">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x14ac:dyDescent="0.3">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x14ac:dyDescent="0.3">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x14ac:dyDescent="0.3">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x14ac:dyDescent="0.3">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x14ac:dyDescent="0.3">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x14ac:dyDescent="0.3">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x14ac:dyDescent="0.3">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x14ac:dyDescent="0.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x14ac:dyDescent="0.3">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x14ac:dyDescent="0.3">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x14ac:dyDescent="0.3">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x14ac:dyDescent="0.3">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x14ac:dyDescent="0.3">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x14ac:dyDescent="0.35">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J1:L1"/>
    <mergeCell ref="M1:O1"/>
    <mergeCell ref="P1:R1"/>
    <mergeCell ref="S1:U1"/>
    <mergeCell ref="A1:A2"/>
    <mergeCell ref="B1:B2"/>
    <mergeCell ref="C1:C2"/>
    <mergeCell ref="D1:F1"/>
    <mergeCell ref="G1:I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zoomScale="60" zoomScaleNormal="85" workbookViewId="0">
      <selection activeCell="E16" sqref="E16"/>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x14ac:dyDescent="0.3">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x14ac:dyDescent="0.3">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x14ac:dyDescent="0.3">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x14ac:dyDescent="0.3">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x14ac:dyDescent="0.3">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x14ac:dyDescent="0.3">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x14ac:dyDescent="0.3">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x14ac:dyDescent="0.3">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x14ac:dyDescent="0.3">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x14ac:dyDescent="0.3">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x14ac:dyDescent="0.3">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hidden="1" customHeight="1" x14ac:dyDescent="0.3">
      <c r="A17" s="122" t="s">
        <v>111</v>
      </c>
      <c r="B17" s="124" t="s">
        <v>14</v>
      </c>
      <c r="C17" s="71" t="s">
        <v>43</v>
      </c>
      <c r="D17" s="72"/>
      <c r="E17" s="73"/>
      <c r="F17" s="74"/>
      <c r="G17" s="75"/>
      <c r="H17" s="76"/>
      <c r="I17" s="74"/>
      <c r="J17" s="75"/>
      <c r="K17" s="76"/>
      <c r="L17" s="74"/>
      <c r="M17" s="75"/>
      <c r="N17" s="76"/>
      <c r="O17" s="74"/>
      <c r="P17" s="75"/>
      <c r="Q17" s="76"/>
      <c r="R17" s="74"/>
      <c r="S17" s="75"/>
      <c r="T17" s="76"/>
      <c r="U17" s="74"/>
      <c r="V17" s="75"/>
      <c r="W17" s="76"/>
      <c r="X17" s="74"/>
      <c r="Y17" s="75"/>
      <c r="Z17" s="76"/>
      <c r="AA17" s="74"/>
      <c r="AB17" s="75"/>
      <c r="AC17" s="76"/>
      <c r="AD17" s="74"/>
      <c r="AE17" s="75"/>
      <c r="AF17" s="76"/>
      <c r="AG17" s="74"/>
      <c r="AH17" s="75"/>
      <c r="AI17" s="76"/>
      <c r="AJ17" s="74"/>
      <c r="AK17" s="75"/>
      <c r="AL17" s="76"/>
      <c r="AM17" s="74"/>
      <c r="AN17" s="75"/>
      <c r="AO17" s="76"/>
      <c r="AP17" s="74"/>
      <c r="AQ17" s="75"/>
      <c r="AR17" s="76"/>
      <c r="AS17" s="74"/>
      <c r="AT17" s="75"/>
      <c r="AU17" s="76"/>
      <c r="AV17" s="74"/>
      <c r="AW17" s="75"/>
      <c r="AX17" s="76"/>
      <c r="AY17" s="74"/>
      <c r="AZ17" s="75"/>
      <c r="BA17" s="76"/>
      <c r="BB17" s="74"/>
      <c r="BC17" s="75"/>
      <c r="BD17" s="76"/>
      <c r="BE17" s="74"/>
      <c r="BF17" s="75"/>
      <c r="BG17" s="76"/>
      <c r="BH17" s="74"/>
      <c r="BI17" s="75"/>
      <c r="BJ17" s="76"/>
      <c r="BK17" s="74"/>
    </row>
    <row r="18" spans="1:63" ht="15" hidden="1" customHeight="1" x14ac:dyDescent="0.3">
      <c r="A18" s="123"/>
      <c r="B18" s="125" t="s">
        <v>14</v>
      </c>
      <c r="C18" s="71" t="s">
        <v>44</v>
      </c>
      <c r="D18" s="72"/>
      <c r="E18" s="73"/>
      <c r="F18" s="74"/>
      <c r="G18" s="75"/>
      <c r="H18" s="76"/>
      <c r="I18" s="74"/>
      <c r="J18" s="75"/>
      <c r="K18" s="76"/>
      <c r="L18" s="74"/>
      <c r="M18" s="75"/>
      <c r="N18" s="76"/>
      <c r="O18" s="74"/>
      <c r="P18" s="75"/>
      <c r="Q18" s="76"/>
      <c r="R18" s="74"/>
      <c r="S18" s="75"/>
      <c r="T18" s="76"/>
      <c r="U18" s="74"/>
      <c r="V18" s="75"/>
      <c r="W18" s="76"/>
      <c r="X18" s="74"/>
      <c r="Y18" s="75"/>
      <c r="Z18" s="76"/>
      <c r="AA18" s="74"/>
      <c r="AB18" s="75"/>
      <c r="AC18" s="76"/>
      <c r="AD18" s="74"/>
      <c r="AE18" s="75"/>
      <c r="AF18" s="76"/>
      <c r="AG18" s="74"/>
      <c r="AH18" s="75"/>
      <c r="AI18" s="76"/>
      <c r="AJ18" s="74"/>
      <c r="AK18" s="75"/>
      <c r="AL18" s="76"/>
      <c r="AM18" s="74"/>
      <c r="AN18" s="75"/>
      <c r="AO18" s="76"/>
      <c r="AP18" s="74"/>
      <c r="AQ18" s="75"/>
      <c r="AR18" s="76"/>
      <c r="AS18" s="74"/>
      <c r="AT18" s="75"/>
      <c r="AU18" s="76"/>
      <c r="AV18" s="74"/>
      <c r="AW18" s="75"/>
      <c r="AX18" s="76"/>
      <c r="AY18" s="74"/>
      <c r="AZ18" s="75"/>
      <c r="BA18" s="76"/>
      <c r="BB18" s="74"/>
      <c r="BC18" s="75"/>
      <c r="BD18" s="76"/>
      <c r="BE18" s="74"/>
      <c r="BF18" s="75"/>
      <c r="BG18" s="76"/>
      <c r="BH18" s="74"/>
      <c r="BI18" s="75"/>
      <c r="BJ18" s="76"/>
      <c r="BK18" s="74"/>
    </row>
    <row r="19" spans="1:63" ht="15" hidden="1" customHeight="1" x14ac:dyDescent="0.3">
      <c r="A19" s="123"/>
      <c r="B19" s="125" t="s">
        <v>14</v>
      </c>
      <c r="C19" s="71" t="s">
        <v>45</v>
      </c>
      <c r="D19" s="72"/>
      <c r="E19" s="73"/>
      <c r="F19" s="74"/>
      <c r="G19" s="75"/>
      <c r="H19" s="76"/>
      <c r="I19" s="74"/>
      <c r="J19" s="75"/>
      <c r="K19" s="76"/>
      <c r="L19" s="74"/>
      <c r="M19" s="75"/>
      <c r="N19" s="76"/>
      <c r="O19" s="74"/>
      <c r="P19" s="75"/>
      <c r="Q19" s="76"/>
      <c r="R19" s="74"/>
      <c r="S19" s="75"/>
      <c r="T19" s="76"/>
      <c r="U19" s="74"/>
      <c r="V19" s="75"/>
      <c r="W19" s="76"/>
      <c r="X19" s="74"/>
      <c r="Y19" s="75"/>
      <c r="Z19" s="76"/>
      <c r="AA19" s="74"/>
      <c r="AB19" s="75"/>
      <c r="AC19" s="76"/>
      <c r="AD19" s="74"/>
      <c r="AE19" s="75"/>
      <c r="AF19" s="76"/>
      <c r="AG19" s="74"/>
      <c r="AH19" s="75"/>
      <c r="AI19" s="76"/>
      <c r="AJ19" s="74"/>
      <c r="AK19" s="75"/>
      <c r="AL19" s="76"/>
      <c r="AM19" s="74"/>
      <c r="AN19" s="75"/>
      <c r="AO19" s="76"/>
      <c r="AP19" s="74"/>
      <c r="AQ19" s="75"/>
      <c r="AR19" s="76"/>
      <c r="AS19" s="74"/>
      <c r="AT19" s="75"/>
      <c r="AU19" s="76"/>
      <c r="AV19" s="74"/>
      <c r="AW19" s="75"/>
      <c r="AX19" s="76"/>
      <c r="AY19" s="74"/>
      <c r="AZ19" s="75"/>
      <c r="BA19" s="76"/>
      <c r="BB19" s="74"/>
      <c r="BC19" s="75"/>
      <c r="BD19" s="76"/>
      <c r="BE19" s="74"/>
      <c r="BF19" s="75"/>
      <c r="BG19" s="76"/>
      <c r="BH19" s="74"/>
      <c r="BI19" s="75"/>
      <c r="BJ19" s="76"/>
      <c r="BK19" s="74"/>
    </row>
    <row r="20" spans="1:63" ht="15" hidden="1" customHeight="1" x14ac:dyDescent="0.3">
      <c r="A20" s="123"/>
      <c r="B20" s="125" t="s">
        <v>14</v>
      </c>
      <c r="C20" s="71" t="s">
        <v>46</v>
      </c>
      <c r="D20" s="72"/>
      <c r="E20" s="73"/>
      <c r="F20" s="74"/>
      <c r="G20" s="75"/>
      <c r="H20" s="76"/>
      <c r="I20" s="74"/>
      <c r="J20" s="75"/>
      <c r="K20" s="76"/>
      <c r="L20" s="74"/>
      <c r="M20" s="75"/>
      <c r="N20" s="76"/>
      <c r="O20" s="74"/>
      <c r="P20" s="75"/>
      <c r="Q20" s="76"/>
      <c r="R20" s="74"/>
      <c r="S20" s="75"/>
      <c r="T20" s="76"/>
      <c r="U20" s="74"/>
      <c r="V20" s="75"/>
      <c r="W20" s="76"/>
      <c r="X20" s="74"/>
      <c r="Y20" s="75"/>
      <c r="Z20" s="76"/>
      <c r="AA20" s="74"/>
      <c r="AB20" s="75"/>
      <c r="AC20" s="76"/>
      <c r="AD20" s="74"/>
      <c r="AE20" s="75"/>
      <c r="AF20" s="76"/>
      <c r="AG20" s="74"/>
      <c r="AH20" s="75"/>
      <c r="AI20" s="76"/>
      <c r="AJ20" s="74"/>
      <c r="AK20" s="75"/>
      <c r="AL20" s="76"/>
      <c r="AM20" s="74"/>
      <c r="AN20" s="75"/>
      <c r="AO20" s="76"/>
      <c r="AP20" s="74"/>
      <c r="AQ20" s="75"/>
      <c r="AR20" s="76"/>
      <c r="AS20" s="74"/>
      <c r="AT20" s="75"/>
      <c r="AU20" s="76"/>
      <c r="AV20" s="74"/>
      <c r="AW20" s="75"/>
      <c r="AX20" s="76"/>
      <c r="AY20" s="74"/>
      <c r="AZ20" s="75"/>
      <c r="BA20" s="76"/>
      <c r="BB20" s="74"/>
      <c r="BC20" s="75"/>
      <c r="BD20" s="76"/>
      <c r="BE20" s="74"/>
      <c r="BF20" s="75"/>
      <c r="BG20" s="76"/>
      <c r="BH20" s="74"/>
      <c r="BI20" s="75"/>
      <c r="BJ20" s="76"/>
      <c r="BK20" s="74"/>
    </row>
    <row r="21" spans="1:63" ht="15" hidden="1" customHeight="1" x14ac:dyDescent="0.3">
      <c r="A21" s="123"/>
      <c r="B21" s="125" t="s">
        <v>14</v>
      </c>
      <c r="C21" s="71" t="s">
        <v>47</v>
      </c>
      <c r="D21" s="72"/>
      <c r="E21" s="73"/>
      <c r="F21" s="74"/>
      <c r="G21" s="75"/>
      <c r="H21" s="76"/>
      <c r="I21" s="74"/>
      <c r="J21" s="75"/>
      <c r="K21" s="76"/>
      <c r="L21" s="74"/>
      <c r="M21" s="75"/>
      <c r="N21" s="76"/>
      <c r="O21" s="74"/>
      <c r="P21" s="75"/>
      <c r="Q21" s="76"/>
      <c r="R21" s="74"/>
      <c r="S21" s="75"/>
      <c r="T21" s="76"/>
      <c r="U21" s="74"/>
      <c r="V21" s="75"/>
      <c r="W21" s="76"/>
      <c r="X21" s="74"/>
      <c r="Y21" s="75"/>
      <c r="Z21" s="76"/>
      <c r="AA21" s="74"/>
      <c r="AB21" s="75"/>
      <c r="AC21" s="76"/>
      <c r="AD21" s="74"/>
      <c r="AE21" s="75"/>
      <c r="AF21" s="76"/>
      <c r="AG21" s="74"/>
      <c r="AH21" s="75"/>
      <c r="AI21" s="76"/>
      <c r="AJ21" s="74"/>
      <c r="AK21" s="75"/>
      <c r="AL21" s="76"/>
      <c r="AM21" s="74"/>
      <c r="AN21" s="75"/>
      <c r="AO21" s="76"/>
      <c r="AP21" s="74"/>
      <c r="AQ21" s="75"/>
      <c r="AR21" s="76"/>
      <c r="AS21" s="74"/>
      <c r="AT21" s="75"/>
      <c r="AU21" s="76"/>
      <c r="AV21" s="74"/>
      <c r="AW21" s="75"/>
      <c r="AX21" s="76"/>
      <c r="AY21" s="74"/>
      <c r="AZ21" s="75"/>
      <c r="BA21" s="76"/>
      <c r="BB21" s="74"/>
      <c r="BC21" s="75"/>
      <c r="BD21" s="76"/>
      <c r="BE21" s="74"/>
      <c r="BF21" s="75"/>
      <c r="BG21" s="76"/>
      <c r="BH21" s="74"/>
      <c r="BI21" s="75"/>
      <c r="BJ21" s="76"/>
      <c r="BK21" s="74"/>
    </row>
    <row r="22" spans="1:63" ht="15" hidden="1" customHeight="1" x14ac:dyDescent="0.3">
      <c r="A22" s="123"/>
      <c r="B22" s="125"/>
      <c r="C22" s="71" t="s">
        <v>48</v>
      </c>
      <c r="D22" s="72"/>
      <c r="E22" s="73"/>
      <c r="F22" s="74"/>
      <c r="G22" s="75"/>
      <c r="H22" s="76"/>
      <c r="I22" s="74"/>
      <c r="J22" s="75"/>
      <c r="K22" s="76"/>
      <c r="L22" s="74"/>
      <c r="M22" s="75"/>
      <c r="N22" s="76"/>
      <c r="O22" s="74"/>
      <c r="P22" s="75"/>
      <c r="Q22" s="76"/>
      <c r="R22" s="74"/>
      <c r="S22" s="75"/>
      <c r="T22" s="76"/>
      <c r="U22" s="74"/>
      <c r="V22" s="75"/>
      <c r="W22" s="76"/>
      <c r="X22" s="74"/>
      <c r="Y22" s="75"/>
      <c r="Z22" s="76"/>
      <c r="AA22" s="74"/>
      <c r="AB22" s="75"/>
      <c r="AC22" s="76"/>
      <c r="AD22" s="74"/>
      <c r="AE22" s="75"/>
      <c r="AF22" s="76"/>
      <c r="AG22" s="74"/>
      <c r="AH22" s="75"/>
      <c r="AI22" s="76"/>
      <c r="AJ22" s="74"/>
      <c r="AK22" s="75"/>
      <c r="AL22" s="76"/>
      <c r="AM22" s="74"/>
      <c r="AN22" s="75"/>
      <c r="AO22" s="76"/>
      <c r="AP22" s="74"/>
      <c r="AQ22" s="75"/>
      <c r="AR22" s="76"/>
      <c r="AS22" s="74"/>
      <c r="AT22" s="75"/>
      <c r="AU22" s="76"/>
      <c r="AV22" s="74"/>
      <c r="AW22" s="75"/>
      <c r="AX22" s="76"/>
      <c r="AY22" s="74"/>
      <c r="AZ22" s="75"/>
      <c r="BA22" s="76"/>
      <c r="BB22" s="74"/>
      <c r="BC22" s="75"/>
      <c r="BD22" s="76"/>
      <c r="BE22" s="74"/>
      <c r="BF22" s="75"/>
      <c r="BG22" s="76"/>
      <c r="BH22" s="74"/>
      <c r="BI22" s="75"/>
      <c r="BJ22" s="76"/>
      <c r="BK22" s="74"/>
    </row>
    <row r="23" spans="1:63" ht="15" hidden="1" customHeight="1" x14ac:dyDescent="0.3">
      <c r="A23" s="123"/>
      <c r="B23" s="125"/>
      <c r="C23" s="71" t="s">
        <v>49</v>
      </c>
      <c r="D23" s="18"/>
      <c r="E23" s="19"/>
      <c r="F23" s="74"/>
      <c r="G23" s="18"/>
      <c r="H23" s="19"/>
      <c r="I23" s="74"/>
      <c r="J23" s="18"/>
      <c r="K23" s="19"/>
      <c r="L23" s="74"/>
      <c r="M23" s="18"/>
      <c r="N23" s="19"/>
      <c r="O23" s="74"/>
      <c r="P23" s="18"/>
      <c r="Q23" s="19"/>
      <c r="R23" s="74"/>
      <c r="S23" s="18"/>
      <c r="T23" s="19"/>
      <c r="U23" s="74"/>
      <c r="V23" s="18"/>
      <c r="W23" s="19"/>
      <c r="X23" s="74"/>
      <c r="Y23" s="18"/>
      <c r="Z23" s="19"/>
      <c r="AA23" s="74"/>
      <c r="AB23" s="18"/>
      <c r="AC23" s="19"/>
      <c r="AD23" s="74"/>
      <c r="AE23" s="18"/>
      <c r="AF23" s="19"/>
      <c r="AG23" s="74"/>
      <c r="AH23" s="18"/>
      <c r="AI23" s="19"/>
      <c r="AJ23" s="74"/>
      <c r="AK23" s="18"/>
      <c r="AL23" s="19"/>
      <c r="AM23" s="74"/>
      <c r="AN23" s="18"/>
      <c r="AO23" s="19"/>
      <c r="AP23" s="74"/>
      <c r="AQ23" s="18"/>
      <c r="AR23" s="19"/>
      <c r="AS23" s="74"/>
      <c r="AT23" s="18"/>
      <c r="AU23" s="19"/>
      <c r="AV23" s="74"/>
      <c r="AW23" s="18"/>
      <c r="AX23" s="19"/>
      <c r="AY23" s="74"/>
      <c r="AZ23" s="18"/>
      <c r="BA23" s="19"/>
      <c r="BB23" s="74"/>
      <c r="BC23" s="18"/>
      <c r="BD23" s="19"/>
      <c r="BE23" s="74"/>
      <c r="BF23" s="18"/>
      <c r="BG23" s="19"/>
      <c r="BH23" s="74"/>
      <c r="BI23" s="18"/>
      <c r="BJ23" s="19"/>
      <c r="BK23" s="74"/>
    </row>
    <row r="24" spans="1:63" ht="15" hidden="1" customHeight="1" x14ac:dyDescent="0.3">
      <c r="A24" s="122" t="s">
        <v>111</v>
      </c>
      <c r="B24" s="124" t="s">
        <v>15</v>
      </c>
      <c r="C24" s="71" t="s">
        <v>43</v>
      </c>
      <c r="D24" s="72"/>
      <c r="E24" s="73"/>
      <c r="F24" s="74"/>
      <c r="G24" s="75"/>
      <c r="H24" s="76"/>
      <c r="I24" s="74"/>
      <c r="J24" s="75"/>
      <c r="K24" s="76"/>
      <c r="L24" s="74"/>
      <c r="M24" s="75"/>
      <c r="N24" s="76"/>
      <c r="O24" s="74"/>
      <c r="P24" s="75"/>
      <c r="Q24" s="76"/>
      <c r="R24" s="74"/>
      <c r="S24" s="75"/>
      <c r="T24" s="76"/>
      <c r="U24" s="74"/>
      <c r="V24" s="75"/>
      <c r="W24" s="76"/>
      <c r="X24" s="74"/>
      <c r="Y24" s="75"/>
      <c r="Z24" s="76"/>
      <c r="AA24" s="74"/>
      <c r="AB24" s="75"/>
      <c r="AC24" s="76"/>
      <c r="AD24" s="74"/>
      <c r="AE24" s="75"/>
      <c r="AF24" s="76"/>
      <c r="AG24" s="74"/>
      <c r="AH24" s="75"/>
      <c r="AI24" s="76"/>
      <c r="AJ24" s="74"/>
      <c r="AK24" s="75"/>
      <c r="AL24" s="76"/>
      <c r="AM24" s="74"/>
      <c r="AN24" s="75"/>
      <c r="AO24" s="76"/>
      <c r="AP24" s="74"/>
      <c r="AQ24" s="75"/>
      <c r="AR24" s="76"/>
      <c r="AS24" s="74"/>
      <c r="AT24" s="75"/>
      <c r="AU24" s="76"/>
      <c r="AV24" s="74"/>
      <c r="AW24" s="75"/>
      <c r="AX24" s="76"/>
      <c r="AY24" s="74"/>
      <c r="AZ24" s="75"/>
      <c r="BA24" s="76"/>
      <c r="BB24" s="74"/>
      <c r="BC24" s="75"/>
      <c r="BD24" s="76"/>
      <c r="BE24" s="74"/>
      <c r="BF24" s="75"/>
      <c r="BG24" s="76"/>
      <c r="BH24" s="74"/>
      <c r="BI24" s="75"/>
      <c r="BJ24" s="76"/>
      <c r="BK24" s="74"/>
    </row>
    <row r="25" spans="1:63" ht="15" hidden="1" customHeight="1" x14ac:dyDescent="0.3">
      <c r="A25" s="123"/>
      <c r="B25" s="125" t="s">
        <v>15</v>
      </c>
      <c r="C25" s="71" t="s">
        <v>44</v>
      </c>
      <c r="D25" s="72"/>
      <c r="E25" s="73"/>
      <c r="F25" s="74"/>
      <c r="G25" s="75"/>
      <c r="H25" s="76"/>
      <c r="I25" s="74"/>
      <c r="J25" s="75"/>
      <c r="K25" s="76"/>
      <c r="L25" s="74"/>
      <c r="M25" s="75"/>
      <c r="N25" s="76"/>
      <c r="O25" s="74"/>
      <c r="P25" s="75"/>
      <c r="Q25" s="76"/>
      <c r="R25" s="74"/>
      <c r="S25" s="75"/>
      <c r="T25" s="76"/>
      <c r="U25" s="74"/>
      <c r="V25" s="75"/>
      <c r="W25" s="76"/>
      <c r="X25" s="74"/>
      <c r="Y25" s="75"/>
      <c r="Z25" s="76"/>
      <c r="AA25" s="74"/>
      <c r="AB25" s="75"/>
      <c r="AC25" s="76"/>
      <c r="AD25" s="74"/>
      <c r="AE25" s="75"/>
      <c r="AF25" s="76"/>
      <c r="AG25" s="74"/>
      <c r="AH25" s="75"/>
      <c r="AI25" s="76"/>
      <c r="AJ25" s="74"/>
      <c r="AK25" s="75"/>
      <c r="AL25" s="76"/>
      <c r="AM25" s="74"/>
      <c r="AN25" s="75"/>
      <c r="AO25" s="76"/>
      <c r="AP25" s="74"/>
      <c r="AQ25" s="75"/>
      <c r="AR25" s="76"/>
      <c r="AS25" s="74"/>
      <c r="AT25" s="75"/>
      <c r="AU25" s="76"/>
      <c r="AV25" s="74"/>
      <c r="AW25" s="75"/>
      <c r="AX25" s="76"/>
      <c r="AY25" s="74"/>
      <c r="AZ25" s="75"/>
      <c r="BA25" s="76"/>
      <c r="BB25" s="74"/>
      <c r="BC25" s="75"/>
      <c r="BD25" s="76"/>
      <c r="BE25" s="74"/>
      <c r="BF25" s="75"/>
      <c r="BG25" s="76"/>
      <c r="BH25" s="74"/>
      <c r="BI25" s="75"/>
      <c r="BJ25" s="76"/>
      <c r="BK25" s="74"/>
    </row>
    <row r="26" spans="1:63" ht="15" hidden="1" customHeight="1" x14ac:dyDescent="0.3">
      <c r="A26" s="123"/>
      <c r="B26" s="125" t="s">
        <v>15</v>
      </c>
      <c r="C26" s="71" t="s">
        <v>45</v>
      </c>
      <c r="D26" s="72"/>
      <c r="E26" s="73"/>
      <c r="F26" s="74"/>
      <c r="G26" s="75"/>
      <c r="H26" s="76"/>
      <c r="I26" s="74"/>
      <c r="J26" s="75"/>
      <c r="K26" s="76"/>
      <c r="L26" s="74"/>
      <c r="M26" s="75"/>
      <c r="N26" s="76"/>
      <c r="O26" s="74"/>
      <c r="P26" s="75"/>
      <c r="Q26" s="76"/>
      <c r="R26" s="74"/>
      <c r="S26" s="75"/>
      <c r="T26" s="76"/>
      <c r="U26" s="74"/>
      <c r="V26" s="75"/>
      <c r="W26" s="76"/>
      <c r="X26" s="74"/>
      <c r="Y26" s="75"/>
      <c r="Z26" s="76"/>
      <c r="AA26" s="74"/>
      <c r="AB26" s="75"/>
      <c r="AC26" s="76"/>
      <c r="AD26" s="74"/>
      <c r="AE26" s="75"/>
      <c r="AF26" s="76"/>
      <c r="AG26" s="74"/>
      <c r="AH26" s="75"/>
      <c r="AI26" s="76"/>
      <c r="AJ26" s="74"/>
      <c r="AK26" s="75"/>
      <c r="AL26" s="76"/>
      <c r="AM26" s="74"/>
      <c r="AN26" s="75"/>
      <c r="AO26" s="76"/>
      <c r="AP26" s="74"/>
      <c r="AQ26" s="75"/>
      <c r="AR26" s="76"/>
      <c r="AS26" s="74"/>
      <c r="AT26" s="75"/>
      <c r="AU26" s="76"/>
      <c r="AV26" s="74"/>
      <c r="AW26" s="75"/>
      <c r="AX26" s="76"/>
      <c r="AY26" s="74"/>
      <c r="AZ26" s="75"/>
      <c r="BA26" s="76"/>
      <c r="BB26" s="74"/>
      <c r="BC26" s="75"/>
      <c r="BD26" s="76"/>
      <c r="BE26" s="74"/>
      <c r="BF26" s="75"/>
      <c r="BG26" s="76"/>
      <c r="BH26" s="74"/>
      <c r="BI26" s="75"/>
      <c r="BJ26" s="76"/>
      <c r="BK26" s="74"/>
    </row>
    <row r="27" spans="1:63" ht="15" hidden="1" customHeight="1" x14ac:dyDescent="0.3">
      <c r="A27" s="123"/>
      <c r="B27" s="125" t="s">
        <v>15</v>
      </c>
      <c r="C27" s="71" t="s">
        <v>46</v>
      </c>
      <c r="D27" s="72"/>
      <c r="E27" s="73"/>
      <c r="F27" s="74"/>
      <c r="G27" s="75"/>
      <c r="H27" s="76"/>
      <c r="I27" s="74"/>
      <c r="J27" s="75"/>
      <c r="K27" s="76"/>
      <c r="L27" s="74"/>
      <c r="M27" s="75"/>
      <c r="N27" s="76"/>
      <c r="O27" s="74"/>
      <c r="P27" s="75"/>
      <c r="Q27" s="76"/>
      <c r="R27" s="74"/>
      <c r="S27" s="75"/>
      <c r="T27" s="76"/>
      <c r="U27" s="74"/>
      <c r="V27" s="75"/>
      <c r="W27" s="76"/>
      <c r="X27" s="74"/>
      <c r="Y27" s="75"/>
      <c r="Z27" s="76"/>
      <c r="AA27" s="74"/>
      <c r="AB27" s="75"/>
      <c r="AC27" s="76"/>
      <c r="AD27" s="74"/>
      <c r="AE27" s="75"/>
      <c r="AF27" s="76"/>
      <c r="AG27" s="74"/>
      <c r="AH27" s="75"/>
      <c r="AI27" s="76"/>
      <c r="AJ27" s="74"/>
      <c r="AK27" s="75"/>
      <c r="AL27" s="76"/>
      <c r="AM27" s="74"/>
      <c r="AN27" s="75"/>
      <c r="AO27" s="76"/>
      <c r="AP27" s="74"/>
      <c r="AQ27" s="75"/>
      <c r="AR27" s="76"/>
      <c r="AS27" s="74"/>
      <c r="AT27" s="75"/>
      <c r="AU27" s="76"/>
      <c r="AV27" s="74"/>
      <c r="AW27" s="75"/>
      <c r="AX27" s="76"/>
      <c r="AY27" s="74"/>
      <c r="AZ27" s="75"/>
      <c r="BA27" s="76"/>
      <c r="BB27" s="74"/>
      <c r="BC27" s="75"/>
      <c r="BD27" s="76"/>
      <c r="BE27" s="74"/>
      <c r="BF27" s="75"/>
      <c r="BG27" s="76"/>
      <c r="BH27" s="74"/>
      <c r="BI27" s="75"/>
      <c r="BJ27" s="76"/>
      <c r="BK27" s="74"/>
    </row>
    <row r="28" spans="1:63" ht="15" hidden="1" customHeight="1" x14ac:dyDescent="0.3">
      <c r="A28" s="123"/>
      <c r="B28" s="125" t="s">
        <v>15</v>
      </c>
      <c r="C28" s="71" t="s">
        <v>47</v>
      </c>
      <c r="D28" s="72"/>
      <c r="E28" s="73"/>
      <c r="F28" s="74"/>
      <c r="G28" s="75"/>
      <c r="H28" s="76"/>
      <c r="I28" s="74"/>
      <c r="J28" s="75"/>
      <c r="K28" s="76"/>
      <c r="L28" s="74"/>
      <c r="M28" s="75"/>
      <c r="N28" s="76"/>
      <c r="O28" s="74"/>
      <c r="P28" s="75"/>
      <c r="Q28" s="76"/>
      <c r="R28" s="74"/>
      <c r="S28" s="75"/>
      <c r="T28" s="76"/>
      <c r="U28" s="74"/>
      <c r="V28" s="75"/>
      <c r="W28" s="76"/>
      <c r="X28" s="74"/>
      <c r="Y28" s="75"/>
      <c r="Z28" s="76"/>
      <c r="AA28" s="74"/>
      <c r="AB28" s="75"/>
      <c r="AC28" s="76"/>
      <c r="AD28" s="74"/>
      <c r="AE28" s="75"/>
      <c r="AF28" s="76"/>
      <c r="AG28" s="74"/>
      <c r="AH28" s="75"/>
      <c r="AI28" s="76"/>
      <c r="AJ28" s="74"/>
      <c r="AK28" s="75"/>
      <c r="AL28" s="76"/>
      <c r="AM28" s="74"/>
      <c r="AN28" s="75"/>
      <c r="AO28" s="76"/>
      <c r="AP28" s="74"/>
      <c r="AQ28" s="75"/>
      <c r="AR28" s="76"/>
      <c r="AS28" s="74"/>
      <c r="AT28" s="75"/>
      <c r="AU28" s="76"/>
      <c r="AV28" s="74"/>
      <c r="AW28" s="75"/>
      <c r="AX28" s="76"/>
      <c r="AY28" s="74"/>
      <c r="AZ28" s="75"/>
      <c r="BA28" s="76"/>
      <c r="BB28" s="74"/>
      <c r="BC28" s="75"/>
      <c r="BD28" s="76"/>
      <c r="BE28" s="74"/>
      <c r="BF28" s="75"/>
      <c r="BG28" s="76"/>
      <c r="BH28" s="74"/>
      <c r="BI28" s="75"/>
      <c r="BJ28" s="76"/>
      <c r="BK28" s="74"/>
    </row>
    <row r="29" spans="1:63" ht="15" hidden="1" customHeight="1" x14ac:dyDescent="0.3">
      <c r="A29" s="123"/>
      <c r="B29" s="125"/>
      <c r="C29" s="71" t="s">
        <v>48</v>
      </c>
      <c r="D29" s="72"/>
      <c r="E29" s="73"/>
      <c r="F29" s="74"/>
      <c r="G29" s="75"/>
      <c r="H29" s="76"/>
      <c r="I29" s="74"/>
      <c r="J29" s="75"/>
      <c r="K29" s="76"/>
      <c r="L29" s="74"/>
      <c r="M29" s="75"/>
      <c r="N29" s="76"/>
      <c r="O29" s="74"/>
      <c r="P29" s="75"/>
      <c r="Q29" s="76"/>
      <c r="R29" s="74"/>
      <c r="S29" s="75"/>
      <c r="T29" s="76"/>
      <c r="U29" s="74"/>
      <c r="V29" s="75"/>
      <c r="W29" s="76"/>
      <c r="X29" s="74"/>
      <c r="Y29" s="75"/>
      <c r="Z29" s="76"/>
      <c r="AA29" s="74"/>
      <c r="AB29" s="75"/>
      <c r="AC29" s="76"/>
      <c r="AD29" s="74"/>
      <c r="AE29" s="75"/>
      <c r="AF29" s="76"/>
      <c r="AG29" s="74"/>
      <c r="AH29" s="75"/>
      <c r="AI29" s="76"/>
      <c r="AJ29" s="74"/>
      <c r="AK29" s="75"/>
      <c r="AL29" s="76"/>
      <c r="AM29" s="74"/>
      <c r="AN29" s="75"/>
      <c r="AO29" s="76"/>
      <c r="AP29" s="74"/>
      <c r="AQ29" s="75"/>
      <c r="AR29" s="76"/>
      <c r="AS29" s="74"/>
      <c r="AT29" s="75"/>
      <c r="AU29" s="76"/>
      <c r="AV29" s="74"/>
      <c r="AW29" s="75"/>
      <c r="AX29" s="76"/>
      <c r="AY29" s="74"/>
      <c r="AZ29" s="75"/>
      <c r="BA29" s="76"/>
      <c r="BB29" s="74"/>
      <c r="BC29" s="75"/>
      <c r="BD29" s="76"/>
      <c r="BE29" s="74"/>
      <c r="BF29" s="75"/>
      <c r="BG29" s="76"/>
      <c r="BH29" s="74"/>
      <c r="BI29" s="75"/>
      <c r="BJ29" s="76"/>
      <c r="BK29" s="74"/>
    </row>
    <row r="30" spans="1:63" ht="15" hidden="1" customHeight="1" x14ac:dyDescent="0.3">
      <c r="A30" s="123"/>
      <c r="B30" s="125"/>
      <c r="C30" s="71" t="s">
        <v>49</v>
      </c>
      <c r="D30" s="18"/>
      <c r="E30" s="19"/>
      <c r="F30" s="74"/>
      <c r="G30" s="18"/>
      <c r="H30" s="19"/>
      <c r="I30" s="74"/>
      <c r="J30" s="18"/>
      <c r="K30" s="19"/>
      <c r="L30" s="74"/>
      <c r="M30" s="18"/>
      <c r="N30" s="19"/>
      <c r="O30" s="74"/>
      <c r="P30" s="18"/>
      <c r="Q30" s="19"/>
      <c r="R30" s="74"/>
      <c r="S30" s="18"/>
      <c r="T30" s="19"/>
      <c r="U30" s="74"/>
      <c r="V30" s="18"/>
      <c r="W30" s="19"/>
      <c r="X30" s="74"/>
      <c r="Y30" s="18"/>
      <c r="Z30" s="19"/>
      <c r="AA30" s="74"/>
      <c r="AB30" s="18"/>
      <c r="AC30" s="19"/>
      <c r="AD30" s="74"/>
      <c r="AE30" s="18"/>
      <c r="AF30" s="19"/>
      <c r="AG30" s="74"/>
      <c r="AH30" s="18"/>
      <c r="AI30" s="19"/>
      <c r="AJ30" s="74"/>
      <c r="AK30" s="18"/>
      <c r="AL30" s="19"/>
      <c r="AM30" s="74"/>
      <c r="AN30" s="18"/>
      <c r="AO30" s="19"/>
      <c r="AP30" s="74"/>
      <c r="AQ30" s="18"/>
      <c r="AR30" s="19"/>
      <c r="AS30" s="74"/>
      <c r="AT30" s="18"/>
      <c r="AU30" s="19"/>
      <c r="AV30" s="74"/>
      <c r="AW30" s="18"/>
      <c r="AX30" s="19"/>
      <c r="AY30" s="74"/>
      <c r="AZ30" s="18"/>
      <c r="BA30" s="19"/>
      <c r="BB30" s="74"/>
      <c r="BC30" s="18"/>
      <c r="BD30" s="19"/>
      <c r="BE30" s="74"/>
      <c r="BF30" s="18"/>
      <c r="BG30" s="19"/>
      <c r="BH30" s="74"/>
      <c r="BI30" s="18"/>
      <c r="BJ30" s="19"/>
      <c r="BK30" s="74"/>
    </row>
    <row r="31" spans="1:63" ht="15" hidden="1" customHeight="1" x14ac:dyDescent="0.3">
      <c r="A31" s="122" t="s">
        <v>111</v>
      </c>
      <c r="B31" s="124" t="s">
        <v>16</v>
      </c>
      <c r="C31" s="71" t="s">
        <v>43</v>
      </c>
      <c r="D31" s="72"/>
      <c r="E31" s="73"/>
      <c r="F31" s="74"/>
      <c r="G31" s="75"/>
      <c r="H31" s="76"/>
      <c r="I31" s="74"/>
      <c r="J31" s="75"/>
      <c r="K31" s="76"/>
      <c r="L31" s="74"/>
      <c r="M31" s="75"/>
      <c r="N31" s="76"/>
      <c r="O31" s="74"/>
      <c r="P31" s="75"/>
      <c r="Q31" s="76"/>
      <c r="R31" s="74"/>
      <c r="S31" s="75"/>
      <c r="T31" s="76"/>
      <c r="U31" s="74"/>
      <c r="V31" s="75"/>
      <c r="W31" s="76"/>
      <c r="X31" s="74"/>
      <c r="Y31" s="75"/>
      <c r="Z31" s="76"/>
      <c r="AA31" s="74"/>
      <c r="AB31" s="75"/>
      <c r="AC31" s="76"/>
      <c r="AD31" s="74"/>
      <c r="AE31" s="75"/>
      <c r="AF31" s="76"/>
      <c r="AG31" s="74"/>
      <c r="AH31" s="75"/>
      <c r="AI31" s="76"/>
      <c r="AJ31" s="74"/>
      <c r="AK31" s="75"/>
      <c r="AL31" s="76"/>
      <c r="AM31" s="74"/>
      <c r="AN31" s="75"/>
      <c r="AO31" s="76"/>
      <c r="AP31" s="74"/>
      <c r="AQ31" s="75"/>
      <c r="AR31" s="76"/>
      <c r="AS31" s="74"/>
      <c r="AT31" s="75"/>
      <c r="AU31" s="76"/>
      <c r="AV31" s="74"/>
      <c r="AW31" s="75"/>
      <c r="AX31" s="76"/>
      <c r="AY31" s="74"/>
      <c r="AZ31" s="75"/>
      <c r="BA31" s="76"/>
      <c r="BB31" s="74"/>
      <c r="BC31" s="75"/>
      <c r="BD31" s="76"/>
      <c r="BE31" s="74"/>
      <c r="BF31" s="75"/>
      <c r="BG31" s="76"/>
      <c r="BH31" s="74"/>
      <c r="BI31" s="75"/>
      <c r="BJ31" s="76"/>
      <c r="BK31" s="74"/>
    </row>
    <row r="32" spans="1:63" ht="15" hidden="1" customHeight="1" x14ac:dyDescent="0.3">
      <c r="A32" s="123"/>
      <c r="B32" s="125" t="s">
        <v>16</v>
      </c>
      <c r="C32" s="71" t="s">
        <v>44</v>
      </c>
      <c r="D32" s="72"/>
      <c r="E32" s="73"/>
      <c r="F32" s="74"/>
      <c r="G32" s="75"/>
      <c r="H32" s="76"/>
      <c r="I32" s="74"/>
      <c r="J32" s="75"/>
      <c r="K32" s="76"/>
      <c r="L32" s="74"/>
      <c r="M32" s="75"/>
      <c r="N32" s="76"/>
      <c r="O32" s="74"/>
      <c r="P32" s="75"/>
      <c r="Q32" s="76"/>
      <c r="R32" s="74"/>
      <c r="S32" s="75"/>
      <c r="T32" s="76"/>
      <c r="U32" s="74"/>
      <c r="V32" s="75"/>
      <c r="W32" s="76"/>
      <c r="X32" s="74"/>
      <c r="Y32" s="75"/>
      <c r="Z32" s="76"/>
      <c r="AA32" s="74"/>
      <c r="AB32" s="75"/>
      <c r="AC32" s="76"/>
      <c r="AD32" s="74"/>
      <c r="AE32" s="75"/>
      <c r="AF32" s="76"/>
      <c r="AG32" s="74"/>
      <c r="AH32" s="75"/>
      <c r="AI32" s="76"/>
      <c r="AJ32" s="74"/>
      <c r="AK32" s="75"/>
      <c r="AL32" s="76"/>
      <c r="AM32" s="74"/>
      <c r="AN32" s="75"/>
      <c r="AO32" s="76"/>
      <c r="AP32" s="74"/>
      <c r="AQ32" s="75"/>
      <c r="AR32" s="76"/>
      <c r="AS32" s="74"/>
      <c r="AT32" s="75"/>
      <c r="AU32" s="76"/>
      <c r="AV32" s="74"/>
      <c r="AW32" s="75"/>
      <c r="AX32" s="76"/>
      <c r="AY32" s="74"/>
      <c r="AZ32" s="75"/>
      <c r="BA32" s="76"/>
      <c r="BB32" s="74"/>
      <c r="BC32" s="75"/>
      <c r="BD32" s="76"/>
      <c r="BE32" s="74"/>
      <c r="BF32" s="75"/>
      <c r="BG32" s="76"/>
      <c r="BH32" s="74"/>
      <c r="BI32" s="75"/>
      <c r="BJ32" s="76"/>
      <c r="BK32" s="74"/>
    </row>
    <row r="33" spans="1:63" ht="15" hidden="1" customHeight="1" x14ac:dyDescent="0.3">
      <c r="A33" s="123"/>
      <c r="B33" s="125" t="s">
        <v>16</v>
      </c>
      <c r="C33" s="71" t="s">
        <v>45</v>
      </c>
      <c r="D33" s="72"/>
      <c r="E33" s="73"/>
      <c r="F33" s="74"/>
      <c r="G33" s="75"/>
      <c r="H33" s="76"/>
      <c r="I33" s="74"/>
      <c r="J33" s="75"/>
      <c r="K33" s="76"/>
      <c r="L33" s="74"/>
      <c r="M33" s="75"/>
      <c r="N33" s="76"/>
      <c r="O33" s="74"/>
      <c r="P33" s="75"/>
      <c r="Q33" s="76"/>
      <c r="R33" s="74"/>
      <c r="S33" s="75"/>
      <c r="T33" s="76"/>
      <c r="U33" s="74"/>
      <c r="V33" s="75"/>
      <c r="W33" s="76"/>
      <c r="X33" s="74"/>
      <c r="Y33" s="75"/>
      <c r="Z33" s="76"/>
      <c r="AA33" s="74"/>
      <c r="AB33" s="75"/>
      <c r="AC33" s="76"/>
      <c r="AD33" s="74"/>
      <c r="AE33" s="75"/>
      <c r="AF33" s="76"/>
      <c r="AG33" s="74"/>
      <c r="AH33" s="75"/>
      <c r="AI33" s="76"/>
      <c r="AJ33" s="74"/>
      <c r="AK33" s="75"/>
      <c r="AL33" s="76"/>
      <c r="AM33" s="74"/>
      <c r="AN33" s="75"/>
      <c r="AO33" s="76"/>
      <c r="AP33" s="74"/>
      <c r="AQ33" s="75"/>
      <c r="AR33" s="76"/>
      <c r="AS33" s="74"/>
      <c r="AT33" s="75"/>
      <c r="AU33" s="76"/>
      <c r="AV33" s="74"/>
      <c r="AW33" s="75"/>
      <c r="AX33" s="76"/>
      <c r="AY33" s="74"/>
      <c r="AZ33" s="75"/>
      <c r="BA33" s="76"/>
      <c r="BB33" s="74"/>
      <c r="BC33" s="75"/>
      <c r="BD33" s="76"/>
      <c r="BE33" s="74"/>
      <c r="BF33" s="75"/>
      <c r="BG33" s="76"/>
      <c r="BH33" s="74"/>
      <c r="BI33" s="75"/>
      <c r="BJ33" s="76"/>
      <c r="BK33" s="74"/>
    </row>
    <row r="34" spans="1:63" ht="15" hidden="1" customHeight="1" x14ac:dyDescent="0.3">
      <c r="A34" s="123"/>
      <c r="B34" s="125" t="s">
        <v>16</v>
      </c>
      <c r="C34" s="71" t="s">
        <v>46</v>
      </c>
      <c r="D34" s="72"/>
      <c r="E34" s="73"/>
      <c r="F34" s="74"/>
      <c r="G34" s="75"/>
      <c r="H34" s="76"/>
      <c r="I34" s="74"/>
      <c r="J34" s="75"/>
      <c r="K34" s="76"/>
      <c r="L34" s="74"/>
      <c r="M34" s="75"/>
      <c r="N34" s="76"/>
      <c r="O34" s="74"/>
      <c r="P34" s="75"/>
      <c r="Q34" s="76"/>
      <c r="R34" s="74"/>
      <c r="S34" s="75"/>
      <c r="T34" s="76"/>
      <c r="U34" s="74"/>
      <c r="V34" s="75"/>
      <c r="W34" s="76"/>
      <c r="X34" s="74"/>
      <c r="Y34" s="75"/>
      <c r="Z34" s="76"/>
      <c r="AA34" s="74"/>
      <c r="AB34" s="75"/>
      <c r="AC34" s="76"/>
      <c r="AD34" s="74"/>
      <c r="AE34" s="75"/>
      <c r="AF34" s="76"/>
      <c r="AG34" s="74"/>
      <c r="AH34" s="75"/>
      <c r="AI34" s="76"/>
      <c r="AJ34" s="74"/>
      <c r="AK34" s="75"/>
      <c r="AL34" s="76"/>
      <c r="AM34" s="74"/>
      <c r="AN34" s="75"/>
      <c r="AO34" s="76"/>
      <c r="AP34" s="74"/>
      <c r="AQ34" s="75"/>
      <c r="AR34" s="76"/>
      <c r="AS34" s="74"/>
      <c r="AT34" s="75"/>
      <c r="AU34" s="76"/>
      <c r="AV34" s="74"/>
      <c r="AW34" s="75"/>
      <c r="AX34" s="76"/>
      <c r="AY34" s="74"/>
      <c r="AZ34" s="75"/>
      <c r="BA34" s="76"/>
      <c r="BB34" s="74"/>
      <c r="BC34" s="75"/>
      <c r="BD34" s="76"/>
      <c r="BE34" s="74"/>
      <c r="BF34" s="75"/>
      <c r="BG34" s="76"/>
      <c r="BH34" s="74"/>
      <c r="BI34" s="75"/>
      <c r="BJ34" s="76"/>
      <c r="BK34" s="74"/>
    </row>
    <row r="35" spans="1:63" ht="15" hidden="1" customHeight="1" x14ac:dyDescent="0.3">
      <c r="A35" s="123"/>
      <c r="B35" s="125" t="s">
        <v>16</v>
      </c>
      <c r="C35" s="71" t="s">
        <v>47</v>
      </c>
      <c r="D35" s="72"/>
      <c r="E35" s="73"/>
      <c r="F35" s="74"/>
      <c r="G35" s="75"/>
      <c r="H35" s="76"/>
      <c r="I35" s="74"/>
      <c r="J35" s="75"/>
      <c r="K35" s="76"/>
      <c r="L35" s="74"/>
      <c r="M35" s="75"/>
      <c r="N35" s="76"/>
      <c r="O35" s="74"/>
      <c r="P35" s="75"/>
      <c r="Q35" s="76"/>
      <c r="R35" s="74"/>
      <c r="S35" s="75"/>
      <c r="T35" s="76"/>
      <c r="U35" s="74"/>
      <c r="V35" s="75"/>
      <c r="W35" s="76"/>
      <c r="X35" s="74"/>
      <c r="Y35" s="75"/>
      <c r="Z35" s="76"/>
      <c r="AA35" s="74"/>
      <c r="AB35" s="75"/>
      <c r="AC35" s="76"/>
      <c r="AD35" s="74"/>
      <c r="AE35" s="75"/>
      <c r="AF35" s="76"/>
      <c r="AG35" s="74"/>
      <c r="AH35" s="75"/>
      <c r="AI35" s="76"/>
      <c r="AJ35" s="74"/>
      <c r="AK35" s="75"/>
      <c r="AL35" s="76"/>
      <c r="AM35" s="74"/>
      <c r="AN35" s="75"/>
      <c r="AO35" s="76"/>
      <c r="AP35" s="74"/>
      <c r="AQ35" s="75"/>
      <c r="AR35" s="76"/>
      <c r="AS35" s="74"/>
      <c r="AT35" s="75"/>
      <c r="AU35" s="76"/>
      <c r="AV35" s="74"/>
      <c r="AW35" s="75"/>
      <c r="AX35" s="76"/>
      <c r="AY35" s="74"/>
      <c r="AZ35" s="75"/>
      <c r="BA35" s="76"/>
      <c r="BB35" s="74"/>
      <c r="BC35" s="75"/>
      <c r="BD35" s="76"/>
      <c r="BE35" s="74"/>
      <c r="BF35" s="75"/>
      <c r="BG35" s="76"/>
      <c r="BH35" s="74"/>
      <c r="BI35" s="75"/>
      <c r="BJ35" s="76"/>
      <c r="BK35" s="74"/>
    </row>
    <row r="36" spans="1:63" ht="15" hidden="1" customHeight="1" x14ac:dyDescent="0.3">
      <c r="A36" s="123"/>
      <c r="B36" s="125"/>
      <c r="C36" s="71" t="s">
        <v>48</v>
      </c>
      <c r="D36" s="72"/>
      <c r="E36" s="73"/>
      <c r="F36" s="74"/>
      <c r="G36" s="75"/>
      <c r="H36" s="76"/>
      <c r="I36" s="74"/>
      <c r="J36" s="75"/>
      <c r="K36" s="76"/>
      <c r="L36" s="74"/>
      <c r="M36" s="75"/>
      <c r="N36" s="76"/>
      <c r="O36" s="74"/>
      <c r="P36" s="75"/>
      <c r="Q36" s="76"/>
      <c r="R36" s="74"/>
      <c r="S36" s="75"/>
      <c r="T36" s="76"/>
      <c r="U36" s="74"/>
      <c r="V36" s="75"/>
      <c r="W36" s="76"/>
      <c r="X36" s="74"/>
      <c r="Y36" s="75"/>
      <c r="Z36" s="76"/>
      <c r="AA36" s="74"/>
      <c r="AB36" s="75"/>
      <c r="AC36" s="76"/>
      <c r="AD36" s="74"/>
      <c r="AE36" s="75"/>
      <c r="AF36" s="76"/>
      <c r="AG36" s="74"/>
      <c r="AH36" s="75"/>
      <c r="AI36" s="76"/>
      <c r="AJ36" s="74"/>
      <c r="AK36" s="75"/>
      <c r="AL36" s="76"/>
      <c r="AM36" s="74"/>
      <c r="AN36" s="75"/>
      <c r="AO36" s="76"/>
      <c r="AP36" s="74"/>
      <c r="AQ36" s="75"/>
      <c r="AR36" s="76"/>
      <c r="AS36" s="74"/>
      <c r="AT36" s="75"/>
      <c r="AU36" s="76"/>
      <c r="AV36" s="74"/>
      <c r="AW36" s="75"/>
      <c r="AX36" s="76"/>
      <c r="AY36" s="74"/>
      <c r="AZ36" s="75"/>
      <c r="BA36" s="76"/>
      <c r="BB36" s="74"/>
      <c r="BC36" s="75"/>
      <c r="BD36" s="76"/>
      <c r="BE36" s="74"/>
      <c r="BF36" s="75"/>
      <c r="BG36" s="76"/>
      <c r="BH36" s="74"/>
      <c r="BI36" s="75"/>
      <c r="BJ36" s="76"/>
      <c r="BK36" s="74"/>
    </row>
    <row r="37" spans="1:63" ht="15" hidden="1" customHeight="1" x14ac:dyDescent="0.3">
      <c r="A37" s="123"/>
      <c r="B37" s="125"/>
      <c r="C37" s="71" t="s">
        <v>49</v>
      </c>
      <c r="D37" s="18"/>
      <c r="E37" s="19"/>
      <c r="F37" s="74"/>
      <c r="G37" s="18"/>
      <c r="H37" s="19"/>
      <c r="I37" s="74"/>
      <c r="J37" s="18"/>
      <c r="K37" s="19"/>
      <c r="L37" s="74"/>
      <c r="M37" s="18"/>
      <c r="N37" s="19"/>
      <c r="O37" s="74"/>
      <c r="P37" s="18"/>
      <c r="Q37" s="19"/>
      <c r="R37" s="74"/>
      <c r="S37" s="18"/>
      <c r="T37" s="19"/>
      <c r="U37" s="74"/>
      <c r="V37" s="18"/>
      <c r="W37" s="19"/>
      <c r="X37" s="74"/>
      <c r="Y37" s="18"/>
      <c r="Z37" s="19"/>
      <c r="AA37" s="74"/>
      <c r="AB37" s="18"/>
      <c r="AC37" s="19"/>
      <c r="AD37" s="74"/>
      <c r="AE37" s="18"/>
      <c r="AF37" s="19"/>
      <c r="AG37" s="74"/>
      <c r="AH37" s="18"/>
      <c r="AI37" s="19"/>
      <c r="AJ37" s="74"/>
      <c r="AK37" s="18"/>
      <c r="AL37" s="19"/>
      <c r="AM37" s="74"/>
      <c r="AN37" s="18"/>
      <c r="AO37" s="19"/>
      <c r="AP37" s="74"/>
      <c r="AQ37" s="18"/>
      <c r="AR37" s="19"/>
      <c r="AS37" s="74"/>
      <c r="AT37" s="18"/>
      <c r="AU37" s="19"/>
      <c r="AV37" s="74"/>
      <c r="AW37" s="18"/>
      <c r="AX37" s="19"/>
      <c r="AY37" s="74"/>
      <c r="AZ37" s="18"/>
      <c r="BA37" s="19"/>
      <c r="BB37" s="74"/>
      <c r="BC37" s="18"/>
      <c r="BD37" s="19"/>
      <c r="BE37" s="74"/>
      <c r="BF37" s="18"/>
      <c r="BG37" s="19"/>
      <c r="BH37" s="74"/>
      <c r="BI37" s="18"/>
      <c r="BJ37" s="19"/>
      <c r="BK37" s="74"/>
    </row>
    <row r="38" spans="1:63" ht="15" hidden="1" customHeight="1" x14ac:dyDescent="0.3">
      <c r="A38" s="122" t="s">
        <v>111</v>
      </c>
      <c r="B38" s="124" t="s">
        <v>17</v>
      </c>
      <c r="C38" s="71" t="s">
        <v>43</v>
      </c>
      <c r="D38" s="72"/>
      <c r="E38" s="73"/>
      <c r="F38" s="74"/>
      <c r="G38" s="75"/>
      <c r="H38" s="76"/>
      <c r="I38" s="74"/>
      <c r="J38" s="75"/>
      <c r="K38" s="76"/>
      <c r="L38" s="74"/>
      <c r="M38" s="75"/>
      <c r="N38" s="76"/>
      <c r="O38" s="74"/>
      <c r="P38" s="75"/>
      <c r="Q38" s="76"/>
      <c r="R38" s="74"/>
      <c r="S38" s="75"/>
      <c r="T38" s="76"/>
      <c r="U38" s="74"/>
      <c r="V38" s="75"/>
      <c r="W38" s="76"/>
      <c r="X38" s="74"/>
      <c r="Y38" s="75"/>
      <c r="Z38" s="76"/>
      <c r="AA38" s="74"/>
      <c r="AB38" s="75"/>
      <c r="AC38" s="76"/>
      <c r="AD38" s="74"/>
      <c r="AE38" s="75"/>
      <c r="AF38" s="76"/>
      <c r="AG38" s="74"/>
      <c r="AH38" s="75"/>
      <c r="AI38" s="76"/>
      <c r="AJ38" s="74"/>
      <c r="AK38" s="75"/>
      <c r="AL38" s="76"/>
      <c r="AM38" s="74"/>
      <c r="AN38" s="75"/>
      <c r="AO38" s="76"/>
      <c r="AP38" s="74"/>
      <c r="AQ38" s="75"/>
      <c r="AR38" s="76"/>
      <c r="AS38" s="74"/>
      <c r="AT38" s="75"/>
      <c r="AU38" s="76"/>
      <c r="AV38" s="74"/>
      <c r="AW38" s="75"/>
      <c r="AX38" s="76"/>
      <c r="AY38" s="74"/>
      <c r="AZ38" s="75"/>
      <c r="BA38" s="76"/>
      <c r="BB38" s="74"/>
      <c r="BC38" s="75"/>
      <c r="BD38" s="76"/>
      <c r="BE38" s="74"/>
      <c r="BF38" s="75"/>
      <c r="BG38" s="76"/>
      <c r="BH38" s="74"/>
      <c r="BI38" s="75"/>
      <c r="BJ38" s="76"/>
      <c r="BK38" s="74"/>
    </row>
    <row r="39" spans="1:63" ht="15" hidden="1" customHeight="1" x14ac:dyDescent="0.3">
      <c r="A39" s="123"/>
      <c r="B39" s="125" t="s">
        <v>17</v>
      </c>
      <c r="C39" s="71" t="s">
        <v>44</v>
      </c>
      <c r="D39" s="72"/>
      <c r="E39" s="73"/>
      <c r="F39" s="74"/>
      <c r="G39" s="75"/>
      <c r="H39" s="76"/>
      <c r="I39" s="74"/>
      <c r="J39" s="75"/>
      <c r="K39" s="76"/>
      <c r="L39" s="74"/>
      <c r="M39" s="75"/>
      <c r="N39" s="76"/>
      <c r="O39" s="74"/>
      <c r="P39" s="75"/>
      <c r="Q39" s="76"/>
      <c r="R39" s="74"/>
      <c r="S39" s="75"/>
      <c r="T39" s="76"/>
      <c r="U39" s="74"/>
      <c r="V39" s="75"/>
      <c r="W39" s="76"/>
      <c r="X39" s="74"/>
      <c r="Y39" s="75"/>
      <c r="Z39" s="76"/>
      <c r="AA39" s="74"/>
      <c r="AB39" s="75"/>
      <c r="AC39" s="76"/>
      <c r="AD39" s="74"/>
      <c r="AE39" s="75"/>
      <c r="AF39" s="76"/>
      <c r="AG39" s="74"/>
      <c r="AH39" s="75"/>
      <c r="AI39" s="76"/>
      <c r="AJ39" s="74"/>
      <c r="AK39" s="75"/>
      <c r="AL39" s="76"/>
      <c r="AM39" s="74"/>
      <c r="AN39" s="75"/>
      <c r="AO39" s="76"/>
      <c r="AP39" s="74"/>
      <c r="AQ39" s="75"/>
      <c r="AR39" s="76"/>
      <c r="AS39" s="74"/>
      <c r="AT39" s="75"/>
      <c r="AU39" s="76"/>
      <c r="AV39" s="74"/>
      <c r="AW39" s="75"/>
      <c r="AX39" s="76"/>
      <c r="AY39" s="74"/>
      <c r="AZ39" s="75"/>
      <c r="BA39" s="76"/>
      <c r="BB39" s="74"/>
      <c r="BC39" s="75"/>
      <c r="BD39" s="76"/>
      <c r="BE39" s="74"/>
      <c r="BF39" s="75"/>
      <c r="BG39" s="76"/>
      <c r="BH39" s="74"/>
      <c r="BI39" s="75"/>
      <c r="BJ39" s="76"/>
      <c r="BK39" s="74"/>
    </row>
    <row r="40" spans="1:63" ht="15" hidden="1" customHeight="1" x14ac:dyDescent="0.3">
      <c r="A40" s="123"/>
      <c r="B40" s="125" t="s">
        <v>17</v>
      </c>
      <c r="C40" s="71" t="s">
        <v>45</v>
      </c>
      <c r="D40" s="72"/>
      <c r="E40" s="73"/>
      <c r="F40" s="74"/>
      <c r="G40" s="75"/>
      <c r="H40" s="76"/>
      <c r="I40" s="74"/>
      <c r="J40" s="75"/>
      <c r="K40" s="76"/>
      <c r="L40" s="74"/>
      <c r="M40" s="75"/>
      <c r="N40" s="76"/>
      <c r="O40" s="74"/>
      <c r="P40" s="75"/>
      <c r="Q40" s="76"/>
      <c r="R40" s="74"/>
      <c r="S40" s="75"/>
      <c r="T40" s="76"/>
      <c r="U40" s="74"/>
      <c r="V40" s="75"/>
      <c r="W40" s="76"/>
      <c r="X40" s="74"/>
      <c r="Y40" s="75"/>
      <c r="Z40" s="76"/>
      <c r="AA40" s="74"/>
      <c r="AB40" s="75"/>
      <c r="AC40" s="76"/>
      <c r="AD40" s="74"/>
      <c r="AE40" s="75"/>
      <c r="AF40" s="76"/>
      <c r="AG40" s="74"/>
      <c r="AH40" s="75"/>
      <c r="AI40" s="76"/>
      <c r="AJ40" s="74"/>
      <c r="AK40" s="75"/>
      <c r="AL40" s="76"/>
      <c r="AM40" s="74"/>
      <c r="AN40" s="75"/>
      <c r="AO40" s="76"/>
      <c r="AP40" s="74"/>
      <c r="AQ40" s="75"/>
      <c r="AR40" s="76"/>
      <c r="AS40" s="74"/>
      <c r="AT40" s="75"/>
      <c r="AU40" s="76"/>
      <c r="AV40" s="74"/>
      <c r="AW40" s="75"/>
      <c r="AX40" s="76"/>
      <c r="AY40" s="74"/>
      <c r="AZ40" s="75"/>
      <c r="BA40" s="76"/>
      <c r="BB40" s="74"/>
      <c r="BC40" s="75"/>
      <c r="BD40" s="76"/>
      <c r="BE40" s="74"/>
      <c r="BF40" s="75"/>
      <c r="BG40" s="76"/>
      <c r="BH40" s="74"/>
      <c r="BI40" s="75"/>
      <c r="BJ40" s="76"/>
      <c r="BK40" s="74"/>
    </row>
    <row r="41" spans="1:63" ht="15" hidden="1" customHeight="1" x14ac:dyDescent="0.3">
      <c r="A41" s="123"/>
      <c r="B41" s="125" t="s">
        <v>17</v>
      </c>
      <c r="C41" s="71" t="s">
        <v>46</v>
      </c>
      <c r="D41" s="72"/>
      <c r="E41" s="73"/>
      <c r="F41" s="74"/>
      <c r="G41" s="75"/>
      <c r="H41" s="76"/>
      <c r="I41" s="74"/>
      <c r="J41" s="75"/>
      <c r="K41" s="76"/>
      <c r="L41" s="74"/>
      <c r="M41" s="75"/>
      <c r="N41" s="76"/>
      <c r="O41" s="74"/>
      <c r="P41" s="75"/>
      <c r="Q41" s="76"/>
      <c r="R41" s="74"/>
      <c r="S41" s="75"/>
      <c r="T41" s="76"/>
      <c r="U41" s="74"/>
      <c r="V41" s="75"/>
      <c r="W41" s="76"/>
      <c r="X41" s="74"/>
      <c r="Y41" s="75"/>
      <c r="Z41" s="76"/>
      <c r="AA41" s="74"/>
      <c r="AB41" s="75"/>
      <c r="AC41" s="76"/>
      <c r="AD41" s="74"/>
      <c r="AE41" s="75"/>
      <c r="AF41" s="76"/>
      <c r="AG41" s="74"/>
      <c r="AH41" s="75"/>
      <c r="AI41" s="76"/>
      <c r="AJ41" s="74"/>
      <c r="AK41" s="75"/>
      <c r="AL41" s="76"/>
      <c r="AM41" s="74"/>
      <c r="AN41" s="75"/>
      <c r="AO41" s="76"/>
      <c r="AP41" s="74"/>
      <c r="AQ41" s="75"/>
      <c r="AR41" s="76"/>
      <c r="AS41" s="74"/>
      <c r="AT41" s="75"/>
      <c r="AU41" s="76"/>
      <c r="AV41" s="74"/>
      <c r="AW41" s="75"/>
      <c r="AX41" s="76"/>
      <c r="AY41" s="74"/>
      <c r="AZ41" s="75"/>
      <c r="BA41" s="76"/>
      <c r="BB41" s="74"/>
      <c r="BC41" s="75"/>
      <c r="BD41" s="76"/>
      <c r="BE41" s="74"/>
      <c r="BF41" s="75"/>
      <c r="BG41" s="76"/>
      <c r="BH41" s="74"/>
      <c r="BI41" s="75"/>
      <c r="BJ41" s="76"/>
      <c r="BK41" s="74"/>
    </row>
    <row r="42" spans="1:63" ht="15" hidden="1" customHeight="1" x14ac:dyDescent="0.3">
      <c r="A42" s="123"/>
      <c r="B42" s="125" t="s">
        <v>17</v>
      </c>
      <c r="C42" s="71" t="s">
        <v>47</v>
      </c>
      <c r="D42" s="72"/>
      <c r="E42" s="73"/>
      <c r="F42" s="74"/>
      <c r="G42" s="75"/>
      <c r="H42" s="76"/>
      <c r="I42" s="74"/>
      <c r="J42" s="75"/>
      <c r="K42" s="76"/>
      <c r="L42" s="74"/>
      <c r="M42" s="75"/>
      <c r="N42" s="76"/>
      <c r="O42" s="74"/>
      <c r="P42" s="75"/>
      <c r="Q42" s="76"/>
      <c r="R42" s="74"/>
      <c r="S42" s="75"/>
      <c r="T42" s="76"/>
      <c r="U42" s="74"/>
      <c r="V42" s="75"/>
      <c r="W42" s="76"/>
      <c r="X42" s="74"/>
      <c r="Y42" s="75"/>
      <c r="Z42" s="76"/>
      <c r="AA42" s="74"/>
      <c r="AB42" s="75"/>
      <c r="AC42" s="76"/>
      <c r="AD42" s="74"/>
      <c r="AE42" s="75"/>
      <c r="AF42" s="76"/>
      <c r="AG42" s="74"/>
      <c r="AH42" s="75"/>
      <c r="AI42" s="76"/>
      <c r="AJ42" s="74"/>
      <c r="AK42" s="75"/>
      <c r="AL42" s="76"/>
      <c r="AM42" s="74"/>
      <c r="AN42" s="75"/>
      <c r="AO42" s="76"/>
      <c r="AP42" s="74"/>
      <c r="AQ42" s="75"/>
      <c r="AR42" s="76"/>
      <c r="AS42" s="74"/>
      <c r="AT42" s="75"/>
      <c r="AU42" s="76"/>
      <c r="AV42" s="74"/>
      <c r="AW42" s="75"/>
      <c r="AX42" s="76"/>
      <c r="AY42" s="74"/>
      <c r="AZ42" s="75"/>
      <c r="BA42" s="76"/>
      <c r="BB42" s="74"/>
      <c r="BC42" s="75"/>
      <c r="BD42" s="76"/>
      <c r="BE42" s="74"/>
      <c r="BF42" s="75"/>
      <c r="BG42" s="76"/>
      <c r="BH42" s="74"/>
      <c r="BI42" s="75"/>
      <c r="BJ42" s="76"/>
      <c r="BK42" s="74"/>
    </row>
    <row r="43" spans="1:63" ht="15" hidden="1" customHeight="1" x14ac:dyDescent="0.3">
      <c r="A43" s="123"/>
      <c r="B43" s="125"/>
      <c r="C43" s="71" t="s">
        <v>48</v>
      </c>
      <c r="D43" s="72"/>
      <c r="E43" s="73"/>
      <c r="F43" s="74"/>
      <c r="G43" s="75"/>
      <c r="H43" s="76"/>
      <c r="I43" s="74"/>
      <c r="J43" s="75"/>
      <c r="K43" s="76"/>
      <c r="L43" s="74"/>
      <c r="M43" s="75"/>
      <c r="N43" s="76"/>
      <c r="O43" s="74"/>
      <c r="P43" s="75"/>
      <c r="Q43" s="76"/>
      <c r="R43" s="74"/>
      <c r="S43" s="75"/>
      <c r="T43" s="76"/>
      <c r="U43" s="74"/>
      <c r="V43" s="75"/>
      <c r="W43" s="76"/>
      <c r="X43" s="74"/>
      <c r="Y43" s="75"/>
      <c r="Z43" s="76"/>
      <c r="AA43" s="74"/>
      <c r="AB43" s="75"/>
      <c r="AC43" s="76"/>
      <c r="AD43" s="74"/>
      <c r="AE43" s="75"/>
      <c r="AF43" s="76"/>
      <c r="AG43" s="74"/>
      <c r="AH43" s="75"/>
      <c r="AI43" s="76"/>
      <c r="AJ43" s="74"/>
      <c r="AK43" s="75"/>
      <c r="AL43" s="76"/>
      <c r="AM43" s="74"/>
      <c r="AN43" s="75"/>
      <c r="AO43" s="76"/>
      <c r="AP43" s="74"/>
      <c r="AQ43" s="75"/>
      <c r="AR43" s="76"/>
      <c r="AS43" s="74"/>
      <c r="AT43" s="75"/>
      <c r="AU43" s="76"/>
      <c r="AV43" s="74"/>
      <c r="AW43" s="75"/>
      <c r="AX43" s="76"/>
      <c r="AY43" s="74"/>
      <c r="AZ43" s="75"/>
      <c r="BA43" s="76"/>
      <c r="BB43" s="74"/>
      <c r="BC43" s="75"/>
      <c r="BD43" s="76"/>
      <c r="BE43" s="74"/>
      <c r="BF43" s="75"/>
      <c r="BG43" s="76"/>
      <c r="BH43" s="74"/>
      <c r="BI43" s="75"/>
      <c r="BJ43" s="76"/>
      <c r="BK43" s="74"/>
    </row>
    <row r="44" spans="1:63" ht="15" hidden="1" customHeight="1" x14ac:dyDescent="0.3">
      <c r="A44" s="123"/>
      <c r="B44" s="125"/>
      <c r="C44" s="71" t="s">
        <v>49</v>
      </c>
      <c r="D44" s="18"/>
      <c r="E44" s="19"/>
      <c r="F44" s="74"/>
      <c r="G44" s="18"/>
      <c r="H44" s="19"/>
      <c r="I44" s="74"/>
      <c r="J44" s="18"/>
      <c r="K44" s="19"/>
      <c r="L44" s="74"/>
      <c r="M44" s="18"/>
      <c r="N44" s="19"/>
      <c r="O44" s="74"/>
      <c r="P44" s="18"/>
      <c r="Q44" s="19"/>
      <c r="R44" s="74"/>
      <c r="S44" s="18"/>
      <c r="T44" s="19"/>
      <c r="U44" s="74"/>
      <c r="V44" s="18"/>
      <c r="W44" s="19"/>
      <c r="X44" s="74"/>
      <c r="Y44" s="18"/>
      <c r="Z44" s="19"/>
      <c r="AA44" s="74"/>
      <c r="AB44" s="18"/>
      <c r="AC44" s="19"/>
      <c r="AD44" s="74"/>
      <c r="AE44" s="18"/>
      <c r="AF44" s="19"/>
      <c r="AG44" s="74"/>
      <c r="AH44" s="18"/>
      <c r="AI44" s="19"/>
      <c r="AJ44" s="74"/>
      <c r="AK44" s="18"/>
      <c r="AL44" s="19"/>
      <c r="AM44" s="74"/>
      <c r="AN44" s="18"/>
      <c r="AO44" s="19"/>
      <c r="AP44" s="74"/>
      <c r="AQ44" s="18"/>
      <c r="AR44" s="19"/>
      <c r="AS44" s="74"/>
      <c r="AT44" s="18"/>
      <c r="AU44" s="19"/>
      <c r="AV44" s="74"/>
      <c r="AW44" s="18"/>
      <c r="AX44" s="19"/>
      <c r="AY44" s="74"/>
      <c r="AZ44" s="18"/>
      <c r="BA44" s="19"/>
      <c r="BB44" s="74"/>
      <c r="BC44" s="18"/>
      <c r="BD44" s="19"/>
      <c r="BE44" s="74"/>
      <c r="BF44" s="18"/>
      <c r="BG44" s="19"/>
      <c r="BH44" s="74"/>
      <c r="BI44" s="18"/>
      <c r="BJ44" s="19"/>
      <c r="BK44" s="74"/>
    </row>
    <row r="45" spans="1:63" ht="15" hidden="1" customHeight="1" x14ac:dyDescent="0.3">
      <c r="A45" s="122" t="s">
        <v>111</v>
      </c>
      <c r="B45" s="124" t="s">
        <v>18</v>
      </c>
      <c r="C45" s="71" t="s">
        <v>43</v>
      </c>
      <c r="D45" s="72"/>
      <c r="E45" s="73"/>
      <c r="F45" s="74"/>
      <c r="G45" s="75"/>
      <c r="H45" s="76"/>
      <c r="I45" s="74"/>
      <c r="J45" s="75"/>
      <c r="K45" s="76"/>
      <c r="L45" s="74"/>
      <c r="M45" s="75"/>
      <c r="N45" s="76"/>
      <c r="O45" s="74"/>
      <c r="P45" s="75"/>
      <c r="Q45" s="76"/>
      <c r="R45" s="74"/>
      <c r="S45" s="75"/>
      <c r="T45" s="76"/>
      <c r="U45" s="74"/>
      <c r="V45" s="75"/>
      <c r="W45" s="76"/>
      <c r="X45" s="74"/>
      <c r="Y45" s="75"/>
      <c r="Z45" s="76"/>
      <c r="AA45" s="74"/>
      <c r="AB45" s="75"/>
      <c r="AC45" s="76"/>
      <c r="AD45" s="74"/>
      <c r="AE45" s="75"/>
      <c r="AF45" s="76"/>
      <c r="AG45" s="74"/>
      <c r="AH45" s="75"/>
      <c r="AI45" s="76"/>
      <c r="AJ45" s="74"/>
      <c r="AK45" s="75"/>
      <c r="AL45" s="76"/>
      <c r="AM45" s="74"/>
      <c r="AN45" s="75"/>
      <c r="AO45" s="76"/>
      <c r="AP45" s="74"/>
      <c r="AQ45" s="75"/>
      <c r="AR45" s="76"/>
      <c r="AS45" s="74"/>
      <c r="AT45" s="75"/>
      <c r="AU45" s="76"/>
      <c r="AV45" s="74"/>
      <c r="AW45" s="75"/>
      <c r="AX45" s="76"/>
      <c r="AY45" s="74"/>
      <c r="AZ45" s="75"/>
      <c r="BA45" s="76"/>
      <c r="BB45" s="74"/>
      <c r="BC45" s="75"/>
      <c r="BD45" s="76"/>
      <c r="BE45" s="74"/>
      <c r="BF45" s="75"/>
      <c r="BG45" s="76"/>
      <c r="BH45" s="74"/>
      <c r="BI45" s="75"/>
      <c r="BJ45" s="76"/>
      <c r="BK45" s="74"/>
    </row>
    <row r="46" spans="1:63" ht="15" hidden="1" customHeight="1" x14ac:dyDescent="0.3">
      <c r="A46" s="123"/>
      <c r="B46" s="125" t="s">
        <v>18</v>
      </c>
      <c r="C46" s="71" t="s">
        <v>44</v>
      </c>
      <c r="D46" s="72"/>
      <c r="E46" s="73"/>
      <c r="F46" s="74"/>
      <c r="G46" s="75"/>
      <c r="H46" s="76"/>
      <c r="I46" s="74"/>
      <c r="J46" s="75"/>
      <c r="K46" s="76"/>
      <c r="L46" s="74"/>
      <c r="M46" s="75"/>
      <c r="N46" s="76"/>
      <c r="O46" s="74"/>
      <c r="P46" s="75"/>
      <c r="Q46" s="76"/>
      <c r="R46" s="74"/>
      <c r="S46" s="75"/>
      <c r="T46" s="76"/>
      <c r="U46" s="74"/>
      <c r="V46" s="75"/>
      <c r="W46" s="76"/>
      <c r="X46" s="74"/>
      <c r="Y46" s="75"/>
      <c r="Z46" s="76"/>
      <c r="AA46" s="74"/>
      <c r="AB46" s="75"/>
      <c r="AC46" s="76"/>
      <c r="AD46" s="74"/>
      <c r="AE46" s="75"/>
      <c r="AF46" s="76"/>
      <c r="AG46" s="74"/>
      <c r="AH46" s="75"/>
      <c r="AI46" s="76"/>
      <c r="AJ46" s="74"/>
      <c r="AK46" s="75"/>
      <c r="AL46" s="76"/>
      <c r="AM46" s="74"/>
      <c r="AN46" s="75"/>
      <c r="AO46" s="76"/>
      <c r="AP46" s="74"/>
      <c r="AQ46" s="75"/>
      <c r="AR46" s="76"/>
      <c r="AS46" s="74"/>
      <c r="AT46" s="75"/>
      <c r="AU46" s="76"/>
      <c r="AV46" s="74"/>
      <c r="AW46" s="75"/>
      <c r="AX46" s="76"/>
      <c r="AY46" s="74"/>
      <c r="AZ46" s="75"/>
      <c r="BA46" s="76"/>
      <c r="BB46" s="74"/>
      <c r="BC46" s="75"/>
      <c r="BD46" s="76"/>
      <c r="BE46" s="74"/>
      <c r="BF46" s="75"/>
      <c r="BG46" s="76"/>
      <c r="BH46" s="74"/>
      <c r="BI46" s="75"/>
      <c r="BJ46" s="76"/>
      <c r="BK46" s="74"/>
    </row>
    <row r="47" spans="1:63" ht="15" hidden="1" customHeight="1" x14ac:dyDescent="0.3">
      <c r="A47" s="123"/>
      <c r="B47" s="125" t="s">
        <v>18</v>
      </c>
      <c r="C47" s="71" t="s">
        <v>45</v>
      </c>
      <c r="D47" s="72"/>
      <c r="E47" s="73"/>
      <c r="F47" s="74"/>
      <c r="G47" s="75"/>
      <c r="H47" s="76"/>
      <c r="I47" s="74"/>
      <c r="J47" s="75"/>
      <c r="K47" s="76"/>
      <c r="L47" s="74"/>
      <c r="M47" s="75"/>
      <c r="N47" s="76"/>
      <c r="O47" s="74"/>
      <c r="P47" s="75"/>
      <c r="Q47" s="76"/>
      <c r="R47" s="74"/>
      <c r="S47" s="75"/>
      <c r="T47" s="76"/>
      <c r="U47" s="74"/>
      <c r="V47" s="75"/>
      <c r="W47" s="76"/>
      <c r="X47" s="74"/>
      <c r="Y47" s="75"/>
      <c r="Z47" s="76"/>
      <c r="AA47" s="74"/>
      <c r="AB47" s="75"/>
      <c r="AC47" s="76"/>
      <c r="AD47" s="74"/>
      <c r="AE47" s="75"/>
      <c r="AF47" s="76"/>
      <c r="AG47" s="74"/>
      <c r="AH47" s="75"/>
      <c r="AI47" s="76"/>
      <c r="AJ47" s="74"/>
      <c r="AK47" s="75"/>
      <c r="AL47" s="76"/>
      <c r="AM47" s="74"/>
      <c r="AN47" s="75"/>
      <c r="AO47" s="76"/>
      <c r="AP47" s="74"/>
      <c r="AQ47" s="75"/>
      <c r="AR47" s="76"/>
      <c r="AS47" s="74"/>
      <c r="AT47" s="75"/>
      <c r="AU47" s="76"/>
      <c r="AV47" s="74"/>
      <c r="AW47" s="75"/>
      <c r="AX47" s="76"/>
      <c r="AY47" s="74"/>
      <c r="AZ47" s="75"/>
      <c r="BA47" s="76"/>
      <c r="BB47" s="74"/>
      <c r="BC47" s="75"/>
      <c r="BD47" s="76"/>
      <c r="BE47" s="74"/>
      <c r="BF47" s="75"/>
      <c r="BG47" s="76"/>
      <c r="BH47" s="74"/>
      <c r="BI47" s="75"/>
      <c r="BJ47" s="76"/>
      <c r="BK47" s="74"/>
    </row>
    <row r="48" spans="1:63" ht="15" hidden="1" customHeight="1" x14ac:dyDescent="0.3">
      <c r="A48" s="123"/>
      <c r="B48" s="125" t="s">
        <v>18</v>
      </c>
      <c r="C48" s="71" t="s">
        <v>46</v>
      </c>
      <c r="D48" s="72"/>
      <c r="E48" s="73"/>
      <c r="F48" s="74"/>
      <c r="G48" s="75"/>
      <c r="H48" s="76"/>
      <c r="I48" s="74"/>
      <c r="J48" s="75"/>
      <c r="K48" s="76"/>
      <c r="L48" s="74"/>
      <c r="M48" s="75"/>
      <c r="N48" s="76"/>
      <c r="O48" s="74"/>
      <c r="P48" s="75"/>
      <c r="Q48" s="76"/>
      <c r="R48" s="74"/>
      <c r="S48" s="75"/>
      <c r="T48" s="76"/>
      <c r="U48" s="74"/>
      <c r="V48" s="75"/>
      <c r="W48" s="76"/>
      <c r="X48" s="74"/>
      <c r="Y48" s="75"/>
      <c r="Z48" s="76"/>
      <c r="AA48" s="74"/>
      <c r="AB48" s="75"/>
      <c r="AC48" s="76"/>
      <c r="AD48" s="74"/>
      <c r="AE48" s="75"/>
      <c r="AF48" s="76"/>
      <c r="AG48" s="74"/>
      <c r="AH48" s="75"/>
      <c r="AI48" s="76"/>
      <c r="AJ48" s="74"/>
      <c r="AK48" s="75"/>
      <c r="AL48" s="76"/>
      <c r="AM48" s="74"/>
      <c r="AN48" s="75"/>
      <c r="AO48" s="76"/>
      <c r="AP48" s="74"/>
      <c r="AQ48" s="75"/>
      <c r="AR48" s="76"/>
      <c r="AS48" s="74"/>
      <c r="AT48" s="75"/>
      <c r="AU48" s="76"/>
      <c r="AV48" s="74"/>
      <c r="AW48" s="75"/>
      <c r="AX48" s="76"/>
      <c r="AY48" s="74"/>
      <c r="AZ48" s="75"/>
      <c r="BA48" s="76"/>
      <c r="BB48" s="74"/>
      <c r="BC48" s="75"/>
      <c r="BD48" s="76"/>
      <c r="BE48" s="74"/>
      <c r="BF48" s="75"/>
      <c r="BG48" s="76"/>
      <c r="BH48" s="74"/>
      <c r="BI48" s="75"/>
      <c r="BJ48" s="76"/>
      <c r="BK48" s="74"/>
    </row>
    <row r="49" spans="1:63" ht="15" hidden="1" customHeight="1" x14ac:dyDescent="0.3">
      <c r="A49" s="123"/>
      <c r="B49" s="125" t="s">
        <v>18</v>
      </c>
      <c r="C49" s="71" t="s">
        <v>47</v>
      </c>
      <c r="D49" s="72"/>
      <c r="E49" s="73"/>
      <c r="F49" s="74"/>
      <c r="G49" s="75"/>
      <c r="H49" s="76"/>
      <c r="I49" s="74"/>
      <c r="J49" s="75"/>
      <c r="K49" s="76"/>
      <c r="L49" s="74"/>
      <c r="M49" s="75"/>
      <c r="N49" s="76"/>
      <c r="O49" s="74"/>
      <c r="P49" s="75"/>
      <c r="Q49" s="76"/>
      <c r="R49" s="74"/>
      <c r="S49" s="75"/>
      <c r="T49" s="76"/>
      <c r="U49" s="74"/>
      <c r="V49" s="75"/>
      <c r="W49" s="76"/>
      <c r="X49" s="74"/>
      <c r="Y49" s="75"/>
      <c r="Z49" s="76"/>
      <c r="AA49" s="74"/>
      <c r="AB49" s="75"/>
      <c r="AC49" s="76"/>
      <c r="AD49" s="74"/>
      <c r="AE49" s="75"/>
      <c r="AF49" s="76"/>
      <c r="AG49" s="74"/>
      <c r="AH49" s="75"/>
      <c r="AI49" s="76"/>
      <c r="AJ49" s="74"/>
      <c r="AK49" s="75"/>
      <c r="AL49" s="76"/>
      <c r="AM49" s="74"/>
      <c r="AN49" s="75"/>
      <c r="AO49" s="76"/>
      <c r="AP49" s="74"/>
      <c r="AQ49" s="75"/>
      <c r="AR49" s="76"/>
      <c r="AS49" s="74"/>
      <c r="AT49" s="75"/>
      <c r="AU49" s="76"/>
      <c r="AV49" s="74"/>
      <c r="AW49" s="75"/>
      <c r="AX49" s="76"/>
      <c r="AY49" s="74"/>
      <c r="AZ49" s="75"/>
      <c r="BA49" s="76"/>
      <c r="BB49" s="74"/>
      <c r="BC49" s="75"/>
      <c r="BD49" s="76"/>
      <c r="BE49" s="74"/>
      <c r="BF49" s="75"/>
      <c r="BG49" s="76"/>
      <c r="BH49" s="74"/>
      <c r="BI49" s="75"/>
      <c r="BJ49" s="76"/>
      <c r="BK49" s="74"/>
    </row>
    <row r="50" spans="1:63" ht="15" hidden="1" customHeight="1" x14ac:dyDescent="0.3">
      <c r="A50" s="123"/>
      <c r="B50" s="125"/>
      <c r="C50" s="71" t="s">
        <v>48</v>
      </c>
      <c r="D50" s="72"/>
      <c r="E50" s="73"/>
      <c r="F50" s="74"/>
      <c r="G50" s="75"/>
      <c r="H50" s="76"/>
      <c r="I50" s="74"/>
      <c r="J50" s="75"/>
      <c r="K50" s="76"/>
      <c r="L50" s="74"/>
      <c r="M50" s="75"/>
      <c r="N50" s="76"/>
      <c r="O50" s="74"/>
      <c r="P50" s="75"/>
      <c r="Q50" s="76"/>
      <c r="R50" s="74"/>
      <c r="S50" s="75"/>
      <c r="T50" s="76"/>
      <c r="U50" s="74"/>
      <c r="V50" s="75"/>
      <c r="W50" s="76"/>
      <c r="X50" s="74"/>
      <c r="Y50" s="75"/>
      <c r="Z50" s="76"/>
      <c r="AA50" s="74"/>
      <c r="AB50" s="75"/>
      <c r="AC50" s="76"/>
      <c r="AD50" s="74"/>
      <c r="AE50" s="75"/>
      <c r="AF50" s="76"/>
      <c r="AG50" s="74"/>
      <c r="AH50" s="75"/>
      <c r="AI50" s="76"/>
      <c r="AJ50" s="74"/>
      <c r="AK50" s="75"/>
      <c r="AL50" s="76"/>
      <c r="AM50" s="74"/>
      <c r="AN50" s="75"/>
      <c r="AO50" s="76"/>
      <c r="AP50" s="74"/>
      <c r="AQ50" s="75"/>
      <c r="AR50" s="76"/>
      <c r="AS50" s="74"/>
      <c r="AT50" s="75"/>
      <c r="AU50" s="76"/>
      <c r="AV50" s="74"/>
      <c r="AW50" s="75"/>
      <c r="AX50" s="76"/>
      <c r="AY50" s="74"/>
      <c r="AZ50" s="75"/>
      <c r="BA50" s="76"/>
      <c r="BB50" s="74"/>
      <c r="BC50" s="75"/>
      <c r="BD50" s="76"/>
      <c r="BE50" s="74"/>
      <c r="BF50" s="75"/>
      <c r="BG50" s="76"/>
      <c r="BH50" s="74"/>
      <c r="BI50" s="75"/>
      <c r="BJ50" s="76"/>
      <c r="BK50" s="74"/>
    </row>
    <row r="51" spans="1:63" ht="15" hidden="1" customHeight="1" x14ac:dyDescent="0.3">
      <c r="A51" s="123"/>
      <c r="B51" s="125"/>
      <c r="C51" s="71" t="s">
        <v>49</v>
      </c>
      <c r="D51" s="18"/>
      <c r="E51" s="19"/>
      <c r="F51" s="74"/>
      <c r="G51" s="18"/>
      <c r="H51" s="19"/>
      <c r="I51" s="74"/>
      <c r="J51" s="18"/>
      <c r="K51" s="19"/>
      <c r="L51" s="74"/>
      <c r="M51" s="18"/>
      <c r="N51" s="19"/>
      <c r="O51" s="74"/>
      <c r="P51" s="18"/>
      <c r="Q51" s="19"/>
      <c r="R51" s="74"/>
      <c r="S51" s="18"/>
      <c r="T51" s="19"/>
      <c r="U51" s="74"/>
      <c r="V51" s="18"/>
      <c r="W51" s="19"/>
      <c r="X51" s="74"/>
      <c r="Y51" s="18"/>
      <c r="Z51" s="19"/>
      <c r="AA51" s="74"/>
      <c r="AB51" s="18"/>
      <c r="AC51" s="19"/>
      <c r="AD51" s="74"/>
      <c r="AE51" s="18"/>
      <c r="AF51" s="19"/>
      <c r="AG51" s="74"/>
      <c r="AH51" s="18"/>
      <c r="AI51" s="19"/>
      <c r="AJ51" s="74"/>
      <c r="AK51" s="18"/>
      <c r="AL51" s="19"/>
      <c r="AM51" s="74"/>
      <c r="AN51" s="18"/>
      <c r="AO51" s="19"/>
      <c r="AP51" s="74"/>
      <c r="AQ51" s="18"/>
      <c r="AR51" s="19"/>
      <c r="AS51" s="74"/>
      <c r="AT51" s="18"/>
      <c r="AU51" s="19"/>
      <c r="AV51" s="74"/>
      <c r="AW51" s="18"/>
      <c r="AX51" s="19"/>
      <c r="AY51" s="74"/>
      <c r="AZ51" s="18"/>
      <c r="BA51" s="19"/>
      <c r="BB51" s="74"/>
      <c r="BC51" s="18"/>
      <c r="BD51" s="19"/>
      <c r="BE51" s="74"/>
      <c r="BF51" s="18"/>
      <c r="BG51" s="19"/>
      <c r="BH51" s="74"/>
      <c r="BI51" s="18"/>
      <c r="BJ51" s="19"/>
      <c r="BK51" s="74"/>
    </row>
    <row r="52" spans="1:63" ht="15" hidden="1" customHeight="1" x14ac:dyDescent="0.3">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x14ac:dyDescent="0.3">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x14ac:dyDescent="0.3">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x14ac:dyDescent="0.3">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x14ac:dyDescent="0.3">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x14ac:dyDescent="0.3">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x14ac:dyDescent="0.3">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x14ac:dyDescent="0.3">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x14ac:dyDescent="0.3">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x14ac:dyDescent="0.3">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x14ac:dyDescent="0.3">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x14ac:dyDescent="0.3">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x14ac:dyDescent="0.3">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x14ac:dyDescent="0.3">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x14ac:dyDescent="0.3">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x14ac:dyDescent="0.3">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x14ac:dyDescent="0.3">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x14ac:dyDescent="0.3">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x14ac:dyDescent="0.3">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x14ac:dyDescent="0.3">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x14ac:dyDescent="0.3">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x14ac:dyDescent="0.3">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x14ac:dyDescent="0.3">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x14ac:dyDescent="0.3">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x14ac:dyDescent="0.3">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x14ac:dyDescent="0.3">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x14ac:dyDescent="0.3">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x14ac:dyDescent="0.3">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x14ac:dyDescent="0.3">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x14ac:dyDescent="0.3">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x14ac:dyDescent="0.3">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x14ac:dyDescent="0.3">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x14ac:dyDescent="0.3">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x14ac:dyDescent="0.3">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x14ac:dyDescent="0.3">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x14ac:dyDescent="0.3">
      <c r="A87" s="122" t="s">
        <v>111</v>
      </c>
      <c r="B87" s="124" t="s">
        <v>24</v>
      </c>
      <c r="C87" s="71" t="s">
        <v>43</v>
      </c>
      <c r="D87" s="18">
        <f>G87+J87+M87+P87+S87+V87+Y87+AB87+AE87+AH87+AK87+AN87+AQ87+AT87+AW87+AZ87+BC87+BF87+BI87</f>
        <v>18532.63</v>
      </c>
      <c r="E87" s="19">
        <f>H87+K87+N87+Q87+T87+W87+Z87+AC87+AF87+AI87+AL87+AO87+AR87+AU87+AX87+BA87+BD87+BG87+BJ87</f>
        <v>20019.27</v>
      </c>
      <c r="F87" s="74">
        <f t="shared" ref="F87:F93" si="0">IF(E87&lt;&gt;0,D87/E87,0)</f>
        <v>0.92573954994362939</v>
      </c>
      <c r="G87" s="18">
        <f t="shared" ref="G87:H92" si="1">G3+G10+G17+G24+G31+G38+G45+G52+G59+G66+G73+G80</f>
        <v>657.37</v>
      </c>
      <c r="H87" s="19">
        <f t="shared" si="1"/>
        <v>672.7</v>
      </c>
      <c r="I87" s="74">
        <f t="shared" ref="I87:I93" si="2">IF(H87&lt;&gt;0,G87/H87,0)</f>
        <v>0.97721123829344425</v>
      </c>
      <c r="J87" s="18">
        <f t="shared" ref="J87:K92" si="3">J3+J10+J17+J24+J31+J38+J45+J52+J59+J66+J73+J80</f>
        <v>519.34</v>
      </c>
      <c r="K87" s="19">
        <f t="shared" si="3"/>
        <v>609.79999999999995</v>
      </c>
      <c r="L87" s="74">
        <f t="shared" ref="L87:L93" si="4">IF(K87&lt;&gt;0,J87/K87,0)</f>
        <v>0.85165628074778632</v>
      </c>
      <c r="M87" s="18">
        <f t="shared" ref="M87:N92" si="5">M3+M10+M17+M24+M31+M38+M45+M52+M59+M66+M73+M80</f>
        <v>3677.29</v>
      </c>
      <c r="N87" s="19">
        <f t="shared" si="5"/>
        <v>4059.72</v>
      </c>
      <c r="O87" s="74">
        <f t="shared" ref="O87:O93" si="6">IF(N87&lt;&gt;0,M87/N87,0)</f>
        <v>0.90579892209314927</v>
      </c>
      <c r="P87" s="18">
        <f t="shared" ref="P87:Q92" si="7">P3+P10+P17+P24+P31+P38+P45+P52+P59+P66+P73+P80</f>
        <v>1417.07</v>
      </c>
      <c r="Q87" s="19">
        <f t="shared" si="7"/>
        <v>1700.42</v>
      </c>
      <c r="R87" s="74">
        <f t="shared" ref="R87:R93" si="8">IF(Q87&lt;&gt;0,P87/Q87,0)</f>
        <v>0.8333646981334023</v>
      </c>
      <c r="S87" s="18">
        <f t="shared" ref="S87:T92" si="9">S3+S10+S17+S24+S31+S38+S45+S52+S59+S66+S73+S80</f>
        <v>810.31</v>
      </c>
      <c r="T87" s="19">
        <f t="shared" si="9"/>
        <v>855.09</v>
      </c>
      <c r="U87" s="74">
        <f t="shared" ref="U87:U93" si="10">IF(T87&lt;&gt;0,S87/T87,0)</f>
        <v>0.94763124349483674</v>
      </c>
      <c r="V87" s="18">
        <f t="shared" ref="V87:W92" si="11">V3+V10+V17+V24+V31+V38+V45+V52+V59+V66+V73+V80</f>
        <v>1096.04</v>
      </c>
      <c r="W87" s="19">
        <f t="shared" si="11"/>
        <v>1168.43</v>
      </c>
      <c r="X87" s="74">
        <f t="shared" ref="X87:X93" si="12">IF(W87&lt;&gt;0,V87/W87,0)</f>
        <v>0.93804506902424611</v>
      </c>
      <c r="Y87" s="18">
        <f t="shared" ref="Y87:Z92" si="13">Y3+Y10+Y17+Y24+Y31+Y38+Y45+Y52+Y59+Y66+Y73+Y80</f>
        <v>830.49</v>
      </c>
      <c r="Z87" s="19">
        <f t="shared" si="13"/>
        <v>834.46</v>
      </c>
      <c r="AA87" s="74">
        <f t="shared" ref="AA87:AA93" si="14">IF(Z87&lt;&gt;0,Y87/Z87,0)</f>
        <v>0.99524243223162279</v>
      </c>
      <c r="AB87" s="18">
        <f t="shared" ref="AB87:AC92" si="15">AB3+AB10+AB17+AB24+AB31+AB38+AB45+AB52+AB59+AB66+AB73+AB80</f>
        <v>700.74</v>
      </c>
      <c r="AC87" s="19">
        <f t="shared" si="15"/>
        <v>730.76</v>
      </c>
      <c r="AD87" s="74">
        <f t="shared" ref="AD87:AD93" si="16">IF(AC87&lt;&gt;0,AB87/AC87,0)</f>
        <v>0.95891948108818215</v>
      </c>
      <c r="AE87" s="18">
        <f t="shared" ref="AE87:AF92" si="17">AE3+AE10+AE17+AE24+AE31+AE38+AE45+AE52+AE59+AE66+AE73+AE80</f>
        <v>1055.5999999999999</v>
      </c>
      <c r="AF87" s="19">
        <f t="shared" si="17"/>
        <v>1195.6600000000001</v>
      </c>
      <c r="AG87" s="74">
        <f t="shared" ref="AG87:AG93" si="18">IF(AF87&lt;&gt;0,AE87/AF87,0)</f>
        <v>0.8828596758275763</v>
      </c>
      <c r="AH87" s="18">
        <f t="shared" ref="AH87:AI92" si="19">AH3+AH10+AH17+AH24+AH31+AH38+AH45+AH52+AH59+AH66+AH73+AH80</f>
        <v>1723.18</v>
      </c>
      <c r="AI87" s="19">
        <f t="shared" si="19"/>
        <v>1762.65</v>
      </c>
      <c r="AJ87" s="74">
        <f t="shared" ref="AJ87:AJ93" si="20">IF(AI87&lt;&gt;0,AH87/AI87,0)</f>
        <v>0.97760757949678045</v>
      </c>
      <c r="AK87" s="18">
        <f t="shared" ref="AK87:AL92" si="21">AK3+AK10+AK17+AK24+AK31+AK38+AK45+AK52+AK59+AK66+AK73+AK80</f>
        <v>1246.03</v>
      </c>
      <c r="AL87" s="19">
        <f t="shared" si="21"/>
        <v>1509.18</v>
      </c>
      <c r="AM87" s="74">
        <f t="shared" ref="AM87:AM93" si="22">IF(AL87&lt;&gt;0,AK87/AL87,0)</f>
        <v>0.82563378788481157</v>
      </c>
      <c r="AN87" s="18">
        <f t="shared" ref="AN87:AO92" si="23">AN3+AN10+AN17+AN24+AN31+AN38+AN45+AN52+AN59+AN66+AN73+AN80</f>
        <v>2299.38</v>
      </c>
      <c r="AO87" s="19">
        <f t="shared" si="23"/>
        <v>2401.6999999999998</v>
      </c>
      <c r="AP87" s="74">
        <f t="shared" ref="AP87:AP93" si="24">IF(AO87&lt;&gt;0,AN87/AO87,0)</f>
        <v>0.95739684390223601</v>
      </c>
      <c r="AQ87" s="18">
        <f t="shared" ref="AQ87:AR92" si="25">AQ3+AQ10+AQ17+AQ24+AQ31+AQ38+AQ45+AQ52+AQ59+AQ66+AQ73+AQ80</f>
        <v>2287.73</v>
      </c>
      <c r="AR87" s="19">
        <f t="shared" si="25"/>
        <v>2302.1999999999998</v>
      </c>
      <c r="AS87" s="74">
        <f t="shared" ref="AS87:AS93" si="26">IF(AR87&lt;&gt;0,AQ87/AR87,0)</f>
        <v>0.99371470767092351</v>
      </c>
      <c r="AT87" s="18">
        <f t="shared" ref="AT87:AU92" si="27">AT3+AT10+AT17+AT24+AT31+AT38+AT45+AT52+AT59+AT66+AT73+AT80</f>
        <v>212.06</v>
      </c>
      <c r="AU87" s="19">
        <f t="shared" si="27"/>
        <v>216.5</v>
      </c>
      <c r="AV87" s="74">
        <f t="shared" ref="AV87:AV93" si="28">IF(AU87&lt;&gt;0,AT87/AU87,0)</f>
        <v>0.9794919168591224</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E92" si="39">G88+J88+M88+P88+S88+V88+Y88+AB88+AE88+AH88+AK88+AN88+AQ88+AT88+AW88+AZ88+BC88+BF88+BI88</f>
        <v>2750.9300000000003</v>
      </c>
      <c r="E88" s="19">
        <f t="shared" si="39"/>
        <v>4089.71</v>
      </c>
      <c r="F88" s="74">
        <f t="shared" si="0"/>
        <v>0.67264671578180368</v>
      </c>
      <c r="G88" s="18">
        <f t="shared" si="1"/>
        <v>112.94</v>
      </c>
      <c r="H88" s="19">
        <f t="shared" si="1"/>
        <v>176.76</v>
      </c>
      <c r="I88" s="74">
        <f t="shared" si="2"/>
        <v>0.63894546277438335</v>
      </c>
      <c r="J88" s="18">
        <f t="shared" si="3"/>
        <v>61.64</v>
      </c>
      <c r="K88" s="19">
        <f t="shared" si="3"/>
        <v>83.69</v>
      </c>
      <c r="L88" s="74">
        <f t="shared" si="4"/>
        <v>0.7365276616083164</v>
      </c>
      <c r="M88" s="18">
        <f t="shared" si="5"/>
        <v>795.13</v>
      </c>
      <c r="N88" s="19">
        <f t="shared" si="5"/>
        <v>1233.6300000000001</v>
      </c>
      <c r="O88" s="74">
        <f t="shared" si="6"/>
        <v>0.64454496080672485</v>
      </c>
      <c r="P88" s="18">
        <f t="shared" si="7"/>
        <v>92.2</v>
      </c>
      <c r="Q88" s="19">
        <f t="shared" si="7"/>
        <v>129.24</v>
      </c>
      <c r="R88" s="74">
        <f t="shared" si="8"/>
        <v>0.71340142370783033</v>
      </c>
      <c r="S88" s="18">
        <f t="shared" si="9"/>
        <v>133.57</v>
      </c>
      <c r="T88" s="19">
        <f t="shared" si="9"/>
        <v>190.9</v>
      </c>
      <c r="U88" s="74">
        <f t="shared" si="10"/>
        <v>0.69968569931901514</v>
      </c>
      <c r="V88" s="18">
        <f t="shared" si="11"/>
        <v>156.32</v>
      </c>
      <c r="W88" s="19">
        <f t="shared" si="11"/>
        <v>228.45</v>
      </c>
      <c r="X88" s="74">
        <f t="shared" si="12"/>
        <v>0.68426351499233973</v>
      </c>
      <c r="Y88" s="18">
        <f t="shared" si="13"/>
        <v>122.87</v>
      </c>
      <c r="Z88" s="19">
        <f t="shared" si="13"/>
        <v>175.2</v>
      </c>
      <c r="AA88" s="74">
        <f t="shared" si="14"/>
        <v>0.70131278538812791</v>
      </c>
      <c r="AB88" s="18">
        <f t="shared" si="15"/>
        <v>108.22</v>
      </c>
      <c r="AC88" s="19">
        <f t="shared" si="15"/>
        <v>152.35</v>
      </c>
      <c r="AD88" s="74">
        <f t="shared" si="16"/>
        <v>0.71033803741384971</v>
      </c>
      <c r="AE88" s="18">
        <f t="shared" si="17"/>
        <v>136.86000000000001</v>
      </c>
      <c r="AF88" s="19">
        <f t="shared" si="17"/>
        <v>195.74</v>
      </c>
      <c r="AG88" s="74">
        <f t="shared" si="18"/>
        <v>0.69919280678451012</v>
      </c>
      <c r="AH88" s="18">
        <f t="shared" si="19"/>
        <v>264.95999999999998</v>
      </c>
      <c r="AI88" s="19">
        <f t="shared" si="19"/>
        <v>389.07</v>
      </c>
      <c r="AJ88" s="74">
        <f t="shared" si="20"/>
        <v>0.6810085588711543</v>
      </c>
      <c r="AK88" s="18">
        <f t="shared" si="21"/>
        <v>140.29</v>
      </c>
      <c r="AL88" s="19">
        <f t="shared" si="21"/>
        <v>204.14</v>
      </c>
      <c r="AM88" s="74">
        <f t="shared" si="22"/>
        <v>0.68722445380621144</v>
      </c>
      <c r="AN88" s="18">
        <f t="shared" si="23"/>
        <v>403.4</v>
      </c>
      <c r="AO88" s="19">
        <f t="shared" si="23"/>
        <v>594.03</v>
      </c>
      <c r="AP88" s="74">
        <f t="shared" si="24"/>
        <v>0.67909028163560758</v>
      </c>
      <c r="AQ88" s="18">
        <f t="shared" si="25"/>
        <v>182.55</v>
      </c>
      <c r="AR88" s="19">
        <f t="shared" si="25"/>
        <v>284.10000000000002</v>
      </c>
      <c r="AS88" s="74">
        <f t="shared" si="26"/>
        <v>0.64255543822597672</v>
      </c>
      <c r="AT88" s="18">
        <f t="shared" si="27"/>
        <v>38.450000000000003</v>
      </c>
      <c r="AU88" s="19">
        <f t="shared" si="27"/>
        <v>50.88</v>
      </c>
      <c r="AV88" s="74">
        <f t="shared" si="28"/>
        <v>0.75569968553459121</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1.53</v>
      </c>
      <c r="BG88" s="19">
        <f t="shared" si="35"/>
        <v>1.53</v>
      </c>
      <c r="BH88" s="74">
        <f t="shared" si="36"/>
        <v>1</v>
      </c>
      <c r="BI88" s="18">
        <f t="shared" si="37"/>
        <v>0</v>
      </c>
      <c r="BJ88" s="19">
        <f t="shared" si="37"/>
        <v>0</v>
      </c>
      <c r="BK88" s="74">
        <f t="shared" si="38"/>
        <v>0</v>
      </c>
    </row>
    <row r="89" spans="1:63" ht="15" customHeight="1" x14ac:dyDescent="0.3">
      <c r="A89" s="123"/>
      <c r="B89" s="125" t="s">
        <v>23</v>
      </c>
      <c r="C89" s="71" t="s">
        <v>45</v>
      </c>
      <c r="D89" s="18">
        <f t="shared" si="39"/>
        <v>2805.9599999999996</v>
      </c>
      <c r="E89" s="19">
        <f t="shared" si="39"/>
        <v>9177.33</v>
      </c>
      <c r="F89" s="74">
        <f t="shared" si="0"/>
        <v>0.30574905773247768</v>
      </c>
      <c r="G89" s="18">
        <f t="shared" si="1"/>
        <v>61.47999999999999</v>
      </c>
      <c r="H89" s="19">
        <f t="shared" si="1"/>
        <v>509.92</v>
      </c>
      <c r="I89" s="74">
        <f t="shared" si="2"/>
        <v>0.12056793222466267</v>
      </c>
      <c r="J89" s="18">
        <f t="shared" si="3"/>
        <v>224.91</v>
      </c>
      <c r="K89" s="19">
        <f t="shared" si="3"/>
        <v>657.15</v>
      </c>
      <c r="L89" s="74">
        <f t="shared" si="4"/>
        <v>0.34225062771056836</v>
      </c>
      <c r="M89" s="18">
        <f t="shared" si="5"/>
        <v>481.7</v>
      </c>
      <c r="N89" s="19">
        <f t="shared" si="5"/>
        <v>1940.33</v>
      </c>
      <c r="O89" s="74">
        <f t="shared" si="6"/>
        <v>0.24825673983291502</v>
      </c>
      <c r="P89" s="18">
        <f t="shared" si="7"/>
        <v>115.27</v>
      </c>
      <c r="Q89" s="19">
        <f t="shared" si="7"/>
        <v>358.23</v>
      </c>
      <c r="R89" s="74">
        <f t="shared" si="8"/>
        <v>0.32177651229656923</v>
      </c>
      <c r="S89" s="18">
        <f t="shared" si="9"/>
        <v>157.02000000000001</v>
      </c>
      <c r="T89" s="19">
        <f t="shared" si="9"/>
        <v>530.4</v>
      </c>
      <c r="U89" s="74">
        <f t="shared" si="10"/>
        <v>0.29604072398190051</v>
      </c>
      <c r="V89" s="18">
        <f t="shared" si="11"/>
        <v>153.33000000000001</v>
      </c>
      <c r="W89" s="19">
        <f t="shared" si="11"/>
        <v>609.16999999999996</v>
      </c>
      <c r="X89" s="74">
        <f t="shared" si="12"/>
        <v>0.25170313705533764</v>
      </c>
      <c r="Y89" s="18">
        <f t="shared" si="13"/>
        <v>49.69</v>
      </c>
      <c r="Z89" s="19">
        <f t="shared" si="13"/>
        <v>98.4</v>
      </c>
      <c r="AA89" s="74">
        <f t="shared" si="14"/>
        <v>0.50497967479674788</v>
      </c>
      <c r="AB89" s="18">
        <f t="shared" si="15"/>
        <v>129.81</v>
      </c>
      <c r="AC89" s="19">
        <f t="shared" si="15"/>
        <v>306.39</v>
      </c>
      <c r="AD89" s="74">
        <f t="shared" si="16"/>
        <v>0.42367570743170474</v>
      </c>
      <c r="AE89" s="18">
        <f t="shared" si="17"/>
        <v>155.61000000000001</v>
      </c>
      <c r="AF89" s="19">
        <f t="shared" si="17"/>
        <v>459.75</v>
      </c>
      <c r="AG89" s="74">
        <f t="shared" si="18"/>
        <v>0.33846655791190866</v>
      </c>
      <c r="AH89" s="18">
        <f t="shared" si="19"/>
        <v>511.59</v>
      </c>
      <c r="AI89" s="19">
        <f t="shared" si="19"/>
        <v>842.06</v>
      </c>
      <c r="AJ89" s="74">
        <f t="shared" si="20"/>
        <v>0.60754578058570652</v>
      </c>
      <c r="AK89" s="18">
        <f t="shared" si="21"/>
        <v>177.56</v>
      </c>
      <c r="AL89" s="19">
        <f t="shared" si="21"/>
        <v>535.02</v>
      </c>
      <c r="AM89" s="74">
        <f t="shared" si="22"/>
        <v>0.33187544390863893</v>
      </c>
      <c r="AN89" s="18">
        <f t="shared" si="23"/>
        <v>323.27</v>
      </c>
      <c r="AO89" s="19">
        <f t="shared" si="23"/>
        <v>1278.9000000000001</v>
      </c>
      <c r="AP89" s="74">
        <f t="shared" si="24"/>
        <v>0.25277191336304633</v>
      </c>
      <c r="AQ89" s="18">
        <f t="shared" si="25"/>
        <v>147.9</v>
      </c>
      <c r="AR89" s="19">
        <f t="shared" si="25"/>
        <v>544.25</v>
      </c>
      <c r="AS89" s="74">
        <f t="shared" si="26"/>
        <v>0.27175011483693157</v>
      </c>
      <c r="AT89" s="18">
        <f t="shared" si="27"/>
        <v>42.99</v>
      </c>
      <c r="AU89" s="19">
        <f t="shared" si="27"/>
        <v>205.7</v>
      </c>
      <c r="AV89" s="74">
        <f t="shared" si="28"/>
        <v>0.2089936801166748</v>
      </c>
      <c r="AW89" s="18">
        <f t="shared" si="29"/>
        <v>0</v>
      </c>
      <c r="AX89" s="19">
        <f t="shared" si="29"/>
        <v>0</v>
      </c>
      <c r="AY89" s="74">
        <f t="shared" si="30"/>
        <v>0</v>
      </c>
      <c r="AZ89" s="18">
        <f t="shared" si="31"/>
        <v>28.35</v>
      </c>
      <c r="BA89" s="19">
        <f t="shared" si="31"/>
        <v>181.16</v>
      </c>
      <c r="BB89" s="74">
        <f t="shared" si="32"/>
        <v>0.15649149922720249</v>
      </c>
      <c r="BC89" s="18">
        <f t="shared" si="33"/>
        <v>0</v>
      </c>
      <c r="BD89" s="19">
        <f t="shared" si="33"/>
        <v>0</v>
      </c>
      <c r="BE89" s="74">
        <f t="shared" si="34"/>
        <v>0</v>
      </c>
      <c r="BF89" s="18">
        <f t="shared" si="35"/>
        <v>42.04</v>
      </c>
      <c r="BG89" s="19">
        <f t="shared" si="35"/>
        <v>112.4</v>
      </c>
      <c r="BH89" s="74">
        <f t="shared" si="36"/>
        <v>0.37402135231316724</v>
      </c>
      <c r="BI89" s="18">
        <f t="shared" si="37"/>
        <v>3.44</v>
      </c>
      <c r="BJ89" s="19">
        <f t="shared" si="37"/>
        <v>8.1</v>
      </c>
      <c r="BK89" s="74">
        <f t="shared" si="38"/>
        <v>0.42469135802469138</v>
      </c>
    </row>
    <row r="90" spans="1:63" ht="15" customHeight="1" x14ac:dyDescent="0.3">
      <c r="A90" s="123"/>
      <c r="B90" s="125" t="s">
        <v>23</v>
      </c>
      <c r="C90" s="71" t="s">
        <v>46</v>
      </c>
      <c r="D90" s="18">
        <f t="shared" si="39"/>
        <v>865.31000000000006</v>
      </c>
      <c r="E90" s="19">
        <f t="shared" si="39"/>
        <v>2913.66</v>
      </c>
      <c r="F90" s="74">
        <f t="shared" si="0"/>
        <v>0.29698386222139855</v>
      </c>
      <c r="G90" s="18">
        <f t="shared" si="1"/>
        <v>44.69</v>
      </c>
      <c r="H90" s="19">
        <f t="shared" si="1"/>
        <v>245.73</v>
      </c>
      <c r="I90" s="74">
        <f t="shared" si="2"/>
        <v>0.18186627599397712</v>
      </c>
      <c r="J90" s="18">
        <f t="shared" si="3"/>
        <v>50.6</v>
      </c>
      <c r="K90" s="19">
        <f t="shared" si="3"/>
        <v>257.86</v>
      </c>
      <c r="L90" s="74">
        <f t="shared" si="4"/>
        <v>0.19623051268129993</v>
      </c>
      <c r="M90" s="18">
        <f t="shared" si="5"/>
        <v>311.98</v>
      </c>
      <c r="N90" s="19">
        <f t="shared" si="5"/>
        <v>947.22</v>
      </c>
      <c r="O90" s="74">
        <f t="shared" si="6"/>
        <v>0.32936382255442243</v>
      </c>
      <c r="P90" s="18">
        <f t="shared" si="7"/>
        <v>41.51</v>
      </c>
      <c r="Q90" s="19">
        <f t="shared" si="7"/>
        <v>87.84</v>
      </c>
      <c r="R90" s="74">
        <f t="shared" si="8"/>
        <v>0.47256375227686698</v>
      </c>
      <c r="S90" s="18">
        <f t="shared" si="9"/>
        <v>37.1</v>
      </c>
      <c r="T90" s="19">
        <f t="shared" si="9"/>
        <v>179.56</v>
      </c>
      <c r="U90" s="74">
        <f t="shared" si="10"/>
        <v>0.20661617286700826</v>
      </c>
      <c r="V90" s="18">
        <f t="shared" si="11"/>
        <v>59.22</v>
      </c>
      <c r="W90" s="19">
        <f t="shared" si="11"/>
        <v>119.13</v>
      </c>
      <c r="X90" s="74">
        <f t="shared" si="12"/>
        <v>0.49710400402921179</v>
      </c>
      <c r="Y90" s="18">
        <f t="shared" si="13"/>
        <v>16.239999999999998</v>
      </c>
      <c r="Z90" s="19">
        <f t="shared" si="13"/>
        <v>31.74</v>
      </c>
      <c r="AA90" s="74">
        <f t="shared" si="14"/>
        <v>0.51165721487082538</v>
      </c>
      <c r="AB90" s="18">
        <f t="shared" si="15"/>
        <v>50.9</v>
      </c>
      <c r="AC90" s="19">
        <f t="shared" si="15"/>
        <v>78.2</v>
      </c>
      <c r="AD90" s="74">
        <f t="shared" si="16"/>
        <v>0.65089514066496157</v>
      </c>
      <c r="AE90" s="18">
        <f t="shared" si="17"/>
        <v>29.32</v>
      </c>
      <c r="AF90" s="19">
        <f t="shared" si="17"/>
        <v>62.22</v>
      </c>
      <c r="AG90" s="74">
        <f t="shared" si="18"/>
        <v>0.47123111539697848</v>
      </c>
      <c r="AH90" s="18">
        <f t="shared" si="19"/>
        <v>76.14</v>
      </c>
      <c r="AI90" s="19">
        <f t="shared" si="19"/>
        <v>239.17</v>
      </c>
      <c r="AJ90" s="74">
        <f t="shared" si="20"/>
        <v>0.31835096374963417</v>
      </c>
      <c r="AK90" s="18">
        <f t="shared" si="21"/>
        <v>18.71</v>
      </c>
      <c r="AL90" s="19">
        <f t="shared" si="21"/>
        <v>136.32</v>
      </c>
      <c r="AM90" s="74">
        <f t="shared" si="22"/>
        <v>0.13725058685446009</v>
      </c>
      <c r="AN90" s="18">
        <f t="shared" si="23"/>
        <v>74.83</v>
      </c>
      <c r="AO90" s="19">
        <f t="shared" si="23"/>
        <v>386.13</v>
      </c>
      <c r="AP90" s="74">
        <f t="shared" si="24"/>
        <v>0.19379483593608371</v>
      </c>
      <c r="AQ90" s="18">
        <f t="shared" si="25"/>
        <v>30.61</v>
      </c>
      <c r="AR90" s="19">
        <f t="shared" si="25"/>
        <v>75.23</v>
      </c>
      <c r="AS90" s="74">
        <f t="shared" si="26"/>
        <v>0.40688555097700385</v>
      </c>
      <c r="AT90" s="18">
        <f t="shared" si="27"/>
        <v>1.47</v>
      </c>
      <c r="AU90" s="19">
        <f t="shared" si="27"/>
        <v>3.41</v>
      </c>
      <c r="AV90" s="74">
        <f t="shared" si="28"/>
        <v>0.43108504398826974</v>
      </c>
      <c r="AW90" s="18">
        <f t="shared" si="29"/>
        <v>0</v>
      </c>
      <c r="AX90" s="19">
        <f t="shared" si="29"/>
        <v>0</v>
      </c>
      <c r="AY90" s="74">
        <f t="shared" si="30"/>
        <v>0</v>
      </c>
      <c r="AZ90" s="18">
        <f t="shared" si="31"/>
        <v>6.81</v>
      </c>
      <c r="BA90" s="19">
        <f t="shared" si="31"/>
        <v>43.14</v>
      </c>
      <c r="BB90" s="74">
        <f t="shared" si="32"/>
        <v>0.15785813630041723</v>
      </c>
      <c r="BC90" s="18">
        <f t="shared" si="33"/>
        <v>0</v>
      </c>
      <c r="BD90" s="19">
        <f t="shared" si="33"/>
        <v>0</v>
      </c>
      <c r="BE90" s="74">
        <f t="shared" si="34"/>
        <v>0</v>
      </c>
      <c r="BF90" s="18">
        <f t="shared" si="35"/>
        <v>15.18</v>
      </c>
      <c r="BG90" s="19">
        <f t="shared" si="35"/>
        <v>20.76</v>
      </c>
      <c r="BH90" s="74">
        <f t="shared" si="36"/>
        <v>0.73121387283236983</v>
      </c>
      <c r="BI90" s="18">
        <f t="shared" si="37"/>
        <v>0</v>
      </c>
      <c r="BJ90" s="19">
        <f t="shared" si="37"/>
        <v>0</v>
      </c>
      <c r="BK90" s="74">
        <f t="shared" si="38"/>
        <v>0</v>
      </c>
    </row>
    <row r="91" spans="1:63" ht="15" customHeight="1" x14ac:dyDescent="0.3">
      <c r="A91" s="123"/>
      <c r="B91" s="125" t="s">
        <v>23</v>
      </c>
      <c r="C91" s="71" t="s">
        <v>47</v>
      </c>
      <c r="D91" s="18">
        <f t="shared" si="39"/>
        <v>4203.6099999999997</v>
      </c>
      <c r="E91" s="19">
        <f t="shared" si="39"/>
        <v>5142.3899999999994</v>
      </c>
      <c r="F91" s="74">
        <f t="shared" si="0"/>
        <v>0.81744286217109163</v>
      </c>
      <c r="G91" s="18">
        <f t="shared" si="1"/>
        <v>150.62</v>
      </c>
      <c r="H91" s="19">
        <f t="shared" si="1"/>
        <v>171.11</v>
      </c>
      <c r="I91" s="74">
        <f t="shared" si="2"/>
        <v>0.88025246917187772</v>
      </c>
      <c r="J91" s="18">
        <f t="shared" si="3"/>
        <v>82.4</v>
      </c>
      <c r="K91" s="19">
        <f t="shared" si="3"/>
        <v>198.61</v>
      </c>
      <c r="L91" s="74">
        <f t="shared" si="4"/>
        <v>0.4148834399073561</v>
      </c>
      <c r="M91" s="18">
        <f t="shared" si="5"/>
        <v>1593.12</v>
      </c>
      <c r="N91" s="19">
        <f t="shared" si="5"/>
        <v>1687.38</v>
      </c>
      <c r="O91" s="74">
        <f t="shared" si="6"/>
        <v>0.94413824983109895</v>
      </c>
      <c r="P91" s="18">
        <f t="shared" si="7"/>
        <v>152.76</v>
      </c>
      <c r="Q91" s="19">
        <f t="shared" si="7"/>
        <v>160.93</v>
      </c>
      <c r="R91" s="74">
        <f t="shared" si="8"/>
        <v>0.94923258559622181</v>
      </c>
      <c r="S91" s="18">
        <f t="shared" si="9"/>
        <v>150.29</v>
      </c>
      <c r="T91" s="19">
        <f t="shared" si="9"/>
        <v>218.75</v>
      </c>
      <c r="U91" s="74">
        <f t="shared" si="10"/>
        <v>0.68703999999999998</v>
      </c>
      <c r="V91" s="18">
        <f t="shared" si="11"/>
        <v>103.42</v>
      </c>
      <c r="W91" s="19">
        <f t="shared" si="11"/>
        <v>112.32</v>
      </c>
      <c r="X91" s="74">
        <f t="shared" si="12"/>
        <v>0.92076210826210836</v>
      </c>
      <c r="Y91" s="18">
        <f t="shared" si="13"/>
        <v>153.91</v>
      </c>
      <c r="Z91" s="19">
        <f t="shared" si="13"/>
        <v>159.56</v>
      </c>
      <c r="AA91" s="74">
        <f t="shared" si="14"/>
        <v>0.96459012283780388</v>
      </c>
      <c r="AB91" s="18">
        <f t="shared" si="15"/>
        <v>167.42</v>
      </c>
      <c r="AC91" s="19">
        <f t="shared" si="15"/>
        <v>317.58999999999997</v>
      </c>
      <c r="AD91" s="74">
        <f t="shared" si="16"/>
        <v>0.52715765609748422</v>
      </c>
      <c r="AE91" s="18">
        <f t="shared" si="17"/>
        <v>257.22000000000003</v>
      </c>
      <c r="AF91" s="19">
        <f t="shared" si="17"/>
        <v>297.8</v>
      </c>
      <c r="AG91" s="74">
        <f t="shared" si="18"/>
        <v>0.86373404969778378</v>
      </c>
      <c r="AH91" s="18">
        <f t="shared" si="19"/>
        <v>296.29000000000002</v>
      </c>
      <c r="AI91" s="19">
        <f t="shared" si="19"/>
        <v>298.85000000000002</v>
      </c>
      <c r="AJ91" s="74">
        <f t="shared" si="20"/>
        <v>0.99143382968044169</v>
      </c>
      <c r="AK91" s="18">
        <f t="shared" si="21"/>
        <v>214.66</v>
      </c>
      <c r="AL91" s="19">
        <f t="shared" si="21"/>
        <v>293.10000000000002</v>
      </c>
      <c r="AM91" s="74">
        <f t="shared" si="22"/>
        <v>0.73237802797679963</v>
      </c>
      <c r="AN91" s="18">
        <f t="shared" si="23"/>
        <v>569.09</v>
      </c>
      <c r="AO91" s="19">
        <f t="shared" si="23"/>
        <v>590.72</v>
      </c>
      <c r="AP91" s="74">
        <f t="shared" si="24"/>
        <v>0.96338366738894909</v>
      </c>
      <c r="AQ91" s="18">
        <f t="shared" si="25"/>
        <v>215</v>
      </c>
      <c r="AR91" s="19">
        <f t="shared" si="25"/>
        <v>223.24</v>
      </c>
      <c r="AS91" s="74">
        <f t="shared" si="26"/>
        <v>0.96308905214119334</v>
      </c>
      <c r="AT91" s="18">
        <f t="shared" si="27"/>
        <v>30.12</v>
      </c>
      <c r="AU91" s="19">
        <f t="shared" si="27"/>
        <v>38.71</v>
      </c>
      <c r="AV91" s="74">
        <f t="shared" si="28"/>
        <v>0.77809351588736764</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50.09</v>
      </c>
      <c r="BG91" s="19">
        <f t="shared" si="35"/>
        <v>355.9</v>
      </c>
      <c r="BH91" s="74">
        <f t="shared" si="36"/>
        <v>0.14074178139926949</v>
      </c>
      <c r="BI91" s="18">
        <f t="shared" si="37"/>
        <v>17.2</v>
      </c>
      <c r="BJ91" s="19">
        <f t="shared" si="37"/>
        <v>17.82</v>
      </c>
      <c r="BK91" s="74">
        <f t="shared" si="38"/>
        <v>0.96520763187429848</v>
      </c>
    </row>
    <row r="92" spans="1:63" ht="15" customHeight="1" x14ac:dyDescent="0.3">
      <c r="A92" s="123"/>
      <c r="B92" s="125"/>
      <c r="C92" s="71" t="s">
        <v>48</v>
      </c>
      <c r="D92" s="18">
        <f t="shared" si="39"/>
        <v>5950.3700000000008</v>
      </c>
      <c r="E92" s="19">
        <f t="shared" si="39"/>
        <v>13079.050000000001</v>
      </c>
      <c r="F92" s="74">
        <f t="shared" si="0"/>
        <v>0.45495429713931823</v>
      </c>
      <c r="G92" s="18">
        <f t="shared" si="1"/>
        <v>132.25</v>
      </c>
      <c r="H92" s="19">
        <f t="shared" si="1"/>
        <v>389.49</v>
      </c>
      <c r="I92" s="74">
        <f t="shared" si="2"/>
        <v>0.33954658656191428</v>
      </c>
      <c r="J92" s="18">
        <f t="shared" si="3"/>
        <v>215.12</v>
      </c>
      <c r="K92" s="19">
        <f t="shared" si="3"/>
        <v>489.66</v>
      </c>
      <c r="L92" s="74">
        <f t="shared" si="4"/>
        <v>0.43932524608912304</v>
      </c>
      <c r="M92" s="18">
        <f t="shared" si="5"/>
        <v>1456.73</v>
      </c>
      <c r="N92" s="19">
        <f t="shared" si="5"/>
        <v>3765.46</v>
      </c>
      <c r="O92" s="74">
        <f t="shared" si="6"/>
        <v>0.38686641207183187</v>
      </c>
      <c r="P92" s="18">
        <f t="shared" si="7"/>
        <v>182.78</v>
      </c>
      <c r="Q92" s="19">
        <f t="shared" si="7"/>
        <v>664.65</v>
      </c>
      <c r="R92" s="74">
        <f t="shared" si="8"/>
        <v>0.27500188068908449</v>
      </c>
      <c r="S92" s="18">
        <f t="shared" si="9"/>
        <v>242.48</v>
      </c>
      <c r="T92" s="19">
        <f t="shared" si="9"/>
        <v>421.15</v>
      </c>
      <c r="U92" s="74">
        <f t="shared" si="10"/>
        <v>0.57575685622699746</v>
      </c>
      <c r="V92" s="18">
        <f t="shared" si="11"/>
        <v>294.79000000000002</v>
      </c>
      <c r="W92" s="19">
        <f t="shared" si="11"/>
        <v>815.71</v>
      </c>
      <c r="X92" s="74">
        <f t="shared" si="12"/>
        <v>0.36139069031886334</v>
      </c>
      <c r="Y92" s="18">
        <f t="shared" si="13"/>
        <v>256.93</v>
      </c>
      <c r="Z92" s="19">
        <f t="shared" si="13"/>
        <v>382.3</v>
      </c>
      <c r="AA92" s="74">
        <f t="shared" si="14"/>
        <v>0.67206382422181532</v>
      </c>
      <c r="AB92" s="18">
        <f t="shared" si="15"/>
        <v>88.28</v>
      </c>
      <c r="AC92" s="19">
        <f t="shared" si="15"/>
        <v>166.24</v>
      </c>
      <c r="AD92" s="74">
        <f t="shared" si="16"/>
        <v>0.53103946102021171</v>
      </c>
      <c r="AE92" s="18">
        <f t="shared" si="17"/>
        <v>281.77999999999997</v>
      </c>
      <c r="AF92" s="19">
        <f t="shared" si="17"/>
        <v>415.65</v>
      </c>
      <c r="AG92" s="74">
        <f t="shared" si="18"/>
        <v>0.67792613978106575</v>
      </c>
      <c r="AH92" s="18">
        <f t="shared" si="19"/>
        <v>894.92</v>
      </c>
      <c r="AI92" s="19">
        <f t="shared" si="19"/>
        <v>1385.21</v>
      </c>
      <c r="AJ92" s="74">
        <f t="shared" si="20"/>
        <v>0.64605366695302513</v>
      </c>
      <c r="AK92" s="18">
        <f t="shared" si="21"/>
        <v>231.81</v>
      </c>
      <c r="AL92" s="19">
        <f t="shared" si="21"/>
        <v>453.77</v>
      </c>
      <c r="AM92" s="74">
        <f t="shared" si="22"/>
        <v>0.51085351609846397</v>
      </c>
      <c r="AN92" s="18">
        <f t="shared" si="23"/>
        <v>661.98</v>
      </c>
      <c r="AO92" s="19">
        <f t="shared" si="23"/>
        <v>1631.93</v>
      </c>
      <c r="AP92" s="74">
        <f t="shared" si="24"/>
        <v>0.40564239887740283</v>
      </c>
      <c r="AQ92" s="18">
        <f t="shared" si="25"/>
        <v>228.65</v>
      </c>
      <c r="AR92" s="19">
        <f t="shared" si="25"/>
        <v>612.09</v>
      </c>
      <c r="AS92" s="74">
        <f t="shared" si="26"/>
        <v>0.37355617637929062</v>
      </c>
      <c r="AT92" s="18">
        <f t="shared" si="27"/>
        <v>75.959999999999994</v>
      </c>
      <c r="AU92" s="19">
        <f t="shared" si="27"/>
        <v>207.95</v>
      </c>
      <c r="AV92" s="74">
        <f t="shared" si="28"/>
        <v>0.36528011541235872</v>
      </c>
      <c r="AW92" s="18">
        <f t="shared" si="29"/>
        <v>-88.68</v>
      </c>
      <c r="AX92" s="19">
        <f t="shared" si="29"/>
        <v>54.34</v>
      </c>
      <c r="AY92" s="74">
        <f t="shared" si="30"/>
        <v>-1.631947000368053</v>
      </c>
      <c r="AZ92" s="18">
        <f t="shared" si="31"/>
        <v>84.47</v>
      </c>
      <c r="BA92" s="19">
        <f t="shared" si="31"/>
        <v>263.38</v>
      </c>
      <c r="BB92" s="74">
        <f t="shared" si="32"/>
        <v>0.32071531627306554</v>
      </c>
      <c r="BC92" s="18">
        <f t="shared" si="33"/>
        <v>-6.11</v>
      </c>
      <c r="BD92" s="19">
        <f t="shared" si="33"/>
        <v>55.25</v>
      </c>
      <c r="BE92" s="74">
        <f t="shared" si="34"/>
        <v>-0.11058823529411765</v>
      </c>
      <c r="BF92" s="18">
        <f t="shared" si="35"/>
        <v>716.23</v>
      </c>
      <c r="BG92" s="19">
        <f t="shared" si="35"/>
        <v>904.82</v>
      </c>
      <c r="BH92" s="74">
        <f t="shared" si="36"/>
        <v>0.7915718043367741</v>
      </c>
      <c r="BI92" s="18">
        <f t="shared" si="37"/>
        <v>0</v>
      </c>
      <c r="BJ92" s="19">
        <f t="shared" si="37"/>
        <v>0</v>
      </c>
      <c r="BK92" s="74">
        <f t="shared" si="38"/>
        <v>0</v>
      </c>
    </row>
    <row r="93" spans="1:63" ht="15" customHeight="1" thickBot="1" x14ac:dyDescent="0.35">
      <c r="A93" s="123"/>
      <c r="B93" s="127"/>
      <c r="C93" s="77" t="s">
        <v>49</v>
      </c>
      <c r="D93" s="20">
        <f>G93+J93+M93+P93+S93+V93+Y93+AB93+AE93+AH93+AK93+AN93+AQ93+AT93+AW93+AZ93+BC93+BF93+BI93</f>
        <v>35108.810000000005</v>
      </c>
      <c r="E93" s="21">
        <f>H93+K93+N93+Q93+T93+W93+Z93+AC93+AF93+AI93+AL93+AO93+AR93+AU93+AX93+BA93+BD93+BG93+BJ93</f>
        <v>54421.41</v>
      </c>
      <c r="F93" s="78">
        <f t="shared" si="0"/>
        <v>0.64512863595412173</v>
      </c>
      <c r="G93" s="20">
        <f>SUM(G87:G92)</f>
        <v>1159.3499999999999</v>
      </c>
      <c r="H93" s="21">
        <f>SUM(H87:H92)</f>
        <v>2165.71</v>
      </c>
      <c r="I93" s="78">
        <f t="shared" si="2"/>
        <v>0.53532098018663621</v>
      </c>
      <c r="J93" s="20">
        <f>SUM(J87:J92)</f>
        <v>1154.01</v>
      </c>
      <c r="K93" s="21">
        <f>SUM(K87:K92)</f>
        <v>2296.77</v>
      </c>
      <c r="L93" s="78">
        <f t="shared" si="4"/>
        <v>0.50244909155030759</v>
      </c>
      <c r="M93" s="20">
        <f>SUM(M87:M92)</f>
        <v>8315.9500000000007</v>
      </c>
      <c r="N93" s="21">
        <f>SUM(N87:N92)</f>
        <v>13633.740000000002</v>
      </c>
      <c r="O93" s="78">
        <f t="shared" si="6"/>
        <v>0.60995368842298592</v>
      </c>
      <c r="P93" s="20">
        <f>SUM(P87:P92)</f>
        <v>2001.59</v>
      </c>
      <c r="Q93" s="21">
        <f>SUM(Q87:Q92)</f>
        <v>3101.3100000000004</v>
      </c>
      <c r="R93" s="78">
        <f t="shared" si="8"/>
        <v>0.64540145938329274</v>
      </c>
      <c r="S93" s="20">
        <f>SUM(S87:S92)</f>
        <v>1530.7699999999998</v>
      </c>
      <c r="T93" s="21">
        <f>SUM(T87:T92)</f>
        <v>2395.85</v>
      </c>
      <c r="U93" s="78">
        <f t="shared" si="10"/>
        <v>0.63892564225640158</v>
      </c>
      <c r="V93" s="20">
        <f>SUM(V87:V92)</f>
        <v>1863.12</v>
      </c>
      <c r="W93" s="21">
        <f>SUM(W87:W92)</f>
        <v>3053.2100000000005</v>
      </c>
      <c r="X93" s="78">
        <f t="shared" si="12"/>
        <v>0.6102167882327123</v>
      </c>
      <c r="Y93" s="20">
        <f>SUM(Y87:Y92)</f>
        <v>1430.13</v>
      </c>
      <c r="Z93" s="21">
        <f>SUM(Z87:Z92)</f>
        <v>1681.66</v>
      </c>
      <c r="AA93" s="78">
        <f t="shared" si="14"/>
        <v>0.85042755372667489</v>
      </c>
      <c r="AB93" s="20">
        <f>SUM(AB87:AB92)</f>
        <v>1245.3699999999999</v>
      </c>
      <c r="AC93" s="21">
        <f>SUM(AC87:AC92)</f>
        <v>1751.53</v>
      </c>
      <c r="AD93" s="78">
        <f t="shared" si="16"/>
        <v>0.71101836679931252</v>
      </c>
      <c r="AE93" s="20">
        <f>SUM(AE87:AE92)</f>
        <v>1916.39</v>
      </c>
      <c r="AF93" s="21">
        <f>SUM(AF87:AF92)</f>
        <v>2626.82</v>
      </c>
      <c r="AG93" s="78">
        <f t="shared" si="18"/>
        <v>0.7295475137238181</v>
      </c>
      <c r="AH93" s="20">
        <f>SUM(AH87:AH92)</f>
        <v>3767.08</v>
      </c>
      <c r="AI93" s="21">
        <f>SUM(AI87:AI92)</f>
        <v>4917.01</v>
      </c>
      <c r="AJ93" s="78">
        <f t="shared" si="20"/>
        <v>0.76613226330635886</v>
      </c>
      <c r="AK93" s="20">
        <f>SUM(AK87:AK92)</f>
        <v>2029.06</v>
      </c>
      <c r="AL93" s="21">
        <f>SUM(AL87:AL92)</f>
        <v>3131.53</v>
      </c>
      <c r="AM93" s="78">
        <f t="shared" si="22"/>
        <v>0.64794525359808142</v>
      </c>
      <c r="AN93" s="20">
        <f>SUM(AN87:AN92)</f>
        <v>4331.9500000000007</v>
      </c>
      <c r="AO93" s="21">
        <f>SUM(AO87:AO92)</f>
        <v>6883.41</v>
      </c>
      <c r="AP93" s="78">
        <f t="shared" si="24"/>
        <v>0.6293319735421834</v>
      </c>
      <c r="AQ93" s="20">
        <f>SUM(AQ87:AQ92)</f>
        <v>3092.4400000000005</v>
      </c>
      <c r="AR93" s="21">
        <f>SUM(AR87:AR92)</f>
        <v>4041.1099999999997</v>
      </c>
      <c r="AS93" s="78">
        <f t="shared" si="26"/>
        <v>0.76524519253373469</v>
      </c>
      <c r="AT93" s="20">
        <f>SUM(AT87:AT92)</f>
        <v>401.05</v>
      </c>
      <c r="AU93" s="21">
        <f>SUM(AU87:AU92)</f>
        <v>723.15000000000009</v>
      </c>
      <c r="AV93" s="78">
        <f t="shared" si="28"/>
        <v>0.55458756827767397</v>
      </c>
      <c r="AW93" s="20">
        <f>SUM(AW87:AW92)</f>
        <v>-88.68</v>
      </c>
      <c r="AX93" s="21">
        <f>SUM(AX87:AX92)</f>
        <v>54.34</v>
      </c>
      <c r="AY93" s="78">
        <f t="shared" si="30"/>
        <v>-1.631947000368053</v>
      </c>
      <c r="AZ93" s="20">
        <f>SUM(AZ87:AZ92)</f>
        <v>119.63</v>
      </c>
      <c r="BA93" s="21">
        <f>SUM(BA87:BA92)</f>
        <v>487.68</v>
      </c>
      <c r="BB93" s="78">
        <f t="shared" si="32"/>
        <v>0.24530429790026245</v>
      </c>
      <c r="BC93" s="20">
        <f>SUM(BC87:BC92)</f>
        <v>-6.11</v>
      </c>
      <c r="BD93" s="21">
        <f>SUM(BD87:BD92)</f>
        <v>55.25</v>
      </c>
      <c r="BE93" s="78">
        <f t="shared" si="34"/>
        <v>-0.11058823529411765</v>
      </c>
      <c r="BF93" s="20">
        <f>SUM(BF87:BF92)</f>
        <v>825.07</v>
      </c>
      <c r="BG93" s="21">
        <f>SUM(BG87:BG92)</f>
        <v>1395.41</v>
      </c>
      <c r="BH93" s="78">
        <f t="shared" si="36"/>
        <v>0.59127424914541249</v>
      </c>
      <c r="BI93" s="20">
        <f>SUM(BI87:BI92)</f>
        <v>20.64</v>
      </c>
      <c r="BJ93" s="21">
        <f>SUM(BJ87:BJ92)</f>
        <v>25.92</v>
      </c>
      <c r="BK93" s="78">
        <f t="shared" si="38"/>
        <v>0.79629629629629628</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AW1:AY1"/>
    <mergeCell ref="AZ1:BB1"/>
    <mergeCell ref="BC1:BE1"/>
    <mergeCell ref="BF1:BH1"/>
    <mergeCell ref="BI1:BK1"/>
    <mergeCell ref="A3:A9"/>
    <mergeCell ref="B3:B9"/>
    <mergeCell ref="AE1:AG1"/>
    <mergeCell ref="AH1:AJ1"/>
    <mergeCell ref="AK1:AM1"/>
    <mergeCell ref="A1:A2"/>
    <mergeCell ref="B1:B2"/>
    <mergeCell ref="C1:C2"/>
    <mergeCell ref="D1:F1"/>
    <mergeCell ref="G1:I1"/>
    <mergeCell ref="J1:L1"/>
    <mergeCell ref="AN1:AP1"/>
    <mergeCell ref="AQ1:AS1"/>
    <mergeCell ref="AT1:AV1"/>
    <mergeCell ref="M1:O1"/>
    <mergeCell ref="P1:R1"/>
    <mergeCell ref="S1:U1"/>
    <mergeCell ref="V1:X1"/>
    <mergeCell ref="Y1:AA1"/>
    <mergeCell ref="AB1:AD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2025-04-08T01:36:32Z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