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0 工作內容\0. 承辦業務\04. 預警系統資料上傳\3 財產保險業自留保費收入與保費收入(含再保)及自留比率統計表\114\"/>
    </mc:Choice>
  </mc:AlternateContent>
  <xr:revisionPtr revIDLastSave="0" documentId="13_ncr:1_{E6FF8709-35FA-4901-9A5B-41C11A07DC28}" xr6:coauthVersionLast="47" xr6:coauthVersionMax="47" xr10:uidLastSave="{00000000-0000-0000-0000-000000000000}"/>
  <bookViews>
    <workbookView xWindow="19090" yWindow="-110" windowWidth="19420" windowHeight="10300" firstSheet="3" activeTab="5" xr2:uid="{00000000-000D-0000-FFFF-FFFF00000000}"/>
  </bookViews>
  <sheets>
    <sheet name="財產保險業自留保費統計表2020" sheetId="42" r:id="rId1"/>
    <sheet name="財產保險業自留保費統計表2021" sheetId="43" r:id="rId2"/>
    <sheet name="財產保險業自留保費統計表2022" sheetId="44" r:id="rId3"/>
    <sheet name="財產保險業自留保費統計表_2023" sheetId="45" r:id="rId4"/>
    <sheet name="財產保險業自留保費統計表_2024" sheetId="39" r:id="rId5"/>
    <sheet name="財產保險業自留保費統計表_2025" sheetId="46" r:id="rId6"/>
  </sheets>
  <externalReferences>
    <externalReference r:id="rId7"/>
  </externalReferences>
  <definedNames>
    <definedName name="LBCell" localSheetId="3">財產保險業自留保費統計表_2023!$C$89</definedName>
    <definedName name="LBCell" localSheetId="4">財產保險業自留保費統計表_2024!$C$87</definedName>
    <definedName name="LBCell" localSheetId="5">財產保險業自留保費統計表_2025!$C$87</definedName>
    <definedName name="LBCell" localSheetId="0">財產保險業自留保費統計表2020!$F$90</definedName>
    <definedName name="LBCell" localSheetId="1">財產保險業自留保費統計表2021!$F$13</definedName>
    <definedName name="LBCell" localSheetId="2">財產保險業自留保費統計表2022!$F$20</definedName>
    <definedName name="LBCell">#REF!</definedName>
    <definedName name="LBCell1250" localSheetId="3">#REF!</definedName>
    <definedName name="LBCell1250" localSheetId="0">#REF!</definedName>
    <definedName name="LBCell1250" localSheetId="1">#REF!</definedName>
    <definedName name="LBCell1250" localSheetId="2">#REF!</definedName>
    <definedName name="LBCell1250">#REF!</definedName>
    <definedName name="LT1041_RPT03" localSheetId="0">#REF!</definedName>
    <definedName name="LT1041_RPT03" localSheetId="1">#REF!</definedName>
    <definedName name="LT1041_RPT03" localSheetId="2">#REF!</definedName>
    <definedName name="LT1041_RPT03">#REF!</definedName>
    <definedName name="LTCell" localSheetId="3">財產保險業自留保費統計表_2023!$F$4</definedName>
    <definedName name="LTCell" localSheetId="4">財產保險業自留保費統計表_2024!$F$2</definedName>
    <definedName name="LTCell" localSheetId="5">財產保險業自留保費統計表_2025!$F$2</definedName>
    <definedName name="LTCell" localSheetId="0">財產保險業自留保費統計表2020!$I$5</definedName>
    <definedName name="LTCell" localSheetId="1">財產保險業自留保費統計表2021!$I$5</definedName>
    <definedName name="LTCell" localSheetId="2">財產保險業自留保費統計表2022!$I$5</definedName>
    <definedName name="LTCell">#REF!</definedName>
    <definedName name="LTCell1220" localSheetId="3">#REF!</definedName>
    <definedName name="LTCell1220" localSheetId="0">#REF!</definedName>
    <definedName name="LTCell1220" localSheetId="1">#REF!</definedName>
    <definedName name="LTCell1220" localSheetId="2">#REF!</definedName>
    <definedName name="LTCell1220">#REF!</definedName>
    <definedName name="_xlnm.Print_Area" localSheetId="3">財產保險業自留保費統計表_2023!$A$1:$BK$100</definedName>
    <definedName name="_xlnm.Print_Area" localSheetId="4">財產保險業自留保費統計表_2024!$A$1:$BK$98</definedName>
    <definedName name="_xlnm.Print_Area" localSheetId="5">財產保險業自留保費統計表_2025!$A$1:$BK$98</definedName>
    <definedName name="_xlnm.Print_Area" localSheetId="0">財產保險業自留保費統計表2020!$F:$BL</definedName>
    <definedName name="_xlnm.Print_Area" localSheetId="1">財產保險業自留保費統計表2021!$F:$BL</definedName>
    <definedName name="_xlnm.Print_Area" localSheetId="2">財產保險業自留保費統計表2022!$D$2:$BT$102</definedName>
    <definedName name="RBCell" localSheetId="3">財產保險業自留保費統計表_2023!$BL$89</definedName>
    <definedName name="RBCell" localSheetId="4">財產保險業自留保費統計表_2024!$BL$87</definedName>
    <definedName name="RBCell" localSheetId="5">財產保險業自留保費統計表_2025!$BL$87</definedName>
    <definedName name="RBCell" localSheetId="0">財產保險業自留保費統計表2020!$BU$90</definedName>
    <definedName name="RBCell" localSheetId="1">財產保險業自留保費統計表2021!$BU$13</definedName>
    <definedName name="RBCell" localSheetId="2">財產保險業自留保費統計表2022!$BU$20</definedName>
    <definedName name="RBCell">#REF!</definedName>
    <definedName name="RTCell" localSheetId="3">財產保險業自留保費統計表_2023!$BL$3</definedName>
    <definedName name="RTCell" localSheetId="4">財產保險業自留保費統計表_2024!$BL$1</definedName>
    <definedName name="RTCell" localSheetId="5">財產保險業自留保費統計表_2025!$BL$1</definedName>
    <definedName name="RTCell" localSheetId="0">財產保險業自留保費統計表2020!$BU$4</definedName>
    <definedName name="RTCell" localSheetId="1">財產保險業自留保費統計表2021!$BU$4</definedName>
    <definedName name="RTCell" localSheetId="2">財產保險業自留保費統計表2022!$BU$4</definedName>
    <definedName name="RTCell">#REF!</definedName>
    <definedName name="RTCell1220" localSheetId="3">#REF!</definedName>
    <definedName name="RTCell1220" localSheetId="0">#REF!</definedName>
    <definedName name="RTCell1220" localSheetId="1">#REF!</definedName>
    <definedName name="RTCell1220" localSheetId="2">#REF!</definedName>
    <definedName name="RTCell1220">#REF!</definedName>
    <definedName name="RTCell1270" localSheetId="0">#REF!</definedName>
    <definedName name="RTCell1270" localSheetId="1">#REF!</definedName>
    <definedName name="RTCell1270" localSheetId="2">#REF!</definedName>
    <definedName name="RTCell127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92" i="46" l="1"/>
  <c r="BK92" i="46" s="1"/>
  <c r="BI92" i="46"/>
  <c r="BG92" i="46"/>
  <c r="BF92" i="46"/>
  <c r="BD92" i="46"/>
  <c r="BC92" i="46"/>
  <c r="BA92" i="46"/>
  <c r="AZ92" i="46"/>
  <c r="AX92" i="46"/>
  <c r="AW92" i="46"/>
  <c r="AU92" i="46"/>
  <c r="AT92" i="46"/>
  <c r="AR92" i="46"/>
  <c r="AQ92" i="46"/>
  <c r="AO92" i="46"/>
  <c r="AN92" i="46"/>
  <c r="AL92" i="46"/>
  <c r="AK92" i="46"/>
  <c r="AI92" i="46"/>
  <c r="AH92" i="46"/>
  <c r="AF92" i="46"/>
  <c r="AE92" i="46"/>
  <c r="AC92" i="46"/>
  <c r="AB92" i="46"/>
  <c r="Z92" i="46"/>
  <c r="Y92" i="46"/>
  <c r="W92" i="46"/>
  <c r="V92" i="46"/>
  <c r="T92" i="46"/>
  <c r="S92" i="46"/>
  <c r="Q92" i="46"/>
  <c r="P92" i="46"/>
  <c r="N92" i="46"/>
  <c r="M92" i="46"/>
  <c r="K92" i="46"/>
  <c r="J92" i="46"/>
  <c r="H92" i="46"/>
  <c r="G92" i="46"/>
  <c r="BJ91" i="46"/>
  <c r="BI91" i="46"/>
  <c r="BG91" i="46"/>
  <c r="BF91" i="46"/>
  <c r="BD91" i="46"/>
  <c r="BE91" i="46" s="1"/>
  <c r="BC91" i="46"/>
  <c r="BA91" i="46"/>
  <c r="BB91" i="46" s="1"/>
  <c r="AZ91" i="46"/>
  <c r="AX91" i="46"/>
  <c r="AY91" i="46" s="1"/>
  <c r="AW91" i="46"/>
  <c r="AU91" i="46"/>
  <c r="AT91" i="46"/>
  <c r="AR91" i="46"/>
  <c r="AQ91" i="46"/>
  <c r="AO91" i="46"/>
  <c r="AN91" i="46"/>
  <c r="AL91" i="46"/>
  <c r="AK91" i="46"/>
  <c r="AI91" i="46"/>
  <c r="AH91" i="46"/>
  <c r="AF91" i="46"/>
  <c r="AE91" i="46"/>
  <c r="AC91" i="46"/>
  <c r="AB91" i="46"/>
  <c r="Z91" i="46"/>
  <c r="Y91" i="46"/>
  <c r="W91" i="46"/>
  <c r="V91" i="46"/>
  <c r="T91" i="46"/>
  <c r="S91" i="46"/>
  <c r="Q91" i="46"/>
  <c r="P91" i="46"/>
  <c r="N91" i="46"/>
  <c r="M91" i="46"/>
  <c r="K91" i="46"/>
  <c r="J91" i="46"/>
  <c r="H91" i="46"/>
  <c r="G91" i="46"/>
  <c r="BJ90" i="46"/>
  <c r="BK90" i="46" s="1"/>
  <c r="BI90" i="46"/>
  <c r="BG90" i="46"/>
  <c r="BF90" i="46"/>
  <c r="BD90" i="46"/>
  <c r="BE90" i="46" s="1"/>
  <c r="BC90" i="46"/>
  <c r="BA90" i="46"/>
  <c r="AZ90" i="46"/>
  <c r="AX90" i="46"/>
  <c r="AY90" i="46" s="1"/>
  <c r="AW90" i="46"/>
  <c r="AU90" i="46"/>
  <c r="AT90" i="46"/>
  <c r="AR90" i="46"/>
  <c r="AQ90" i="46"/>
  <c r="AO90" i="46"/>
  <c r="AN90" i="46"/>
  <c r="AL90" i="46"/>
  <c r="AK90" i="46"/>
  <c r="AI90" i="46"/>
  <c r="AH90" i="46"/>
  <c r="AF90" i="46"/>
  <c r="AE90" i="46"/>
  <c r="AC90" i="46"/>
  <c r="AB90" i="46"/>
  <c r="Z90" i="46"/>
  <c r="Y90" i="46"/>
  <c r="W90" i="46"/>
  <c r="V90" i="46"/>
  <c r="T90" i="46"/>
  <c r="S90" i="46"/>
  <c r="Q90" i="46"/>
  <c r="P90" i="46"/>
  <c r="N90" i="46"/>
  <c r="M90" i="46"/>
  <c r="K90" i="46"/>
  <c r="J90" i="46"/>
  <c r="H90" i="46"/>
  <c r="G90" i="46"/>
  <c r="BJ89" i="46"/>
  <c r="BI89" i="46"/>
  <c r="BG89" i="46"/>
  <c r="BF89" i="46"/>
  <c r="BD89" i="46"/>
  <c r="BE89" i="46" s="1"/>
  <c r="BC89" i="46"/>
  <c r="BA89" i="46"/>
  <c r="AZ89" i="46"/>
  <c r="AX89" i="46"/>
  <c r="AY89" i="46" s="1"/>
  <c r="AW89" i="46"/>
  <c r="AU89" i="46"/>
  <c r="AT89" i="46"/>
  <c r="AR89" i="46"/>
  <c r="AQ89" i="46"/>
  <c r="AO89" i="46"/>
  <c r="AN89" i="46"/>
  <c r="AL89" i="46"/>
  <c r="AK89" i="46"/>
  <c r="AI89" i="46"/>
  <c r="AH89" i="46"/>
  <c r="AF89" i="46"/>
  <c r="AE89" i="46"/>
  <c r="AC89" i="46"/>
  <c r="AB89" i="46"/>
  <c r="Z89" i="46"/>
  <c r="Y89" i="46"/>
  <c r="W89" i="46"/>
  <c r="V89" i="46"/>
  <c r="T89" i="46"/>
  <c r="S89" i="46"/>
  <c r="Q89" i="46"/>
  <c r="P89" i="46"/>
  <c r="N89" i="46"/>
  <c r="M89" i="46"/>
  <c r="K89" i="46"/>
  <c r="J89" i="46"/>
  <c r="H89" i="46"/>
  <c r="G89" i="46"/>
  <c r="BJ88" i="46"/>
  <c r="BK88" i="46" s="1"/>
  <c r="BI88" i="46"/>
  <c r="BG88" i="46"/>
  <c r="BF88" i="46"/>
  <c r="BD88" i="46"/>
  <c r="BE88" i="46" s="1"/>
  <c r="BC88" i="46"/>
  <c r="BA88" i="46"/>
  <c r="BB88" i="46" s="1"/>
  <c r="AZ88" i="46"/>
  <c r="AX88" i="46"/>
  <c r="AY88" i="46" s="1"/>
  <c r="AW88" i="46"/>
  <c r="AU88" i="46"/>
  <c r="AT88" i="46"/>
  <c r="AR88" i="46"/>
  <c r="AQ88" i="46"/>
  <c r="AO88" i="46"/>
  <c r="AN88" i="46"/>
  <c r="AL88" i="46"/>
  <c r="AK88" i="46"/>
  <c r="AI88" i="46"/>
  <c r="AH88" i="46"/>
  <c r="AF88" i="46"/>
  <c r="AE88" i="46"/>
  <c r="AC88" i="46"/>
  <c r="AB88" i="46"/>
  <c r="Z88" i="46"/>
  <c r="Y88" i="46"/>
  <c r="W88" i="46"/>
  <c r="V88" i="46"/>
  <c r="T88" i="46"/>
  <c r="S88" i="46"/>
  <c r="Q88" i="46"/>
  <c r="P88" i="46"/>
  <c r="N88" i="46"/>
  <c r="M88" i="46"/>
  <c r="K88" i="46"/>
  <c r="J88" i="46"/>
  <c r="H88" i="46"/>
  <c r="G88" i="46"/>
  <c r="BJ87" i="46"/>
  <c r="BK87" i="46" s="1"/>
  <c r="BI87" i="46"/>
  <c r="BG87" i="46"/>
  <c r="BH87" i="46" s="1"/>
  <c r="BF87" i="46"/>
  <c r="BD87" i="46"/>
  <c r="BE87" i="46" s="1"/>
  <c r="BC87" i="46"/>
  <c r="BA87" i="46"/>
  <c r="BB87" i="46" s="1"/>
  <c r="AZ87" i="46"/>
  <c r="AX87" i="46"/>
  <c r="AY87" i="46" s="1"/>
  <c r="AW87" i="46"/>
  <c r="AU87" i="46"/>
  <c r="AT87" i="46"/>
  <c r="AR87" i="46"/>
  <c r="AQ87" i="46"/>
  <c r="AO87" i="46"/>
  <c r="AN87" i="46"/>
  <c r="AL87" i="46"/>
  <c r="AK87" i="46"/>
  <c r="AI87" i="46"/>
  <c r="AH87" i="46"/>
  <c r="AF87" i="46"/>
  <c r="AE87" i="46"/>
  <c r="AC87" i="46"/>
  <c r="AB87" i="46"/>
  <c r="Z87" i="46"/>
  <c r="Y87" i="46"/>
  <c r="W87" i="46"/>
  <c r="V87" i="46"/>
  <c r="T87" i="46"/>
  <c r="S87" i="46"/>
  <c r="Q87" i="46"/>
  <c r="P87" i="46"/>
  <c r="N87" i="46"/>
  <c r="M87" i="46"/>
  <c r="K87" i="46"/>
  <c r="J87" i="46"/>
  <c r="H87" i="46"/>
  <c r="G87" i="46"/>
  <c r="BJ94" i="45"/>
  <c r="BK94" i="45" s="1"/>
  <c r="BI94" i="45"/>
  <c r="BG94" i="45"/>
  <c r="BH94" i="45" s="1"/>
  <c r="BF94" i="45"/>
  <c r="BD94" i="45"/>
  <c r="BE94" i="45" s="1"/>
  <c r="BC94" i="45"/>
  <c r="BA94" i="45"/>
  <c r="BB94" i="45" s="1"/>
  <c r="AZ94" i="45"/>
  <c r="AX94" i="45"/>
  <c r="AY94" i="45" s="1"/>
  <c r="AW94" i="45"/>
  <c r="AU94" i="45"/>
  <c r="AV94" i="45" s="1"/>
  <c r="AT94" i="45"/>
  <c r="AR94" i="45"/>
  <c r="AS94" i="45" s="1"/>
  <c r="AQ94" i="45"/>
  <c r="AO94" i="45"/>
  <c r="AP94" i="45" s="1"/>
  <c r="AN94" i="45"/>
  <c r="AL94" i="45"/>
  <c r="AM94" i="45" s="1"/>
  <c r="AK94" i="45"/>
  <c r="AI94" i="45"/>
  <c r="AJ94" i="45" s="1"/>
  <c r="AH94" i="45"/>
  <c r="AF94" i="45"/>
  <c r="AG94" i="45" s="1"/>
  <c r="AE94" i="45"/>
  <c r="AC94" i="45"/>
  <c r="AD94" i="45" s="1"/>
  <c r="AB94" i="45"/>
  <c r="Z94" i="45"/>
  <c r="AA94" i="45" s="1"/>
  <c r="Y94" i="45"/>
  <c r="W94" i="45"/>
  <c r="X94" i="45" s="1"/>
  <c r="V94" i="45"/>
  <c r="T94" i="45"/>
  <c r="U94" i="45" s="1"/>
  <c r="S94" i="45"/>
  <c r="Q94" i="45"/>
  <c r="R94" i="45" s="1"/>
  <c r="P94" i="45"/>
  <c r="N94" i="45"/>
  <c r="O94" i="45" s="1"/>
  <c r="M94" i="45"/>
  <c r="K94" i="45"/>
  <c r="L94" i="45" s="1"/>
  <c r="J94" i="45"/>
  <c r="H94" i="45"/>
  <c r="E94" i="45" s="1"/>
  <c r="F94" i="45" s="1"/>
  <c r="G94" i="45"/>
  <c r="D94" i="45" s="1"/>
  <c r="BJ93" i="45"/>
  <c r="BK93" i="45" s="1"/>
  <c r="BI93" i="45"/>
  <c r="BG93" i="45"/>
  <c r="BH93" i="45" s="1"/>
  <c r="BF93" i="45"/>
  <c r="BD93" i="45"/>
  <c r="BE93" i="45" s="1"/>
  <c r="BC93" i="45"/>
  <c r="BA93" i="45"/>
  <c r="BB93" i="45" s="1"/>
  <c r="AZ93" i="45"/>
  <c r="AX93" i="45"/>
  <c r="AY93" i="45" s="1"/>
  <c r="AW93" i="45"/>
  <c r="AU93" i="45"/>
  <c r="AV93" i="45" s="1"/>
  <c r="AT93" i="45"/>
  <c r="AR93" i="45"/>
  <c r="AS93" i="45" s="1"/>
  <c r="AQ93" i="45"/>
  <c r="AO93" i="45"/>
  <c r="AP93" i="45" s="1"/>
  <c r="AN93" i="45"/>
  <c r="AL93" i="45"/>
  <c r="AM93" i="45" s="1"/>
  <c r="AK93" i="45"/>
  <c r="AI93" i="45"/>
  <c r="AJ93" i="45" s="1"/>
  <c r="AH93" i="45"/>
  <c r="AF93" i="45"/>
  <c r="AG93" i="45" s="1"/>
  <c r="AE93" i="45"/>
  <c r="AC93" i="45"/>
  <c r="AD93" i="45" s="1"/>
  <c r="AB93" i="45"/>
  <c r="Z93" i="45"/>
  <c r="AA93" i="45" s="1"/>
  <c r="Y93" i="45"/>
  <c r="W93" i="45"/>
  <c r="X93" i="45" s="1"/>
  <c r="V93" i="45"/>
  <c r="T93" i="45"/>
  <c r="U93" i="45" s="1"/>
  <c r="S93" i="45"/>
  <c r="Q93" i="45"/>
  <c r="R93" i="45" s="1"/>
  <c r="P93" i="45"/>
  <c r="N93" i="45"/>
  <c r="O93" i="45" s="1"/>
  <c r="M93" i="45"/>
  <c r="K93" i="45"/>
  <c r="L93" i="45" s="1"/>
  <c r="J93" i="45"/>
  <c r="H93" i="45"/>
  <c r="E93" i="45" s="1"/>
  <c r="F93" i="45" s="1"/>
  <c r="G93" i="45"/>
  <c r="D93" i="45" s="1"/>
  <c r="BJ92" i="45"/>
  <c r="BK92" i="45" s="1"/>
  <c r="BI92" i="45"/>
  <c r="BG92" i="45"/>
  <c r="BH92" i="45" s="1"/>
  <c r="BF92" i="45"/>
  <c r="BD92" i="45"/>
  <c r="BE92" i="45" s="1"/>
  <c r="BC92" i="45"/>
  <c r="BA92" i="45"/>
  <c r="BB92" i="45" s="1"/>
  <c r="AZ92" i="45"/>
  <c r="AX92" i="45"/>
  <c r="AY92" i="45" s="1"/>
  <c r="AW92" i="45"/>
  <c r="AU92" i="45"/>
  <c r="AV92" i="45" s="1"/>
  <c r="AT92" i="45"/>
  <c r="AR92" i="45"/>
  <c r="AS92" i="45" s="1"/>
  <c r="AQ92" i="45"/>
  <c r="AO92" i="45"/>
  <c r="AP92" i="45" s="1"/>
  <c r="AN92" i="45"/>
  <c r="AL92" i="45"/>
  <c r="AM92" i="45" s="1"/>
  <c r="AK92" i="45"/>
  <c r="AI92" i="45"/>
  <c r="AJ92" i="45" s="1"/>
  <c r="AH92" i="45"/>
  <c r="AF92" i="45"/>
  <c r="AG92" i="45" s="1"/>
  <c r="AE92" i="45"/>
  <c r="AC92" i="45"/>
  <c r="AD92" i="45" s="1"/>
  <c r="AB92" i="45"/>
  <c r="Z92" i="45"/>
  <c r="AA92" i="45" s="1"/>
  <c r="Y92" i="45"/>
  <c r="W92" i="45"/>
  <c r="X92" i="45" s="1"/>
  <c r="V92" i="45"/>
  <c r="T92" i="45"/>
  <c r="U92" i="45" s="1"/>
  <c r="S92" i="45"/>
  <c r="Q92" i="45"/>
  <c r="R92" i="45" s="1"/>
  <c r="P92" i="45"/>
  <c r="N92" i="45"/>
  <c r="O92" i="45" s="1"/>
  <c r="M92" i="45"/>
  <c r="K92" i="45"/>
  <c r="L92" i="45" s="1"/>
  <c r="J92" i="45"/>
  <c r="H92" i="45"/>
  <c r="I92" i="45" s="1"/>
  <c r="G92" i="45"/>
  <c r="D92" i="45" s="1"/>
  <c r="BJ91" i="45"/>
  <c r="BK91" i="45" s="1"/>
  <c r="BI91" i="45"/>
  <c r="BG91" i="45"/>
  <c r="BH91" i="45" s="1"/>
  <c r="BF91" i="45"/>
  <c r="BD91" i="45"/>
  <c r="BE91" i="45" s="1"/>
  <c r="BC91" i="45"/>
  <c r="BA91" i="45"/>
  <c r="BB91" i="45" s="1"/>
  <c r="AZ91" i="45"/>
  <c r="AX91" i="45"/>
  <c r="AY91" i="45" s="1"/>
  <c r="AW91" i="45"/>
  <c r="AU91" i="45"/>
  <c r="AV91" i="45" s="1"/>
  <c r="AT91" i="45"/>
  <c r="AR91" i="45"/>
  <c r="AS91" i="45" s="1"/>
  <c r="AQ91" i="45"/>
  <c r="AO91" i="45"/>
  <c r="AP91" i="45" s="1"/>
  <c r="AN91" i="45"/>
  <c r="AL91" i="45"/>
  <c r="AM91" i="45" s="1"/>
  <c r="AK91" i="45"/>
  <c r="AI91" i="45"/>
  <c r="AJ91" i="45" s="1"/>
  <c r="AH91" i="45"/>
  <c r="AF91" i="45"/>
  <c r="AG91" i="45" s="1"/>
  <c r="AE91" i="45"/>
  <c r="AC91" i="45"/>
  <c r="AD91" i="45" s="1"/>
  <c r="AB91" i="45"/>
  <c r="Z91" i="45"/>
  <c r="AA91" i="45" s="1"/>
  <c r="Y91" i="45"/>
  <c r="W91" i="45"/>
  <c r="X91" i="45" s="1"/>
  <c r="V91" i="45"/>
  <c r="T91" i="45"/>
  <c r="U91" i="45" s="1"/>
  <c r="S91" i="45"/>
  <c r="Q91" i="45"/>
  <c r="R91" i="45" s="1"/>
  <c r="P91" i="45"/>
  <c r="N91" i="45"/>
  <c r="O91" i="45" s="1"/>
  <c r="M91" i="45"/>
  <c r="K91" i="45"/>
  <c r="L91" i="45" s="1"/>
  <c r="J91" i="45"/>
  <c r="H91" i="45"/>
  <c r="E91" i="45" s="1"/>
  <c r="F91" i="45" s="1"/>
  <c r="G91" i="45"/>
  <c r="D91" i="45" s="1"/>
  <c r="BJ90" i="45"/>
  <c r="BK90" i="45" s="1"/>
  <c r="BI90" i="45"/>
  <c r="BG90" i="45"/>
  <c r="BH90" i="45" s="1"/>
  <c r="BF90" i="45"/>
  <c r="BD90" i="45"/>
  <c r="BE90" i="45" s="1"/>
  <c r="BC90" i="45"/>
  <c r="BA90" i="45"/>
  <c r="BB90" i="45" s="1"/>
  <c r="AZ90" i="45"/>
  <c r="AX90" i="45"/>
  <c r="AY90" i="45" s="1"/>
  <c r="AW90" i="45"/>
  <c r="AU90" i="45"/>
  <c r="AV90" i="45" s="1"/>
  <c r="AT90" i="45"/>
  <c r="AR90" i="45"/>
  <c r="AS90" i="45" s="1"/>
  <c r="AQ90" i="45"/>
  <c r="AO90" i="45"/>
  <c r="AP90" i="45" s="1"/>
  <c r="AN90" i="45"/>
  <c r="AL90" i="45"/>
  <c r="AM90" i="45" s="1"/>
  <c r="AK90" i="45"/>
  <c r="AI90" i="45"/>
  <c r="AJ90" i="45" s="1"/>
  <c r="AH90" i="45"/>
  <c r="AF90" i="45"/>
  <c r="AG90" i="45" s="1"/>
  <c r="AE90" i="45"/>
  <c r="AC90" i="45"/>
  <c r="AD90" i="45" s="1"/>
  <c r="AB90" i="45"/>
  <c r="Z90" i="45"/>
  <c r="AA90" i="45" s="1"/>
  <c r="Y90" i="45"/>
  <c r="W90" i="45"/>
  <c r="X90" i="45" s="1"/>
  <c r="V90" i="45"/>
  <c r="T90" i="45"/>
  <c r="U90" i="45" s="1"/>
  <c r="S90" i="45"/>
  <c r="Q90" i="45"/>
  <c r="R90" i="45" s="1"/>
  <c r="P90" i="45"/>
  <c r="N90" i="45"/>
  <c r="O90" i="45" s="1"/>
  <c r="M90" i="45"/>
  <c r="K90" i="45"/>
  <c r="L90" i="45" s="1"/>
  <c r="J90" i="45"/>
  <c r="H90" i="45"/>
  <c r="I90" i="45" s="1"/>
  <c r="G90" i="45"/>
  <c r="D90" i="45" s="1"/>
  <c r="BJ89" i="45"/>
  <c r="BK89" i="45" s="1"/>
  <c r="BI89" i="45"/>
  <c r="BI95" i="45" s="1"/>
  <c r="BG89" i="45"/>
  <c r="BH89" i="45" s="1"/>
  <c r="BF89" i="45"/>
  <c r="BF95" i="45" s="1"/>
  <c r="BD89" i="45"/>
  <c r="BE89" i="45" s="1"/>
  <c r="BC89" i="45"/>
  <c r="BC95" i="45" s="1"/>
  <c r="BA89" i="45"/>
  <c r="BA95" i="45" s="1"/>
  <c r="BB95" i="45" s="1"/>
  <c r="AZ89" i="45"/>
  <c r="AZ95" i="45" s="1"/>
  <c r="AX89" i="45"/>
  <c r="AY89" i="45" s="1"/>
  <c r="AW89" i="45"/>
  <c r="AW95" i="45" s="1"/>
  <c r="AU89" i="45"/>
  <c r="AV89" i="45" s="1"/>
  <c r="AT89" i="45"/>
  <c r="AT95" i="45" s="1"/>
  <c r="AR89" i="45"/>
  <c r="AS89" i="45" s="1"/>
  <c r="AQ89" i="45"/>
  <c r="AQ95" i="45" s="1"/>
  <c r="AO89" i="45"/>
  <c r="AO95" i="45" s="1"/>
  <c r="AP95" i="45" s="1"/>
  <c r="AN89" i="45"/>
  <c r="AN95" i="45" s="1"/>
  <c r="AL89" i="45"/>
  <c r="AM89" i="45" s="1"/>
  <c r="AK89" i="45"/>
  <c r="AK95" i="45" s="1"/>
  <c r="AI89" i="45"/>
  <c r="AJ89" i="45" s="1"/>
  <c r="AH89" i="45"/>
  <c r="AH95" i="45" s="1"/>
  <c r="AF89" i="45"/>
  <c r="AG89" i="45" s="1"/>
  <c r="AE89" i="45"/>
  <c r="AE95" i="45" s="1"/>
  <c r="AC89" i="45"/>
  <c r="AC95" i="45" s="1"/>
  <c r="AB89" i="45"/>
  <c r="AB95" i="45" s="1"/>
  <c r="Z89" i="45"/>
  <c r="AA89" i="45" s="1"/>
  <c r="Y89" i="45"/>
  <c r="Y95" i="45" s="1"/>
  <c r="W89" i="45"/>
  <c r="X89" i="45" s="1"/>
  <c r="V89" i="45"/>
  <c r="V95" i="45" s="1"/>
  <c r="T89" i="45"/>
  <c r="U89" i="45" s="1"/>
  <c r="S89" i="45"/>
  <c r="S95" i="45" s="1"/>
  <c r="Q89" i="45"/>
  <c r="Q95" i="45" s="1"/>
  <c r="R95" i="45" s="1"/>
  <c r="P89" i="45"/>
  <c r="P95" i="45" s="1"/>
  <c r="N89" i="45"/>
  <c r="O89" i="45" s="1"/>
  <c r="M89" i="45"/>
  <c r="M95" i="45" s="1"/>
  <c r="K89" i="45"/>
  <c r="L89" i="45" s="1"/>
  <c r="J89" i="45"/>
  <c r="J95" i="45" s="1"/>
  <c r="H89" i="45"/>
  <c r="E89" i="45" s="1"/>
  <c r="F89" i="45" s="1"/>
  <c r="G89" i="45"/>
  <c r="D89" i="45" s="1"/>
  <c r="BH91" i="46" l="1"/>
  <c r="U92" i="46"/>
  <c r="I90" i="46"/>
  <c r="AM92" i="46"/>
  <c r="AS90" i="46"/>
  <c r="AA90" i="46"/>
  <c r="U87" i="46"/>
  <c r="R88" i="46"/>
  <c r="AJ88" i="46"/>
  <c r="O89" i="46"/>
  <c r="AD90" i="46"/>
  <c r="AV90" i="46"/>
  <c r="I91" i="46"/>
  <c r="AA91" i="46"/>
  <c r="AS91" i="46"/>
  <c r="Y93" i="46"/>
  <c r="AQ93" i="46"/>
  <c r="BI93" i="46"/>
  <c r="G93" i="46"/>
  <c r="X87" i="46"/>
  <c r="U88" i="46"/>
  <c r="R89" i="46"/>
  <c r="AG90" i="46"/>
  <c r="L91" i="46"/>
  <c r="AD91" i="46"/>
  <c r="I92" i="46"/>
  <c r="AA92" i="46"/>
  <c r="AS92" i="46"/>
  <c r="X91" i="46"/>
  <c r="AG89" i="46"/>
  <c r="BH89" i="46"/>
  <c r="L87" i="46"/>
  <c r="AG92" i="46"/>
  <c r="O92" i="46"/>
  <c r="X89" i="46"/>
  <c r="AD87" i="46"/>
  <c r="AJ91" i="46"/>
  <c r="AM87" i="46"/>
  <c r="AV87" i="46"/>
  <c r="AM90" i="46"/>
  <c r="AS88" i="46"/>
  <c r="R91" i="46"/>
  <c r="BE92" i="46"/>
  <c r="BK91" i="46"/>
  <c r="X92" i="46"/>
  <c r="AP92" i="46"/>
  <c r="I88" i="46"/>
  <c r="U90" i="46"/>
  <c r="O87" i="46"/>
  <c r="AG87" i="46"/>
  <c r="L88" i="46"/>
  <c r="AD88" i="46"/>
  <c r="AV88" i="46"/>
  <c r="I89" i="46"/>
  <c r="AA89" i="46"/>
  <c r="AS89" i="46"/>
  <c r="BK89" i="46"/>
  <c r="X90" i="46"/>
  <c r="BH90" i="46"/>
  <c r="U91" i="46"/>
  <c r="AM91" i="46"/>
  <c r="R92" i="46"/>
  <c r="AJ92" i="46"/>
  <c r="BB92" i="46"/>
  <c r="R87" i="46"/>
  <c r="AG88" i="46"/>
  <c r="L89" i="46"/>
  <c r="AD89" i="46"/>
  <c r="AP91" i="46"/>
  <c r="AM88" i="46"/>
  <c r="AA88" i="46"/>
  <c r="AP89" i="46"/>
  <c r="AP90" i="46"/>
  <c r="O88" i="46"/>
  <c r="L90" i="46"/>
  <c r="AP87" i="46"/>
  <c r="AJ89" i="46"/>
  <c r="BB89" i="46"/>
  <c r="O90" i="46"/>
  <c r="I87" i="46"/>
  <c r="AA87" i="46"/>
  <c r="AS87" i="46"/>
  <c r="X88" i="46"/>
  <c r="AP88" i="46"/>
  <c r="BH88" i="46"/>
  <c r="U89" i="46"/>
  <c r="AM89" i="46"/>
  <c r="R90" i="46"/>
  <c r="AJ90" i="46"/>
  <c r="BB90" i="46"/>
  <c r="O91" i="46"/>
  <c r="AG91" i="46"/>
  <c r="L92" i="46"/>
  <c r="AD92" i="46"/>
  <c r="AV92" i="46"/>
  <c r="J93" i="46"/>
  <c r="AB93" i="46"/>
  <c r="AT93" i="46"/>
  <c r="D88" i="46"/>
  <c r="AY92" i="46"/>
  <c r="M93" i="46"/>
  <c r="AE93" i="46"/>
  <c r="AW93" i="46"/>
  <c r="D89" i="46"/>
  <c r="P93" i="46"/>
  <c r="AH93" i="46"/>
  <c r="AZ93" i="46"/>
  <c r="D90" i="46"/>
  <c r="AJ87" i="46"/>
  <c r="AV89" i="46"/>
  <c r="S93" i="46"/>
  <c r="AK93" i="46"/>
  <c r="BC93" i="46"/>
  <c r="D91" i="46"/>
  <c r="BH92" i="46"/>
  <c r="V93" i="46"/>
  <c r="AN93" i="46"/>
  <c r="BF93" i="46"/>
  <c r="D92" i="46"/>
  <c r="AV91" i="46"/>
  <c r="D87" i="46"/>
  <c r="Q93" i="46"/>
  <c r="AO93" i="46"/>
  <c r="BA93" i="46"/>
  <c r="E87" i="46"/>
  <c r="E88" i="46"/>
  <c r="E89" i="46"/>
  <c r="E90" i="46"/>
  <c r="E91" i="46"/>
  <c r="E92" i="46"/>
  <c r="AC93" i="46"/>
  <c r="H93" i="46"/>
  <c r="T93" i="46"/>
  <c r="AF93" i="46"/>
  <c r="AR93" i="46"/>
  <c r="BD93" i="46"/>
  <c r="BG93" i="46"/>
  <c r="K93" i="46"/>
  <c r="W93" i="46"/>
  <c r="AI93" i="46"/>
  <c r="AU93" i="46"/>
  <c r="BJ93" i="46"/>
  <c r="N93" i="46"/>
  <c r="Z93" i="46"/>
  <c r="AL93" i="46"/>
  <c r="AX93" i="46"/>
  <c r="AD95" i="45"/>
  <c r="E90" i="45"/>
  <c r="F90" i="45" s="1"/>
  <c r="E92" i="45"/>
  <c r="F92" i="45" s="1"/>
  <c r="R89" i="45"/>
  <c r="AD89" i="45"/>
  <c r="AP89" i="45"/>
  <c r="BB89" i="45"/>
  <c r="H95" i="45"/>
  <c r="T95" i="45"/>
  <c r="U95" i="45" s="1"/>
  <c r="AF95" i="45"/>
  <c r="AG95" i="45" s="1"/>
  <c r="AR95" i="45"/>
  <c r="AS95" i="45" s="1"/>
  <c r="BD95" i="45"/>
  <c r="BE95" i="45" s="1"/>
  <c r="I89" i="45"/>
  <c r="I91" i="45"/>
  <c r="I93" i="45"/>
  <c r="I94" i="45"/>
  <c r="G95" i="45"/>
  <c r="D95" i="45" s="1"/>
  <c r="D103" i="45" s="1"/>
  <c r="K95" i="45"/>
  <c r="L95" i="45" s="1"/>
  <c r="W95" i="45"/>
  <c r="X95" i="45" s="1"/>
  <c r="AI95" i="45"/>
  <c r="AJ95" i="45" s="1"/>
  <c r="AU95" i="45"/>
  <c r="AV95" i="45" s="1"/>
  <c r="BG95" i="45"/>
  <c r="BH95" i="45" s="1"/>
  <c r="N95" i="45"/>
  <c r="O95" i="45" s="1"/>
  <c r="Z95" i="45"/>
  <c r="AA95" i="45" s="1"/>
  <c r="AL95" i="45"/>
  <c r="AM95" i="45" s="1"/>
  <c r="AX95" i="45"/>
  <c r="AY95" i="45" s="1"/>
  <c r="BJ95" i="45"/>
  <c r="BK95" i="45" s="1"/>
  <c r="AS93" i="46" l="1"/>
  <c r="AA93" i="46"/>
  <c r="BK93" i="46"/>
  <c r="L93" i="46"/>
  <c r="O93" i="46"/>
  <c r="F88" i="46"/>
  <c r="AV93" i="46"/>
  <c r="BE93" i="46"/>
  <c r="BB93" i="46"/>
  <c r="F92" i="46"/>
  <c r="F87" i="46"/>
  <c r="AD93" i="46"/>
  <c r="X93" i="46"/>
  <c r="F89" i="46"/>
  <c r="BH93" i="46"/>
  <c r="AP93" i="46"/>
  <c r="R93" i="46"/>
  <c r="D93" i="46"/>
  <c r="AG93" i="46"/>
  <c r="AY93" i="46"/>
  <c r="AM93" i="46"/>
  <c r="U93" i="46"/>
  <c r="AJ93" i="46"/>
  <c r="F90" i="46"/>
  <c r="F91" i="46"/>
  <c r="I93" i="46"/>
  <c r="E93" i="46"/>
  <c r="E95" i="45"/>
  <c r="I95" i="45"/>
  <c r="F93" i="46" l="1"/>
  <c r="E103" i="45"/>
  <c r="F95" i="45"/>
  <c r="BJ92" i="39" l="1"/>
  <c r="BI92" i="39"/>
  <c r="BG92" i="39"/>
  <c r="BF92" i="39"/>
  <c r="BD92" i="39"/>
  <c r="BC92" i="39"/>
  <c r="BA92" i="39"/>
  <c r="AZ92" i="39"/>
  <c r="AX92" i="39"/>
  <c r="AW92" i="39"/>
  <c r="AU92" i="39"/>
  <c r="AT92" i="39"/>
  <c r="AR92" i="39"/>
  <c r="AQ92" i="39"/>
  <c r="AO92" i="39"/>
  <c r="AN92" i="39"/>
  <c r="AL92" i="39"/>
  <c r="AK92" i="39"/>
  <c r="AI92" i="39"/>
  <c r="AH92" i="39"/>
  <c r="AF92" i="39"/>
  <c r="AE92" i="39"/>
  <c r="AC92" i="39"/>
  <c r="AB92" i="39"/>
  <c r="Z92" i="39"/>
  <c r="Y92" i="39"/>
  <c r="W92" i="39"/>
  <c r="V92" i="39"/>
  <c r="T92" i="39"/>
  <c r="S92" i="39"/>
  <c r="Q92" i="39"/>
  <c r="P92" i="39"/>
  <c r="N92" i="39"/>
  <c r="M92" i="39"/>
  <c r="K92" i="39"/>
  <c r="J92" i="39"/>
  <c r="H92" i="39"/>
  <c r="G92" i="39"/>
  <c r="BJ91" i="39"/>
  <c r="BI91" i="39"/>
  <c r="BG91" i="39"/>
  <c r="BF91" i="39"/>
  <c r="BD91" i="39"/>
  <c r="BE91" i="39" s="1"/>
  <c r="BC91" i="39"/>
  <c r="BA91" i="39"/>
  <c r="BB91" i="39" s="1"/>
  <c r="AZ91" i="39"/>
  <c r="AX91" i="39"/>
  <c r="AY91" i="39" s="1"/>
  <c r="AW91" i="39"/>
  <c r="AU91" i="39"/>
  <c r="AT91" i="39"/>
  <c r="AR91" i="39"/>
  <c r="AQ91" i="39"/>
  <c r="AO91" i="39"/>
  <c r="AN91" i="39"/>
  <c r="AL91" i="39"/>
  <c r="AK91" i="39"/>
  <c r="AI91" i="39"/>
  <c r="AH91" i="39"/>
  <c r="AF91" i="39"/>
  <c r="AE91" i="39"/>
  <c r="AC91" i="39"/>
  <c r="AB91" i="39"/>
  <c r="Z91" i="39"/>
  <c r="Y91" i="39"/>
  <c r="W91" i="39"/>
  <c r="V91" i="39"/>
  <c r="T91" i="39"/>
  <c r="S91" i="39"/>
  <c r="Q91" i="39"/>
  <c r="P91" i="39"/>
  <c r="N91" i="39"/>
  <c r="M91" i="39"/>
  <c r="K91" i="39"/>
  <c r="J91" i="39"/>
  <c r="H91" i="39"/>
  <c r="G91" i="39"/>
  <c r="BJ90" i="39"/>
  <c r="BK90" i="39" s="1"/>
  <c r="BI90" i="39"/>
  <c r="BG90" i="39"/>
  <c r="BF90" i="39"/>
  <c r="BD90" i="39"/>
  <c r="BE90" i="39" s="1"/>
  <c r="BC90" i="39"/>
  <c r="BA90" i="39"/>
  <c r="AZ90" i="39"/>
  <c r="AX90" i="39"/>
  <c r="AY90" i="39" s="1"/>
  <c r="AW90" i="39"/>
  <c r="AU90" i="39"/>
  <c r="AT90" i="39"/>
  <c r="AR90" i="39"/>
  <c r="AQ90" i="39"/>
  <c r="AO90" i="39"/>
  <c r="AN90" i="39"/>
  <c r="AL90" i="39"/>
  <c r="AK90" i="39"/>
  <c r="AI90" i="39"/>
  <c r="AH90" i="39"/>
  <c r="AF90" i="39"/>
  <c r="AE90" i="39"/>
  <c r="AC90" i="39"/>
  <c r="AB90" i="39"/>
  <c r="Z90" i="39"/>
  <c r="Y90" i="39"/>
  <c r="W90" i="39"/>
  <c r="V90" i="39"/>
  <c r="T90" i="39"/>
  <c r="S90" i="39"/>
  <c r="Q90" i="39"/>
  <c r="P90" i="39"/>
  <c r="N90" i="39"/>
  <c r="M90" i="39"/>
  <c r="K90" i="39"/>
  <c r="J90" i="39"/>
  <c r="H90" i="39"/>
  <c r="G90" i="39"/>
  <c r="BJ89" i="39"/>
  <c r="BI89" i="39"/>
  <c r="BG89" i="39"/>
  <c r="BF89" i="39"/>
  <c r="BD89" i="39"/>
  <c r="BE89" i="39" s="1"/>
  <c r="BC89" i="39"/>
  <c r="BA89" i="39"/>
  <c r="AZ89" i="39"/>
  <c r="AX89" i="39"/>
  <c r="AY89" i="39" s="1"/>
  <c r="AW89" i="39"/>
  <c r="AU89" i="39"/>
  <c r="AT89" i="39"/>
  <c r="AR89" i="39"/>
  <c r="AQ89" i="39"/>
  <c r="AO89" i="39"/>
  <c r="AN89" i="39"/>
  <c r="AL89" i="39"/>
  <c r="AK89" i="39"/>
  <c r="AI89" i="39"/>
  <c r="AH89" i="39"/>
  <c r="AF89" i="39"/>
  <c r="AE89" i="39"/>
  <c r="AC89" i="39"/>
  <c r="AB89" i="39"/>
  <c r="Z89" i="39"/>
  <c r="Y89" i="39"/>
  <c r="W89" i="39"/>
  <c r="V89" i="39"/>
  <c r="T89" i="39"/>
  <c r="S89" i="39"/>
  <c r="Q89" i="39"/>
  <c r="P89" i="39"/>
  <c r="N89" i="39"/>
  <c r="M89" i="39"/>
  <c r="K89" i="39"/>
  <c r="J89" i="39"/>
  <c r="H89" i="39"/>
  <c r="G89" i="39"/>
  <c r="BJ88" i="39"/>
  <c r="BK88" i="39" s="1"/>
  <c r="BI88" i="39"/>
  <c r="BG88" i="39"/>
  <c r="BF88" i="39"/>
  <c r="BD88" i="39"/>
  <c r="BE88" i="39" s="1"/>
  <c r="BC88" i="39"/>
  <c r="BA88" i="39"/>
  <c r="BB88" i="39" s="1"/>
  <c r="AZ88" i="39"/>
  <c r="AX88" i="39"/>
  <c r="AY88" i="39" s="1"/>
  <c r="AW88" i="39"/>
  <c r="AU88" i="39"/>
  <c r="AT88" i="39"/>
  <c r="AR88" i="39"/>
  <c r="AQ88" i="39"/>
  <c r="AO88" i="39"/>
  <c r="AN88" i="39"/>
  <c r="AL88" i="39"/>
  <c r="AK88" i="39"/>
  <c r="AI88" i="39"/>
  <c r="AH88" i="39"/>
  <c r="AF88" i="39"/>
  <c r="AE88" i="39"/>
  <c r="AC88" i="39"/>
  <c r="AB88" i="39"/>
  <c r="Z88" i="39"/>
  <c r="Y88" i="39"/>
  <c r="W88" i="39"/>
  <c r="V88" i="39"/>
  <c r="T88" i="39"/>
  <c r="S88" i="39"/>
  <c r="Q88" i="39"/>
  <c r="P88" i="39"/>
  <c r="N88" i="39"/>
  <c r="M88" i="39"/>
  <c r="K88" i="39"/>
  <c r="J88" i="39"/>
  <c r="H88" i="39"/>
  <c r="G88" i="39"/>
  <c r="BJ87" i="39"/>
  <c r="BK87" i="39" s="1"/>
  <c r="BI87" i="39"/>
  <c r="BG87" i="39"/>
  <c r="BF87" i="39"/>
  <c r="BD87" i="39"/>
  <c r="BE87" i="39" s="1"/>
  <c r="BC87" i="39"/>
  <c r="BA87" i="39"/>
  <c r="BB87" i="39" s="1"/>
  <c r="AZ87" i="39"/>
  <c r="AX87" i="39"/>
  <c r="AY87" i="39" s="1"/>
  <c r="AW87" i="39"/>
  <c r="AU87" i="39"/>
  <c r="AT87" i="39"/>
  <c r="AR87" i="39"/>
  <c r="AQ87" i="39"/>
  <c r="AO87" i="39"/>
  <c r="AN87" i="39"/>
  <c r="AL87" i="39"/>
  <c r="AK87" i="39"/>
  <c r="AI87" i="39"/>
  <c r="AH87" i="39"/>
  <c r="AF87" i="39"/>
  <c r="AE87" i="39"/>
  <c r="AC87" i="39"/>
  <c r="AB87" i="39"/>
  <c r="Z87" i="39"/>
  <c r="Y87" i="39"/>
  <c r="W87" i="39"/>
  <c r="V87" i="39"/>
  <c r="T87" i="39"/>
  <c r="S87" i="39"/>
  <c r="Q87" i="39"/>
  <c r="P87" i="39"/>
  <c r="N87" i="39"/>
  <c r="M87" i="39"/>
  <c r="K87" i="39"/>
  <c r="J87" i="39"/>
  <c r="H87" i="39"/>
  <c r="G87" i="39"/>
  <c r="D88" i="39" l="1"/>
  <c r="O88" i="39"/>
  <c r="D90" i="39"/>
  <c r="E92" i="39"/>
  <c r="E87" i="39"/>
  <c r="D89" i="39"/>
  <c r="E88" i="39"/>
  <c r="E89" i="39"/>
  <c r="E90" i="39"/>
  <c r="O89" i="39"/>
  <c r="E91" i="39"/>
  <c r="BK91" i="39"/>
  <c r="D91" i="39"/>
  <c r="D92" i="39"/>
  <c r="D87" i="39"/>
  <c r="X89" i="39"/>
  <c r="AP89" i="39"/>
  <c r="V93" i="39"/>
  <c r="AU93" i="39"/>
  <c r="BH89" i="39"/>
  <c r="BG93" i="39"/>
  <c r="X88" i="39"/>
  <c r="AP88" i="39"/>
  <c r="BH88" i="39"/>
  <c r="X91" i="39"/>
  <c r="AP91" i="39"/>
  <c r="BH91" i="39"/>
  <c r="AH93" i="39"/>
  <c r="AZ93" i="39"/>
  <c r="X87" i="39"/>
  <c r="BK89" i="39"/>
  <c r="X90" i="39"/>
  <c r="BH90" i="39"/>
  <c r="L92" i="39"/>
  <c r="AV92" i="39"/>
  <c r="I91" i="39"/>
  <c r="AA91" i="39"/>
  <c r="AS91" i="39"/>
  <c r="AS89" i="39"/>
  <c r="M93" i="39"/>
  <c r="AE93" i="39"/>
  <c r="AW93" i="39"/>
  <c r="BB90" i="39"/>
  <c r="O91" i="39"/>
  <c r="AG92" i="39"/>
  <c r="AP90" i="39"/>
  <c r="X92" i="39"/>
  <c r="AP92" i="39"/>
  <c r="BH92" i="39"/>
  <c r="R87" i="39"/>
  <c r="AD87" i="39"/>
  <c r="L89" i="39"/>
  <c r="AV89" i="39"/>
  <c r="AM90" i="39"/>
  <c r="L91" i="39"/>
  <c r="AV91" i="39"/>
  <c r="AM92" i="39"/>
  <c r="AI93" i="39"/>
  <c r="AK93" i="39"/>
  <c r="AA88" i="39"/>
  <c r="AJ91" i="39"/>
  <c r="AG91" i="39"/>
  <c r="AJ89" i="39"/>
  <c r="I92" i="39"/>
  <c r="AA92" i="39"/>
  <c r="AD88" i="39"/>
  <c r="AV88" i="39"/>
  <c r="U89" i="39"/>
  <c r="L90" i="39"/>
  <c r="AD90" i="39"/>
  <c r="AV90" i="39"/>
  <c r="BF93" i="39"/>
  <c r="O90" i="39"/>
  <c r="Y93" i="39"/>
  <c r="AQ93" i="39"/>
  <c r="AS87" i="39"/>
  <c r="I89" i="39"/>
  <c r="AD91" i="39"/>
  <c r="R92" i="39"/>
  <c r="AJ92" i="39"/>
  <c r="AY92" i="39"/>
  <c r="BB89" i="39"/>
  <c r="O87" i="39"/>
  <c r="BK92" i="39"/>
  <c r="AG87" i="39"/>
  <c r="AM88" i="39"/>
  <c r="AA89" i="39"/>
  <c r="AG90" i="39"/>
  <c r="AD89" i="39"/>
  <c r="AJ90" i="39"/>
  <c r="U87" i="39"/>
  <c r="AJ87" i="39"/>
  <c r="AG89" i="39"/>
  <c r="W93" i="39"/>
  <c r="L88" i="39"/>
  <c r="AP87" i="39"/>
  <c r="AA90" i="39"/>
  <c r="AA87" i="39"/>
  <c r="AG88" i="39"/>
  <c r="BB92" i="39"/>
  <c r="AN93" i="39"/>
  <c r="AB93" i="39"/>
  <c r="R91" i="39"/>
  <c r="AT93" i="39"/>
  <c r="AJ88" i="39"/>
  <c r="U91" i="39"/>
  <c r="O92" i="39"/>
  <c r="AD92" i="39"/>
  <c r="P93" i="39"/>
  <c r="R89" i="39"/>
  <c r="J93" i="39"/>
  <c r="I87" i="39"/>
  <c r="AV87" i="39"/>
  <c r="U92" i="39"/>
  <c r="S93" i="39"/>
  <c r="BI93" i="39"/>
  <c r="R88" i="39"/>
  <c r="R90" i="39"/>
  <c r="U88" i="39"/>
  <c r="U90" i="39"/>
  <c r="G93" i="39"/>
  <c r="AM87" i="39"/>
  <c r="BC93" i="39"/>
  <c r="AM89" i="39"/>
  <c r="AM91" i="39"/>
  <c r="I88" i="39"/>
  <c r="I90" i="39"/>
  <c r="L87" i="39"/>
  <c r="BH87" i="39"/>
  <c r="BE92" i="39"/>
  <c r="K93" i="39"/>
  <c r="AS88" i="39"/>
  <c r="AS90" i="39"/>
  <c r="AS92" i="39"/>
  <c r="N93" i="39"/>
  <c r="Z93" i="39"/>
  <c r="AL93" i="39"/>
  <c r="AX93" i="39"/>
  <c r="Q93" i="39"/>
  <c r="AC93" i="39"/>
  <c r="AO93" i="39"/>
  <c r="BA93" i="39"/>
  <c r="H93" i="39"/>
  <c r="T93" i="39"/>
  <c r="AF93" i="39"/>
  <c r="AR93" i="39"/>
  <c r="BD93" i="39"/>
  <c r="BJ93" i="39"/>
  <c r="X93" i="39" l="1"/>
  <c r="AJ93" i="39"/>
  <c r="AM93" i="39"/>
  <c r="D93" i="39"/>
  <c r="AV93" i="39"/>
  <c r="E93" i="39"/>
  <c r="AS93" i="39"/>
  <c r="O93" i="39"/>
  <c r="BH93" i="39"/>
  <c r="BB93" i="39"/>
  <c r="AG93" i="39"/>
  <c r="AY93" i="39"/>
  <c r="R93" i="39"/>
  <c r="BE93" i="39"/>
  <c r="F88" i="39"/>
  <c r="AP93" i="39"/>
  <c r="U93" i="39"/>
  <c r="AA93" i="39"/>
  <c r="L93" i="39"/>
  <c r="AD93" i="39"/>
  <c r="BK93" i="39"/>
  <c r="F91" i="39"/>
  <c r="F92" i="39"/>
  <c r="F90" i="39"/>
  <c r="F89" i="39"/>
  <c r="I93" i="39"/>
  <c r="F87" i="39"/>
  <c r="F93" i="39" l="1"/>
</calcChain>
</file>

<file path=xl/sharedStrings.xml><?xml version="1.0" encoding="utf-8"?>
<sst xmlns="http://schemas.openxmlformats.org/spreadsheetml/2006/main" count="2310" uniqueCount="112">
  <si>
    <t>01</t>
    <phoneticPr fontId="3" type="noConversion"/>
  </si>
  <si>
    <t>年度</t>
    <phoneticPr fontId="3" type="noConversion"/>
  </si>
  <si>
    <t>月份</t>
    <phoneticPr fontId="3" type="noConversion"/>
  </si>
  <si>
    <t>台產</t>
  </si>
  <si>
    <t>兆豐</t>
  </si>
  <si>
    <t>富邦</t>
  </si>
  <si>
    <t>明台</t>
  </si>
  <si>
    <t>第一</t>
  </si>
  <si>
    <t>旺旺友聯</t>
  </si>
  <si>
    <t>華南</t>
  </si>
  <si>
    <t>國泰世紀</t>
  </si>
  <si>
    <t>新安東京海上</t>
  </si>
  <si>
    <t>美商安達</t>
  </si>
  <si>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</si>
  <si>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</si>
  <si>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</si>
  <si>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</si>
  <si>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</si>
  <si>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</si>
  <si>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</si>
  <si>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</si>
  <si>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10</t>
    <phoneticPr fontId="3" type="noConversion"/>
  </si>
  <si>
    <t>11</t>
    <phoneticPr fontId="3" type="noConversion"/>
  </si>
  <si>
    <t>12</t>
    <phoneticPr fontId="3" type="noConversion"/>
  </si>
  <si>
    <t>合計</t>
    <phoneticPr fontId="3" type="noConversion"/>
  </si>
  <si>
    <t>註1：自留保費收入＝簽單保費收入＋分進再保業務之保險費收入－分出再保費支出。該數據係反映產險業透過再保險安排後，所實際承接風險之保費收入情形。</t>
    <phoneticPr fontId="3" type="noConversion"/>
  </si>
  <si>
    <t>註2：保費收入(含再保)＝簽單保費收入＋分進再保業務之保險費收入。</t>
    <phoneticPr fontId="3" type="noConversion"/>
  </si>
  <si>
    <t>註3：自留比率＝自留保費收入／保費收入(含再保)，該比率係指保險公司考量各種因素後所實際承受風險獲得之保險費收入，占該公司未考慮再保險分出之
　　 保險費收入之比率。保險公司決定自留額度多寡之因素包括：業務品質、保險金額、保險公司之業務承保能量、財務結構與營業方針等。</t>
    <phoneticPr fontId="3" type="noConversion"/>
  </si>
  <si>
    <t>全業界合計</t>
  </si>
  <si>
    <t>自留保費
收入</t>
    <phoneticPr fontId="3" type="noConversion"/>
  </si>
  <si>
    <t>保費收入
(含再保)</t>
    <phoneticPr fontId="3" type="noConversion"/>
  </si>
  <si>
    <t>自留比率(%)</t>
    <phoneticPr fontId="3" type="noConversion"/>
  </si>
  <si>
    <t>險別</t>
    <phoneticPr fontId="3" type="noConversion"/>
  </si>
  <si>
    <t>台壽保</t>
    <phoneticPr fontId="3" type="noConversion"/>
  </si>
  <si>
    <t>法商科法斯</t>
    <phoneticPr fontId="3" type="noConversion"/>
  </si>
  <si>
    <t>法國巴黎</t>
    <phoneticPr fontId="3" type="noConversion"/>
  </si>
  <si>
    <t>美國國際</t>
  </si>
  <si>
    <t>南山</t>
    <phoneticPr fontId="3" type="noConversion"/>
  </si>
  <si>
    <t>新光</t>
    <phoneticPr fontId="3" type="noConversion"/>
  </si>
  <si>
    <t>裕利安宜</t>
    <phoneticPr fontId="3" type="noConversion"/>
  </si>
  <si>
    <t>和泰</t>
    <phoneticPr fontId="3" type="noConversion"/>
  </si>
  <si>
    <t>泰安</t>
    <phoneticPr fontId="3" type="noConversion"/>
  </si>
  <si>
    <t>註4：本表資料來源111年(含)以前為保發中心保險業財務業務月報系統，自112年1月起資料來源變更為安定基金保險業財務業務監理資料庫系統。</t>
    <phoneticPr fontId="3" type="noConversion"/>
  </si>
  <si>
    <t>任意汽車保險</t>
  </si>
  <si>
    <t>強制汽車保險</t>
  </si>
  <si>
    <t>火災保險</t>
  </si>
  <si>
    <t>水險</t>
  </si>
  <si>
    <t>傷害險及健康險</t>
  </si>
  <si>
    <t>其他財產保險</t>
  </si>
  <si>
    <t>小計</t>
  </si>
  <si>
    <t>2023</t>
    <phoneticPr fontId="3" type="noConversion"/>
  </si>
  <si>
    <t>2024</t>
    <phoneticPr fontId="3" type="noConversion"/>
  </si>
  <si>
    <t>產險公司代碼</t>
    <phoneticPr fontId="3" type="noConversion"/>
  </si>
  <si>
    <t>4010009</t>
    <phoneticPr fontId="3" type="noConversion"/>
  </si>
  <si>
    <t>4020000</t>
    <phoneticPr fontId="3" type="noConversion"/>
  </si>
  <si>
    <t>4050003</t>
    <phoneticPr fontId="3" type="noConversion"/>
  </si>
  <si>
    <t>4060004</t>
    <phoneticPr fontId="3" type="noConversion"/>
  </si>
  <si>
    <t>4070005</t>
    <phoneticPr fontId="3" type="noConversion"/>
  </si>
  <si>
    <t>4080006</t>
    <phoneticPr fontId="3" type="noConversion"/>
  </si>
  <si>
    <t>4090007</t>
    <phoneticPr fontId="3" type="noConversion"/>
  </si>
  <si>
    <t>4100001</t>
    <phoneticPr fontId="3" type="noConversion"/>
  </si>
  <si>
    <t>4120003</t>
    <phoneticPr fontId="3" type="noConversion"/>
  </si>
  <si>
    <t>4130004</t>
    <phoneticPr fontId="3" type="noConversion"/>
  </si>
  <si>
    <t>4140005</t>
    <phoneticPr fontId="3" type="noConversion"/>
  </si>
  <si>
    <t>4150006</t>
    <phoneticPr fontId="3" type="noConversion"/>
  </si>
  <si>
    <t>4170008</t>
    <phoneticPr fontId="3" type="noConversion"/>
  </si>
  <si>
    <t>4180009</t>
    <phoneticPr fontId="3" type="noConversion"/>
  </si>
  <si>
    <t>4280002</t>
    <phoneticPr fontId="3" type="noConversion"/>
  </si>
  <si>
    <t>4290003</t>
  </si>
  <si>
    <t>4320009</t>
    <phoneticPr fontId="3" type="noConversion"/>
  </si>
  <si>
    <t>4420002</t>
    <phoneticPr fontId="3" type="noConversion"/>
  </si>
  <si>
    <t>4430003</t>
    <phoneticPr fontId="3" type="noConversion"/>
  </si>
  <si>
    <t>4460006</t>
    <phoneticPr fontId="3" type="noConversion"/>
  </si>
  <si>
    <t>財產保險業自留保費收入與保費收入(含再保)及自留比率統計表</t>
    <phoneticPr fontId="3" type="noConversion"/>
  </si>
  <si>
    <t>資料來源：各公司每月保費收入速報(本表於公司修正歷史資料時不會更新數值)，當與互動平台有誤差產生時係小數進位造成</t>
    <phoneticPr fontId="3" type="noConversion"/>
  </si>
  <si>
    <t>單位：新臺幣百萬元</t>
    <phoneticPr fontId="3" type="noConversion"/>
  </si>
  <si>
    <t>PICRptClass</t>
    <phoneticPr fontId="3" type="noConversion"/>
  </si>
  <si>
    <t>亞洲</t>
  </si>
  <si>
    <t>安盛</t>
  </si>
  <si>
    <t>51</t>
    <phoneticPr fontId="3" type="noConversion"/>
  </si>
  <si>
    <t>車險(不含強制險)</t>
    <phoneticPr fontId="3" type="noConversion"/>
  </si>
  <si>
    <t>52</t>
    <phoneticPr fontId="3" type="noConversion"/>
  </si>
  <si>
    <t>強制汽機車責任保險</t>
    <phoneticPr fontId="3" type="noConversion"/>
  </si>
  <si>
    <t>53</t>
    <phoneticPr fontId="3" type="noConversion"/>
  </si>
  <si>
    <t>火災保險</t>
    <phoneticPr fontId="3" type="noConversion"/>
  </si>
  <si>
    <t>54</t>
    <phoneticPr fontId="3" type="noConversion"/>
  </si>
  <si>
    <t>水險</t>
    <phoneticPr fontId="3" type="noConversion"/>
  </si>
  <si>
    <t>56</t>
    <phoneticPr fontId="3" type="noConversion"/>
  </si>
  <si>
    <t>傷害險及健康險</t>
    <phoneticPr fontId="3" type="noConversion"/>
  </si>
  <si>
    <t>55</t>
    <phoneticPr fontId="3" type="noConversion"/>
  </si>
  <si>
    <t>其他財產保險</t>
    <phoneticPr fontId="3" type="noConversion"/>
  </si>
  <si>
    <t>小計</t>
    <phoneticPr fontId="3" type="noConversion"/>
  </si>
  <si>
    <t>註4：資料來源為保險業財務業務月報統計系統。</t>
    <phoneticPr fontId="3" type="noConversion"/>
  </si>
  <si>
    <t>註5:取小數以下兩位。</t>
    <phoneticPr fontId="3" type="noConversion"/>
  </si>
  <si>
    <t>製表日期：2021/2/1</t>
    <phoneticPr fontId="3" type="noConversion"/>
  </si>
  <si>
    <t>109</t>
    <phoneticPr fontId="3" type="noConversion"/>
  </si>
  <si>
    <t>2020</t>
    <phoneticPr fontId="3" type="noConversion"/>
  </si>
  <si>
    <t>製表日期：2021/2/10</t>
    <phoneticPr fontId="3" type="noConversion"/>
  </si>
  <si>
    <t>110</t>
    <phoneticPr fontId="3" type="noConversion"/>
  </si>
  <si>
    <t>2021</t>
    <phoneticPr fontId="3" type="noConversion"/>
  </si>
  <si>
    <t>註5：取小數以下兩位。</t>
    <phoneticPr fontId="3" type="noConversion"/>
  </si>
  <si>
    <r>
      <rPr>
        <sz val="10"/>
        <rFont val="新細明體"/>
        <family val="1"/>
        <charset val="136"/>
      </rPr>
      <t>製表日期：</t>
    </r>
    <r>
      <rPr>
        <sz val="10"/>
        <rFont val="Calibri"/>
        <family val="2"/>
      </rPr>
      <t>2023/02/02</t>
    </r>
    <phoneticPr fontId="3" type="noConversion"/>
  </si>
  <si>
    <t>2022</t>
    <phoneticPr fontId="3" type="noConversion"/>
  </si>
  <si>
    <t>車險(不含強制險)</t>
  </si>
  <si>
    <t>強制汽機車責任保險</t>
  </si>
  <si>
    <r>
      <rPr>
        <sz val="10"/>
        <rFont val="新細明體"/>
        <family val="1"/>
        <charset val="136"/>
      </rPr>
      <t>合計</t>
    </r>
    <phoneticPr fontId="3" type="noConversion"/>
  </si>
  <si>
    <r>
      <rPr>
        <sz val="13"/>
        <rFont val="標楷體"/>
        <family val="4"/>
        <charset val="136"/>
      </rPr>
      <t>製表日期：</t>
    </r>
    <r>
      <rPr>
        <sz val="13"/>
        <rFont val="Calibri"/>
        <family val="2"/>
      </rPr>
      <t>2024/02/05</t>
    </r>
    <phoneticPr fontId="3" type="noConversion"/>
  </si>
  <si>
    <t>臺產</t>
    <phoneticPr fontId="3" type="noConversion"/>
  </si>
  <si>
    <t>中國信託</t>
    <phoneticPr fontId="3" type="noConversion"/>
  </si>
  <si>
    <r>
      <t xml:space="preserve">註3：自留比率＝自留保費收入／保費收入(含再保)，該比率係指保險公司考量各種因素後所實際承受風險獲得之保險費收入，占該公司未考慮再保險分出之
　　 </t>
    </r>
    <r>
      <rPr>
        <sz val="2"/>
        <rFont val="標楷體"/>
        <family val="4"/>
        <charset val="136"/>
      </rPr>
      <t xml:space="preserve"> </t>
    </r>
    <r>
      <rPr>
        <sz val="10"/>
        <rFont val="標楷體"/>
        <family val="4"/>
        <charset val="136"/>
      </rPr>
      <t>保險費收入之比率。保險公司決定自留額度多寡之因素包括：業務品質、保險金額、保險公司之業務承保能量、財務結構與營業方針等。</t>
    </r>
    <phoneticPr fontId="3" type="noConversion"/>
  </si>
  <si>
    <t>Check</t>
    <phoneticPr fontId="3" type="noConversion"/>
  </si>
  <si>
    <t>2025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</si>
</sst>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00_);[Red]\(#,##0.00\)"/>
    <numFmt numFmtId="177" formatCode="_-* #,##0_-;\-* #,##0_-;_-* &quot;-&quot;??_-;_-@_-"/>
    <numFmt numFmtId="178" formatCode="#,##0.00_ ;[Red]\-#,##0.00\ "/>
  </numFmts>
  <fonts count="35" x14ac:knownFonts="1">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color indexed="8"/>
      <name val="新細明體"/>
      <family val="1"/>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4"/>
      <color indexed="8"/>
      <name val="新細明體"/>
      <family val="1"/>
      <charset val="136"/>
    </font>
    <font>
      <sz val="10"/>
      <name val="Calibri"/>
      <family val="1"/>
      <charset val="136"/>
    </font>
    <font>
      <sz val="10"/>
      <name val="Calibri"/>
      <family val="2"/>
    </font>
    <font>
      <sz val="12"/>
      <name val="Calibri"/>
      <family val="2"/>
    </font>
    <font>
      <sz val="16"/>
      <color indexed="8"/>
      <name val="標楷體"/>
      <family val="4"/>
      <charset val="136"/>
    </font>
    <font>
      <sz val="13"/>
      <name val="Calibri"/>
      <family val="4"/>
      <charset val="136"/>
    </font>
    <font>
      <sz val="13"/>
      <name val="標楷體"/>
      <family val="4"/>
      <charset val="136"/>
    </font>
    <font>
      <sz val="13"/>
      <name val="Calibri"/>
      <family val="2"/>
    </font>
    <font>
      <sz val="10"/>
      <name val="標楷體"/>
      <family val="4"/>
      <charset val="136"/>
    </font>
    <font>
      <sz val="10"/>
      <color indexed="8"/>
      <name val="標楷體"/>
      <family val="4"/>
      <charset val="136"/>
    </font>
    <font>
      <sz val="2"/>
      <name val="標楷體"/>
      <family val="4"/>
      <charset val="136"/>
    </font>
    <font>
      <sz val="10"/>
      <color theme="8" tint="0.39997558519241921"/>
      <name val="新細明體"/>
      <family val="1"/>
      <charset val="136"/>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s>
  <borders count="2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45">
    <xf numFmtId="0" fontId="0" fillId="0" borderId="0"/>
    <xf numFmtId="0" fontId="1"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1" fillId="0" borderId="0"/>
    <xf numFmtId="43" fontId="1" fillId="0" borderId="0" applyFont="0" applyFill="0" applyBorder="0" applyAlignment="0" applyProtection="0"/>
    <xf numFmtId="0" fontId="9" fillId="16" borderId="0" applyNumberFormat="0" applyBorder="0" applyAlignment="0" applyProtection="0">
      <alignment vertical="center"/>
    </xf>
    <xf numFmtId="0" fontId="10" fillId="0" borderId="1" applyNumberFormat="0" applyFill="0" applyAlignment="0" applyProtection="0">
      <alignment vertical="center"/>
    </xf>
    <xf numFmtId="0" fontId="11" fillId="4" borderId="0" applyNumberFormat="0" applyBorder="0" applyAlignment="0" applyProtection="0">
      <alignment vertical="center"/>
    </xf>
    <xf numFmtId="0" fontId="12" fillId="17" borderId="2" applyNumberFormat="0" applyAlignment="0" applyProtection="0">
      <alignment vertical="center"/>
    </xf>
    <xf numFmtId="0" fontId="13" fillId="0" borderId="3" applyNumberFormat="0" applyFill="0" applyAlignment="0" applyProtection="0">
      <alignment vertical="center"/>
    </xf>
    <xf numFmtId="0" fontId="1" fillId="18" borderId="4" applyNumberFormat="0" applyFont="0" applyAlignment="0" applyProtection="0">
      <alignment vertical="center"/>
    </xf>
    <xf numFmtId="0" fontId="14" fillId="0" borderId="0" applyNumberFormat="0" applyFill="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7" borderId="2" applyNumberFormat="0" applyAlignment="0" applyProtection="0">
      <alignment vertical="center"/>
    </xf>
    <xf numFmtId="0" fontId="20" fillId="17" borderId="8" applyNumberFormat="0" applyAlignment="0" applyProtection="0">
      <alignment vertical="center"/>
    </xf>
    <xf numFmtId="0" fontId="21" fillId="23" borderId="9" applyNumberFormat="0" applyAlignment="0" applyProtection="0">
      <alignment vertical="center"/>
    </xf>
    <xf numFmtId="0" fontId="22" fillId="3" borderId="0" applyNumberFormat="0" applyBorder="0" applyAlignment="0" applyProtection="0">
      <alignment vertical="center"/>
    </xf>
    <xf numFmtId="0" fontId="6" fillId="0" borderId="0" applyNumberFormat="0" applyFill="0" applyBorder="0" applyAlignment="0" applyProtection="0">
      <alignment vertical="center"/>
    </xf>
  </cellStyleXfs>
  <cellXfs count="128">
    <xf numFmtId="0" fontId="0" fillId="0" borderId="0" xfId="0"/>
    <xf numFmtId="0" fontId="2" fillId="0" borderId="0" xfId="1" applyFont="1" applyAlignment="1">
      <alignment vertical="top"/>
    </xf>
    <xf numFmtId="0" fontId="2" fillId="0" borderId="0" xfId="1" applyFont="1" applyAlignment="1">
      <alignment vertical="top" wrapText="1"/>
    </xf>
    <xf numFmtId="0" fontId="2" fillId="0" borderId="0" xfId="1" applyFont="1" applyAlignment="1">
      <alignment horizontal="right" vertical="top" wrapText="1"/>
    </xf>
    <xf numFmtId="0" fontId="2" fillId="0" borderId="0" xfId="1" applyFont="1" applyAlignment="1">
      <alignment horizontal="center" vertical="center" wrapText="1"/>
    </xf>
    <xf numFmtId="49" fontId="2" fillId="0" borderId="0" xfId="1" applyNumberFormat="1" applyFont="1" applyAlignment="1">
      <alignment horizontal="center" vertical="center"/>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center" wrapText="1"/>
    </xf>
    <xf numFmtId="0" fontId="2" fillId="0" borderId="11" xfId="20" applyFont="1" applyBorder="1" applyAlignment="1">
      <alignment horizontal="center" vertical="center" wrapText="1"/>
    </xf>
    <xf numFmtId="0" fontId="2" fillId="0" borderId="10" xfId="20" applyFont="1" applyBorder="1" applyAlignment="1">
      <alignment horizontal="center" vertical="center" wrapText="1"/>
    </xf>
    <xf numFmtId="0" fontId="2" fillId="0" borderId="12"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14" xfId="1" applyFont="1" applyBorder="1" applyAlignment="1">
      <alignment horizontal="left" vertical="center"/>
    </xf>
    <xf numFmtId="10" fontId="2" fillId="0" borderId="12" xfId="1" applyNumberFormat="1" applyFont="1" applyBorder="1" applyAlignment="1">
      <alignment horizontal="right" vertical="center"/>
    </xf>
    <xf numFmtId="10" fontId="2" fillId="0" borderId="15" xfId="1" applyNumberFormat="1" applyFont="1" applyBorder="1" applyAlignment="1">
      <alignment horizontal="right" vertical="center"/>
    </xf>
    <xf numFmtId="176" fontId="2" fillId="0" borderId="11" xfId="1" applyNumberFormat="1" applyFont="1" applyBorder="1" applyAlignment="1">
      <alignment horizontal="right" vertical="center"/>
    </xf>
    <xf numFmtId="176" fontId="2" fillId="0" borderId="10" xfId="1" applyNumberFormat="1" applyFont="1" applyBorder="1" applyAlignment="1">
      <alignment horizontal="right" vertical="center"/>
    </xf>
    <xf numFmtId="176" fontId="2" fillId="0" borderId="11" xfId="1" applyNumberFormat="1" applyFont="1" applyBorder="1" applyAlignment="1">
      <alignment horizontal="right" vertical="top" wrapText="1"/>
    </xf>
    <xf numFmtId="176" fontId="2" fillId="0" borderId="10" xfId="1" applyNumberFormat="1" applyFont="1" applyBorder="1" applyAlignment="1">
      <alignment horizontal="right" vertical="top" wrapText="1"/>
    </xf>
    <xf numFmtId="176" fontId="2" fillId="0" borderId="16" xfId="1" applyNumberFormat="1" applyFont="1" applyBorder="1" applyAlignment="1">
      <alignment horizontal="right" vertical="top" wrapText="1"/>
    </xf>
    <xf numFmtId="176" fontId="2" fillId="0" borderId="17" xfId="1" applyNumberFormat="1" applyFont="1" applyBorder="1" applyAlignment="1">
      <alignment horizontal="right" vertical="top" wrapText="1"/>
    </xf>
    <xf numFmtId="4" fontId="2" fillId="0" borderId="11" xfId="1" applyNumberFormat="1" applyFont="1" applyBorder="1" applyAlignment="1">
      <alignment horizontal="right" vertical="center"/>
    </xf>
    <xf numFmtId="4" fontId="2" fillId="0" borderId="10" xfId="1" applyNumberFormat="1" applyFont="1" applyBorder="1" applyAlignment="1">
      <alignment horizontal="right" vertical="center"/>
    </xf>
    <xf numFmtId="0" fontId="2" fillId="0" borderId="23" xfId="1" applyFont="1" applyBorder="1" applyAlignment="1">
      <alignment horizontal="left" vertical="center"/>
    </xf>
    <xf numFmtId="49" fontId="2" fillId="0" borderId="0" xfId="1" applyNumberFormat="1" applyFont="1" applyAlignment="1">
      <alignment vertical="top"/>
    </xf>
    <xf numFmtId="49" fontId="2" fillId="0" borderId="0" xfId="1" applyNumberFormat="1" applyFont="1" applyAlignment="1">
      <alignment vertical="top" wrapText="1"/>
    </xf>
    <xf numFmtId="49" fontId="2" fillId="0" borderId="0" xfId="1" applyNumberFormat="1" applyFont="1" applyAlignment="1">
      <alignment horizontal="right" vertical="top" wrapText="1"/>
    </xf>
    <xf numFmtId="49" fontId="2" fillId="24" borderId="0" xfId="1" applyNumberFormat="1" applyFont="1" applyFill="1" applyAlignment="1">
      <alignment vertical="top"/>
    </xf>
    <xf numFmtId="0" fontId="2" fillId="0" borderId="0" xfId="1" applyFont="1" applyAlignment="1" applyProtection="1">
      <alignment vertical="top"/>
      <protection locked="0" hidden="1"/>
    </xf>
    <xf numFmtId="49" fontId="2" fillId="0" borderId="0" xfId="1" applyNumberFormat="1" applyFont="1" applyAlignment="1" applyProtection="1">
      <alignment vertical="top"/>
      <protection locked="0" hidden="1"/>
    </xf>
    <xf numFmtId="49" fontId="2" fillId="0" borderId="0" xfId="1" applyNumberFormat="1" applyFont="1" applyAlignment="1" applyProtection="1">
      <alignment horizontal="left" vertical="center"/>
      <protection locked="0" hidden="1"/>
    </xf>
    <xf numFmtId="49" fontId="2" fillId="0" borderId="0" xfId="1" applyNumberFormat="1" applyFont="1" applyAlignment="1" applyProtection="1">
      <alignment horizontal="center" vertical="center"/>
      <protection locked="0" hidden="1"/>
    </xf>
    <xf numFmtId="0" fontId="4" fillId="0" borderId="0" xfId="1" applyFont="1"/>
    <xf numFmtId="4" fontId="4" fillId="0" borderId="0" xfId="1" applyNumberFormat="1" applyFont="1"/>
    <xf numFmtId="4" fontId="2" fillId="0" borderId="0" xfId="1" applyNumberFormat="1" applyFont="1" applyAlignment="1" applyProtection="1">
      <alignment vertical="top"/>
      <protection locked="0" hidden="1"/>
    </xf>
    <xf numFmtId="4" fontId="2" fillId="0" borderId="0" xfId="1" applyNumberFormat="1" applyFont="1" applyAlignment="1">
      <alignment horizontal="right" vertical="top"/>
    </xf>
    <xf numFmtId="4" fontId="4" fillId="0" borderId="0" xfId="1" applyNumberFormat="1" applyFont="1" applyAlignment="1">
      <alignment horizontal="right" vertical="center"/>
    </xf>
    <xf numFmtId="0" fontId="2" fillId="0" borderId="0" xfId="1" applyFont="1" applyAlignment="1">
      <alignment horizontal="right" vertical="top"/>
    </xf>
    <xf numFmtId="4" fontId="2" fillId="0" borderId="0" xfId="1" applyNumberFormat="1" applyFont="1" applyAlignment="1" applyProtection="1">
      <alignment horizontal="right" vertical="top"/>
      <protection locked="0" hidden="1"/>
    </xf>
    <xf numFmtId="49" fontId="2" fillId="0" borderId="0" xfId="1" applyNumberFormat="1" applyFont="1" applyAlignment="1">
      <alignment horizontal="center" vertical="center" wrapText="1"/>
    </xf>
    <xf numFmtId="49" fontId="2" fillId="0" borderId="0" xfId="1" applyNumberFormat="1" applyFont="1" applyAlignment="1">
      <alignment horizontal="left" vertical="center"/>
    </xf>
    <xf numFmtId="0" fontId="23" fillId="0" borderId="0" xfId="1" applyFont="1" applyAlignment="1">
      <alignment vertical="top"/>
    </xf>
    <xf numFmtId="49" fontId="24" fillId="0" borderId="0" xfId="1" applyNumberFormat="1" applyFont="1" applyAlignment="1" applyProtection="1">
      <alignment horizontal="left" vertical="center"/>
      <protection locked="0" hidden="1"/>
    </xf>
    <xf numFmtId="176" fontId="25" fillId="0" borderId="11" xfId="1" applyNumberFormat="1" applyFont="1" applyBorder="1" applyAlignment="1">
      <alignment horizontal="center" vertical="top"/>
    </xf>
    <xf numFmtId="176" fontId="25" fillId="0" borderId="10" xfId="1" applyNumberFormat="1" applyFont="1" applyBorder="1" applyAlignment="1">
      <alignment horizontal="center" vertical="top"/>
    </xf>
    <xf numFmtId="10" fontId="25" fillId="0" borderId="12" xfId="1" applyNumberFormat="1" applyFont="1" applyBorder="1" applyAlignment="1">
      <alignment horizontal="center" vertical="top"/>
    </xf>
    <xf numFmtId="4" fontId="25" fillId="0" borderId="11" xfId="1" applyNumberFormat="1" applyFont="1" applyBorder="1" applyAlignment="1">
      <alignment horizontal="center" vertical="top"/>
    </xf>
    <xf numFmtId="4" fontId="25" fillId="0" borderId="10" xfId="1" applyNumberFormat="1" applyFont="1" applyBorder="1" applyAlignment="1">
      <alignment horizontal="center" vertical="top"/>
    </xf>
    <xf numFmtId="176" fontId="25" fillId="0" borderId="11" xfId="1" applyNumberFormat="1" applyFont="1" applyBorder="1" applyAlignment="1">
      <alignment horizontal="center" vertical="top" wrapText="1"/>
    </xf>
    <xf numFmtId="176" fontId="25" fillId="0" borderId="10" xfId="1" applyNumberFormat="1" applyFont="1" applyBorder="1" applyAlignment="1">
      <alignment horizontal="center" vertical="top" wrapText="1"/>
    </xf>
    <xf numFmtId="176" fontId="25" fillId="0" borderId="16" xfId="1" applyNumberFormat="1" applyFont="1" applyBorder="1" applyAlignment="1">
      <alignment horizontal="center" vertical="top" wrapText="1"/>
    </xf>
    <xf numFmtId="176" fontId="25" fillId="0" borderId="17" xfId="1" applyNumberFormat="1" applyFont="1" applyBorder="1" applyAlignment="1">
      <alignment horizontal="center" vertical="top" wrapText="1"/>
    </xf>
    <xf numFmtId="10" fontId="25" fillId="0" borderId="15" xfId="1" applyNumberFormat="1" applyFont="1" applyBorder="1" applyAlignment="1">
      <alignment horizontal="center" vertical="top"/>
    </xf>
    <xf numFmtId="176" fontId="2" fillId="0" borderId="0" xfId="1" applyNumberFormat="1" applyFont="1" applyAlignment="1">
      <alignment vertical="top"/>
    </xf>
    <xf numFmtId="0" fontId="27" fillId="0" borderId="0" xfId="1" applyFont="1" applyAlignment="1">
      <alignment vertical="center"/>
    </xf>
    <xf numFmtId="49" fontId="28" fillId="0" borderId="0" xfId="1" applyNumberFormat="1" applyFont="1" applyAlignment="1" applyProtection="1">
      <alignment horizontal="left" vertical="center"/>
      <protection locked="0" hidden="1"/>
    </xf>
    <xf numFmtId="0" fontId="31" fillId="0" borderId="11" xfId="20" applyFont="1" applyBorder="1" applyAlignment="1">
      <alignment horizontal="center" vertical="center" wrapText="1"/>
    </xf>
    <xf numFmtId="0" fontId="31" fillId="0" borderId="10" xfId="20" applyFont="1" applyBorder="1" applyAlignment="1">
      <alignment horizontal="center" vertical="center" wrapText="1"/>
    </xf>
    <xf numFmtId="0" fontId="31" fillId="0" borderId="12" xfId="20" applyFont="1" applyBorder="1" applyAlignment="1">
      <alignment horizontal="center" vertical="center" wrapText="1"/>
    </xf>
    <xf numFmtId="0" fontId="31" fillId="0" borderId="13" xfId="20" applyFont="1" applyBorder="1" applyAlignment="1">
      <alignment horizontal="center" vertical="center" wrapText="1"/>
    </xf>
    <xf numFmtId="178" fontId="25" fillId="0" borderId="11" xfId="1" applyNumberFormat="1" applyFont="1" applyBorder="1" applyAlignment="1">
      <alignment horizontal="right" vertical="center"/>
    </xf>
    <xf numFmtId="178" fontId="25" fillId="0" borderId="10" xfId="1" applyNumberFormat="1" applyFont="1" applyBorder="1" applyAlignment="1">
      <alignment horizontal="right" vertical="center"/>
    </xf>
    <xf numFmtId="10" fontId="25" fillId="0" borderId="12" xfId="1" applyNumberFormat="1" applyFont="1" applyBorder="1" applyAlignment="1">
      <alignment horizontal="right" vertical="center"/>
    </xf>
    <xf numFmtId="178" fontId="25" fillId="0" borderId="16" xfId="1" applyNumberFormat="1" applyFont="1" applyBorder="1" applyAlignment="1">
      <alignment horizontal="right" vertical="center"/>
    </xf>
    <xf numFmtId="178" fontId="25" fillId="0" borderId="17" xfId="1" applyNumberFormat="1" applyFont="1" applyBorder="1" applyAlignment="1">
      <alignment horizontal="right" vertical="center"/>
    </xf>
    <xf numFmtId="10" fontId="25" fillId="0" borderId="15" xfId="1" applyNumberFormat="1" applyFont="1" applyBorder="1" applyAlignment="1">
      <alignment horizontal="right" vertical="center"/>
    </xf>
    <xf numFmtId="0" fontId="2" fillId="0" borderId="0" xfId="1" applyFont="1" applyAlignment="1">
      <alignment horizontal="right" vertical="center" wrapText="1"/>
    </xf>
    <xf numFmtId="0" fontId="2" fillId="0" borderId="0" xfId="1" applyFont="1" applyAlignment="1">
      <alignment vertical="center"/>
    </xf>
    <xf numFmtId="0" fontId="34" fillId="0" borderId="0" xfId="1" applyFont="1" applyAlignment="1">
      <alignment horizontal="center" vertical="top"/>
    </xf>
    <xf numFmtId="176" fontId="34" fillId="0" borderId="0" xfId="1" applyNumberFormat="1" applyFont="1" applyAlignment="1">
      <alignment vertical="top"/>
    </xf>
    <xf numFmtId="0" fontId="2" fillId="0" borderId="14" xfId="1" applyFont="1" applyBorder="1" applyAlignment="1">
      <alignment horizontal="left" vertical="top"/>
    </xf>
    <xf numFmtId="176" fontId="2" fillId="0" borderId="11" xfId="1" applyNumberFormat="1" applyFont="1" applyBorder="1" applyAlignment="1">
      <alignment horizontal="right" vertical="top"/>
    </xf>
    <xf numFmtId="176" fontId="2" fillId="0" borderId="10" xfId="1" applyNumberFormat="1" applyFont="1" applyBorder="1" applyAlignment="1">
      <alignment horizontal="right" vertical="top"/>
    </xf>
    <xf numFmtId="10" fontId="2" fillId="0" borderId="12" xfId="1" applyNumberFormat="1" applyFont="1" applyBorder="1" applyAlignment="1">
      <alignment horizontal="right" vertical="top"/>
    </xf>
    <xf numFmtId="4" fontId="2" fillId="0" borderId="11" xfId="1" applyNumberFormat="1" applyFont="1" applyBorder="1" applyAlignment="1">
      <alignment horizontal="right" vertical="top"/>
    </xf>
    <xf numFmtId="4" fontId="2" fillId="0" borderId="10" xfId="1" applyNumberFormat="1" applyFont="1" applyBorder="1" applyAlignment="1">
      <alignment horizontal="right" vertical="top"/>
    </xf>
    <xf numFmtId="0" fontId="2" fillId="0" borderId="23" xfId="1" applyFont="1" applyBorder="1" applyAlignment="1">
      <alignment horizontal="left" vertical="top"/>
    </xf>
    <xf numFmtId="10" fontId="2" fillId="0" borderId="15" xfId="1" applyNumberFormat="1" applyFont="1" applyBorder="1" applyAlignment="1">
      <alignment horizontal="right" vertical="top"/>
    </xf>
    <xf numFmtId="0" fontId="23" fillId="0" borderId="0" xfId="1" applyFont="1" applyAlignment="1">
      <alignment horizontal="left" vertical="top"/>
    </xf>
    <xf numFmtId="177" fontId="0" fillId="0" borderId="24" xfId="21" applyNumberFormat="1" applyFont="1" applyFill="1" applyBorder="1" applyAlignment="1">
      <alignment horizontal="left" vertical="center"/>
    </xf>
    <xf numFmtId="49" fontId="2" fillId="0" borderId="19" xfId="1" applyNumberFormat="1" applyFont="1" applyBorder="1" applyAlignment="1">
      <alignment horizontal="center" vertical="center" wrapText="1"/>
    </xf>
    <xf numFmtId="49" fontId="2" fillId="0" borderId="11" xfId="1" applyNumberFormat="1" applyFont="1" applyBorder="1" applyAlignment="1">
      <alignment horizontal="center" vertical="center" wrapText="1"/>
    </xf>
    <xf numFmtId="49" fontId="2" fillId="0" borderId="21" xfId="1" applyNumberFormat="1" applyFont="1" applyBorder="1" applyAlignment="1">
      <alignment horizontal="center" vertical="center" wrapText="1"/>
    </xf>
    <xf numFmtId="49" fontId="2" fillId="0" borderId="20" xfId="1" applyNumberFormat="1" applyFont="1" applyBorder="1" applyAlignment="1">
      <alignment horizontal="center" vertical="center" wrapText="1"/>
    </xf>
    <xf numFmtId="49" fontId="2" fillId="0" borderId="18" xfId="1" applyNumberFormat="1" applyFont="1" applyBorder="1" applyAlignment="1">
      <alignment horizontal="center" vertical="center" wrapText="1"/>
    </xf>
    <xf numFmtId="49" fontId="2" fillId="0" borderId="14" xfId="1" applyNumberFormat="1" applyFont="1" applyBorder="1" applyAlignment="1">
      <alignment horizontal="center" vertical="center" wrapText="1"/>
    </xf>
    <xf numFmtId="0" fontId="2" fillId="0" borderId="18" xfId="20" applyFont="1" applyBorder="1" applyAlignment="1">
      <alignment horizontal="center" vertical="center"/>
    </xf>
    <xf numFmtId="49" fontId="2" fillId="0" borderId="11" xfId="1" applyNumberFormat="1" applyFont="1" applyBorder="1" applyAlignment="1">
      <alignment horizontal="center" vertical="center"/>
    </xf>
    <xf numFmtId="0" fontId="1" fillId="0" borderId="11" xfId="1" applyBorder="1" applyAlignment="1">
      <alignment horizontal="center" vertical="center"/>
    </xf>
    <xf numFmtId="49" fontId="2" fillId="0" borderId="20" xfId="1" applyNumberFormat="1" applyFont="1" applyBorder="1" applyAlignment="1">
      <alignment horizontal="center" vertical="center"/>
    </xf>
    <xf numFmtId="0" fontId="1" fillId="0" borderId="20" xfId="1" applyBorder="1" applyAlignment="1">
      <alignment horizontal="center" vertical="center"/>
    </xf>
    <xf numFmtId="0" fontId="2" fillId="0" borderId="0" xfId="1" applyFont="1" applyAlignment="1">
      <alignment horizontal="left" vertical="center"/>
    </xf>
    <xf numFmtId="0" fontId="4" fillId="0" borderId="0" xfId="1" applyFont="1" applyAlignment="1">
      <alignment horizontal="left" vertical="center"/>
    </xf>
    <xf numFmtId="0" fontId="2" fillId="0" borderId="0" xfId="1" applyFont="1" applyAlignment="1">
      <alignment horizontal="left" vertical="center" wrapText="1"/>
    </xf>
    <xf numFmtId="0" fontId="4" fillId="0" borderId="0" xfId="1" applyFont="1" applyAlignment="1">
      <alignment horizontal="left" vertical="center" wrapText="1"/>
    </xf>
    <xf numFmtId="0" fontId="1" fillId="0" borderId="22" xfId="1" applyBorder="1" applyAlignment="1">
      <alignment horizontal="center" vertical="center"/>
    </xf>
    <xf numFmtId="49" fontId="25" fillId="0" borderId="11" xfId="1" applyNumberFormat="1" applyFont="1" applyBorder="1" applyAlignment="1">
      <alignment horizontal="center" vertical="center"/>
    </xf>
    <xf numFmtId="0" fontId="26" fillId="0" borderId="11" xfId="1" applyFont="1" applyBorder="1" applyAlignment="1">
      <alignment horizontal="center" vertical="center"/>
    </xf>
    <xf numFmtId="49" fontId="25" fillId="0" borderId="20" xfId="1" applyNumberFormat="1" applyFont="1" applyBorder="1" applyAlignment="1">
      <alignment horizontal="center" vertical="center"/>
    </xf>
    <xf numFmtId="0" fontId="26" fillId="0" borderId="20" xfId="1" applyFont="1" applyBorder="1" applyAlignment="1">
      <alignment horizontal="center" vertical="center"/>
    </xf>
    <xf numFmtId="0" fontId="26" fillId="0" borderId="16" xfId="1" applyFont="1" applyBorder="1" applyAlignment="1">
      <alignment horizontal="center" vertical="center"/>
    </xf>
    <xf numFmtId="0" fontId="26" fillId="0" borderId="22" xfId="1" applyFont="1" applyBorder="1" applyAlignment="1">
      <alignment horizontal="center" vertical="center"/>
    </xf>
    <xf numFmtId="49" fontId="31" fillId="0" borderId="19" xfId="1" applyNumberFormat="1" applyFont="1" applyBorder="1" applyAlignment="1">
      <alignment horizontal="center" vertical="center" wrapText="1"/>
    </xf>
    <xf numFmtId="49" fontId="31" fillId="0" borderId="11" xfId="1" applyNumberFormat="1" applyFont="1" applyBorder="1" applyAlignment="1">
      <alignment horizontal="center" vertical="center" wrapText="1"/>
    </xf>
    <xf numFmtId="49" fontId="31" fillId="0" borderId="21" xfId="1" applyNumberFormat="1" applyFont="1" applyBorder="1" applyAlignment="1">
      <alignment horizontal="center" vertical="center" wrapText="1"/>
    </xf>
    <xf numFmtId="49" fontId="31" fillId="0" borderId="20" xfId="1" applyNumberFormat="1" applyFont="1" applyBorder="1" applyAlignment="1">
      <alignment horizontal="center" vertical="center" wrapText="1"/>
    </xf>
    <xf numFmtId="49" fontId="31" fillId="0" borderId="18" xfId="1" applyNumberFormat="1" applyFont="1" applyBorder="1" applyAlignment="1">
      <alignment horizontal="center" vertical="center" wrapText="1"/>
    </xf>
    <xf numFmtId="49" fontId="31" fillId="0" borderId="14" xfId="1" applyNumberFormat="1" applyFont="1" applyBorder="1" applyAlignment="1">
      <alignment horizontal="center" vertical="center" wrapText="1"/>
    </xf>
    <xf numFmtId="0" fontId="29" fillId="0" borderId="18" xfId="20" applyFont="1" applyBorder="1" applyAlignment="1">
      <alignment horizontal="center" vertical="center"/>
    </xf>
    <xf numFmtId="49" fontId="25" fillId="0" borderId="11" xfId="1" applyNumberFormat="1" applyFont="1" applyBorder="1" applyAlignment="1">
      <alignment horizontal="center" vertical="top"/>
    </xf>
    <xf numFmtId="0" fontId="25" fillId="0" borderId="11" xfId="1" applyFont="1" applyBorder="1" applyAlignment="1">
      <alignment horizontal="center" vertical="top"/>
    </xf>
    <xf numFmtId="49" fontId="25" fillId="0" borderId="20" xfId="1" applyNumberFormat="1" applyFont="1" applyBorder="1" applyAlignment="1">
      <alignment horizontal="center" vertical="top"/>
    </xf>
    <xf numFmtId="0" fontId="25" fillId="0" borderId="20" xfId="1" applyFont="1" applyBorder="1" applyAlignment="1">
      <alignment horizontal="center" vertical="top"/>
    </xf>
    <xf numFmtId="0" fontId="31" fillId="0" borderId="0" xfId="1" applyFont="1" applyAlignment="1">
      <alignment horizontal="left" vertical="center" wrapText="1"/>
    </xf>
    <xf numFmtId="0" fontId="32" fillId="0" borderId="0" xfId="1" applyFont="1" applyAlignment="1">
      <alignment horizontal="left" vertical="center" wrapText="1"/>
    </xf>
    <xf numFmtId="0" fontId="32" fillId="0" borderId="0" xfId="1" applyFont="1" applyAlignment="1">
      <alignment horizontal="left" vertical="center"/>
    </xf>
    <xf numFmtId="0" fontId="25" fillId="0" borderId="16" xfId="1" applyFont="1" applyBorder="1" applyAlignment="1">
      <alignment horizontal="center" vertical="top"/>
    </xf>
    <xf numFmtId="49" fontId="31" fillId="0" borderId="20" xfId="1" applyNumberFormat="1" applyFont="1" applyBorder="1" applyAlignment="1">
      <alignment horizontal="center" vertical="top"/>
    </xf>
    <xf numFmtId="0" fontId="31" fillId="0" borderId="20" xfId="1" applyFont="1" applyBorder="1" applyAlignment="1">
      <alignment horizontal="center" vertical="top"/>
    </xf>
    <xf numFmtId="0" fontId="31" fillId="0" borderId="22" xfId="1" applyFont="1" applyBorder="1" applyAlignment="1">
      <alignment horizontal="center" vertical="top"/>
    </xf>
    <xf numFmtId="0" fontId="31" fillId="0" borderId="0" xfId="1" applyFont="1" applyAlignment="1">
      <alignment horizontal="left" vertical="center"/>
    </xf>
    <xf numFmtId="49" fontId="2" fillId="0" borderId="11" xfId="1" applyNumberFormat="1" applyFont="1" applyBorder="1" applyAlignment="1">
      <alignment horizontal="center" vertical="top"/>
    </xf>
    <xf numFmtId="0" fontId="5" fillId="0" borderId="11" xfId="1" applyFont="1" applyBorder="1" applyAlignment="1">
      <alignment horizontal="center" vertical="top"/>
    </xf>
    <xf numFmtId="49" fontId="2" fillId="0" borderId="20" xfId="1" applyNumberFormat="1" applyFont="1" applyBorder="1" applyAlignment="1">
      <alignment horizontal="center" vertical="top"/>
    </xf>
    <xf numFmtId="0" fontId="5" fillId="0" borderId="20" xfId="1" applyFont="1" applyBorder="1" applyAlignment="1">
      <alignment horizontal="center" vertical="top"/>
    </xf>
    <xf numFmtId="0" fontId="5" fillId="0" borderId="16" xfId="1" applyFont="1" applyBorder="1" applyAlignment="1">
      <alignment horizontal="center" vertical="top"/>
    </xf>
    <xf numFmtId="0" fontId="5" fillId="0" borderId="22" xfId="1" applyFont="1" applyBorder="1" applyAlignment="1">
      <alignment horizontal="center" vertical="top"/>
    </xf>
  </cellXfs>
  <cellStyles count="45">
    <cellStyle name="_x000a_shell=progma" xfId="1" xr:uid="{00000000-0005-0000-0000-000000000000}"/>
    <cellStyle name="20% - 輔色1" xfId="2" builtinId="30" customBuiltin="1"/>
    <cellStyle name="20% - 輔色2" xfId="3" builtinId="34" customBuiltin="1"/>
    <cellStyle name="20% - 輔色3" xfId="4" builtinId="38" customBuiltin="1"/>
    <cellStyle name="20% - 輔色4" xfId="5" builtinId="42" customBuiltin="1"/>
    <cellStyle name="20% - 輔色5" xfId="6" builtinId="46" customBuiltin="1"/>
    <cellStyle name="20% - 輔色6" xfId="7" builtinId="50" customBuiltin="1"/>
    <cellStyle name="40% - 輔色1" xfId="8" builtinId="31" customBuiltin="1"/>
    <cellStyle name="40% - 輔色2" xfId="9" builtinId="35" customBuiltin="1"/>
    <cellStyle name="40% - 輔色3" xfId="10" builtinId="39" customBuiltin="1"/>
    <cellStyle name="40% - 輔色4" xfId="11" builtinId="43" customBuiltin="1"/>
    <cellStyle name="40% - 輔色5" xfId="12" builtinId="47" customBuiltin="1"/>
    <cellStyle name="40% - 輔色6" xfId="13" builtinId="51" customBuiltin="1"/>
    <cellStyle name="60% - 輔色1" xfId="14" builtinId="32" customBuiltin="1"/>
    <cellStyle name="60% - 輔色2" xfId="15" builtinId="36" customBuiltin="1"/>
    <cellStyle name="60% - 輔色3" xfId="16" builtinId="40" customBuiltin="1"/>
    <cellStyle name="60% - 輔色4" xfId="17" builtinId="44" customBuiltin="1"/>
    <cellStyle name="60% - 輔色5" xfId="18" builtinId="48" customBuiltin="1"/>
    <cellStyle name="60% - 輔色6" xfId="19" builtinId="52" customBuiltin="1"/>
    <cellStyle name="一般" xfId="0" builtinId="0"/>
    <cellStyle name="一般 2" xfId="20" xr:uid="{00000000-0005-0000-0000-000014000000}"/>
    <cellStyle name="千分位 2" xfId="21" xr:uid="{00000000-0005-0000-0000-000015000000}"/>
    <cellStyle name="中等" xfId="22" builtinId="28" customBuiltin="1"/>
    <cellStyle name="合計" xfId="23" builtinId="25" customBuiltin="1"/>
    <cellStyle name="好" xfId="24" builtinId="26" customBuiltin="1"/>
    <cellStyle name="計算方式" xfId="25" builtinId="22" customBuiltin="1"/>
    <cellStyle name="連結的儲存格" xfId="26" builtinId="24" customBuiltin="1"/>
    <cellStyle name="備註" xfId="27" builtinId="10" customBuiltin="1"/>
    <cellStyle name="說明文字" xfId="28" builtinId="53" customBuiltin="1"/>
    <cellStyle name="輔色1" xfId="29" builtinId="29" customBuiltin="1"/>
    <cellStyle name="輔色2" xfId="30" builtinId="33" customBuiltin="1"/>
    <cellStyle name="輔色3" xfId="31" builtinId="37" customBuiltin="1"/>
    <cellStyle name="輔色4" xfId="32" builtinId="41" customBuiltin="1"/>
    <cellStyle name="輔色5" xfId="33" builtinId="45" customBuiltin="1"/>
    <cellStyle name="輔色6" xfId="34" builtinId="49" customBuiltin="1"/>
    <cellStyle name="標題" xfId="35" builtinId="15" customBuiltin="1"/>
    <cellStyle name="標題 1" xfId="36" builtinId="16" customBuiltin="1"/>
    <cellStyle name="標題 2" xfId="37" builtinId="17" customBuiltin="1"/>
    <cellStyle name="標題 3" xfId="38" builtinId="18" customBuiltin="1"/>
    <cellStyle name="標題 4" xfId="39" builtinId="19" customBuiltin="1"/>
    <cellStyle name="輸入" xfId="40" builtinId="20" customBuiltin="1"/>
    <cellStyle name="輸出" xfId="41" builtinId="21" customBuiltin="1"/>
    <cellStyle name="檢查儲存格" xfId="42" builtinId="23" customBuiltin="1"/>
    <cellStyle name="壞" xfId="43" builtinId="27" customBuiltin="1"/>
    <cellStyle name="警告文字"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9_&#29986;&#38570;&#36001;&#21209;&#26989;&#21209;&#22577;&#34920;\112&#24180;&#26376;&#22577;\11203\112&#24180;03&#26376;&#32113;&#35336;_&#26032;&#29256;%20(&#32047;&#35336;).xlsx" TargetMode="External"/><Relationship Id="rId1" Type="http://schemas.openxmlformats.org/officeDocument/2006/relationships/externalLinkPath" Target="file:///Z:\09_&#29986;&#38570;&#36001;&#21209;&#26989;&#21209;&#22577;&#34920;\112&#24180;&#26376;&#22577;\11203\112&#24180;03&#26376;&#32113;&#35336;_&#26032;&#29256;%20(&#32047;&#35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題"/>
      <sheetName val="保費收入"/>
      <sheetName val="保險賠款與給付"/>
      <sheetName val="再保費收入"/>
      <sheetName val="再保費支出"/>
      <sheetName val="再保賠款與給付"/>
      <sheetName val="攤回再保險賠款與給付"/>
      <sheetName val="保費(自留)"/>
      <sheetName val="賠款(自留)"/>
      <sheetName val="保費(自留)公司 "/>
      <sheetName val="賠款(自留)公司"/>
      <sheetName val="網站保費"/>
      <sheetName val="網站賠款"/>
      <sheetName val="自留保費公司&amp;險別_當月"/>
      <sheetName val="自留保費公司&amp;險別_累月"/>
      <sheetName val="公司六險別_簽單自留保費"/>
      <sheetName val="自留保費險別"/>
      <sheetName val="自留賠款險別"/>
      <sheetName val="自留保費公司別"/>
      <sheetName val="自留賠款公司別"/>
      <sheetName val="對應說明"/>
      <sheetName val="保費增減率1"/>
      <sheetName val="賠款增減率1"/>
      <sheetName val="保費增減率2"/>
      <sheetName val="賠款增減率2"/>
      <sheetName val="再保佣金及手續費收入"/>
      <sheetName val="簽單件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C11">
            <v>44141.770000000004</v>
          </cell>
          <cell r="D11">
            <v>61626.720000000001</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9D8F-7D98-469F-8B44-40F08BBF38E5}">
  <sheetPr>
    <pageSetUpPr fitToPage="1"/>
  </sheetPr>
  <dimension ref="A1:BT102"/>
  <sheetViews>
    <sheetView topLeftCell="D8"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9" width="11.44140625" style="1" customWidth="1"/>
    <col min="10" max="12" width="10.6640625" style="2" customWidth="1"/>
    <col min="13" max="51" width="10.6640625" style="3" customWidth="1"/>
    <col min="52" max="57" width="10.6640625" style="1" customWidth="1"/>
    <col min="58" max="66" width="10.6640625" style="3" customWidth="1"/>
    <col min="67" max="72" width="10.664062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A2" s="79" t="s">
        <v>73</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row>
    <row r="3" spans="1:72" s="29" customFormat="1" ht="24.75" customHeight="1" thickBot="1" x14ac:dyDescent="0.3">
      <c r="A3" s="30"/>
      <c r="B3" s="30"/>
      <c r="D3" s="31" t="s">
        <v>94</v>
      </c>
      <c r="E3" s="32"/>
      <c r="F3" s="33"/>
      <c r="G3" s="80" t="s">
        <v>74</v>
      </c>
      <c r="H3" s="80"/>
      <c r="I3" s="80"/>
      <c r="J3" s="80"/>
      <c r="K3" s="80"/>
      <c r="L3" s="80"/>
      <c r="M3" s="80"/>
      <c r="N3" s="80"/>
      <c r="O3" s="80"/>
      <c r="P3" s="80"/>
      <c r="Q3" s="80"/>
      <c r="R3" s="80"/>
      <c r="S3" s="80"/>
      <c r="T3" s="80"/>
      <c r="U3" s="8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81" t="s">
        <v>1</v>
      </c>
      <c r="E4" s="83" t="s">
        <v>2</v>
      </c>
      <c r="F4" s="85" t="s">
        <v>32</v>
      </c>
      <c r="G4" s="87" t="s">
        <v>28</v>
      </c>
      <c r="H4" s="87"/>
      <c r="I4" s="87"/>
      <c r="J4" s="87" t="s">
        <v>3</v>
      </c>
      <c r="K4" s="87"/>
      <c r="L4" s="87"/>
      <c r="M4" s="87" t="s">
        <v>4</v>
      </c>
      <c r="N4" s="87"/>
      <c r="O4" s="87"/>
      <c r="P4" s="87" t="s">
        <v>5</v>
      </c>
      <c r="Q4" s="87"/>
      <c r="R4" s="87"/>
      <c r="S4" s="87" t="s">
        <v>40</v>
      </c>
      <c r="T4" s="87"/>
      <c r="U4" s="87"/>
      <c r="V4" s="87" t="s">
        <v>41</v>
      </c>
      <c r="W4" s="87"/>
      <c r="X4" s="87"/>
      <c r="Y4" s="87" t="s">
        <v>6</v>
      </c>
      <c r="Z4" s="87"/>
      <c r="AA4" s="87"/>
      <c r="AB4" s="87" t="s">
        <v>37</v>
      </c>
      <c r="AC4" s="87"/>
      <c r="AD4" s="87"/>
      <c r="AE4" s="87" t="s">
        <v>7</v>
      </c>
      <c r="AF4" s="87"/>
      <c r="AG4" s="87"/>
      <c r="AH4" s="87" t="s">
        <v>8</v>
      </c>
      <c r="AI4" s="87"/>
      <c r="AJ4" s="87"/>
      <c r="AK4" s="87" t="s">
        <v>38</v>
      </c>
      <c r="AL4" s="87"/>
      <c r="AM4" s="87"/>
      <c r="AN4" s="87" t="s">
        <v>9</v>
      </c>
      <c r="AO4" s="87"/>
      <c r="AP4" s="87"/>
      <c r="AQ4" s="87" t="s">
        <v>10</v>
      </c>
      <c r="AR4" s="87"/>
      <c r="AS4" s="87"/>
      <c r="AT4" s="87" t="s">
        <v>11</v>
      </c>
      <c r="AU4" s="87"/>
      <c r="AV4" s="87"/>
      <c r="AW4" s="87" t="s">
        <v>33</v>
      </c>
      <c r="AX4" s="87"/>
      <c r="AY4" s="87"/>
      <c r="AZ4" s="87" t="s">
        <v>39</v>
      </c>
      <c r="BA4" s="87"/>
      <c r="BB4" s="87"/>
      <c r="BC4" s="87" t="s">
        <v>36</v>
      </c>
      <c r="BD4" s="87"/>
      <c r="BE4" s="87"/>
      <c r="BF4" s="87" t="s">
        <v>34</v>
      </c>
      <c r="BG4" s="87"/>
      <c r="BH4" s="87"/>
      <c r="BI4" s="87" t="s">
        <v>12</v>
      </c>
      <c r="BJ4" s="87"/>
      <c r="BK4" s="87"/>
      <c r="BL4" s="87" t="s">
        <v>77</v>
      </c>
      <c r="BM4" s="87"/>
      <c r="BN4" s="87"/>
      <c r="BO4" s="87" t="s">
        <v>78</v>
      </c>
      <c r="BP4" s="87"/>
      <c r="BQ4" s="87"/>
      <c r="BR4" s="87" t="s">
        <v>35</v>
      </c>
      <c r="BS4" s="87"/>
      <c r="BT4" s="87"/>
    </row>
    <row r="5" spans="1:72" s="4" customFormat="1" ht="30" customHeight="1" x14ac:dyDescent="0.3">
      <c r="A5" s="40"/>
      <c r="B5" s="40"/>
      <c r="D5" s="82"/>
      <c r="E5" s="84"/>
      <c r="F5" s="8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x14ac:dyDescent="0.3">
      <c r="A6" s="25" t="s">
        <v>95</v>
      </c>
      <c r="B6" s="25" t="s">
        <v>0</v>
      </c>
      <c r="C6" s="25" t="s">
        <v>79</v>
      </c>
      <c r="D6" s="88" t="s">
        <v>96</v>
      </c>
      <c r="E6" s="90" t="s">
        <v>0</v>
      </c>
      <c r="F6" s="13" t="s">
        <v>80</v>
      </c>
      <c r="G6" s="16">
        <v>7215.7632555799992</v>
      </c>
      <c r="H6" s="17">
        <v>8014.6872013900002</v>
      </c>
      <c r="I6" s="14">
        <v>0.90031751386736059</v>
      </c>
      <c r="J6" s="22">
        <v>322.69904300000002</v>
      </c>
      <c r="K6" s="23">
        <v>329.70522599999998</v>
      </c>
      <c r="L6" s="14">
        <v>0.97875016090888423</v>
      </c>
      <c r="M6" s="22">
        <v>256.83989958000001</v>
      </c>
      <c r="N6" s="23">
        <v>341.38958738999997</v>
      </c>
      <c r="O6" s="14">
        <v>0.75233665309946529</v>
      </c>
      <c r="P6" s="22">
        <v>1543.614726</v>
      </c>
      <c r="Q6" s="23">
        <v>1635.080706</v>
      </c>
      <c r="R6" s="14">
        <v>0.94406026585454683</v>
      </c>
      <c r="S6" s="22">
        <v>461.71180800000002</v>
      </c>
      <c r="T6" s="23">
        <v>525.77200600000003</v>
      </c>
      <c r="U6" s="14">
        <v>0.87815973983217355</v>
      </c>
      <c r="V6" s="22">
        <v>285.59195999999997</v>
      </c>
      <c r="W6" s="23">
        <v>347.94868400000001</v>
      </c>
      <c r="X6" s="14">
        <v>0.8207875848727163</v>
      </c>
      <c r="Y6" s="22">
        <v>462.39999899999998</v>
      </c>
      <c r="Z6" s="23">
        <v>495.39333800000003</v>
      </c>
      <c r="AA6" s="14">
        <v>0.93339971196786653</v>
      </c>
      <c r="AB6" s="22">
        <v>139.423914</v>
      </c>
      <c r="AC6" s="23">
        <v>268.16733299999999</v>
      </c>
      <c r="AD6" s="14">
        <v>0.51991386288649855</v>
      </c>
      <c r="AE6" s="22">
        <v>352.49295000000001</v>
      </c>
      <c r="AF6" s="23">
        <v>389.19411400000001</v>
      </c>
      <c r="AG6" s="14">
        <v>0.90569959133554623</v>
      </c>
      <c r="AH6" s="22">
        <v>480.62872599999997</v>
      </c>
      <c r="AI6" s="23">
        <v>587.663048</v>
      </c>
      <c r="AJ6" s="14">
        <v>0.81786446780298494</v>
      </c>
      <c r="AK6" s="22">
        <v>730.94470200000001</v>
      </c>
      <c r="AL6" s="23">
        <v>771.762247</v>
      </c>
      <c r="AM6" s="14">
        <v>0.9471112442223415</v>
      </c>
      <c r="AN6" s="22">
        <v>462.90237300000001</v>
      </c>
      <c r="AO6" s="23">
        <v>584.31697199999996</v>
      </c>
      <c r="AP6" s="14">
        <v>0.79221106896070104</v>
      </c>
      <c r="AQ6" s="22">
        <v>764.768238</v>
      </c>
      <c r="AR6" s="23">
        <v>786.28649900000005</v>
      </c>
      <c r="AS6" s="14">
        <v>0.97263305292998548</v>
      </c>
      <c r="AT6" s="22">
        <v>875.23718799999995</v>
      </c>
      <c r="AU6" s="23">
        <v>875.358159</v>
      </c>
      <c r="AV6" s="14">
        <v>0.99986180399559166</v>
      </c>
      <c r="AW6" s="22">
        <v>76.507728999999998</v>
      </c>
      <c r="AX6" s="23">
        <v>76.649281999999999</v>
      </c>
      <c r="AY6" s="14">
        <v>0.99815323775635623</v>
      </c>
      <c r="AZ6" s="22">
        <v>0</v>
      </c>
      <c r="BA6" s="23">
        <v>0</v>
      </c>
      <c r="BB6" s="14">
        <v>0</v>
      </c>
      <c r="BC6" s="22">
        <v>0</v>
      </c>
      <c r="BD6" s="23">
        <v>0</v>
      </c>
      <c r="BE6" s="14">
        <v>0</v>
      </c>
      <c r="BF6" s="22">
        <v>0</v>
      </c>
      <c r="BG6" s="23">
        <v>0</v>
      </c>
      <c r="BH6" s="14">
        <v>0</v>
      </c>
      <c r="BI6" s="22">
        <v>0</v>
      </c>
      <c r="BJ6" s="23">
        <v>0</v>
      </c>
      <c r="BK6" s="14">
        <v>0</v>
      </c>
      <c r="BL6" s="22">
        <v>0</v>
      </c>
      <c r="BM6" s="23">
        <v>0</v>
      </c>
      <c r="BN6" s="14">
        <v>0</v>
      </c>
      <c r="BO6" s="22">
        <v>0</v>
      </c>
      <c r="BP6" s="23">
        <v>0</v>
      </c>
      <c r="BQ6" s="14">
        <v>0</v>
      </c>
      <c r="BR6" s="22">
        <v>0</v>
      </c>
      <c r="BS6" s="23">
        <v>0</v>
      </c>
      <c r="BT6" s="14">
        <v>0</v>
      </c>
    </row>
    <row r="7" spans="1:72" ht="14.25" customHeight="1" x14ac:dyDescent="0.3">
      <c r="A7" s="25" t="s">
        <v>95</v>
      </c>
      <c r="B7" s="25" t="s">
        <v>0</v>
      </c>
      <c r="C7" s="25" t="s">
        <v>81</v>
      </c>
      <c r="D7" s="89"/>
      <c r="E7" s="91" t="s">
        <v>0</v>
      </c>
      <c r="F7" s="13" t="s">
        <v>82</v>
      </c>
      <c r="G7" s="16">
        <v>1217.609514</v>
      </c>
      <c r="H7" s="17">
        <v>1799.2504039999999</v>
      </c>
      <c r="I7" s="14">
        <v>0.6767315495903593</v>
      </c>
      <c r="J7" s="22">
        <v>67.641468000000003</v>
      </c>
      <c r="K7" s="23">
        <v>110.62747400000001</v>
      </c>
      <c r="L7" s="14">
        <v>0.61143462427787154</v>
      </c>
      <c r="M7" s="22">
        <v>34.961798999999999</v>
      </c>
      <c r="N7" s="23">
        <v>50.048611999999999</v>
      </c>
      <c r="O7" s="14">
        <v>0.69855681512206569</v>
      </c>
      <c r="P7" s="22">
        <v>295.08446900000001</v>
      </c>
      <c r="Q7" s="23">
        <v>449.972083</v>
      </c>
      <c r="R7" s="14">
        <v>0.65578394782326976</v>
      </c>
      <c r="S7" s="22">
        <v>29.581354000000001</v>
      </c>
      <c r="T7" s="23">
        <v>41.231558999999997</v>
      </c>
      <c r="U7" s="14">
        <v>0.71744447014482293</v>
      </c>
      <c r="V7" s="22">
        <v>54.733097999999998</v>
      </c>
      <c r="W7" s="23">
        <v>78.308104999999998</v>
      </c>
      <c r="X7" s="14">
        <v>0.69894550506617414</v>
      </c>
      <c r="Y7" s="22">
        <v>71.644965999999997</v>
      </c>
      <c r="Z7" s="23">
        <v>104.62765</v>
      </c>
      <c r="AA7" s="14">
        <v>0.6847613035368757</v>
      </c>
      <c r="AB7" s="22">
        <v>47.256171000000002</v>
      </c>
      <c r="AC7" s="23">
        <v>67.950489000000005</v>
      </c>
      <c r="AD7" s="14">
        <v>0.69545005040361074</v>
      </c>
      <c r="AE7" s="22">
        <v>60.125843000000003</v>
      </c>
      <c r="AF7" s="23">
        <v>85.034876999999994</v>
      </c>
      <c r="AG7" s="14">
        <v>0.7070727344028499</v>
      </c>
      <c r="AH7" s="22">
        <v>67.826060999999996</v>
      </c>
      <c r="AI7" s="23">
        <v>99.225655000000003</v>
      </c>
      <c r="AJ7" s="14">
        <v>0.68355367369457021</v>
      </c>
      <c r="AK7" s="22">
        <v>144.307479</v>
      </c>
      <c r="AL7" s="23">
        <v>210.277851</v>
      </c>
      <c r="AM7" s="14">
        <v>0.68627046697371852</v>
      </c>
      <c r="AN7" s="22">
        <v>57.577818999999998</v>
      </c>
      <c r="AO7" s="23">
        <v>84.684146999999996</v>
      </c>
      <c r="AP7" s="14">
        <v>0.67991260513021401</v>
      </c>
      <c r="AQ7" s="22">
        <v>176.94175999999999</v>
      </c>
      <c r="AR7" s="23">
        <v>258.34438499999999</v>
      </c>
      <c r="AS7" s="14">
        <v>0.68490654441744492</v>
      </c>
      <c r="AT7" s="22">
        <v>88.149528000000004</v>
      </c>
      <c r="AU7" s="23">
        <v>131.34387799999999</v>
      </c>
      <c r="AV7" s="14">
        <v>0.67113541447283909</v>
      </c>
      <c r="AW7" s="22">
        <v>21.149640000000002</v>
      </c>
      <c r="AX7" s="23">
        <v>26.94558</v>
      </c>
      <c r="AY7" s="14">
        <v>0.78490201361410672</v>
      </c>
      <c r="AZ7" s="22">
        <v>0</v>
      </c>
      <c r="BA7" s="23">
        <v>0</v>
      </c>
      <c r="BB7" s="14">
        <v>0</v>
      </c>
      <c r="BC7" s="22">
        <v>0</v>
      </c>
      <c r="BD7" s="23">
        <v>0</v>
      </c>
      <c r="BE7" s="14">
        <v>0</v>
      </c>
      <c r="BF7" s="22">
        <v>0</v>
      </c>
      <c r="BG7" s="23">
        <v>0</v>
      </c>
      <c r="BH7" s="14">
        <v>0</v>
      </c>
      <c r="BI7" s="22">
        <v>0.62805900000000003</v>
      </c>
      <c r="BJ7" s="23">
        <v>0.62805900000000003</v>
      </c>
      <c r="BK7" s="14">
        <v>1</v>
      </c>
      <c r="BL7" s="22">
        <v>0</v>
      </c>
      <c r="BM7" s="23">
        <v>0</v>
      </c>
      <c r="BN7" s="14">
        <v>0</v>
      </c>
      <c r="BO7" s="22">
        <v>0</v>
      </c>
      <c r="BP7" s="23">
        <v>0</v>
      </c>
      <c r="BQ7" s="14">
        <v>0</v>
      </c>
      <c r="BR7" s="22">
        <v>0</v>
      </c>
      <c r="BS7" s="23">
        <v>0</v>
      </c>
      <c r="BT7" s="14">
        <v>0</v>
      </c>
    </row>
    <row r="8" spans="1:72" ht="14.25" customHeight="1" x14ac:dyDescent="0.3">
      <c r="A8" s="25" t="s">
        <v>95</v>
      </c>
      <c r="B8" s="25" t="s">
        <v>0</v>
      </c>
      <c r="C8" s="25" t="s">
        <v>83</v>
      </c>
      <c r="D8" s="89"/>
      <c r="E8" s="91" t="s">
        <v>0</v>
      </c>
      <c r="F8" s="13" t="s">
        <v>84</v>
      </c>
      <c r="G8" s="16">
        <v>1232.2876645000001</v>
      </c>
      <c r="H8" s="17">
        <v>2891.3653643899997</v>
      </c>
      <c r="I8" s="14">
        <v>0.42619576193200326</v>
      </c>
      <c r="J8" s="22">
        <v>14.957240000000001</v>
      </c>
      <c r="K8" s="23">
        <v>177.90613500000001</v>
      </c>
      <c r="L8" s="14">
        <v>8.4073772947740114E-2</v>
      </c>
      <c r="M8" s="22">
        <v>43.422041139999997</v>
      </c>
      <c r="N8" s="23">
        <v>173.28045711999999</v>
      </c>
      <c r="O8" s="14">
        <v>0.25058821901612027</v>
      </c>
      <c r="P8" s="22">
        <v>383.03425252999995</v>
      </c>
      <c r="Q8" s="23">
        <v>743.58308952999994</v>
      </c>
      <c r="R8" s="14">
        <v>0.51511963884507672</v>
      </c>
      <c r="S8" s="22">
        <v>63.771850000000001</v>
      </c>
      <c r="T8" s="23">
        <v>121.86542799999999</v>
      </c>
      <c r="U8" s="14">
        <v>0.52329730463015323</v>
      </c>
      <c r="V8" s="22">
        <v>42.303145999999998</v>
      </c>
      <c r="W8" s="23">
        <v>155.09733700000001</v>
      </c>
      <c r="X8" s="14">
        <v>0.27275223945334404</v>
      </c>
      <c r="Y8" s="22">
        <v>59.651017000000003</v>
      </c>
      <c r="Z8" s="23">
        <v>137.48312999999999</v>
      </c>
      <c r="AA8" s="14">
        <v>0.43387881116759569</v>
      </c>
      <c r="AB8" s="22">
        <v>19.491043999999999</v>
      </c>
      <c r="AC8" s="23">
        <v>39.096010999999997</v>
      </c>
      <c r="AD8" s="14">
        <v>0.4985430355030338</v>
      </c>
      <c r="AE8" s="22">
        <v>35.910162</v>
      </c>
      <c r="AF8" s="23">
        <v>104.496208</v>
      </c>
      <c r="AG8" s="14">
        <v>0.34365038394503272</v>
      </c>
      <c r="AH8" s="22">
        <v>38.133088999999998</v>
      </c>
      <c r="AI8" s="23">
        <v>105.82749200000001</v>
      </c>
      <c r="AJ8" s="14">
        <v>0.36033254005490367</v>
      </c>
      <c r="AK8" s="22">
        <v>217.70711499999999</v>
      </c>
      <c r="AL8" s="23">
        <v>366.56790799999999</v>
      </c>
      <c r="AM8" s="14">
        <v>0.59390664116728953</v>
      </c>
      <c r="AN8" s="22">
        <v>94.797938000000002</v>
      </c>
      <c r="AO8" s="23">
        <v>180.40441000000001</v>
      </c>
      <c r="AP8" s="14">
        <v>0.5254746156149952</v>
      </c>
      <c r="AQ8" s="22">
        <v>143.33537100000001</v>
      </c>
      <c r="AR8" s="23">
        <v>321.93989199999999</v>
      </c>
      <c r="AS8" s="14">
        <v>0.44522401405290901</v>
      </c>
      <c r="AT8" s="22">
        <v>52.987670999999999</v>
      </c>
      <c r="AU8" s="23">
        <v>148.34061700000001</v>
      </c>
      <c r="AV8" s="14">
        <v>0.35720271407526905</v>
      </c>
      <c r="AW8" s="22">
        <v>13.247229000000001</v>
      </c>
      <c r="AX8" s="23">
        <v>44.922606999999999</v>
      </c>
      <c r="AY8" s="14">
        <v>0.29489003164932082</v>
      </c>
      <c r="AZ8" s="22">
        <v>0</v>
      </c>
      <c r="BA8" s="23">
        <v>0</v>
      </c>
      <c r="BB8" s="14">
        <v>0</v>
      </c>
      <c r="BC8" s="22">
        <v>9.2861700000000003</v>
      </c>
      <c r="BD8" s="23">
        <v>42.984498000000002</v>
      </c>
      <c r="BE8" s="14">
        <v>0.21603532510720491</v>
      </c>
      <c r="BF8" s="22">
        <v>0</v>
      </c>
      <c r="BG8" s="23">
        <v>0</v>
      </c>
      <c r="BH8" s="14">
        <v>0</v>
      </c>
      <c r="BI8" s="22">
        <v>-1.17367917</v>
      </c>
      <c r="BJ8" s="23">
        <v>23.63423474</v>
      </c>
      <c r="BK8" s="14">
        <v>-4.9660130015277998E-2</v>
      </c>
      <c r="BL8" s="22">
        <v>0</v>
      </c>
      <c r="BM8" s="23">
        <v>0</v>
      </c>
      <c r="BN8" s="14">
        <v>0</v>
      </c>
      <c r="BO8" s="22">
        <v>0</v>
      </c>
      <c r="BP8" s="23">
        <v>0</v>
      </c>
      <c r="BQ8" s="14">
        <v>0</v>
      </c>
      <c r="BR8" s="22">
        <v>1.4260079999999999</v>
      </c>
      <c r="BS8" s="23">
        <v>3.9359099999999998</v>
      </c>
      <c r="BT8" s="14">
        <v>0.36230706494813142</v>
      </c>
    </row>
    <row r="9" spans="1:72" ht="14.25" customHeight="1" x14ac:dyDescent="0.3">
      <c r="A9" s="25" t="s">
        <v>95</v>
      </c>
      <c r="B9" s="25" t="s">
        <v>0</v>
      </c>
      <c r="C9" s="25" t="s">
        <v>85</v>
      </c>
      <c r="D9" s="89"/>
      <c r="E9" s="91" t="s">
        <v>0</v>
      </c>
      <c r="F9" s="13" t="s">
        <v>86</v>
      </c>
      <c r="G9" s="16">
        <v>270.9357187</v>
      </c>
      <c r="H9" s="17">
        <v>770.16276044000006</v>
      </c>
      <c r="I9" s="14">
        <v>0.35179020931265526</v>
      </c>
      <c r="J9" s="22">
        <v>0.53583835999999996</v>
      </c>
      <c r="K9" s="23">
        <v>30.222838360000001</v>
      </c>
      <c r="L9" s="14">
        <v>1.7729584283823697E-2</v>
      </c>
      <c r="M9" s="22">
        <v>17.330610760000003</v>
      </c>
      <c r="N9" s="23">
        <v>101.71625573999999</v>
      </c>
      <c r="O9" s="14">
        <v>0.17038191814983145</v>
      </c>
      <c r="P9" s="22">
        <v>82.90430404</v>
      </c>
      <c r="Q9" s="23">
        <v>204.67876280000002</v>
      </c>
      <c r="R9" s="14">
        <v>0.40504595057089132</v>
      </c>
      <c r="S9" s="22">
        <v>10.859207</v>
      </c>
      <c r="T9" s="23">
        <v>13.121085000000001</v>
      </c>
      <c r="U9" s="14">
        <v>0.82761501811778515</v>
      </c>
      <c r="V9" s="22">
        <v>13.166589999999999</v>
      </c>
      <c r="W9" s="23">
        <v>56.224006000000003</v>
      </c>
      <c r="X9" s="14">
        <v>0.23418092976156837</v>
      </c>
      <c r="Y9" s="22">
        <v>39.393455000000003</v>
      </c>
      <c r="Z9" s="23">
        <v>56.008040999999999</v>
      </c>
      <c r="AA9" s="14">
        <v>0.70335355953621026</v>
      </c>
      <c r="AB9" s="22">
        <v>6.7555100000000001</v>
      </c>
      <c r="AC9" s="23">
        <v>10.766887000000001</v>
      </c>
      <c r="AD9" s="14">
        <v>0.62743390916984643</v>
      </c>
      <c r="AE9" s="22">
        <v>14.143765</v>
      </c>
      <c r="AF9" s="23">
        <v>27.773996</v>
      </c>
      <c r="AG9" s="14">
        <v>0.50924487063366752</v>
      </c>
      <c r="AH9" s="22">
        <v>7.6232090000000001</v>
      </c>
      <c r="AI9" s="23">
        <v>17.528789</v>
      </c>
      <c r="AJ9" s="14">
        <v>0.434896500836424</v>
      </c>
      <c r="AK9" s="22">
        <v>33.071787</v>
      </c>
      <c r="AL9" s="23">
        <v>90.679793000000004</v>
      </c>
      <c r="AM9" s="14">
        <v>0.36470955552357731</v>
      </c>
      <c r="AN9" s="22">
        <v>7.3200960000000004</v>
      </c>
      <c r="AO9" s="23">
        <v>67.599885999999998</v>
      </c>
      <c r="AP9" s="14">
        <v>0.10828562639883743</v>
      </c>
      <c r="AQ9" s="22">
        <v>11.486432000000001</v>
      </c>
      <c r="AR9" s="23">
        <v>30.347013</v>
      </c>
      <c r="AS9" s="14">
        <v>0.37850288593477061</v>
      </c>
      <c r="AT9" s="22">
        <v>10.75867</v>
      </c>
      <c r="AU9" s="23">
        <v>27.588623999999999</v>
      </c>
      <c r="AV9" s="14">
        <v>0.3899676185372638</v>
      </c>
      <c r="AW9" s="22">
        <v>1.7504459999999999</v>
      </c>
      <c r="AX9" s="23">
        <v>10.453922</v>
      </c>
      <c r="AY9" s="14">
        <v>0.1674439507009905</v>
      </c>
      <c r="AZ9" s="22">
        <v>0</v>
      </c>
      <c r="BA9" s="23">
        <v>0</v>
      </c>
      <c r="BB9" s="14">
        <v>0</v>
      </c>
      <c r="BC9" s="22">
        <v>2.7938900000000002</v>
      </c>
      <c r="BD9" s="23">
        <v>13.108859000000001</v>
      </c>
      <c r="BE9" s="14">
        <v>0.21312991466305345</v>
      </c>
      <c r="BF9" s="22">
        <v>0</v>
      </c>
      <c r="BG9" s="23">
        <v>0</v>
      </c>
      <c r="BH9" s="14">
        <v>0</v>
      </c>
      <c r="BI9" s="22">
        <v>11.04190854</v>
      </c>
      <c r="BJ9" s="23">
        <v>12.34400254</v>
      </c>
      <c r="BK9" s="14">
        <v>0.89451606188668198</v>
      </c>
      <c r="BL9" s="22">
        <v>0</v>
      </c>
      <c r="BM9" s="23">
        <v>0</v>
      </c>
      <c r="BN9" s="14">
        <v>0</v>
      </c>
      <c r="BO9" s="22">
        <v>0</v>
      </c>
      <c r="BP9" s="23">
        <v>0</v>
      </c>
      <c r="BQ9" s="14">
        <v>0</v>
      </c>
      <c r="BR9" s="22">
        <v>0</v>
      </c>
      <c r="BS9" s="23">
        <v>0</v>
      </c>
      <c r="BT9" s="14">
        <v>0</v>
      </c>
    </row>
    <row r="10" spans="1:72" ht="15" customHeight="1" x14ac:dyDescent="0.3">
      <c r="A10" s="25" t="s">
        <v>95</v>
      </c>
      <c r="B10" s="25" t="s">
        <v>0</v>
      </c>
      <c r="C10" s="25" t="s">
        <v>87</v>
      </c>
      <c r="D10" s="89"/>
      <c r="E10" s="91" t="s">
        <v>0</v>
      </c>
      <c r="F10" s="13" t="s">
        <v>88</v>
      </c>
      <c r="G10" s="16">
        <v>1778.5500756599997</v>
      </c>
      <c r="H10" s="17">
        <v>2416.1951528600002</v>
      </c>
      <c r="I10" s="14">
        <v>0.7360953743967108</v>
      </c>
      <c r="J10" s="22">
        <v>33.90419</v>
      </c>
      <c r="K10" s="23">
        <v>42.641272000000001</v>
      </c>
      <c r="L10" s="14">
        <v>0.79510268830629627</v>
      </c>
      <c r="M10" s="22">
        <v>33.032035839999999</v>
      </c>
      <c r="N10" s="23">
        <v>104.23962345999999</v>
      </c>
      <c r="O10" s="14">
        <v>0.31688560207314476</v>
      </c>
      <c r="P10" s="22">
        <v>644.33546699999999</v>
      </c>
      <c r="Q10" s="23">
        <v>654.48969199999999</v>
      </c>
      <c r="R10" s="14">
        <v>0.9844852789522619</v>
      </c>
      <c r="S10" s="22">
        <v>111.93239</v>
      </c>
      <c r="T10" s="23">
        <v>116.700518</v>
      </c>
      <c r="U10" s="14">
        <v>0.95914218649826388</v>
      </c>
      <c r="V10" s="22">
        <v>61.477181999999999</v>
      </c>
      <c r="W10" s="23">
        <v>76.782937000000004</v>
      </c>
      <c r="X10" s="14">
        <v>0.80066202729390246</v>
      </c>
      <c r="Y10" s="22">
        <v>58.517161000000002</v>
      </c>
      <c r="Z10" s="23">
        <v>63.212837</v>
      </c>
      <c r="AA10" s="14">
        <v>0.92571641737895738</v>
      </c>
      <c r="AB10" s="22">
        <v>36.902425999999998</v>
      </c>
      <c r="AC10" s="23">
        <v>42.887901999999997</v>
      </c>
      <c r="AD10" s="14">
        <v>0.86043905808216037</v>
      </c>
      <c r="AE10" s="22">
        <v>34.845860999999999</v>
      </c>
      <c r="AF10" s="23">
        <v>66.712587999999997</v>
      </c>
      <c r="AG10" s="14">
        <v>0.52232812494097813</v>
      </c>
      <c r="AH10" s="22">
        <v>70.826785000000001</v>
      </c>
      <c r="AI10" s="23">
        <v>275.72576299999997</v>
      </c>
      <c r="AJ10" s="14">
        <v>0.25687401942197186</v>
      </c>
      <c r="AK10" s="22">
        <v>234.36080999999999</v>
      </c>
      <c r="AL10" s="23">
        <v>284.94463999999999</v>
      </c>
      <c r="AM10" s="14">
        <v>0.82247839439969805</v>
      </c>
      <c r="AN10" s="22">
        <v>94.018495999999999</v>
      </c>
      <c r="AO10" s="23">
        <v>174.515996</v>
      </c>
      <c r="AP10" s="14">
        <v>0.53873855781105584</v>
      </c>
      <c r="AQ10" s="22">
        <v>243.703587</v>
      </c>
      <c r="AR10" s="23">
        <v>254.35533100000001</v>
      </c>
      <c r="AS10" s="14">
        <v>0.95812258403186368</v>
      </c>
      <c r="AT10" s="22">
        <v>83.960795000000005</v>
      </c>
      <c r="AU10" s="23">
        <v>85.675362000000007</v>
      </c>
      <c r="AV10" s="14">
        <v>0.97998763051622706</v>
      </c>
      <c r="AW10" s="22">
        <v>13.440844999999999</v>
      </c>
      <c r="AX10" s="23">
        <v>16.571301999999999</v>
      </c>
      <c r="AY10" s="14">
        <v>0.81109166920016307</v>
      </c>
      <c r="AZ10" s="22">
        <v>0</v>
      </c>
      <c r="BA10" s="23">
        <v>0</v>
      </c>
      <c r="BB10" s="14">
        <v>0</v>
      </c>
      <c r="BC10" s="22">
        <v>0</v>
      </c>
      <c r="BD10" s="23">
        <v>0</v>
      </c>
      <c r="BE10" s="14">
        <v>0</v>
      </c>
      <c r="BF10" s="22">
        <v>0</v>
      </c>
      <c r="BG10" s="23">
        <v>0</v>
      </c>
      <c r="BH10" s="14">
        <v>0</v>
      </c>
      <c r="BI10" s="22">
        <v>21.880292820000001</v>
      </c>
      <c r="BJ10" s="23">
        <v>154.90279240000001</v>
      </c>
      <c r="BK10" s="14">
        <v>0.14125176493590441</v>
      </c>
      <c r="BL10" s="22">
        <v>0</v>
      </c>
      <c r="BM10" s="23">
        <v>0</v>
      </c>
      <c r="BN10" s="14">
        <v>0</v>
      </c>
      <c r="BO10" s="22">
        <v>0</v>
      </c>
      <c r="BP10" s="23">
        <v>0</v>
      </c>
      <c r="BQ10" s="14">
        <v>0</v>
      </c>
      <c r="BR10" s="22">
        <v>1.4117519999999999</v>
      </c>
      <c r="BS10" s="23">
        <v>1.836597</v>
      </c>
      <c r="BT10" s="14">
        <v>0.7686781585726209</v>
      </c>
    </row>
    <row r="11" spans="1:72" ht="14.25" customHeight="1" x14ac:dyDescent="0.3">
      <c r="A11" s="25" t="s">
        <v>95</v>
      </c>
      <c r="B11" s="25" t="s">
        <v>0</v>
      </c>
      <c r="C11" s="25" t="s">
        <v>89</v>
      </c>
      <c r="D11" s="89"/>
      <c r="E11" s="91"/>
      <c r="F11" s="13" t="s">
        <v>90</v>
      </c>
      <c r="G11" s="16">
        <v>1908.0383563499997</v>
      </c>
      <c r="H11" s="17">
        <v>3842.9872288700003</v>
      </c>
      <c r="I11" s="14">
        <v>0.49649875024722451</v>
      </c>
      <c r="J11" s="22">
        <v>33.122717999999999</v>
      </c>
      <c r="K11" s="23">
        <v>91.258649000000005</v>
      </c>
      <c r="L11" s="14">
        <v>0.36295428831079884</v>
      </c>
      <c r="M11" s="22">
        <v>92.102924310000006</v>
      </c>
      <c r="N11" s="23">
        <v>215.14739321000002</v>
      </c>
      <c r="O11" s="14">
        <v>0.42809221592613317</v>
      </c>
      <c r="P11" s="22">
        <v>535.3973628</v>
      </c>
      <c r="Q11" s="23">
        <v>1019.1418848</v>
      </c>
      <c r="R11" s="14">
        <v>0.52534133940051764</v>
      </c>
      <c r="S11" s="22">
        <v>69.051879999999997</v>
      </c>
      <c r="T11" s="23">
        <v>136.365758</v>
      </c>
      <c r="U11" s="14">
        <v>0.5063725748512321</v>
      </c>
      <c r="V11" s="22">
        <v>42.618994999999998</v>
      </c>
      <c r="W11" s="23">
        <v>71.842939999999999</v>
      </c>
      <c r="X11" s="14">
        <v>0.59322453953025867</v>
      </c>
      <c r="Y11" s="22">
        <v>94.875861999999998</v>
      </c>
      <c r="Z11" s="23">
        <v>193.47030699999999</v>
      </c>
      <c r="AA11" s="14">
        <v>0.49038978368913222</v>
      </c>
      <c r="AB11" s="22">
        <v>61.236584999999998</v>
      </c>
      <c r="AC11" s="23">
        <v>85.815715999999995</v>
      </c>
      <c r="AD11" s="14">
        <v>0.71358240488257418</v>
      </c>
      <c r="AE11" s="22">
        <v>35.036223</v>
      </c>
      <c r="AF11" s="23">
        <v>51.273702999999998</v>
      </c>
      <c r="AG11" s="14">
        <v>0.68331758679493071</v>
      </c>
      <c r="AH11" s="22">
        <v>57.340350000000001</v>
      </c>
      <c r="AI11" s="23">
        <v>129.21996999999999</v>
      </c>
      <c r="AJ11" s="14">
        <v>0.44374217081152401</v>
      </c>
      <c r="AK11" s="22">
        <v>216.99504300000001</v>
      </c>
      <c r="AL11" s="23">
        <v>389.07644599999998</v>
      </c>
      <c r="AM11" s="14">
        <v>0.55771827164268906</v>
      </c>
      <c r="AN11" s="22">
        <v>104.26201</v>
      </c>
      <c r="AO11" s="23">
        <v>171.78096400000001</v>
      </c>
      <c r="AP11" s="14">
        <v>0.60694740308943662</v>
      </c>
      <c r="AQ11" s="22">
        <v>179.80608599999999</v>
      </c>
      <c r="AR11" s="23">
        <v>324.57551000000001</v>
      </c>
      <c r="AS11" s="14">
        <v>0.55397305237231231</v>
      </c>
      <c r="AT11" s="22">
        <v>59.199345000000001</v>
      </c>
      <c r="AU11" s="23">
        <v>283.426715</v>
      </c>
      <c r="AV11" s="14">
        <v>0.20887002483163947</v>
      </c>
      <c r="AW11" s="22">
        <v>17.172585000000002</v>
      </c>
      <c r="AX11" s="23">
        <v>72.562289000000007</v>
      </c>
      <c r="AY11" s="14">
        <v>0.23665991297490629</v>
      </c>
      <c r="AZ11" s="22">
        <v>-18.595500999999999</v>
      </c>
      <c r="BA11" s="23">
        <v>109.083179</v>
      </c>
      <c r="BB11" s="14">
        <v>-0.17047083858822998</v>
      </c>
      <c r="BC11" s="22">
        <v>36.926034000000001</v>
      </c>
      <c r="BD11" s="23">
        <v>106.085815</v>
      </c>
      <c r="BE11" s="14">
        <v>0.34807701670576791</v>
      </c>
      <c r="BF11" s="22">
        <v>9.6994199999999999</v>
      </c>
      <c r="BG11" s="23">
        <v>47.666651999999999</v>
      </c>
      <c r="BH11" s="14">
        <v>0.20348439827491976</v>
      </c>
      <c r="BI11" s="22">
        <v>281.51449223999998</v>
      </c>
      <c r="BJ11" s="23">
        <v>344.75263386</v>
      </c>
      <c r="BK11" s="14">
        <v>0.81656951852127024</v>
      </c>
      <c r="BL11" s="22">
        <v>0</v>
      </c>
      <c r="BM11" s="23">
        <v>0</v>
      </c>
      <c r="BN11" s="14">
        <v>0</v>
      </c>
      <c r="BO11" s="22">
        <v>0</v>
      </c>
      <c r="BP11" s="23">
        <v>0</v>
      </c>
      <c r="BQ11" s="14">
        <v>0</v>
      </c>
      <c r="BR11" s="22">
        <v>0.27594200000000002</v>
      </c>
      <c r="BS11" s="23">
        <v>0.44070399999999998</v>
      </c>
      <c r="BT11" s="14">
        <v>0.62613908655242523</v>
      </c>
    </row>
    <row r="12" spans="1:72" x14ac:dyDescent="0.3">
      <c r="A12" s="25" t="s">
        <v>95</v>
      </c>
      <c r="B12" s="25" t="s">
        <v>0</v>
      </c>
      <c r="D12" s="89"/>
      <c r="E12" s="91"/>
      <c r="F12" s="13" t="s">
        <v>91</v>
      </c>
      <c r="G12" s="18">
        <v>13623.184584790006</v>
      </c>
      <c r="H12" s="19">
        <v>19734.648111949999</v>
      </c>
      <c r="I12" s="14">
        <v>0.69031808966184227</v>
      </c>
      <c r="J12" s="18">
        <v>472.86049736000001</v>
      </c>
      <c r="K12" s="19">
        <v>782.36159435999991</v>
      </c>
      <c r="L12" s="14">
        <v>0.60440146956193197</v>
      </c>
      <c r="M12" s="18">
        <v>477.68931062999997</v>
      </c>
      <c r="N12" s="19">
        <v>985.82192891999989</v>
      </c>
      <c r="O12" s="14">
        <v>0.48455942865191098</v>
      </c>
      <c r="P12" s="18">
        <v>3484.3705813699999</v>
      </c>
      <c r="Q12" s="19">
        <v>4706.9462181300005</v>
      </c>
      <c r="R12" s="14">
        <v>0.74026139664588908</v>
      </c>
      <c r="S12" s="18">
        <v>746.90848899999992</v>
      </c>
      <c r="T12" s="19">
        <v>955.05635399999994</v>
      </c>
      <c r="U12" s="14">
        <v>0.78205698111087585</v>
      </c>
      <c r="V12" s="18">
        <v>499.89097099999998</v>
      </c>
      <c r="W12" s="19">
        <v>786.20400900000004</v>
      </c>
      <c r="X12" s="14">
        <v>0.63582857029160733</v>
      </c>
      <c r="Y12" s="18">
        <v>786.48245999999995</v>
      </c>
      <c r="Z12" s="19">
        <v>1050.195303</v>
      </c>
      <c r="AA12" s="14">
        <v>0.74889161830501916</v>
      </c>
      <c r="AB12" s="18">
        <v>311.06564999999995</v>
      </c>
      <c r="AC12" s="19">
        <v>514.68433799999991</v>
      </c>
      <c r="AD12" s="14">
        <v>0.60438141795564027</v>
      </c>
      <c r="AE12" s="18">
        <v>532.55480399999999</v>
      </c>
      <c r="AF12" s="19">
        <v>724.48548599999992</v>
      </c>
      <c r="AG12" s="14">
        <v>0.73508001787630017</v>
      </c>
      <c r="AH12" s="18">
        <v>722.37822000000006</v>
      </c>
      <c r="AI12" s="19">
        <v>1215.1907169999999</v>
      </c>
      <c r="AJ12" s="14">
        <v>0.59445666420442222</v>
      </c>
      <c r="AK12" s="18">
        <v>1577.3869359999999</v>
      </c>
      <c r="AL12" s="19">
        <v>2113.3088849999999</v>
      </c>
      <c r="AM12" s="14">
        <v>0.74640623866964906</v>
      </c>
      <c r="AN12" s="18">
        <v>820.87873200000013</v>
      </c>
      <c r="AO12" s="19">
        <v>1263.302375</v>
      </c>
      <c r="AP12" s="14">
        <v>0.6497880066124313</v>
      </c>
      <c r="AQ12" s="18">
        <v>1520.0414739999999</v>
      </c>
      <c r="AR12" s="19">
        <v>1975.84863</v>
      </c>
      <c r="AS12" s="14">
        <v>0.76931069056641244</v>
      </c>
      <c r="AT12" s="18">
        <v>1170.293197</v>
      </c>
      <c r="AU12" s="19">
        <v>1551.7333550000001</v>
      </c>
      <c r="AV12" s="14">
        <v>0.75418446940582773</v>
      </c>
      <c r="AW12" s="18">
        <v>143.268474</v>
      </c>
      <c r="AX12" s="19">
        <v>248.10498200000001</v>
      </c>
      <c r="AY12" s="14">
        <v>0.57745101627987461</v>
      </c>
      <c r="AZ12" s="18">
        <v>-18.595500999999999</v>
      </c>
      <c r="BA12" s="19">
        <v>109.083179</v>
      </c>
      <c r="BB12" s="14">
        <v>-0.17047083858822998</v>
      </c>
      <c r="BC12" s="18">
        <v>49.006094000000004</v>
      </c>
      <c r="BD12" s="19">
        <v>162.17917199999999</v>
      </c>
      <c r="BE12" s="14">
        <v>0.30217255024584788</v>
      </c>
      <c r="BF12" s="18">
        <v>9.6994199999999999</v>
      </c>
      <c r="BG12" s="19">
        <v>47.666651999999999</v>
      </c>
      <c r="BH12" s="14">
        <v>0.20348439827491976</v>
      </c>
      <c r="BI12" s="18">
        <v>313.89107343000001</v>
      </c>
      <c r="BJ12" s="19">
        <v>536.26172254000005</v>
      </c>
      <c r="BK12" s="14">
        <v>0.58533186359685907</v>
      </c>
      <c r="BL12" s="18">
        <v>0</v>
      </c>
      <c r="BM12" s="19">
        <v>0</v>
      </c>
      <c r="BN12" s="14">
        <v>0</v>
      </c>
      <c r="BO12" s="18">
        <v>0</v>
      </c>
      <c r="BP12" s="19">
        <v>0</v>
      </c>
      <c r="BQ12" s="14">
        <v>0</v>
      </c>
      <c r="BR12" s="18">
        <v>3.113702</v>
      </c>
      <c r="BS12" s="19">
        <v>6.2132110000000003</v>
      </c>
      <c r="BT12" s="14">
        <v>0.50114216304580672</v>
      </c>
    </row>
    <row r="13" spans="1:72" x14ac:dyDescent="0.3">
      <c r="A13" s="25" t="s">
        <v>95</v>
      </c>
      <c r="B13" s="25" t="s">
        <v>13</v>
      </c>
      <c r="C13" s="25" t="s">
        <v>79</v>
      </c>
      <c r="D13" s="88" t="s">
        <v>96</v>
      </c>
      <c r="E13" s="90" t="s">
        <v>13</v>
      </c>
      <c r="F13" s="13" t="s">
        <v>80</v>
      </c>
      <c r="G13" s="16">
        <v>5123.9752249599997</v>
      </c>
      <c r="H13" s="17">
        <v>5649.5658934899993</v>
      </c>
      <c r="I13" s="14">
        <v>0.90696795498294158</v>
      </c>
      <c r="J13" s="22">
        <v>194.78161</v>
      </c>
      <c r="K13" s="23">
        <v>195.59971200000001</v>
      </c>
      <c r="L13" s="14">
        <v>0.99581746827929885</v>
      </c>
      <c r="M13" s="22">
        <v>197.73761696</v>
      </c>
      <c r="N13" s="23">
        <v>243.26884349000002</v>
      </c>
      <c r="O13" s="14">
        <v>0.81283576689560055</v>
      </c>
      <c r="P13" s="22">
        <v>1106.3134869999999</v>
      </c>
      <c r="Q13" s="23">
        <v>1161.705612</v>
      </c>
      <c r="R13" s="14">
        <v>0.95231827717123907</v>
      </c>
      <c r="S13" s="22">
        <v>325.54464000000002</v>
      </c>
      <c r="T13" s="23">
        <v>371.74543799999998</v>
      </c>
      <c r="U13" s="14">
        <v>0.87571926033965219</v>
      </c>
      <c r="V13" s="22">
        <v>210.35447199999999</v>
      </c>
      <c r="W13" s="23">
        <v>255.10782699999999</v>
      </c>
      <c r="X13" s="14">
        <v>0.82457082745642296</v>
      </c>
      <c r="Y13" s="22">
        <v>380.57752399999998</v>
      </c>
      <c r="Z13" s="23">
        <v>399.26555000000002</v>
      </c>
      <c r="AA13" s="14">
        <v>0.95319399332098642</v>
      </c>
      <c r="AB13" s="22">
        <v>103.770312</v>
      </c>
      <c r="AC13" s="23">
        <v>199.59005199999999</v>
      </c>
      <c r="AD13" s="14">
        <v>0.51991725519466281</v>
      </c>
      <c r="AE13" s="22">
        <v>247.91198</v>
      </c>
      <c r="AF13" s="23">
        <v>274.16929699999997</v>
      </c>
      <c r="AG13" s="14">
        <v>0.90422954981717019</v>
      </c>
      <c r="AH13" s="22">
        <v>325.65729399999998</v>
      </c>
      <c r="AI13" s="23">
        <v>399.30381699999998</v>
      </c>
      <c r="AJ13" s="14">
        <v>0.81556268719564984</v>
      </c>
      <c r="AK13" s="22">
        <v>521.93365300000005</v>
      </c>
      <c r="AL13" s="23">
        <v>542.99129200000004</v>
      </c>
      <c r="AM13" s="14">
        <v>0.96121919575829962</v>
      </c>
      <c r="AN13" s="22">
        <v>279.515333</v>
      </c>
      <c r="AO13" s="23">
        <v>357.99108899999999</v>
      </c>
      <c r="AP13" s="14">
        <v>0.78078852124724263</v>
      </c>
      <c r="AQ13" s="22">
        <v>668.24674200000004</v>
      </c>
      <c r="AR13" s="23">
        <v>687.03923299999997</v>
      </c>
      <c r="AS13" s="14">
        <v>0.9726471355675842</v>
      </c>
      <c r="AT13" s="22">
        <v>505.32272399999999</v>
      </c>
      <c r="AU13" s="23">
        <v>505.33873999999997</v>
      </c>
      <c r="AV13" s="14">
        <v>0.99996830640769796</v>
      </c>
      <c r="AW13" s="22">
        <v>56.307836999999999</v>
      </c>
      <c r="AX13" s="23">
        <v>56.449390999999999</v>
      </c>
      <c r="AY13" s="14">
        <v>0.99749237330124607</v>
      </c>
      <c r="AZ13" s="22">
        <v>0</v>
      </c>
      <c r="BA13" s="23">
        <v>0</v>
      </c>
      <c r="BB13" s="14">
        <v>0</v>
      </c>
      <c r="BC13" s="22">
        <v>0</v>
      </c>
      <c r="BD13" s="23">
        <v>0</v>
      </c>
      <c r="BE13" s="14">
        <v>0</v>
      </c>
      <c r="BF13" s="22">
        <v>0</v>
      </c>
      <c r="BG13" s="23">
        <v>0</v>
      </c>
      <c r="BH13" s="14">
        <v>0</v>
      </c>
      <c r="BI13" s="22">
        <v>0</v>
      </c>
      <c r="BJ13" s="23">
        <v>0</v>
      </c>
      <c r="BK13" s="14">
        <v>0</v>
      </c>
      <c r="BL13" s="22">
        <v>0</v>
      </c>
      <c r="BM13" s="23">
        <v>0</v>
      </c>
      <c r="BN13" s="14">
        <v>0</v>
      </c>
      <c r="BO13" s="22">
        <v>0</v>
      </c>
      <c r="BP13" s="23">
        <v>0</v>
      </c>
      <c r="BQ13" s="14">
        <v>0</v>
      </c>
      <c r="BR13" s="22">
        <v>0</v>
      </c>
      <c r="BS13" s="23">
        <v>0</v>
      </c>
      <c r="BT13" s="14">
        <v>0</v>
      </c>
    </row>
    <row r="14" spans="1:72" ht="14.25" customHeight="1" x14ac:dyDescent="0.3">
      <c r="A14" s="25" t="s">
        <v>95</v>
      </c>
      <c r="B14" s="25" t="s">
        <v>13</v>
      </c>
      <c r="C14" s="25" t="s">
        <v>81</v>
      </c>
      <c r="D14" s="89"/>
      <c r="E14" s="91" t="s">
        <v>13</v>
      </c>
      <c r="F14" s="13" t="s">
        <v>82</v>
      </c>
      <c r="G14" s="16">
        <v>1259.3680729999999</v>
      </c>
      <c r="H14" s="17">
        <v>1863.6449889999997</v>
      </c>
      <c r="I14" s="14">
        <v>0.67575535063454084</v>
      </c>
      <c r="J14" s="22">
        <v>50.998666</v>
      </c>
      <c r="K14" s="23">
        <v>78.872541999999996</v>
      </c>
      <c r="L14" s="14">
        <v>0.64659594716752</v>
      </c>
      <c r="M14" s="22">
        <v>35.783177999999999</v>
      </c>
      <c r="N14" s="23">
        <v>50.088892999999999</v>
      </c>
      <c r="O14" s="14">
        <v>0.71439346842822016</v>
      </c>
      <c r="P14" s="22">
        <v>331.49665099999999</v>
      </c>
      <c r="Q14" s="23">
        <v>512.11038699999995</v>
      </c>
      <c r="R14" s="14">
        <v>0.64731483565866443</v>
      </c>
      <c r="S14" s="22">
        <v>28.659134000000002</v>
      </c>
      <c r="T14" s="23">
        <v>38.555486000000002</v>
      </c>
      <c r="U14" s="14">
        <v>0.74332181936443498</v>
      </c>
      <c r="V14" s="22">
        <v>59.674579000000001</v>
      </c>
      <c r="W14" s="23">
        <v>85.163455999999996</v>
      </c>
      <c r="X14" s="14">
        <v>0.70070640392987349</v>
      </c>
      <c r="Y14" s="22">
        <v>75.063271</v>
      </c>
      <c r="Z14" s="23">
        <v>109.421223</v>
      </c>
      <c r="AA14" s="14">
        <v>0.68600285156746965</v>
      </c>
      <c r="AB14" s="22">
        <v>47.557811999999998</v>
      </c>
      <c r="AC14" s="23">
        <v>67.309918999999994</v>
      </c>
      <c r="AD14" s="14">
        <v>0.70654983257371029</v>
      </c>
      <c r="AE14" s="22">
        <v>57.114516000000002</v>
      </c>
      <c r="AF14" s="23">
        <v>82.511195999999998</v>
      </c>
      <c r="AG14" s="14">
        <v>0.69220322536592493</v>
      </c>
      <c r="AH14" s="22">
        <v>71.392341999999999</v>
      </c>
      <c r="AI14" s="23">
        <v>103.21647299999999</v>
      </c>
      <c r="AJ14" s="14">
        <v>0.69167585294258216</v>
      </c>
      <c r="AK14" s="22">
        <v>156.938481</v>
      </c>
      <c r="AL14" s="23">
        <v>228.73870700000001</v>
      </c>
      <c r="AM14" s="14">
        <v>0.6861037340741809</v>
      </c>
      <c r="AN14" s="22">
        <v>62.011118000000003</v>
      </c>
      <c r="AO14" s="23">
        <v>90.334997000000001</v>
      </c>
      <c r="AP14" s="14">
        <v>0.68645729849307469</v>
      </c>
      <c r="AQ14" s="22">
        <v>193.408773</v>
      </c>
      <c r="AR14" s="23">
        <v>283.32269000000002</v>
      </c>
      <c r="AS14" s="14">
        <v>0.68264484217624777</v>
      </c>
      <c r="AT14" s="22">
        <v>70.995019999999997</v>
      </c>
      <c r="AU14" s="23">
        <v>109.919394</v>
      </c>
      <c r="AV14" s="14">
        <v>0.64588256372665231</v>
      </c>
      <c r="AW14" s="22">
        <v>17.55658</v>
      </c>
      <c r="AX14" s="23">
        <v>23.361674000000001</v>
      </c>
      <c r="AY14" s="14">
        <v>0.75151207058192837</v>
      </c>
      <c r="AZ14" s="22">
        <v>0</v>
      </c>
      <c r="BA14" s="23">
        <v>0</v>
      </c>
      <c r="BB14" s="14">
        <v>0</v>
      </c>
      <c r="BC14" s="22">
        <v>0</v>
      </c>
      <c r="BD14" s="23">
        <v>0</v>
      </c>
      <c r="BE14" s="14">
        <v>0</v>
      </c>
      <c r="BF14" s="22">
        <v>0</v>
      </c>
      <c r="BG14" s="23">
        <v>0</v>
      </c>
      <c r="BH14" s="14">
        <v>0</v>
      </c>
      <c r="BI14" s="22">
        <v>0.71795200000000003</v>
      </c>
      <c r="BJ14" s="23">
        <v>0.71795200000000003</v>
      </c>
      <c r="BK14" s="14">
        <v>1</v>
      </c>
      <c r="BL14" s="22">
        <v>0</v>
      </c>
      <c r="BM14" s="23">
        <v>0</v>
      </c>
      <c r="BN14" s="14">
        <v>0</v>
      </c>
      <c r="BO14" s="22">
        <v>0</v>
      </c>
      <c r="BP14" s="23">
        <v>0</v>
      </c>
      <c r="BQ14" s="14">
        <v>0</v>
      </c>
      <c r="BR14" s="22">
        <v>0</v>
      </c>
      <c r="BS14" s="23">
        <v>0</v>
      </c>
      <c r="BT14" s="14">
        <v>0</v>
      </c>
    </row>
    <row r="15" spans="1:72" ht="14.25" customHeight="1" x14ac:dyDescent="0.3">
      <c r="A15" s="25" t="s">
        <v>95</v>
      </c>
      <c r="B15" s="25" t="s">
        <v>13</v>
      </c>
      <c r="C15" s="25" t="s">
        <v>83</v>
      </c>
      <c r="D15" s="89"/>
      <c r="E15" s="91" t="s">
        <v>13</v>
      </c>
      <c r="F15" s="13" t="s">
        <v>84</v>
      </c>
      <c r="G15" s="16">
        <v>732.73517346999995</v>
      </c>
      <c r="H15" s="17">
        <v>1772.1056356900001</v>
      </c>
      <c r="I15" s="14">
        <v>0.41348278494960983</v>
      </c>
      <c r="J15" s="22">
        <v>61.206837</v>
      </c>
      <c r="K15" s="23">
        <v>113.326829</v>
      </c>
      <c r="L15" s="14">
        <v>0.54009132294701367</v>
      </c>
      <c r="M15" s="22">
        <v>41.559499580000001</v>
      </c>
      <c r="N15" s="23">
        <v>138.03921488999998</v>
      </c>
      <c r="O15" s="14">
        <v>0.30107024017137257</v>
      </c>
      <c r="P15" s="22">
        <v>135.78955606</v>
      </c>
      <c r="Q15" s="23">
        <v>404.70600406</v>
      </c>
      <c r="R15" s="14">
        <v>0.33552641843155956</v>
      </c>
      <c r="S15" s="22">
        <v>16.473202000000001</v>
      </c>
      <c r="T15" s="23">
        <v>56.308928000000002</v>
      </c>
      <c r="U15" s="14">
        <v>0.29255044599676983</v>
      </c>
      <c r="V15" s="22">
        <v>28.863697999999999</v>
      </c>
      <c r="W15" s="23">
        <v>84.426473000000001</v>
      </c>
      <c r="X15" s="14">
        <v>0.34187970874964774</v>
      </c>
      <c r="Y15" s="22">
        <v>58.318776999999997</v>
      </c>
      <c r="Z15" s="23">
        <v>138.23693900000001</v>
      </c>
      <c r="AA15" s="14">
        <v>0.4218754945087434</v>
      </c>
      <c r="AB15" s="22">
        <v>14.992383</v>
      </c>
      <c r="AC15" s="23">
        <v>36.281695999999997</v>
      </c>
      <c r="AD15" s="14">
        <v>0.41322166968159374</v>
      </c>
      <c r="AE15" s="22">
        <v>44.659235000000002</v>
      </c>
      <c r="AF15" s="23">
        <v>78.065798000000001</v>
      </c>
      <c r="AG15" s="14">
        <v>0.57207171570833104</v>
      </c>
      <c r="AH15" s="22">
        <v>16.783666</v>
      </c>
      <c r="AI15" s="23">
        <v>62.640287000000001</v>
      </c>
      <c r="AJ15" s="14">
        <v>0.26793724620067594</v>
      </c>
      <c r="AK15" s="22">
        <v>64.988033999999999</v>
      </c>
      <c r="AL15" s="23">
        <v>148.60484700000001</v>
      </c>
      <c r="AM15" s="14">
        <v>0.43732109222520849</v>
      </c>
      <c r="AN15" s="22">
        <v>71.750067000000001</v>
      </c>
      <c r="AO15" s="23">
        <v>154.17742999999999</v>
      </c>
      <c r="AP15" s="14">
        <v>0.46537334939361752</v>
      </c>
      <c r="AQ15" s="22">
        <v>141.94756799999999</v>
      </c>
      <c r="AR15" s="23">
        <v>221.502995</v>
      </c>
      <c r="AS15" s="14">
        <v>0.64083814306890063</v>
      </c>
      <c r="AT15" s="22">
        <v>29.172794</v>
      </c>
      <c r="AU15" s="23">
        <v>78.956892999999994</v>
      </c>
      <c r="AV15" s="14">
        <v>0.36947748184569523</v>
      </c>
      <c r="AW15" s="22">
        <v>9.9391689999999997</v>
      </c>
      <c r="AX15" s="23">
        <v>31.685454</v>
      </c>
      <c r="AY15" s="14">
        <v>0.31368239192659192</v>
      </c>
      <c r="AZ15" s="22">
        <v>0</v>
      </c>
      <c r="BA15" s="23">
        <v>0</v>
      </c>
      <c r="BB15" s="14">
        <v>0</v>
      </c>
      <c r="BC15" s="22">
        <v>3.0172789999999998</v>
      </c>
      <c r="BD15" s="23">
        <v>8.6184949999999994</v>
      </c>
      <c r="BE15" s="14">
        <v>0.35009349080088809</v>
      </c>
      <c r="BF15" s="22">
        <v>0</v>
      </c>
      <c r="BG15" s="23">
        <v>0</v>
      </c>
      <c r="BH15" s="14">
        <v>0</v>
      </c>
      <c r="BI15" s="22">
        <v>-8.0628691700000008</v>
      </c>
      <c r="BJ15" s="23">
        <v>12.54386674</v>
      </c>
      <c r="BK15" s="14">
        <v>-0.64277382222891832</v>
      </c>
      <c r="BL15" s="22">
        <v>0</v>
      </c>
      <c r="BM15" s="23">
        <v>0</v>
      </c>
      <c r="BN15" s="14">
        <v>0</v>
      </c>
      <c r="BO15" s="22">
        <v>0</v>
      </c>
      <c r="BP15" s="23">
        <v>0</v>
      </c>
      <c r="BQ15" s="14">
        <v>0</v>
      </c>
      <c r="BR15" s="22">
        <v>1.3362780000000001</v>
      </c>
      <c r="BS15" s="23">
        <v>3.9834860000000001</v>
      </c>
      <c r="BT15" s="14">
        <v>0.33545442358778216</v>
      </c>
    </row>
    <row r="16" spans="1:72" ht="14.25" customHeight="1" x14ac:dyDescent="0.3">
      <c r="A16" s="25" t="s">
        <v>95</v>
      </c>
      <c r="B16" s="25" t="s">
        <v>13</v>
      </c>
      <c r="C16" s="25" t="s">
        <v>85</v>
      </c>
      <c r="D16" s="89"/>
      <c r="E16" s="91" t="s">
        <v>13</v>
      </c>
      <c r="F16" s="13" t="s">
        <v>86</v>
      </c>
      <c r="G16" s="16">
        <v>259.09311961000003</v>
      </c>
      <c r="H16" s="17">
        <v>733.7596870000001</v>
      </c>
      <c r="I16" s="14">
        <v>0.35310350813808061</v>
      </c>
      <c r="J16" s="22">
        <v>5.7155183200000002</v>
      </c>
      <c r="K16" s="23">
        <v>19.69611132</v>
      </c>
      <c r="L16" s="14">
        <v>0.29018511457113355</v>
      </c>
      <c r="M16" s="22">
        <v>12.25204901</v>
      </c>
      <c r="N16" s="23">
        <v>73.908243189999993</v>
      </c>
      <c r="O16" s="14">
        <v>0.16577378220860944</v>
      </c>
      <c r="P16" s="22">
        <v>76.480694159999999</v>
      </c>
      <c r="Q16" s="23">
        <v>250.97726537</v>
      </c>
      <c r="R16" s="14">
        <v>0.3047315622283529</v>
      </c>
      <c r="S16" s="22">
        <v>12.101991</v>
      </c>
      <c r="T16" s="23">
        <v>17.986257999999999</v>
      </c>
      <c r="U16" s="14">
        <v>0.67284651426661402</v>
      </c>
      <c r="V16" s="22">
        <v>13.561006000000001</v>
      </c>
      <c r="W16" s="23">
        <v>42.342804000000001</v>
      </c>
      <c r="X16" s="14">
        <v>0.32026707536893401</v>
      </c>
      <c r="Y16" s="22">
        <v>30.330559000000001</v>
      </c>
      <c r="Z16" s="23">
        <v>50.665953000000002</v>
      </c>
      <c r="AA16" s="14">
        <v>0.59863788607706636</v>
      </c>
      <c r="AB16" s="22">
        <v>5.626798</v>
      </c>
      <c r="AC16" s="23">
        <v>9.0082179999999994</v>
      </c>
      <c r="AD16" s="14">
        <v>0.62462942171248526</v>
      </c>
      <c r="AE16" s="22">
        <v>28.196102</v>
      </c>
      <c r="AF16" s="23">
        <v>38.281410999999999</v>
      </c>
      <c r="AG16" s="14">
        <v>0.73654813820734044</v>
      </c>
      <c r="AH16" s="22">
        <v>5.9556750000000003</v>
      </c>
      <c r="AI16" s="23">
        <v>12.00939</v>
      </c>
      <c r="AJ16" s="14">
        <v>0.49591819401318471</v>
      </c>
      <c r="AK16" s="22">
        <v>26.144721000000001</v>
      </c>
      <c r="AL16" s="23">
        <v>78.513996000000006</v>
      </c>
      <c r="AM16" s="14">
        <v>0.33299440013217513</v>
      </c>
      <c r="AN16" s="22">
        <v>14.355777</v>
      </c>
      <c r="AO16" s="23">
        <v>46.202612999999999</v>
      </c>
      <c r="AP16" s="14">
        <v>0.31071353042305205</v>
      </c>
      <c r="AQ16" s="22">
        <v>12.839497</v>
      </c>
      <c r="AR16" s="23">
        <v>49.906588999999997</v>
      </c>
      <c r="AS16" s="14">
        <v>0.25727057803930459</v>
      </c>
      <c r="AT16" s="22">
        <v>8.4710920000000005</v>
      </c>
      <c r="AU16" s="23">
        <v>26.745386</v>
      </c>
      <c r="AV16" s="14">
        <v>0.31673096810044171</v>
      </c>
      <c r="AW16" s="22">
        <v>0.37980199999999997</v>
      </c>
      <c r="AX16" s="23">
        <v>1.1098220000000001</v>
      </c>
      <c r="AY16" s="14">
        <v>0.34221884230083738</v>
      </c>
      <c r="AZ16" s="22">
        <v>0</v>
      </c>
      <c r="BA16" s="23">
        <v>0</v>
      </c>
      <c r="BB16" s="14">
        <v>0</v>
      </c>
      <c r="BC16" s="22">
        <v>1.9040010000000001</v>
      </c>
      <c r="BD16" s="23">
        <v>9.8770019999999992</v>
      </c>
      <c r="BE16" s="14">
        <v>0.19277114654831498</v>
      </c>
      <c r="BF16" s="22">
        <v>0</v>
      </c>
      <c r="BG16" s="23">
        <v>0</v>
      </c>
      <c r="BH16" s="14">
        <v>0</v>
      </c>
      <c r="BI16" s="22">
        <v>4.77783712</v>
      </c>
      <c r="BJ16" s="23">
        <v>6.5286251200000001</v>
      </c>
      <c r="BK16" s="14">
        <v>0.73182898882697678</v>
      </c>
      <c r="BL16" s="22">
        <v>0</v>
      </c>
      <c r="BM16" s="23">
        <v>0</v>
      </c>
      <c r="BN16" s="14">
        <v>0</v>
      </c>
      <c r="BO16" s="22">
        <v>0</v>
      </c>
      <c r="BP16" s="23">
        <v>0</v>
      </c>
      <c r="BQ16" s="14">
        <v>0</v>
      </c>
      <c r="BR16" s="22">
        <v>0</v>
      </c>
      <c r="BS16" s="23">
        <v>0</v>
      </c>
      <c r="BT16" s="14">
        <v>0</v>
      </c>
    </row>
    <row r="17" spans="1:72" ht="14.25" customHeight="1" x14ac:dyDescent="0.3">
      <c r="A17" s="25" t="s">
        <v>95</v>
      </c>
      <c r="B17" s="25" t="s">
        <v>13</v>
      </c>
      <c r="C17" s="25" t="s">
        <v>87</v>
      </c>
      <c r="D17" s="89"/>
      <c r="E17" s="91" t="s">
        <v>13</v>
      </c>
      <c r="F17" s="13" t="s">
        <v>88</v>
      </c>
      <c r="G17" s="16">
        <v>1413.02607526</v>
      </c>
      <c r="H17" s="17">
        <v>1724.2832466000002</v>
      </c>
      <c r="I17" s="14">
        <v>0.8194860548846904</v>
      </c>
      <c r="J17" s="22">
        <v>29.727281999999999</v>
      </c>
      <c r="K17" s="23">
        <v>32.213265</v>
      </c>
      <c r="L17" s="14">
        <v>0.92282735078235623</v>
      </c>
      <c r="M17" s="22">
        <v>18.348542170000002</v>
      </c>
      <c r="N17" s="23">
        <v>34.802623090000004</v>
      </c>
      <c r="O17" s="14">
        <v>0.52721721930414411</v>
      </c>
      <c r="P17" s="22">
        <v>543.29433051000001</v>
      </c>
      <c r="Q17" s="23">
        <v>547.50483251000003</v>
      </c>
      <c r="R17" s="14">
        <v>0.99230965326699083</v>
      </c>
      <c r="S17" s="22">
        <v>83.175757000000004</v>
      </c>
      <c r="T17" s="23">
        <v>86.857731999999999</v>
      </c>
      <c r="U17" s="14">
        <v>0.95760912799334896</v>
      </c>
      <c r="V17" s="22">
        <v>39.806241</v>
      </c>
      <c r="W17" s="23">
        <v>66.751884000000004</v>
      </c>
      <c r="X17" s="14">
        <v>0.59633134849047853</v>
      </c>
      <c r="Y17" s="22">
        <v>44.933855000000001</v>
      </c>
      <c r="Z17" s="23">
        <v>50.176195999999997</v>
      </c>
      <c r="AA17" s="14">
        <v>0.89552135438884217</v>
      </c>
      <c r="AB17" s="22">
        <v>20.530773</v>
      </c>
      <c r="AC17" s="23">
        <v>26.105587</v>
      </c>
      <c r="AD17" s="14">
        <v>0.78645130638127392</v>
      </c>
      <c r="AE17" s="22">
        <v>25.675630000000002</v>
      </c>
      <c r="AF17" s="23">
        <v>44.835852000000003</v>
      </c>
      <c r="AG17" s="14">
        <v>0.57265846091203976</v>
      </c>
      <c r="AH17" s="22">
        <v>51.811394999999997</v>
      </c>
      <c r="AI17" s="23">
        <v>58.964230000000001</v>
      </c>
      <c r="AJ17" s="14">
        <v>0.87869196290700302</v>
      </c>
      <c r="AK17" s="22">
        <v>166.486402</v>
      </c>
      <c r="AL17" s="23">
        <v>187.14564300000001</v>
      </c>
      <c r="AM17" s="14">
        <v>0.88960875247306714</v>
      </c>
      <c r="AN17" s="22">
        <v>69.920547999999997</v>
      </c>
      <c r="AO17" s="23">
        <v>141.84927400000001</v>
      </c>
      <c r="AP17" s="14">
        <v>0.49292143715871251</v>
      </c>
      <c r="AQ17" s="22">
        <v>221.926973</v>
      </c>
      <c r="AR17" s="23">
        <v>230.96338700000001</v>
      </c>
      <c r="AS17" s="14">
        <v>0.96087512346708004</v>
      </c>
      <c r="AT17" s="22">
        <v>65.807156000000006</v>
      </c>
      <c r="AU17" s="23">
        <v>67.435506000000004</v>
      </c>
      <c r="AV17" s="14">
        <v>0.97585322485754022</v>
      </c>
      <c r="AW17" s="22">
        <v>11.622169</v>
      </c>
      <c r="AX17" s="23">
        <v>14.575372</v>
      </c>
      <c r="AY17" s="14">
        <v>0.79738403932331881</v>
      </c>
      <c r="AZ17" s="22">
        <v>0</v>
      </c>
      <c r="BA17" s="23">
        <v>0</v>
      </c>
      <c r="BB17" s="14">
        <v>0</v>
      </c>
      <c r="BC17" s="22">
        <v>0</v>
      </c>
      <c r="BD17" s="23">
        <v>0</v>
      </c>
      <c r="BE17" s="14">
        <v>0</v>
      </c>
      <c r="BF17" s="22">
        <v>0</v>
      </c>
      <c r="BG17" s="23">
        <v>0</v>
      </c>
      <c r="BH17" s="14">
        <v>0</v>
      </c>
      <c r="BI17" s="22">
        <v>18.82140158</v>
      </c>
      <c r="BJ17" s="23">
        <v>132.584315</v>
      </c>
      <c r="BK17" s="14">
        <v>0.14195798032369061</v>
      </c>
      <c r="BL17" s="22">
        <v>0</v>
      </c>
      <c r="BM17" s="23">
        <v>0</v>
      </c>
      <c r="BN17" s="14">
        <v>0</v>
      </c>
      <c r="BO17" s="22">
        <v>0</v>
      </c>
      <c r="BP17" s="23">
        <v>0</v>
      </c>
      <c r="BQ17" s="14">
        <v>0</v>
      </c>
      <c r="BR17" s="22">
        <v>1.1376200000000001</v>
      </c>
      <c r="BS17" s="23">
        <v>1.5175479999999999</v>
      </c>
      <c r="BT17" s="14">
        <v>0.74964350386281042</v>
      </c>
    </row>
    <row r="18" spans="1:72" ht="14.25" customHeight="1" x14ac:dyDescent="0.3">
      <c r="A18" s="25" t="s">
        <v>95</v>
      </c>
      <c r="B18" s="25" t="s">
        <v>13</v>
      </c>
      <c r="C18" s="25" t="s">
        <v>89</v>
      </c>
      <c r="D18" s="89"/>
      <c r="E18" s="91"/>
      <c r="F18" s="13" t="s">
        <v>90</v>
      </c>
      <c r="G18" s="16">
        <v>1142.8472999099999</v>
      </c>
      <c r="H18" s="17">
        <v>2252.2157171400004</v>
      </c>
      <c r="I18" s="14">
        <v>0.50743243252083181</v>
      </c>
      <c r="J18" s="22">
        <v>25.2482662</v>
      </c>
      <c r="K18" s="23">
        <v>52.766479200000006</v>
      </c>
      <c r="L18" s="14">
        <v>0.47849063615371928</v>
      </c>
      <c r="M18" s="22">
        <v>36.950214240000001</v>
      </c>
      <c r="N18" s="23">
        <v>84.631712059999998</v>
      </c>
      <c r="O18" s="14">
        <v>0.43660010344354128</v>
      </c>
      <c r="P18" s="22">
        <v>331.63861280000003</v>
      </c>
      <c r="Q18" s="23">
        <v>543.2706518</v>
      </c>
      <c r="R18" s="14">
        <v>0.61044823919936264</v>
      </c>
      <c r="S18" s="22">
        <v>60.807772</v>
      </c>
      <c r="T18" s="23">
        <v>83.155253999999999</v>
      </c>
      <c r="U18" s="14">
        <v>0.73125592280675378</v>
      </c>
      <c r="V18" s="22">
        <v>42.075904999999999</v>
      </c>
      <c r="W18" s="23">
        <v>82.268146999999999</v>
      </c>
      <c r="X18" s="14">
        <v>0.51144831303906724</v>
      </c>
      <c r="Y18" s="22">
        <v>61.835687999999998</v>
      </c>
      <c r="Z18" s="23">
        <v>191.35481300000001</v>
      </c>
      <c r="AA18" s="14">
        <v>0.32314676088131628</v>
      </c>
      <c r="AB18" s="22">
        <v>42.235813</v>
      </c>
      <c r="AC18" s="23">
        <v>56.308739000000003</v>
      </c>
      <c r="AD18" s="14">
        <v>0.75007563213234096</v>
      </c>
      <c r="AE18" s="22">
        <v>24.118383000000001</v>
      </c>
      <c r="AF18" s="23">
        <v>37.125967000000003</v>
      </c>
      <c r="AG18" s="14">
        <v>0.64963649297000126</v>
      </c>
      <c r="AH18" s="22">
        <v>41.438383999999999</v>
      </c>
      <c r="AI18" s="23">
        <v>71.793870999999996</v>
      </c>
      <c r="AJ18" s="14">
        <v>0.57718553718882215</v>
      </c>
      <c r="AK18" s="22">
        <v>138.04583</v>
      </c>
      <c r="AL18" s="23">
        <v>198.376712</v>
      </c>
      <c r="AM18" s="14">
        <v>0.69587719550468197</v>
      </c>
      <c r="AN18" s="22">
        <v>39.604751</v>
      </c>
      <c r="AO18" s="23">
        <v>81.582505999999995</v>
      </c>
      <c r="AP18" s="14">
        <v>0.4854564163547514</v>
      </c>
      <c r="AQ18" s="22">
        <v>155.26087000000001</v>
      </c>
      <c r="AR18" s="23">
        <v>328.683269</v>
      </c>
      <c r="AS18" s="14">
        <v>0.47237229467861963</v>
      </c>
      <c r="AT18" s="22">
        <v>33.862786999999997</v>
      </c>
      <c r="AU18" s="23">
        <v>190.39357799999999</v>
      </c>
      <c r="AV18" s="14">
        <v>0.17785677098835759</v>
      </c>
      <c r="AW18" s="22">
        <v>4.8520089999999998</v>
      </c>
      <c r="AX18" s="23">
        <v>17.865130000000001</v>
      </c>
      <c r="AY18" s="14">
        <v>0.2715910267655483</v>
      </c>
      <c r="AZ18" s="22">
        <v>0.96406800000000004</v>
      </c>
      <c r="BA18" s="23">
        <v>4.8809240000000003</v>
      </c>
      <c r="BB18" s="14">
        <v>0.1975175192238191</v>
      </c>
      <c r="BC18" s="22">
        <v>18.306245000000001</v>
      </c>
      <c r="BD18" s="23">
        <v>55.046880999999999</v>
      </c>
      <c r="BE18" s="14">
        <v>0.33255735234117989</v>
      </c>
      <c r="BF18" s="22">
        <v>5.2441149999999999</v>
      </c>
      <c r="BG18" s="23">
        <v>28.578441000000002</v>
      </c>
      <c r="BH18" s="14">
        <v>0.18349898792589839</v>
      </c>
      <c r="BI18" s="22">
        <v>80.089884670000004</v>
      </c>
      <c r="BJ18" s="23">
        <v>143.70124308000001</v>
      </c>
      <c r="BK18" s="14">
        <v>0.55733606024140736</v>
      </c>
      <c r="BL18" s="22">
        <v>0</v>
      </c>
      <c r="BM18" s="23">
        <v>0</v>
      </c>
      <c r="BN18" s="14">
        <v>0</v>
      </c>
      <c r="BO18" s="22">
        <v>0</v>
      </c>
      <c r="BP18" s="23">
        <v>0</v>
      </c>
      <c r="BQ18" s="14">
        <v>0</v>
      </c>
      <c r="BR18" s="22">
        <v>0.267702</v>
      </c>
      <c r="BS18" s="23">
        <v>0.43139899999999998</v>
      </c>
      <c r="BT18" s="14">
        <v>0.62054385846976934</v>
      </c>
    </row>
    <row r="19" spans="1:72" ht="15" customHeight="1" x14ac:dyDescent="0.3">
      <c r="A19" s="25" t="s">
        <v>95</v>
      </c>
      <c r="B19" s="25" t="s">
        <v>13</v>
      </c>
      <c r="C19" s="25"/>
      <c r="D19" s="89"/>
      <c r="E19" s="91"/>
      <c r="F19" s="13" t="s">
        <v>91</v>
      </c>
      <c r="G19" s="18">
        <v>9931.04496621</v>
      </c>
      <c r="H19" s="19">
        <v>13995.575168919997</v>
      </c>
      <c r="I19" s="14">
        <v>0.70958462559394431</v>
      </c>
      <c r="J19" s="18">
        <v>367.67817952000001</v>
      </c>
      <c r="K19" s="19">
        <v>492.47493851999997</v>
      </c>
      <c r="L19" s="14">
        <v>0.74659267053254974</v>
      </c>
      <c r="M19" s="18">
        <v>342.63109995999997</v>
      </c>
      <c r="N19" s="19">
        <v>624.73952972000006</v>
      </c>
      <c r="O19" s="14">
        <v>0.54843832294966621</v>
      </c>
      <c r="P19" s="18">
        <v>2525.0133315299995</v>
      </c>
      <c r="Q19" s="19">
        <v>3420.2747527400002</v>
      </c>
      <c r="R19" s="14">
        <v>0.73824868294782398</v>
      </c>
      <c r="S19" s="18">
        <v>526.76249600000006</v>
      </c>
      <c r="T19" s="19">
        <v>654.60909600000002</v>
      </c>
      <c r="U19" s="14">
        <v>0.8046977947889683</v>
      </c>
      <c r="V19" s="18">
        <v>394.33590099999998</v>
      </c>
      <c r="W19" s="19">
        <v>616.06059099999993</v>
      </c>
      <c r="X19" s="14">
        <v>0.64009272263286199</v>
      </c>
      <c r="Y19" s="18">
        <v>651.05967399999997</v>
      </c>
      <c r="Z19" s="19">
        <v>939.12067400000001</v>
      </c>
      <c r="AA19" s="14">
        <v>0.69326519160411959</v>
      </c>
      <c r="AB19" s="18">
        <v>234.71389100000002</v>
      </c>
      <c r="AC19" s="19">
        <v>394.60421100000002</v>
      </c>
      <c r="AD19" s="14">
        <v>0.59480837876816273</v>
      </c>
      <c r="AE19" s="18">
        <v>427.67584600000004</v>
      </c>
      <c r="AF19" s="19">
        <v>554.98952099999997</v>
      </c>
      <c r="AG19" s="14">
        <v>0.77060165970232808</v>
      </c>
      <c r="AH19" s="18">
        <v>513.03875599999992</v>
      </c>
      <c r="AI19" s="19">
        <v>707.92806800000005</v>
      </c>
      <c r="AJ19" s="14">
        <v>0.72470464047203154</v>
      </c>
      <c r="AK19" s="18">
        <v>1074.5371210000001</v>
      </c>
      <c r="AL19" s="19">
        <v>1384.3711969999999</v>
      </c>
      <c r="AM19" s="14">
        <v>0.7761914747493841</v>
      </c>
      <c r="AN19" s="18">
        <v>537.15759400000002</v>
      </c>
      <c r="AO19" s="19">
        <v>872.13790900000004</v>
      </c>
      <c r="AP19" s="14">
        <v>0.615909007574168</v>
      </c>
      <c r="AQ19" s="18">
        <v>1393.6304230000001</v>
      </c>
      <c r="AR19" s="19">
        <v>1801.4181629999998</v>
      </c>
      <c r="AS19" s="14">
        <v>0.77362960562089111</v>
      </c>
      <c r="AT19" s="18">
        <v>713.63157299999989</v>
      </c>
      <c r="AU19" s="19">
        <v>978.78949699999998</v>
      </c>
      <c r="AV19" s="14">
        <v>0.72909606732324783</v>
      </c>
      <c r="AW19" s="18">
        <v>100.65756599999999</v>
      </c>
      <c r="AX19" s="19">
        <v>145.046843</v>
      </c>
      <c r="AY19" s="14">
        <v>0.69396592106454869</v>
      </c>
      <c r="AZ19" s="18">
        <v>0.96406800000000004</v>
      </c>
      <c r="BA19" s="19">
        <v>4.8809240000000003</v>
      </c>
      <c r="BB19" s="14">
        <v>0.1975175192238191</v>
      </c>
      <c r="BC19" s="18">
        <v>23.227525</v>
      </c>
      <c r="BD19" s="19">
        <v>73.542377999999999</v>
      </c>
      <c r="BE19" s="14">
        <v>0.315838644760712</v>
      </c>
      <c r="BF19" s="18">
        <v>5.2441149999999999</v>
      </c>
      <c r="BG19" s="19">
        <v>28.578441000000002</v>
      </c>
      <c r="BH19" s="14">
        <v>0.18349898792589839</v>
      </c>
      <c r="BI19" s="18">
        <v>96.344206200000002</v>
      </c>
      <c r="BJ19" s="19">
        <v>296.07600194000003</v>
      </c>
      <c r="BK19" s="14">
        <v>0.3254036313943614</v>
      </c>
      <c r="BL19" s="18">
        <v>0</v>
      </c>
      <c r="BM19" s="19">
        <v>0</v>
      </c>
      <c r="BN19" s="14">
        <v>0</v>
      </c>
      <c r="BO19" s="18">
        <v>0</v>
      </c>
      <c r="BP19" s="19">
        <v>0</v>
      </c>
      <c r="BQ19" s="14">
        <v>0</v>
      </c>
      <c r="BR19" s="18">
        <v>2.7416</v>
      </c>
      <c r="BS19" s="19">
        <v>5.9324329999999996</v>
      </c>
      <c r="BT19" s="14">
        <v>0.46213754120779793</v>
      </c>
    </row>
    <row r="20" spans="1:72" x14ac:dyDescent="0.3">
      <c r="A20" s="25" t="s">
        <v>95</v>
      </c>
      <c r="B20" s="25" t="s">
        <v>14</v>
      </c>
      <c r="C20" s="25" t="s">
        <v>79</v>
      </c>
      <c r="D20" s="88" t="s">
        <v>96</v>
      </c>
      <c r="E20" s="90" t="s">
        <v>14</v>
      </c>
      <c r="F20" s="13" t="s">
        <v>80</v>
      </c>
      <c r="G20" s="16">
        <v>6379.7041432499982</v>
      </c>
      <c r="H20" s="17">
        <v>7018.3775552499992</v>
      </c>
      <c r="I20" s="14">
        <v>0.90899984975555348</v>
      </c>
      <c r="J20" s="22">
        <v>226.188298</v>
      </c>
      <c r="K20" s="23">
        <v>227.709273</v>
      </c>
      <c r="L20" s="14">
        <v>0.99332053991494673</v>
      </c>
      <c r="M20" s="22">
        <v>218.34402725000001</v>
      </c>
      <c r="N20" s="23">
        <v>279.89266425</v>
      </c>
      <c r="O20" s="14">
        <v>0.78009914205888309</v>
      </c>
      <c r="P20" s="22">
        <v>1457.2012669999999</v>
      </c>
      <c r="Q20" s="23">
        <v>1509.3753389999999</v>
      </c>
      <c r="R20" s="14">
        <v>0.96543333480288163</v>
      </c>
      <c r="S20" s="22">
        <v>391.76866899999999</v>
      </c>
      <c r="T20" s="23">
        <v>445.89540599999998</v>
      </c>
      <c r="U20" s="14">
        <v>0.8786111355450924</v>
      </c>
      <c r="V20" s="22">
        <v>244.37525500000001</v>
      </c>
      <c r="W20" s="23">
        <v>296.093975</v>
      </c>
      <c r="X20" s="14">
        <v>0.82533004935341903</v>
      </c>
      <c r="Y20" s="22">
        <v>465.30167799999998</v>
      </c>
      <c r="Z20" s="23">
        <v>488.662351</v>
      </c>
      <c r="AA20" s="14">
        <v>0.95219465352263244</v>
      </c>
      <c r="AB20" s="22">
        <v>135.28354400000001</v>
      </c>
      <c r="AC20" s="23">
        <v>261.12509599999998</v>
      </c>
      <c r="AD20" s="14">
        <v>0.51807944189324495</v>
      </c>
      <c r="AE20" s="22">
        <v>279.75303600000001</v>
      </c>
      <c r="AF20" s="23">
        <v>310.34291200000001</v>
      </c>
      <c r="AG20" s="14">
        <v>0.90143201337235634</v>
      </c>
      <c r="AH20" s="22">
        <v>399.57198899999997</v>
      </c>
      <c r="AI20" s="23">
        <v>493.28764100000001</v>
      </c>
      <c r="AJ20" s="14">
        <v>0.81001824450736637</v>
      </c>
      <c r="AK20" s="22">
        <v>665.99194199999999</v>
      </c>
      <c r="AL20" s="23">
        <v>694.10728900000004</v>
      </c>
      <c r="AM20" s="14">
        <v>0.95949423461536354</v>
      </c>
      <c r="AN20" s="22">
        <v>331.79307499999999</v>
      </c>
      <c r="AO20" s="23">
        <v>426.37271800000002</v>
      </c>
      <c r="AP20" s="14">
        <v>0.77817613790195639</v>
      </c>
      <c r="AQ20" s="22">
        <v>811.432143</v>
      </c>
      <c r="AR20" s="23">
        <v>832.55312000000004</v>
      </c>
      <c r="AS20" s="14">
        <v>0.97463107579249708</v>
      </c>
      <c r="AT20" s="22">
        <v>686.11062900000002</v>
      </c>
      <c r="AU20" s="23">
        <v>686.22910400000001</v>
      </c>
      <c r="AV20" s="14">
        <v>0.99982735357723918</v>
      </c>
      <c r="AW20" s="22">
        <v>66.588590999999994</v>
      </c>
      <c r="AX20" s="23">
        <v>66.730666999999997</v>
      </c>
      <c r="AY20" s="14">
        <v>0.99787090394286027</v>
      </c>
      <c r="AZ20" s="22">
        <v>0</v>
      </c>
      <c r="BA20" s="23">
        <v>0</v>
      </c>
      <c r="BB20" s="14">
        <v>0</v>
      </c>
      <c r="BC20" s="22">
        <v>0</v>
      </c>
      <c r="BD20" s="23">
        <v>0</v>
      </c>
      <c r="BE20" s="14">
        <v>0</v>
      </c>
      <c r="BF20" s="22">
        <v>0</v>
      </c>
      <c r="BG20" s="23">
        <v>0</v>
      </c>
      <c r="BH20" s="14">
        <v>0</v>
      </c>
      <c r="BI20" s="22">
        <v>0</v>
      </c>
      <c r="BJ20" s="23">
        <v>0</v>
      </c>
      <c r="BK20" s="14">
        <v>0</v>
      </c>
      <c r="BL20" s="22">
        <v>0</v>
      </c>
      <c r="BM20" s="23">
        <v>0</v>
      </c>
      <c r="BN20" s="14">
        <v>0</v>
      </c>
      <c r="BO20" s="22">
        <v>0</v>
      </c>
      <c r="BP20" s="23">
        <v>0</v>
      </c>
      <c r="BQ20" s="14">
        <v>0</v>
      </c>
      <c r="BR20" s="22">
        <v>0</v>
      </c>
      <c r="BS20" s="23">
        <v>0</v>
      </c>
      <c r="BT20" s="14">
        <v>0</v>
      </c>
    </row>
    <row r="21" spans="1:72" ht="14.25" customHeight="1" x14ac:dyDescent="0.3">
      <c r="A21" s="25" t="s">
        <v>95</v>
      </c>
      <c r="B21" s="25" t="s">
        <v>14</v>
      </c>
      <c r="C21" s="25" t="s">
        <v>81</v>
      </c>
      <c r="D21" s="89"/>
      <c r="E21" s="91" t="s">
        <v>14</v>
      </c>
      <c r="F21" s="13" t="s">
        <v>82</v>
      </c>
      <c r="G21" s="16">
        <v>1296.6586010000001</v>
      </c>
      <c r="H21" s="17">
        <v>1983.7818659999998</v>
      </c>
      <c r="I21" s="14">
        <v>0.65362962693802551</v>
      </c>
      <c r="J21" s="22">
        <v>56.012858999999999</v>
      </c>
      <c r="K21" s="23">
        <v>87.915631000000005</v>
      </c>
      <c r="L21" s="14">
        <v>0.63712059349264061</v>
      </c>
      <c r="M21" s="22">
        <v>34.083126</v>
      </c>
      <c r="N21" s="23">
        <v>49.721739999999997</v>
      </c>
      <c r="O21" s="14">
        <v>0.68547733848413195</v>
      </c>
      <c r="P21" s="22">
        <v>332.42103800000001</v>
      </c>
      <c r="Q21" s="23">
        <v>527.78575999999998</v>
      </c>
      <c r="R21" s="14">
        <v>0.62984086194367961</v>
      </c>
      <c r="S21" s="22">
        <v>32.434733999999999</v>
      </c>
      <c r="T21" s="23">
        <v>45.758386000000002</v>
      </c>
      <c r="U21" s="14">
        <v>0.70882600623195058</v>
      </c>
      <c r="V21" s="22">
        <v>59.164256999999999</v>
      </c>
      <c r="W21" s="23">
        <v>88.253016000000002</v>
      </c>
      <c r="X21" s="14">
        <v>0.67039359878647087</v>
      </c>
      <c r="Y21" s="22">
        <v>77.603374000000002</v>
      </c>
      <c r="Z21" s="23">
        <v>117.43993500000001</v>
      </c>
      <c r="AA21" s="14">
        <v>0.6607920380746124</v>
      </c>
      <c r="AB21" s="22">
        <v>51.132336000000002</v>
      </c>
      <c r="AC21" s="23">
        <v>75.878338999999997</v>
      </c>
      <c r="AD21" s="14">
        <v>0.67387263181920742</v>
      </c>
      <c r="AE21" s="22">
        <v>57.583387999999999</v>
      </c>
      <c r="AF21" s="23">
        <v>86.268254999999996</v>
      </c>
      <c r="AG21" s="14">
        <v>0.66749220788110297</v>
      </c>
      <c r="AH21" s="22">
        <v>72.148797000000002</v>
      </c>
      <c r="AI21" s="23">
        <v>109.662797</v>
      </c>
      <c r="AJ21" s="14">
        <v>0.65791498095748924</v>
      </c>
      <c r="AK21" s="22">
        <v>156.016481</v>
      </c>
      <c r="AL21" s="23">
        <v>237.01896199999999</v>
      </c>
      <c r="AM21" s="14">
        <v>0.65824472305300197</v>
      </c>
      <c r="AN21" s="22">
        <v>63.565800000000003</v>
      </c>
      <c r="AO21" s="23">
        <v>96.964110000000005</v>
      </c>
      <c r="AP21" s="14">
        <v>0.65556008300390733</v>
      </c>
      <c r="AQ21" s="22">
        <v>197.18290200000001</v>
      </c>
      <c r="AR21" s="23">
        <v>301.53517699999998</v>
      </c>
      <c r="AS21" s="14">
        <v>0.65393001228510073</v>
      </c>
      <c r="AT21" s="22">
        <v>87.444332000000003</v>
      </c>
      <c r="AU21" s="23">
        <v>133.35593800000001</v>
      </c>
      <c r="AV21" s="14">
        <v>0.6557213222856263</v>
      </c>
      <c r="AW21" s="22">
        <v>19.304143</v>
      </c>
      <c r="AX21" s="23">
        <v>25.662786000000001</v>
      </c>
      <c r="AY21" s="14">
        <v>0.7522231997726202</v>
      </c>
      <c r="AZ21" s="22">
        <v>0</v>
      </c>
      <c r="BA21" s="23">
        <v>0</v>
      </c>
      <c r="BB21" s="14">
        <v>0</v>
      </c>
      <c r="BC21" s="22">
        <v>0</v>
      </c>
      <c r="BD21" s="23">
        <v>0</v>
      </c>
      <c r="BE21" s="14">
        <v>0</v>
      </c>
      <c r="BF21" s="22">
        <v>0</v>
      </c>
      <c r="BG21" s="23">
        <v>0</v>
      </c>
      <c r="BH21" s="14">
        <v>0</v>
      </c>
      <c r="BI21" s="22">
        <v>0.56103400000000003</v>
      </c>
      <c r="BJ21" s="23">
        <v>0.56103400000000003</v>
      </c>
      <c r="BK21" s="14">
        <v>1</v>
      </c>
      <c r="BL21" s="22">
        <v>0</v>
      </c>
      <c r="BM21" s="23">
        <v>0</v>
      </c>
      <c r="BN21" s="14">
        <v>0</v>
      </c>
      <c r="BO21" s="22">
        <v>0</v>
      </c>
      <c r="BP21" s="23">
        <v>0</v>
      </c>
      <c r="BQ21" s="14">
        <v>0</v>
      </c>
      <c r="BR21" s="22">
        <v>0</v>
      </c>
      <c r="BS21" s="23">
        <v>0</v>
      </c>
      <c r="BT21" s="14">
        <v>0</v>
      </c>
    </row>
    <row r="22" spans="1:72" ht="14.25" customHeight="1" x14ac:dyDescent="0.3">
      <c r="A22" s="25" t="s">
        <v>95</v>
      </c>
      <c r="B22" s="25" t="s">
        <v>14</v>
      </c>
      <c r="C22" s="25" t="s">
        <v>83</v>
      </c>
      <c r="D22" s="89"/>
      <c r="E22" s="91" t="s">
        <v>14</v>
      </c>
      <c r="F22" s="13" t="s">
        <v>84</v>
      </c>
      <c r="G22" s="16">
        <v>1131.2444134899999</v>
      </c>
      <c r="H22" s="17">
        <v>3400.5433998799999</v>
      </c>
      <c r="I22" s="14">
        <v>0.33266577733721026</v>
      </c>
      <c r="J22" s="22">
        <v>63.7561429</v>
      </c>
      <c r="K22" s="23">
        <v>149.1479329</v>
      </c>
      <c r="L22" s="14">
        <v>0.42746916876646834</v>
      </c>
      <c r="M22" s="22">
        <v>51.338214869999995</v>
      </c>
      <c r="N22" s="23">
        <v>134.52012074000001</v>
      </c>
      <c r="O22" s="14">
        <v>0.38163967284289246</v>
      </c>
      <c r="P22" s="22">
        <v>225.84701989999999</v>
      </c>
      <c r="Q22" s="23">
        <v>885.18457834000003</v>
      </c>
      <c r="R22" s="14">
        <v>0.25514115973815799</v>
      </c>
      <c r="S22" s="22">
        <v>47.400978000000002</v>
      </c>
      <c r="T22" s="23">
        <v>279.10428400000001</v>
      </c>
      <c r="U22" s="14">
        <v>0.16983249888059762</v>
      </c>
      <c r="V22" s="22">
        <v>60.979180999999997</v>
      </c>
      <c r="W22" s="23">
        <v>303.91241600000001</v>
      </c>
      <c r="X22" s="14">
        <v>0.2006472187039571</v>
      </c>
      <c r="Y22" s="22">
        <v>79.113765999999998</v>
      </c>
      <c r="Z22" s="23">
        <v>543.95626000000004</v>
      </c>
      <c r="AA22" s="14">
        <v>0.14544141104286581</v>
      </c>
      <c r="AB22" s="22">
        <v>14.058977000000001</v>
      </c>
      <c r="AC22" s="23">
        <v>34.564399999999999</v>
      </c>
      <c r="AD22" s="14">
        <v>0.40674731804978537</v>
      </c>
      <c r="AE22" s="22">
        <v>70.855476999999993</v>
      </c>
      <c r="AF22" s="23">
        <v>112.68216700000001</v>
      </c>
      <c r="AG22" s="14">
        <v>0.6288082567670179</v>
      </c>
      <c r="AH22" s="22">
        <v>46.137869000000002</v>
      </c>
      <c r="AI22" s="23">
        <v>99.717965000000007</v>
      </c>
      <c r="AJ22" s="14">
        <v>0.46268361974695332</v>
      </c>
      <c r="AK22" s="22">
        <v>160.94803300000001</v>
      </c>
      <c r="AL22" s="23">
        <v>246.515837</v>
      </c>
      <c r="AM22" s="14">
        <v>0.65289125014714577</v>
      </c>
      <c r="AN22" s="22">
        <v>56.160387</v>
      </c>
      <c r="AO22" s="23">
        <v>139.38002299999999</v>
      </c>
      <c r="AP22" s="14">
        <v>0.40292995933857756</v>
      </c>
      <c r="AQ22" s="22">
        <v>200.585364</v>
      </c>
      <c r="AR22" s="23">
        <v>299.03102100000001</v>
      </c>
      <c r="AS22" s="14">
        <v>0.67078446687308735</v>
      </c>
      <c r="AT22" s="22">
        <v>39.992548999999997</v>
      </c>
      <c r="AU22" s="23">
        <v>91.818793999999997</v>
      </c>
      <c r="AV22" s="14">
        <v>0.43555951083391486</v>
      </c>
      <c r="AW22" s="22">
        <v>11.548983</v>
      </c>
      <c r="AX22" s="23">
        <v>32.721746000000003</v>
      </c>
      <c r="AY22" s="14">
        <v>0.35294519430595173</v>
      </c>
      <c r="AZ22" s="22">
        <v>0</v>
      </c>
      <c r="BA22" s="23">
        <v>0</v>
      </c>
      <c r="BB22" s="14">
        <v>0</v>
      </c>
      <c r="BC22" s="22">
        <v>-0.112817</v>
      </c>
      <c r="BD22" s="23">
        <v>14.944727</v>
      </c>
      <c r="BE22" s="14">
        <v>-7.548950208324314E-3</v>
      </c>
      <c r="BF22" s="22">
        <v>0</v>
      </c>
      <c r="BG22" s="23">
        <v>0</v>
      </c>
      <c r="BH22" s="14">
        <v>0</v>
      </c>
      <c r="BI22" s="22">
        <v>-0.71755218000000009</v>
      </c>
      <c r="BJ22" s="23">
        <v>28.394660899999998</v>
      </c>
      <c r="BK22" s="14">
        <v>-2.5270672628458828E-2</v>
      </c>
      <c r="BL22" s="22">
        <v>0</v>
      </c>
      <c r="BM22" s="23">
        <v>0</v>
      </c>
      <c r="BN22" s="14">
        <v>0</v>
      </c>
      <c r="BO22" s="22">
        <v>0</v>
      </c>
      <c r="BP22" s="23">
        <v>0</v>
      </c>
      <c r="BQ22" s="14">
        <v>0</v>
      </c>
      <c r="BR22" s="22">
        <v>3.3518409999999998</v>
      </c>
      <c r="BS22" s="23">
        <v>4.9464670000000002</v>
      </c>
      <c r="BT22" s="14">
        <v>0.67762324099200499</v>
      </c>
    </row>
    <row r="23" spans="1:72" ht="14.25" customHeight="1" x14ac:dyDescent="0.3">
      <c r="A23" s="25" t="s">
        <v>95</v>
      </c>
      <c r="B23" s="25" t="s">
        <v>14</v>
      </c>
      <c r="C23" s="25" t="s">
        <v>85</v>
      </c>
      <c r="D23" s="89"/>
      <c r="E23" s="91" t="s">
        <v>14</v>
      </c>
      <c r="F23" s="13" t="s">
        <v>86</v>
      </c>
      <c r="G23" s="16">
        <v>285.06186908000001</v>
      </c>
      <c r="H23" s="17">
        <v>739.46213036000006</v>
      </c>
      <c r="I23" s="14">
        <v>0.38549894223957132</v>
      </c>
      <c r="J23" s="22">
        <v>3.89280895</v>
      </c>
      <c r="K23" s="23">
        <v>22.245578949999999</v>
      </c>
      <c r="L23" s="14">
        <v>0.17499247642642271</v>
      </c>
      <c r="M23" s="22">
        <v>21.278580530000003</v>
      </c>
      <c r="N23" s="23">
        <v>72.640108180000013</v>
      </c>
      <c r="O23" s="14">
        <v>0.29293156443644491</v>
      </c>
      <c r="P23" s="22">
        <v>59.445390600000003</v>
      </c>
      <c r="Q23" s="23">
        <v>150.27215721000002</v>
      </c>
      <c r="R23" s="14">
        <v>0.39558486218393191</v>
      </c>
      <c r="S23" s="22">
        <v>11.184101999999999</v>
      </c>
      <c r="T23" s="23">
        <v>12.187792</v>
      </c>
      <c r="U23" s="14">
        <v>0.9176479217892789</v>
      </c>
      <c r="V23" s="22">
        <v>15.219346</v>
      </c>
      <c r="W23" s="23">
        <v>37.771965999999999</v>
      </c>
      <c r="X23" s="14">
        <v>0.40292702794448138</v>
      </c>
      <c r="Y23" s="22">
        <v>30.141251</v>
      </c>
      <c r="Z23" s="23">
        <v>52.060861000000003</v>
      </c>
      <c r="AA23" s="14">
        <v>0.57896182316308598</v>
      </c>
      <c r="AB23" s="22">
        <v>7.9135669999999996</v>
      </c>
      <c r="AC23" s="23">
        <v>12.603769</v>
      </c>
      <c r="AD23" s="14">
        <v>0.62787305924124759</v>
      </c>
      <c r="AE23" s="22">
        <v>19.07715</v>
      </c>
      <c r="AF23" s="23">
        <v>30.173919999999999</v>
      </c>
      <c r="AG23" s="14">
        <v>0.63223969573724592</v>
      </c>
      <c r="AH23" s="22">
        <v>7.8390199999999997</v>
      </c>
      <c r="AI23" s="23">
        <v>38.906492999999998</v>
      </c>
      <c r="AJ23" s="14">
        <v>0.20148359298279597</v>
      </c>
      <c r="AK23" s="22">
        <v>51.397987999999998</v>
      </c>
      <c r="AL23" s="23">
        <v>129.770815</v>
      </c>
      <c r="AM23" s="14">
        <v>0.39606739003681218</v>
      </c>
      <c r="AN23" s="22">
        <v>16.717200999999999</v>
      </c>
      <c r="AO23" s="23">
        <v>60.468991000000003</v>
      </c>
      <c r="AP23" s="14">
        <v>0.27645906974038975</v>
      </c>
      <c r="AQ23" s="22">
        <v>23.931198999999999</v>
      </c>
      <c r="AR23" s="23">
        <v>75.238871000000003</v>
      </c>
      <c r="AS23" s="14">
        <v>0.31806961856192656</v>
      </c>
      <c r="AT23" s="22">
        <v>8.9976629999999993</v>
      </c>
      <c r="AU23" s="23">
        <v>26.397599</v>
      </c>
      <c r="AV23" s="14">
        <v>0.34085156759900775</v>
      </c>
      <c r="AW23" s="22">
        <v>0.40759099999999998</v>
      </c>
      <c r="AX23" s="23">
        <v>1.2975410000000001</v>
      </c>
      <c r="AY23" s="14">
        <v>0.31412571934143119</v>
      </c>
      <c r="AZ23" s="22">
        <v>0</v>
      </c>
      <c r="BA23" s="23">
        <v>0</v>
      </c>
      <c r="BB23" s="14">
        <v>0</v>
      </c>
      <c r="BC23" s="22">
        <v>1.716011</v>
      </c>
      <c r="BD23" s="23">
        <v>6.4996729999999996</v>
      </c>
      <c r="BE23" s="14">
        <v>0.26401497429178361</v>
      </c>
      <c r="BF23" s="22">
        <v>0</v>
      </c>
      <c r="BG23" s="23">
        <v>0</v>
      </c>
      <c r="BH23" s="14">
        <v>0</v>
      </c>
      <c r="BI23" s="22">
        <v>5.9029999999999996</v>
      </c>
      <c r="BJ23" s="23">
        <v>10.92599502</v>
      </c>
      <c r="BK23" s="14">
        <v>0.5402711596696298</v>
      </c>
      <c r="BL23" s="22">
        <v>0</v>
      </c>
      <c r="BM23" s="23">
        <v>0</v>
      </c>
      <c r="BN23" s="14">
        <v>0</v>
      </c>
      <c r="BO23" s="22">
        <v>0</v>
      </c>
      <c r="BP23" s="23">
        <v>0</v>
      </c>
      <c r="BQ23" s="14">
        <v>0</v>
      </c>
      <c r="BR23" s="22">
        <v>0</v>
      </c>
      <c r="BS23" s="23">
        <v>0</v>
      </c>
      <c r="BT23" s="14">
        <v>0</v>
      </c>
    </row>
    <row r="24" spans="1:72" ht="14.25" customHeight="1" x14ac:dyDescent="0.3">
      <c r="A24" s="25" t="s">
        <v>95</v>
      </c>
      <c r="B24" s="25" t="s">
        <v>14</v>
      </c>
      <c r="C24" s="25" t="s">
        <v>87</v>
      </c>
      <c r="D24" s="89"/>
      <c r="E24" s="91" t="s">
        <v>14</v>
      </c>
      <c r="F24" s="13" t="s">
        <v>88</v>
      </c>
      <c r="G24" s="16">
        <v>1466.2387477</v>
      </c>
      <c r="H24" s="17">
        <v>1815.0016510000003</v>
      </c>
      <c r="I24" s="14">
        <v>0.80784430520608919</v>
      </c>
      <c r="J24" s="22">
        <v>34.900255000000001</v>
      </c>
      <c r="K24" s="23">
        <v>39.871051000000001</v>
      </c>
      <c r="L24" s="14">
        <v>0.87532819237697046</v>
      </c>
      <c r="M24" s="22">
        <v>18.046384420000003</v>
      </c>
      <c r="N24" s="23">
        <v>44.25214922</v>
      </c>
      <c r="O24" s="14">
        <v>0.40780808928131879</v>
      </c>
      <c r="P24" s="22">
        <v>584.23565765000001</v>
      </c>
      <c r="Q24" s="23">
        <v>587.87713165000002</v>
      </c>
      <c r="R24" s="14">
        <v>0.99380572265197753</v>
      </c>
      <c r="S24" s="22">
        <v>97.857838999999998</v>
      </c>
      <c r="T24" s="23">
        <v>102.036164</v>
      </c>
      <c r="U24" s="14">
        <v>0.95905054799982481</v>
      </c>
      <c r="V24" s="22">
        <v>36.131515999999998</v>
      </c>
      <c r="W24" s="23">
        <v>61.694712000000003</v>
      </c>
      <c r="X24" s="14">
        <v>0.58565012832866448</v>
      </c>
      <c r="Y24" s="22">
        <v>59.803573999999998</v>
      </c>
      <c r="Z24" s="23">
        <v>65.183484000000007</v>
      </c>
      <c r="AA24" s="14">
        <v>0.91746513580035072</v>
      </c>
      <c r="AB24" s="22">
        <v>8.1531959999999994</v>
      </c>
      <c r="AC24" s="23">
        <v>14.496639</v>
      </c>
      <c r="AD24" s="14">
        <v>0.5624197443283232</v>
      </c>
      <c r="AE24" s="22">
        <v>31.759169</v>
      </c>
      <c r="AF24" s="23">
        <v>47.129586000000003</v>
      </c>
      <c r="AG24" s="14">
        <v>0.67386904268584069</v>
      </c>
      <c r="AH24" s="22">
        <v>60.392018999999998</v>
      </c>
      <c r="AI24" s="23">
        <v>67.496770999999995</v>
      </c>
      <c r="AJ24" s="14">
        <v>0.89473937945861148</v>
      </c>
      <c r="AK24" s="22">
        <v>151.666887</v>
      </c>
      <c r="AL24" s="23">
        <v>180.56215700000001</v>
      </c>
      <c r="AM24" s="14">
        <v>0.8399705094351525</v>
      </c>
      <c r="AN24" s="22">
        <v>70.956198999999998</v>
      </c>
      <c r="AO24" s="23">
        <v>167.35436799999999</v>
      </c>
      <c r="AP24" s="14">
        <v>0.42398773242655968</v>
      </c>
      <c r="AQ24" s="22">
        <v>203.31085999999999</v>
      </c>
      <c r="AR24" s="23">
        <v>225.997513</v>
      </c>
      <c r="AS24" s="14">
        <v>0.89961547497206307</v>
      </c>
      <c r="AT24" s="22">
        <v>78.906372000000005</v>
      </c>
      <c r="AU24" s="23">
        <v>80.096056000000004</v>
      </c>
      <c r="AV24" s="14">
        <v>0.98514678425614366</v>
      </c>
      <c r="AW24" s="22">
        <v>13.405257000000001</v>
      </c>
      <c r="AX24" s="23">
        <v>16.894893</v>
      </c>
      <c r="AY24" s="14">
        <v>0.79345024558604782</v>
      </c>
      <c r="AZ24" s="22">
        <v>0</v>
      </c>
      <c r="BA24" s="23">
        <v>0</v>
      </c>
      <c r="BB24" s="14">
        <v>0</v>
      </c>
      <c r="BC24" s="22">
        <v>0</v>
      </c>
      <c r="BD24" s="23">
        <v>0</v>
      </c>
      <c r="BE24" s="14">
        <v>0</v>
      </c>
      <c r="BF24" s="22">
        <v>0</v>
      </c>
      <c r="BG24" s="23">
        <v>0</v>
      </c>
      <c r="BH24" s="14">
        <v>0</v>
      </c>
      <c r="BI24" s="22">
        <v>15.456963630000001</v>
      </c>
      <c r="BJ24" s="23">
        <v>112.41159712999999</v>
      </c>
      <c r="BK24" s="14">
        <v>0.13750328279852278</v>
      </c>
      <c r="BL24" s="22">
        <v>0</v>
      </c>
      <c r="BM24" s="23">
        <v>0</v>
      </c>
      <c r="BN24" s="14">
        <v>0</v>
      </c>
      <c r="BO24" s="22">
        <v>0</v>
      </c>
      <c r="BP24" s="23">
        <v>0</v>
      </c>
      <c r="BQ24" s="14">
        <v>0</v>
      </c>
      <c r="BR24" s="22">
        <v>1.256599</v>
      </c>
      <c r="BS24" s="23">
        <v>1.6473789999999999</v>
      </c>
      <c r="BT24" s="14">
        <v>0.76278682683219834</v>
      </c>
    </row>
    <row r="25" spans="1:72" ht="14.25" customHeight="1" x14ac:dyDescent="0.3">
      <c r="A25" s="25" t="s">
        <v>95</v>
      </c>
      <c r="B25" s="25" t="s">
        <v>14</v>
      </c>
      <c r="C25" s="25" t="s">
        <v>89</v>
      </c>
      <c r="D25" s="89"/>
      <c r="E25" s="91"/>
      <c r="F25" s="13" t="s">
        <v>90</v>
      </c>
      <c r="G25" s="16">
        <v>1228.0262407</v>
      </c>
      <c r="H25" s="17">
        <v>2514.9317130099998</v>
      </c>
      <c r="I25" s="14">
        <v>0.48829406951580206</v>
      </c>
      <c r="J25" s="22">
        <v>26.122229280000003</v>
      </c>
      <c r="K25" s="23">
        <v>62.632471280000004</v>
      </c>
      <c r="L25" s="14">
        <v>0.41707166819619707</v>
      </c>
      <c r="M25" s="22">
        <v>45.107204299999999</v>
      </c>
      <c r="N25" s="23">
        <v>83.537968840000005</v>
      </c>
      <c r="O25" s="14">
        <v>0.53996051048827487</v>
      </c>
      <c r="P25" s="22">
        <v>394.35587473000004</v>
      </c>
      <c r="Q25" s="23">
        <v>781.49485563999997</v>
      </c>
      <c r="R25" s="14">
        <v>0.50461736489237019</v>
      </c>
      <c r="S25" s="22">
        <v>57.886006000000002</v>
      </c>
      <c r="T25" s="23">
        <v>85.144531999999998</v>
      </c>
      <c r="U25" s="14">
        <v>0.6798558244468359</v>
      </c>
      <c r="V25" s="22">
        <v>40.402116999999997</v>
      </c>
      <c r="W25" s="23">
        <v>53.705069000000002</v>
      </c>
      <c r="X25" s="14">
        <v>0.75229615662536431</v>
      </c>
      <c r="Y25" s="22">
        <v>54.286794</v>
      </c>
      <c r="Z25" s="23">
        <v>221.224818</v>
      </c>
      <c r="AA25" s="14">
        <v>0.24539197044338851</v>
      </c>
      <c r="AB25" s="22">
        <v>46.391612000000002</v>
      </c>
      <c r="AC25" s="23">
        <v>67.201153000000005</v>
      </c>
      <c r="AD25" s="14">
        <v>0.69033952438286283</v>
      </c>
      <c r="AE25" s="22">
        <v>26.994893999999999</v>
      </c>
      <c r="AF25" s="23">
        <v>39.854146999999998</v>
      </c>
      <c r="AG25" s="14">
        <v>0.67734215965028688</v>
      </c>
      <c r="AH25" s="22">
        <v>43.802095999999999</v>
      </c>
      <c r="AI25" s="23">
        <v>108.488983</v>
      </c>
      <c r="AJ25" s="14">
        <v>0.4037469500474532</v>
      </c>
      <c r="AK25" s="22">
        <v>167.01033000000001</v>
      </c>
      <c r="AL25" s="23">
        <v>239.57857799999999</v>
      </c>
      <c r="AM25" s="14">
        <v>0.69710043107443442</v>
      </c>
      <c r="AN25" s="22">
        <v>56.899540000000002</v>
      </c>
      <c r="AO25" s="23">
        <v>98.575626</v>
      </c>
      <c r="AP25" s="14">
        <v>0.57721713073371705</v>
      </c>
      <c r="AQ25" s="22">
        <v>145.92252400000001</v>
      </c>
      <c r="AR25" s="23">
        <v>261.417147</v>
      </c>
      <c r="AS25" s="14">
        <v>0.55819798232286577</v>
      </c>
      <c r="AT25" s="22">
        <v>41.92774</v>
      </c>
      <c r="AU25" s="23">
        <v>163.37284399999999</v>
      </c>
      <c r="AV25" s="14">
        <v>0.25663836763470926</v>
      </c>
      <c r="AW25" s="22">
        <v>7.2804349999999998</v>
      </c>
      <c r="AX25" s="23">
        <v>14.314337999999999</v>
      </c>
      <c r="AY25" s="14">
        <v>0.5086113657508996</v>
      </c>
      <c r="AZ25" s="22">
        <v>-0.79382299999999995</v>
      </c>
      <c r="BA25" s="23">
        <v>40.760502000000002</v>
      </c>
      <c r="BB25" s="14">
        <v>-1.9475299887130926E-2</v>
      </c>
      <c r="BC25" s="22">
        <v>19.124379999999999</v>
      </c>
      <c r="BD25" s="23">
        <v>76.582897000000003</v>
      </c>
      <c r="BE25" s="14">
        <v>0.24972129220966918</v>
      </c>
      <c r="BF25" s="22">
        <v>1.801339</v>
      </c>
      <c r="BG25" s="23">
        <v>9.9012039999999999</v>
      </c>
      <c r="BH25" s="14">
        <v>0.18193130855600997</v>
      </c>
      <c r="BI25" s="22">
        <v>53.23100239</v>
      </c>
      <c r="BJ25" s="23">
        <v>106.71442825</v>
      </c>
      <c r="BK25" s="14">
        <v>0.49881729455829232</v>
      </c>
      <c r="BL25" s="22">
        <v>0</v>
      </c>
      <c r="BM25" s="23">
        <v>0</v>
      </c>
      <c r="BN25" s="14">
        <v>0</v>
      </c>
      <c r="BO25" s="22">
        <v>0</v>
      </c>
      <c r="BP25" s="23">
        <v>0</v>
      </c>
      <c r="BQ25" s="14">
        <v>0</v>
      </c>
      <c r="BR25" s="22">
        <v>0.27394600000000002</v>
      </c>
      <c r="BS25" s="23">
        <v>0.43015100000000001</v>
      </c>
      <c r="BT25" s="14">
        <v>0.63686007936747802</v>
      </c>
    </row>
    <row r="26" spans="1:72" ht="15" customHeight="1" x14ac:dyDescent="0.3">
      <c r="A26" s="25" t="s">
        <v>95</v>
      </c>
      <c r="B26" s="25" t="s">
        <v>14</v>
      </c>
      <c r="C26" s="25"/>
      <c r="D26" s="89"/>
      <c r="E26" s="91"/>
      <c r="F26" s="13" t="s">
        <v>91</v>
      </c>
      <c r="G26" s="18">
        <v>11786.93401522</v>
      </c>
      <c r="H26" s="19">
        <v>17472.098315500003</v>
      </c>
      <c r="I26" s="14">
        <v>0.67461468006756065</v>
      </c>
      <c r="J26" s="18">
        <v>410.87259313000004</v>
      </c>
      <c r="K26" s="19">
        <v>589.52193812999997</v>
      </c>
      <c r="L26" s="14">
        <v>0.69695895361131655</v>
      </c>
      <c r="M26" s="18">
        <v>388.19753736999996</v>
      </c>
      <c r="N26" s="19">
        <v>664.56475122999996</v>
      </c>
      <c r="O26" s="14">
        <v>0.58413801913434349</v>
      </c>
      <c r="P26" s="18">
        <v>3053.50624788</v>
      </c>
      <c r="Q26" s="19">
        <v>4441.9898218399994</v>
      </c>
      <c r="R26" s="14">
        <v>0.68741856022874681</v>
      </c>
      <c r="S26" s="18">
        <v>638.53232799999989</v>
      </c>
      <c r="T26" s="19">
        <v>970.12656399999992</v>
      </c>
      <c r="U26" s="14">
        <v>0.65819487033446489</v>
      </c>
      <c r="V26" s="18">
        <v>456.27167199999991</v>
      </c>
      <c r="W26" s="19">
        <v>841.43115399999999</v>
      </c>
      <c r="X26" s="14">
        <v>0.54225668948787209</v>
      </c>
      <c r="Y26" s="18">
        <v>766.25043700000003</v>
      </c>
      <c r="Z26" s="19">
        <v>1488.527709</v>
      </c>
      <c r="AA26" s="14">
        <v>0.51477069077522963</v>
      </c>
      <c r="AB26" s="18">
        <v>262.93323200000003</v>
      </c>
      <c r="AC26" s="19">
        <v>465.86939599999994</v>
      </c>
      <c r="AD26" s="14">
        <v>0.5643925835385849</v>
      </c>
      <c r="AE26" s="18">
        <v>486.02311400000002</v>
      </c>
      <c r="AF26" s="19">
        <v>626.45098700000005</v>
      </c>
      <c r="AG26" s="14">
        <v>0.77583581810207924</v>
      </c>
      <c r="AH26" s="18">
        <v>629.89179000000001</v>
      </c>
      <c r="AI26" s="19">
        <v>917.5606499999999</v>
      </c>
      <c r="AJ26" s="14">
        <v>0.68648518220566679</v>
      </c>
      <c r="AK26" s="18">
        <v>1353.0316610000002</v>
      </c>
      <c r="AL26" s="19">
        <v>1727.5536380000003</v>
      </c>
      <c r="AM26" s="14">
        <v>0.78320674463480822</v>
      </c>
      <c r="AN26" s="18">
        <v>596.09220200000004</v>
      </c>
      <c r="AO26" s="19">
        <v>989.11583599999994</v>
      </c>
      <c r="AP26" s="14">
        <v>0.60265156041845036</v>
      </c>
      <c r="AQ26" s="18">
        <v>1582.3649920000003</v>
      </c>
      <c r="AR26" s="19">
        <v>1995.772849</v>
      </c>
      <c r="AS26" s="14">
        <v>0.79285826179710706</v>
      </c>
      <c r="AT26" s="18">
        <v>943.3792850000001</v>
      </c>
      <c r="AU26" s="19">
        <v>1181.2703350000002</v>
      </c>
      <c r="AV26" s="14">
        <v>0.79861421814169231</v>
      </c>
      <c r="AW26" s="18">
        <v>118.53499999999998</v>
      </c>
      <c r="AX26" s="19">
        <v>157.62197099999997</v>
      </c>
      <c r="AY26" s="14">
        <v>0.75202079537503053</v>
      </c>
      <c r="AZ26" s="18">
        <v>-0.79382299999999995</v>
      </c>
      <c r="BA26" s="19">
        <v>40.760502000000002</v>
      </c>
      <c r="BB26" s="14">
        <v>-1.9475299887130926E-2</v>
      </c>
      <c r="BC26" s="18">
        <v>20.727573999999997</v>
      </c>
      <c r="BD26" s="19">
        <v>98.027297000000004</v>
      </c>
      <c r="BE26" s="14">
        <v>0.21144696053386025</v>
      </c>
      <c r="BF26" s="18">
        <v>1.801339</v>
      </c>
      <c r="BG26" s="19">
        <v>9.9012039999999999</v>
      </c>
      <c r="BH26" s="14">
        <v>0.18193130855600997</v>
      </c>
      <c r="BI26" s="18">
        <v>74.434447840000004</v>
      </c>
      <c r="BJ26" s="19">
        <v>259.00771529999997</v>
      </c>
      <c r="BK26" s="14">
        <v>0.28738312970246882</v>
      </c>
      <c r="BL26" s="18">
        <v>0</v>
      </c>
      <c r="BM26" s="19">
        <v>0</v>
      </c>
      <c r="BN26" s="14">
        <v>0</v>
      </c>
      <c r="BO26" s="18">
        <v>0</v>
      </c>
      <c r="BP26" s="19">
        <v>0</v>
      </c>
      <c r="BQ26" s="14">
        <v>0</v>
      </c>
      <c r="BR26" s="18">
        <v>4.8823860000000003</v>
      </c>
      <c r="BS26" s="19">
        <v>7.0239970000000005</v>
      </c>
      <c r="BT26" s="14">
        <v>0.69510080941093799</v>
      </c>
    </row>
    <row r="27" spans="1:72" x14ac:dyDescent="0.3">
      <c r="A27" s="25" t="s">
        <v>95</v>
      </c>
      <c r="B27" s="25" t="s">
        <v>15</v>
      </c>
      <c r="C27" s="25" t="s">
        <v>79</v>
      </c>
      <c r="D27" s="88" t="s">
        <v>96</v>
      </c>
      <c r="E27" s="90" t="s">
        <v>15</v>
      </c>
      <c r="F27" s="13" t="s">
        <v>80</v>
      </c>
      <c r="G27" s="16">
        <v>5646.2833743600013</v>
      </c>
      <c r="H27" s="17">
        <v>6239.2693489599988</v>
      </c>
      <c r="I27" s="14">
        <v>0.90495906789168512</v>
      </c>
      <c r="J27" s="22">
        <v>209.84557100000001</v>
      </c>
      <c r="K27" s="23">
        <v>211.46122500000001</v>
      </c>
      <c r="L27" s="14">
        <v>0.99235957325036772</v>
      </c>
      <c r="M27" s="22">
        <v>193.01331936000003</v>
      </c>
      <c r="N27" s="23">
        <v>251.05235696</v>
      </c>
      <c r="O27" s="14">
        <v>0.76881699776573975</v>
      </c>
      <c r="P27" s="22">
        <v>1144.91572</v>
      </c>
      <c r="Q27" s="23">
        <v>1208.6147370000001</v>
      </c>
      <c r="R27" s="14">
        <v>0.94729584618659157</v>
      </c>
      <c r="S27" s="22">
        <v>362.78225400000002</v>
      </c>
      <c r="T27" s="23">
        <v>413.070198</v>
      </c>
      <c r="U27" s="14">
        <v>0.87825811631174622</v>
      </c>
      <c r="V27" s="22">
        <v>232.23943700000001</v>
      </c>
      <c r="W27" s="23">
        <v>280.65579600000001</v>
      </c>
      <c r="X27" s="14">
        <v>0.82748847631138889</v>
      </c>
      <c r="Y27" s="22">
        <v>437.00549999999998</v>
      </c>
      <c r="Z27" s="23">
        <v>459.35187500000001</v>
      </c>
      <c r="AA27" s="14">
        <v>0.95135238100421382</v>
      </c>
      <c r="AB27" s="22">
        <v>123.37173300000001</v>
      </c>
      <c r="AC27" s="23">
        <v>243.85145900000001</v>
      </c>
      <c r="AD27" s="14">
        <v>0.50592985379677391</v>
      </c>
      <c r="AE27" s="22">
        <v>256.82727199999999</v>
      </c>
      <c r="AF27" s="23">
        <v>283.52602300000001</v>
      </c>
      <c r="AG27" s="14">
        <v>0.90583315521623209</v>
      </c>
      <c r="AH27" s="22">
        <v>350.01092</v>
      </c>
      <c r="AI27" s="23">
        <v>427.64795500000002</v>
      </c>
      <c r="AJ27" s="14">
        <v>0.81845573188816012</v>
      </c>
      <c r="AK27" s="22">
        <v>606.73184700000002</v>
      </c>
      <c r="AL27" s="23">
        <v>631.43111799999997</v>
      </c>
      <c r="AM27" s="14">
        <v>0.96088366522348057</v>
      </c>
      <c r="AN27" s="22">
        <v>310.99371600000001</v>
      </c>
      <c r="AO27" s="23">
        <v>389.69804599999998</v>
      </c>
      <c r="AP27" s="14">
        <v>0.79803765811030014</v>
      </c>
      <c r="AQ27" s="22">
        <v>732.85287400000004</v>
      </c>
      <c r="AR27" s="23">
        <v>753.09617000000003</v>
      </c>
      <c r="AS27" s="14">
        <v>0.97311990578839358</v>
      </c>
      <c r="AT27" s="22">
        <v>625.33300499999996</v>
      </c>
      <c r="AU27" s="23">
        <v>625.31062999999995</v>
      </c>
      <c r="AV27" s="14">
        <v>1.0000357822159525</v>
      </c>
      <c r="AW27" s="22">
        <v>60.360205999999998</v>
      </c>
      <c r="AX27" s="23">
        <v>60.501759999999997</v>
      </c>
      <c r="AY27" s="14">
        <v>0.99766033252586372</v>
      </c>
      <c r="AZ27" s="22">
        <v>0</v>
      </c>
      <c r="BA27" s="23">
        <v>0</v>
      </c>
      <c r="BB27" s="14">
        <v>0</v>
      </c>
      <c r="BC27" s="22">
        <v>0</v>
      </c>
      <c r="BD27" s="23">
        <v>0</v>
      </c>
      <c r="BE27" s="14">
        <v>0</v>
      </c>
      <c r="BF27" s="22">
        <v>0</v>
      </c>
      <c r="BG27" s="23">
        <v>0</v>
      </c>
      <c r="BH27" s="14">
        <v>0</v>
      </c>
      <c r="BI27" s="22">
        <v>0</v>
      </c>
      <c r="BJ27" s="23">
        <v>0</v>
      </c>
      <c r="BK27" s="14">
        <v>0</v>
      </c>
      <c r="BL27" s="22">
        <v>0</v>
      </c>
      <c r="BM27" s="23">
        <v>0</v>
      </c>
      <c r="BN27" s="14">
        <v>0</v>
      </c>
      <c r="BO27" s="22">
        <v>0</v>
      </c>
      <c r="BP27" s="23">
        <v>0</v>
      </c>
      <c r="BQ27" s="14">
        <v>0</v>
      </c>
      <c r="BR27" s="22">
        <v>0</v>
      </c>
      <c r="BS27" s="23">
        <v>0</v>
      </c>
      <c r="BT27" s="14">
        <v>0</v>
      </c>
    </row>
    <row r="28" spans="1:72" ht="14.25" customHeight="1" x14ac:dyDescent="0.3">
      <c r="A28" s="25" t="s">
        <v>95</v>
      </c>
      <c r="B28" s="25" t="s">
        <v>15</v>
      </c>
      <c r="C28" s="25" t="s">
        <v>81</v>
      </c>
      <c r="D28" s="89"/>
      <c r="E28" s="91" t="s">
        <v>15</v>
      </c>
      <c r="F28" s="13" t="s">
        <v>82</v>
      </c>
      <c r="G28" s="16">
        <v>1263.8478600000001</v>
      </c>
      <c r="H28" s="17">
        <v>1899.9850220000001</v>
      </c>
      <c r="I28" s="14">
        <v>0.6651883279951456</v>
      </c>
      <c r="J28" s="22">
        <v>57.471328999999997</v>
      </c>
      <c r="K28" s="23">
        <v>88.450035999999997</v>
      </c>
      <c r="L28" s="14">
        <v>0.6497603799731636</v>
      </c>
      <c r="M28" s="22">
        <v>34.489688000000001</v>
      </c>
      <c r="N28" s="23">
        <v>49.554603</v>
      </c>
      <c r="O28" s="14">
        <v>0.69599362949189603</v>
      </c>
      <c r="P28" s="22">
        <v>319.92082900000003</v>
      </c>
      <c r="Q28" s="23">
        <v>499.17235899999997</v>
      </c>
      <c r="R28" s="14">
        <v>0.64090253242567874</v>
      </c>
      <c r="S28" s="22">
        <v>31.940051</v>
      </c>
      <c r="T28" s="23">
        <v>43.756619000000001</v>
      </c>
      <c r="U28" s="14">
        <v>0.72994787371483161</v>
      </c>
      <c r="V28" s="22">
        <v>59.071626999999999</v>
      </c>
      <c r="W28" s="23">
        <v>86.973551</v>
      </c>
      <c r="X28" s="14">
        <v>0.67919070017044603</v>
      </c>
      <c r="Y28" s="22">
        <v>74.043991000000005</v>
      </c>
      <c r="Z28" s="23">
        <v>111.222601</v>
      </c>
      <c r="AA28" s="14">
        <v>0.66572792161190342</v>
      </c>
      <c r="AB28" s="22">
        <v>50.258510999999999</v>
      </c>
      <c r="AC28" s="23">
        <v>72.877545999999995</v>
      </c>
      <c r="AD28" s="14">
        <v>0.68962957397056157</v>
      </c>
      <c r="AE28" s="22">
        <v>58.913294999999998</v>
      </c>
      <c r="AF28" s="23">
        <v>85.003116000000006</v>
      </c>
      <c r="AG28" s="14">
        <v>0.69307218102451673</v>
      </c>
      <c r="AH28" s="22">
        <v>70.436409999999995</v>
      </c>
      <c r="AI28" s="23">
        <v>105.21038900000001</v>
      </c>
      <c r="AJ28" s="14">
        <v>0.66948150909317516</v>
      </c>
      <c r="AK28" s="22">
        <v>153.80740299999999</v>
      </c>
      <c r="AL28" s="23">
        <v>229.951877</v>
      </c>
      <c r="AM28" s="14">
        <v>0.66886778662824309</v>
      </c>
      <c r="AN28" s="22">
        <v>61.910738000000002</v>
      </c>
      <c r="AO28" s="23">
        <v>92.740953000000005</v>
      </c>
      <c r="AP28" s="14">
        <v>0.66756633393663745</v>
      </c>
      <c r="AQ28" s="22">
        <v>190.52806699999999</v>
      </c>
      <c r="AR28" s="23">
        <v>284.892067</v>
      </c>
      <c r="AS28" s="14">
        <v>0.66877280580789211</v>
      </c>
      <c r="AT28" s="22">
        <v>80.765308000000005</v>
      </c>
      <c r="AU28" s="23">
        <v>124.057211</v>
      </c>
      <c r="AV28" s="14">
        <v>0.65103275616924849</v>
      </c>
      <c r="AW28" s="22">
        <v>19.666840000000001</v>
      </c>
      <c r="AX28" s="23">
        <v>25.498321000000001</v>
      </c>
      <c r="AY28" s="14">
        <v>0.77129941222404408</v>
      </c>
      <c r="AZ28" s="22">
        <v>0</v>
      </c>
      <c r="BA28" s="23">
        <v>0</v>
      </c>
      <c r="BB28" s="14">
        <v>0</v>
      </c>
      <c r="BC28" s="22">
        <v>0</v>
      </c>
      <c r="BD28" s="23">
        <v>0</v>
      </c>
      <c r="BE28" s="14">
        <v>0</v>
      </c>
      <c r="BF28" s="22">
        <v>0</v>
      </c>
      <c r="BG28" s="23">
        <v>0</v>
      </c>
      <c r="BH28" s="14">
        <v>0</v>
      </c>
      <c r="BI28" s="22">
        <v>0.62377300000000002</v>
      </c>
      <c r="BJ28" s="23">
        <v>0.62377300000000002</v>
      </c>
      <c r="BK28" s="14">
        <v>1</v>
      </c>
      <c r="BL28" s="22">
        <v>0</v>
      </c>
      <c r="BM28" s="23">
        <v>0</v>
      </c>
      <c r="BN28" s="14">
        <v>0</v>
      </c>
      <c r="BO28" s="22">
        <v>0</v>
      </c>
      <c r="BP28" s="23">
        <v>0</v>
      </c>
      <c r="BQ28" s="14">
        <v>0</v>
      </c>
      <c r="BR28" s="22">
        <v>0</v>
      </c>
      <c r="BS28" s="23">
        <v>0</v>
      </c>
      <c r="BT28" s="14">
        <v>0</v>
      </c>
    </row>
    <row r="29" spans="1:72" ht="14.25" customHeight="1" x14ac:dyDescent="0.3">
      <c r="A29" s="25" t="s">
        <v>95</v>
      </c>
      <c r="B29" s="25" t="s">
        <v>15</v>
      </c>
      <c r="C29" s="25" t="s">
        <v>83</v>
      </c>
      <c r="D29" s="89"/>
      <c r="E29" s="91" t="s">
        <v>15</v>
      </c>
      <c r="F29" s="13" t="s">
        <v>84</v>
      </c>
      <c r="G29" s="16">
        <v>1217.5759980299997</v>
      </c>
      <c r="H29" s="17">
        <v>2751.6396110599999</v>
      </c>
      <c r="I29" s="14">
        <v>0.44249108536453985</v>
      </c>
      <c r="J29" s="22">
        <v>58.418165999999999</v>
      </c>
      <c r="K29" s="23">
        <v>134.14164</v>
      </c>
      <c r="L29" s="14">
        <v>0.43549613677005888</v>
      </c>
      <c r="M29" s="22">
        <v>69.18341633</v>
      </c>
      <c r="N29" s="23">
        <v>157.97739634000001</v>
      </c>
      <c r="O29" s="14">
        <v>0.4379323747120315</v>
      </c>
      <c r="P29" s="22">
        <v>182.88101272</v>
      </c>
      <c r="Q29" s="23">
        <v>557.68476471999998</v>
      </c>
      <c r="R29" s="14">
        <v>0.32792900988037593</v>
      </c>
      <c r="S29" s="22">
        <v>63.572336</v>
      </c>
      <c r="T29" s="23">
        <v>129.69307599999999</v>
      </c>
      <c r="U29" s="14">
        <v>0.49017525037342785</v>
      </c>
      <c r="V29" s="22">
        <v>48.487775999999997</v>
      </c>
      <c r="W29" s="23">
        <v>102.31728099999999</v>
      </c>
      <c r="X29" s="14">
        <v>0.47389625218832782</v>
      </c>
      <c r="Y29" s="22">
        <v>72.771080999999995</v>
      </c>
      <c r="Z29" s="23">
        <v>162.54128399999999</v>
      </c>
      <c r="AA29" s="14">
        <v>0.44770829422019331</v>
      </c>
      <c r="AB29" s="22">
        <v>12.151783999999999</v>
      </c>
      <c r="AC29" s="23">
        <v>28.283721</v>
      </c>
      <c r="AD29" s="14">
        <v>0.42963880176869229</v>
      </c>
      <c r="AE29" s="22">
        <v>12.686368</v>
      </c>
      <c r="AF29" s="23">
        <v>74.978497000000004</v>
      </c>
      <c r="AG29" s="14">
        <v>0.16920008412545265</v>
      </c>
      <c r="AH29" s="22">
        <v>46.561394</v>
      </c>
      <c r="AI29" s="23">
        <v>113.484849</v>
      </c>
      <c r="AJ29" s="14">
        <v>0.41028731509348881</v>
      </c>
      <c r="AK29" s="22">
        <v>138.18548799999999</v>
      </c>
      <c r="AL29" s="23">
        <v>389.64737400000001</v>
      </c>
      <c r="AM29" s="14">
        <v>0.35464242086743791</v>
      </c>
      <c r="AN29" s="22">
        <v>117.57061</v>
      </c>
      <c r="AO29" s="23">
        <v>202.155764</v>
      </c>
      <c r="AP29" s="14">
        <v>0.58158425796852375</v>
      </c>
      <c r="AQ29" s="22">
        <v>228.61177900000001</v>
      </c>
      <c r="AR29" s="23">
        <v>406.56504999999999</v>
      </c>
      <c r="AS29" s="14">
        <v>0.56230061831433864</v>
      </c>
      <c r="AT29" s="22">
        <v>42.729998000000002</v>
      </c>
      <c r="AU29" s="23">
        <v>100.524691</v>
      </c>
      <c r="AV29" s="14">
        <v>0.42506967765760156</v>
      </c>
      <c r="AW29" s="22">
        <v>17.466494999999998</v>
      </c>
      <c r="AX29" s="23">
        <v>42.243819000000002</v>
      </c>
      <c r="AY29" s="14">
        <v>0.41346865443202468</v>
      </c>
      <c r="AZ29" s="22">
        <v>0</v>
      </c>
      <c r="BA29" s="23">
        <v>0</v>
      </c>
      <c r="BB29" s="14">
        <v>0</v>
      </c>
      <c r="BC29" s="22">
        <v>12.004446</v>
      </c>
      <c r="BD29" s="23">
        <v>35.806659000000003</v>
      </c>
      <c r="BE29" s="14">
        <v>0.33525736092831221</v>
      </c>
      <c r="BF29" s="22">
        <v>0</v>
      </c>
      <c r="BG29" s="23">
        <v>0</v>
      </c>
      <c r="BH29" s="14">
        <v>0</v>
      </c>
      <c r="BI29" s="22">
        <v>92.341076980000011</v>
      </c>
      <c r="BJ29" s="23">
        <v>108.453237</v>
      </c>
      <c r="BK29" s="14">
        <v>0.85143679925385729</v>
      </c>
      <c r="BL29" s="22">
        <v>0</v>
      </c>
      <c r="BM29" s="23">
        <v>0</v>
      </c>
      <c r="BN29" s="14">
        <v>0</v>
      </c>
      <c r="BO29" s="22">
        <v>0</v>
      </c>
      <c r="BP29" s="23">
        <v>0</v>
      </c>
      <c r="BQ29" s="14">
        <v>0</v>
      </c>
      <c r="BR29" s="22">
        <v>1.952771</v>
      </c>
      <c r="BS29" s="23">
        <v>5.1405079999999996</v>
      </c>
      <c r="BT29" s="14">
        <v>0.37987899250424279</v>
      </c>
    </row>
    <row r="30" spans="1:72" ht="14.25" customHeight="1" x14ac:dyDescent="0.3">
      <c r="A30" s="25" t="s">
        <v>95</v>
      </c>
      <c r="B30" s="25" t="s">
        <v>15</v>
      </c>
      <c r="C30" s="25" t="s">
        <v>85</v>
      </c>
      <c r="D30" s="89"/>
      <c r="E30" s="91" t="s">
        <v>15</v>
      </c>
      <c r="F30" s="13" t="s">
        <v>86</v>
      </c>
      <c r="G30" s="16">
        <v>244.01535121000006</v>
      </c>
      <c r="H30" s="17">
        <v>777.37745537000001</v>
      </c>
      <c r="I30" s="14">
        <v>0.31389558511683197</v>
      </c>
      <c r="J30" s="22">
        <v>7.2425604400000001</v>
      </c>
      <c r="K30" s="23">
        <v>40.648553440000001</v>
      </c>
      <c r="L30" s="14">
        <v>0.17817510900333774</v>
      </c>
      <c r="M30" s="22">
        <v>10.30273558</v>
      </c>
      <c r="N30" s="23">
        <v>69.325496959999995</v>
      </c>
      <c r="O30" s="14">
        <v>0.14861394482241588</v>
      </c>
      <c r="P30" s="22">
        <v>57.990943510000001</v>
      </c>
      <c r="Q30" s="23">
        <v>195.59237929</v>
      </c>
      <c r="R30" s="14">
        <v>0.29648876771429966</v>
      </c>
      <c r="S30" s="22">
        <v>11.184165999999999</v>
      </c>
      <c r="T30" s="23">
        <v>13.159011</v>
      </c>
      <c r="U30" s="14">
        <v>0.84992451180411654</v>
      </c>
      <c r="V30" s="22">
        <v>18.042680000000001</v>
      </c>
      <c r="W30" s="23">
        <v>76.551111000000006</v>
      </c>
      <c r="X30" s="14">
        <v>0.23569455445264537</v>
      </c>
      <c r="Y30" s="22">
        <v>26.737901000000001</v>
      </c>
      <c r="Z30" s="23">
        <v>44.897036999999997</v>
      </c>
      <c r="AA30" s="14">
        <v>0.59553820890229359</v>
      </c>
      <c r="AB30" s="22">
        <v>6.020359</v>
      </c>
      <c r="AC30" s="23">
        <v>9.6962449999999993</v>
      </c>
      <c r="AD30" s="14">
        <v>0.62089592414383099</v>
      </c>
      <c r="AE30" s="22">
        <v>15.575013999999999</v>
      </c>
      <c r="AF30" s="23">
        <v>24.631042999999998</v>
      </c>
      <c r="AG30" s="14">
        <v>0.63233270308528955</v>
      </c>
      <c r="AH30" s="22">
        <v>9.8936499999999992</v>
      </c>
      <c r="AI30" s="23">
        <v>29.144241000000001</v>
      </c>
      <c r="AJ30" s="14">
        <v>0.33947187027447373</v>
      </c>
      <c r="AK30" s="22">
        <v>33.651147000000002</v>
      </c>
      <c r="AL30" s="23">
        <v>101.702566</v>
      </c>
      <c r="AM30" s="14">
        <v>0.33087805277204119</v>
      </c>
      <c r="AN30" s="22">
        <v>7.239077</v>
      </c>
      <c r="AO30" s="23">
        <v>48.463281000000002</v>
      </c>
      <c r="AP30" s="14">
        <v>0.14937240836005303</v>
      </c>
      <c r="AQ30" s="22">
        <v>22.574444</v>
      </c>
      <c r="AR30" s="23">
        <v>64.196295000000006</v>
      </c>
      <c r="AS30" s="14">
        <v>0.35164714723801427</v>
      </c>
      <c r="AT30" s="22">
        <v>10.972547</v>
      </c>
      <c r="AU30" s="23">
        <v>33.045844000000002</v>
      </c>
      <c r="AV30" s="14">
        <v>0.33204015004125781</v>
      </c>
      <c r="AW30" s="22">
        <v>0.51276100000000002</v>
      </c>
      <c r="AX30" s="23">
        <v>1.638836</v>
      </c>
      <c r="AY30" s="14">
        <v>0.31288121569211319</v>
      </c>
      <c r="AZ30" s="22">
        <v>0</v>
      </c>
      <c r="BA30" s="23">
        <v>0</v>
      </c>
      <c r="BB30" s="14">
        <v>0</v>
      </c>
      <c r="BC30" s="22">
        <v>2.036146</v>
      </c>
      <c r="BD30" s="23">
        <v>8.9587149999999998</v>
      </c>
      <c r="BE30" s="14">
        <v>0.22728103304994077</v>
      </c>
      <c r="BF30" s="22">
        <v>0</v>
      </c>
      <c r="BG30" s="23">
        <v>0</v>
      </c>
      <c r="BH30" s="14">
        <v>0</v>
      </c>
      <c r="BI30" s="22">
        <v>4.0392196800000004</v>
      </c>
      <c r="BJ30" s="23">
        <v>15.72680068</v>
      </c>
      <c r="BK30" s="14">
        <v>0.25683670583659995</v>
      </c>
      <c r="BL30" s="22">
        <v>0</v>
      </c>
      <c r="BM30" s="23">
        <v>0</v>
      </c>
      <c r="BN30" s="14">
        <v>0</v>
      </c>
      <c r="BO30" s="22">
        <v>0</v>
      </c>
      <c r="BP30" s="23">
        <v>0</v>
      </c>
      <c r="BQ30" s="14">
        <v>0</v>
      </c>
      <c r="BR30" s="22">
        <v>0</v>
      </c>
      <c r="BS30" s="23">
        <v>0</v>
      </c>
      <c r="BT30" s="14">
        <v>0</v>
      </c>
    </row>
    <row r="31" spans="1:72" ht="14.25" customHeight="1" x14ac:dyDescent="0.3">
      <c r="A31" s="25" t="s">
        <v>95</v>
      </c>
      <c r="B31" s="25" t="s">
        <v>15</v>
      </c>
      <c r="C31" s="25" t="s">
        <v>87</v>
      </c>
      <c r="D31" s="89"/>
      <c r="E31" s="91" t="s">
        <v>15</v>
      </c>
      <c r="F31" s="13" t="s">
        <v>88</v>
      </c>
      <c r="G31" s="16">
        <v>1382.9930678399996</v>
      </c>
      <c r="H31" s="17">
        <v>1656.4623132400002</v>
      </c>
      <c r="I31" s="14">
        <v>0.83490765638663922</v>
      </c>
      <c r="J31" s="22">
        <v>28.577563000000001</v>
      </c>
      <c r="K31" s="23">
        <v>30.758452999999999</v>
      </c>
      <c r="L31" s="14">
        <v>0.92909623900785909</v>
      </c>
      <c r="M31" s="22">
        <v>19.85841542</v>
      </c>
      <c r="N31" s="23">
        <v>38.939274820000001</v>
      </c>
      <c r="O31" s="14">
        <v>0.5099842129006551</v>
      </c>
      <c r="P31" s="22">
        <v>550.028503</v>
      </c>
      <c r="Q31" s="23">
        <v>623.10213399999998</v>
      </c>
      <c r="R31" s="14">
        <v>0.88272607809749537</v>
      </c>
      <c r="S31" s="22">
        <v>83.561589999999995</v>
      </c>
      <c r="T31" s="23">
        <v>87.320640999999995</v>
      </c>
      <c r="U31" s="14">
        <v>0.95695117492323489</v>
      </c>
      <c r="V31" s="22">
        <v>38.898017000000003</v>
      </c>
      <c r="W31" s="23">
        <v>55.895907000000001</v>
      </c>
      <c r="X31" s="14">
        <v>0.69590098967353731</v>
      </c>
      <c r="Y31" s="22">
        <v>53.853394999999999</v>
      </c>
      <c r="Z31" s="23">
        <v>61.588717000000003</v>
      </c>
      <c r="AA31" s="14">
        <v>0.87440358596851431</v>
      </c>
      <c r="AB31" s="22">
        <v>7.4984630000000001</v>
      </c>
      <c r="AC31" s="23">
        <v>13.328398</v>
      </c>
      <c r="AD31" s="14">
        <v>0.56259296878739662</v>
      </c>
      <c r="AE31" s="22">
        <v>25.112219</v>
      </c>
      <c r="AF31" s="23">
        <v>38.377549000000002</v>
      </c>
      <c r="AG31" s="14">
        <v>0.65434660770024677</v>
      </c>
      <c r="AH31" s="22">
        <v>66.299492999999998</v>
      </c>
      <c r="AI31" s="23">
        <v>78.212943999999993</v>
      </c>
      <c r="AJ31" s="14">
        <v>0.84767929206193804</v>
      </c>
      <c r="AK31" s="22">
        <v>156.47711100000001</v>
      </c>
      <c r="AL31" s="23">
        <v>166.07797099999999</v>
      </c>
      <c r="AM31" s="14">
        <v>0.94219064730746271</v>
      </c>
      <c r="AN31" s="22">
        <v>63.54298</v>
      </c>
      <c r="AO31" s="23">
        <v>76.895713999999998</v>
      </c>
      <c r="AP31" s="14">
        <v>0.82635268852565702</v>
      </c>
      <c r="AQ31" s="22">
        <v>190.33042699999999</v>
      </c>
      <c r="AR31" s="23">
        <v>197.71756999999999</v>
      </c>
      <c r="AS31" s="14">
        <v>0.96263790314639208</v>
      </c>
      <c r="AT31" s="22">
        <v>72.938664000000003</v>
      </c>
      <c r="AU31" s="23">
        <v>74.721187</v>
      </c>
      <c r="AV31" s="14">
        <v>0.97614434310311482</v>
      </c>
      <c r="AW31" s="22">
        <v>11.476557</v>
      </c>
      <c r="AX31" s="23">
        <v>14.374577</v>
      </c>
      <c r="AY31" s="14">
        <v>0.7983926761810104</v>
      </c>
      <c r="AZ31" s="22">
        <v>0</v>
      </c>
      <c r="BA31" s="23">
        <v>0</v>
      </c>
      <c r="BB31" s="14">
        <v>0</v>
      </c>
      <c r="BC31" s="22">
        <v>0</v>
      </c>
      <c r="BD31" s="23">
        <v>0</v>
      </c>
      <c r="BE31" s="14">
        <v>0</v>
      </c>
      <c r="BF31" s="22">
        <v>0</v>
      </c>
      <c r="BG31" s="23">
        <v>0</v>
      </c>
      <c r="BH31" s="14">
        <v>0</v>
      </c>
      <c r="BI31" s="22">
        <v>13.63945942</v>
      </c>
      <c r="BJ31" s="23">
        <v>97.963802420000007</v>
      </c>
      <c r="BK31" s="14">
        <v>0.13922958361215476</v>
      </c>
      <c r="BL31" s="22">
        <v>0</v>
      </c>
      <c r="BM31" s="23">
        <v>0</v>
      </c>
      <c r="BN31" s="14">
        <v>0</v>
      </c>
      <c r="BO31" s="22">
        <v>0</v>
      </c>
      <c r="BP31" s="23">
        <v>0</v>
      </c>
      <c r="BQ31" s="14">
        <v>0</v>
      </c>
      <c r="BR31" s="22">
        <v>0.90021099999999998</v>
      </c>
      <c r="BS31" s="23">
        <v>1.1874739999999999</v>
      </c>
      <c r="BT31" s="14">
        <v>0.75808901921221017</v>
      </c>
    </row>
    <row r="32" spans="1:72" ht="14.25" customHeight="1" x14ac:dyDescent="0.3">
      <c r="A32" s="25" t="s">
        <v>95</v>
      </c>
      <c r="B32" s="25" t="s">
        <v>15</v>
      </c>
      <c r="C32" s="25" t="s">
        <v>89</v>
      </c>
      <c r="D32" s="89"/>
      <c r="E32" s="91"/>
      <c r="F32" s="13" t="s">
        <v>90</v>
      </c>
      <c r="G32" s="16">
        <v>1211.7328632000001</v>
      </c>
      <c r="H32" s="17">
        <v>2553.2338307300001</v>
      </c>
      <c r="I32" s="14">
        <v>0.47458750100203362</v>
      </c>
      <c r="J32" s="22">
        <v>20.378411</v>
      </c>
      <c r="K32" s="23">
        <v>35.460551000000002</v>
      </c>
      <c r="L32" s="14">
        <v>0.57467835172668347</v>
      </c>
      <c r="M32" s="22">
        <v>51.825828510000001</v>
      </c>
      <c r="N32" s="23">
        <v>135.22482528</v>
      </c>
      <c r="O32" s="14">
        <v>0.38325676075149739</v>
      </c>
      <c r="P32" s="22">
        <v>352.74660362000003</v>
      </c>
      <c r="Q32" s="23">
        <v>616.52276661999997</v>
      </c>
      <c r="R32" s="14">
        <v>0.57215503257711642</v>
      </c>
      <c r="S32" s="22">
        <v>52.546872</v>
      </c>
      <c r="T32" s="23">
        <v>82.419501999999994</v>
      </c>
      <c r="U32" s="14">
        <v>0.63755386437544848</v>
      </c>
      <c r="V32" s="22">
        <v>40.118163000000003</v>
      </c>
      <c r="W32" s="23">
        <v>146.121309</v>
      </c>
      <c r="X32" s="14">
        <v>0.27455381610357737</v>
      </c>
      <c r="Y32" s="22">
        <v>11.567850999999999</v>
      </c>
      <c r="Z32" s="23">
        <v>172.150949</v>
      </c>
      <c r="AA32" s="14">
        <v>6.7195975782857867E-2</v>
      </c>
      <c r="AB32" s="22">
        <v>39.373725</v>
      </c>
      <c r="AC32" s="23">
        <v>65.414344</v>
      </c>
      <c r="AD32" s="14">
        <v>0.60191270893123994</v>
      </c>
      <c r="AE32" s="22">
        <v>18.887288000000002</v>
      </c>
      <c r="AF32" s="23">
        <v>51.609102999999998</v>
      </c>
      <c r="AG32" s="14">
        <v>0.36596815100622854</v>
      </c>
      <c r="AH32" s="22">
        <v>28.067378000000001</v>
      </c>
      <c r="AI32" s="23">
        <v>57.836351999999998</v>
      </c>
      <c r="AJ32" s="14">
        <v>0.48528956321449879</v>
      </c>
      <c r="AK32" s="22">
        <v>143.600336</v>
      </c>
      <c r="AL32" s="23">
        <v>160.004561</v>
      </c>
      <c r="AM32" s="14">
        <v>0.89747651631005698</v>
      </c>
      <c r="AN32" s="22">
        <v>42.013993999999997</v>
      </c>
      <c r="AO32" s="23">
        <v>87.287638000000001</v>
      </c>
      <c r="AP32" s="14">
        <v>0.48132811200596348</v>
      </c>
      <c r="AQ32" s="22">
        <v>111.137958</v>
      </c>
      <c r="AR32" s="23">
        <v>198.010311</v>
      </c>
      <c r="AS32" s="14">
        <v>0.56127358943444106</v>
      </c>
      <c r="AT32" s="22">
        <v>46.624930999999997</v>
      </c>
      <c r="AU32" s="23">
        <v>242.107913</v>
      </c>
      <c r="AV32" s="14">
        <v>0.19257912896056395</v>
      </c>
      <c r="AW32" s="22">
        <v>3.2426629999999999</v>
      </c>
      <c r="AX32" s="23">
        <v>9.3017260000000004</v>
      </c>
      <c r="AY32" s="14">
        <v>0.34860874207647052</v>
      </c>
      <c r="AZ32" s="22">
        <v>8.4388559999999995</v>
      </c>
      <c r="BA32" s="23">
        <v>33.193686</v>
      </c>
      <c r="BB32" s="14">
        <v>0.25423075942816353</v>
      </c>
      <c r="BC32" s="22">
        <v>49.380831999999998</v>
      </c>
      <c r="BD32" s="23">
        <v>165.731505</v>
      </c>
      <c r="BE32" s="14">
        <v>0.29795681877142188</v>
      </c>
      <c r="BF32" s="22">
        <v>1.906839</v>
      </c>
      <c r="BG32" s="23">
        <v>7.4305890000000003</v>
      </c>
      <c r="BH32" s="14">
        <v>0.2566201683338965</v>
      </c>
      <c r="BI32" s="22">
        <v>189.62390607</v>
      </c>
      <c r="BJ32" s="23">
        <v>287.01245282999997</v>
      </c>
      <c r="BK32" s="14">
        <v>0.6606818073580798</v>
      </c>
      <c r="BL32" s="22">
        <v>0</v>
      </c>
      <c r="BM32" s="23">
        <v>0</v>
      </c>
      <c r="BN32" s="14">
        <v>0</v>
      </c>
      <c r="BO32" s="22">
        <v>0</v>
      </c>
      <c r="BP32" s="23">
        <v>0</v>
      </c>
      <c r="BQ32" s="14">
        <v>0</v>
      </c>
      <c r="BR32" s="22">
        <v>0.25042799999999998</v>
      </c>
      <c r="BS32" s="23">
        <v>0.39374700000000001</v>
      </c>
      <c r="BT32" s="14">
        <v>0.63601246485687501</v>
      </c>
    </row>
    <row r="33" spans="1:72" ht="15" customHeight="1" x14ac:dyDescent="0.3">
      <c r="A33" s="25" t="s">
        <v>95</v>
      </c>
      <c r="B33" s="25" t="s">
        <v>15</v>
      </c>
      <c r="C33" s="25"/>
      <c r="D33" s="89"/>
      <c r="E33" s="91"/>
      <c r="F33" s="13" t="s">
        <v>91</v>
      </c>
      <c r="G33" s="18">
        <v>10966.44851464</v>
      </c>
      <c r="H33" s="19">
        <v>15877.967581359999</v>
      </c>
      <c r="I33" s="14">
        <v>0.6906707964005484</v>
      </c>
      <c r="J33" s="18">
        <v>381.93360043999996</v>
      </c>
      <c r="K33" s="19">
        <v>540.92045843999995</v>
      </c>
      <c r="L33" s="14">
        <v>0.70608089318989009</v>
      </c>
      <c r="M33" s="18">
        <v>378.6734032</v>
      </c>
      <c r="N33" s="19">
        <v>702.07395336000002</v>
      </c>
      <c r="O33" s="14">
        <v>0.53936398208156988</v>
      </c>
      <c r="P33" s="18">
        <v>2608.4836118500002</v>
      </c>
      <c r="Q33" s="19">
        <v>3700.6891406300001</v>
      </c>
      <c r="R33" s="14">
        <v>0.70486428681927482</v>
      </c>
      <c r="S33" s="18">
        <v>605.58726899999999</v>
      </c>
      <c r="T33" s="19">
        <v>769.41904699999998</v>
      </c>
      <c r="U33" s="14">
        <v>0.7870708053838964</v>
      </c>
      <c r="V33" s="18">
        <v>436.85769999999997</v>
      </c>
      <c r="W33" s="19">
        <v>748.51495499999999</v>
      </c>
      <c r="X33" s="14">
        <v>0.58363256082171389</v>
      </c>
      <c r="Y33" s="18">
        <v>675.97971899999993</v>
      </c>
      <c r="Z33" s="19">
        <v>1011.7524629999999</v>
      </c>
      <c r="AA33" s="14">
        <v>0.66812757440255421</v>
      </c>
      <c r="AB33" s="18">
        <v>238.674575</v>
      </c>
      <c r="AC33" s="19">
        <v>433.45171300000004</v>
      </c>
      <c r="AD33" s="14">
        <v>0.55063705562054144</v>
      </c>
      <c r="AE33" s="18">
        <v>388.00145600000002</v>
      </c>
      <c r="AF33" s="19">
        <v>558.12533099999996</v>
      </c>
      <c r="AG33" s="14">
        <v>0.69518696688575854</v>
      </c>
      <c r="AH33" s="18">
        <v>571.26924499999996</v>
      </c>
      <c r="AI33" s="19">
        <v>811.53672999999992</v>
      </c>
      <c r="AJ33" s="14">
        <v>0.70393516877541695</v>
      </c>
      <c r="AK33" s="18">
        <v>1232.453332</v>
      </c>
      <c r="AL33" s="19">
        <v>1678.8154669999999</v>
      </c>
      <c r="AM33" s="14">
        <v>0.73412078708231254</v>
      </c>
      <c r="AN33" s="18">
        <v>603.27111500000001</v>
      </c>
      <c r="AO33" s="19">
        <v>897.24139600000001</v>
      </c>
      <c r="AP33" s="14">
        <v>0.67236210644030514</v>
      </c>
      <c r="AQ33" s="18">
        <v>1476.0355489999999</v>
      </c>
      <c r="AR33" s="19">
        <v>1904.4774629999999</v>
      </c>
      <c r="AS33" s="14">
        <v>0.77503440060398343</v>
      </c>
      <c r="AT33" s="18">
        <v>879.36445299999991</v>
      </c>
      <c r="AU33" s="19">
        <v>1199.767476</v>
      </c>
      <c r="AV33" s="14">
        <v>0.73294573372815774</v>
      </c>
      <c r="AW33" s="18">
        <v>112.72552199999998</v>
      </c>
      <c r="AX33" s="19">
        <v>153.55903899999998</v>
      </c>
      <c r="AY33" s="14">
        <v>0.73408587820089177</v>
      </c>
      <c r="AZ33" s="18">
        <v>8.4388559999999995</v>
      </c>
      <c r="BA33" s="19">
        <v>33.193686</v>
      </c>
      <c r="BB33" s="14">
        <v>0.25423075942816353</v>
      </c>
      <c r="BC33" s="18">
        <v>63.421424000000002</v>
      </c>
      <c r="BD33" s="19">
        <v>210.49687900000001</v>
      </c>
      <c r="BE33" s="14">
        <v>0.30129389234317339</v>
      </c>
      <c r="BF33" s="18">
        <v>1.906839</v>
      </c>
      <c r="BG33" s="19">
        <v>7.4305890000000003</v>
      </c>
      <c r="BH33" s="14">
        <v>0.2566201683338965</v>
      </c>
      <c r="BI33" s="18">
        <v>300.26743514999998</v>
      </c>
      <c r="BJ33" s="19">
        <v>509.78006592999998</v>
      </c>
      <c r="BK33" s="14">
        <v>0.58901368495493689</v>
      </c>
      <c r="BL33" s="18">
        <v>0</v>
      </c>
      <c r="BM33" s="19">
        <v>0</v>
      </c>
      <c r="BN33" s="14">
        <v>0</v>
      </c>
      <c r="BO33" s="18">
        <v>0</v>
      </c>
      <c r="BP33" s="19">
        <v>0</v>
      </c>
      <c r="BQ33" s="14">
        <v>0</v>
      </c>
      <c r="BR33" s="18">
        <v>3.1034099999999998</v>
      </c>
      <c r="BS33" s="19">
        <v>6.7217289999999998</v>
      </c>
      <c r="BT33" s="14">
        <v>0.46169817319323642</v>
      </c>
    </row>
    <row r="34" spans="1:72" x14ac:dyDescent="0.3">
      <c r="A34" s="25" t="s">
        <v>95</v>
      </c>
      <c r="B34" s="25" t="s">
        <v>16</v>
      </c>
      <c r="C34" s="25" t="s">
        <v>79</v>
      </c>
      <c r="D34" s="88" t="s">
        <v>96</v>
      </c>
      <c r="E34" s="90" t="s">
        <v>16</v>
      </c>
      <c r="F34" s="13" t="s">
        <v>80</v>
      </c>
      <c r="G34" s="16">
        <v>5877.1159495299999</v>
      </c>
      <c r="H34" s="17">
        <v>6488.1307801900011</v>
      </c>
      <c r="I34" s="14">
        <v>0.90582575300029511</v>
      </c>
      <c r="J34" s="22">
        <v>201.70291</v>
      </c>
      <c r="K34" s="23">
        <v>204.568094</v>
      </c>
      <c r="L34" s="14">
        <v>0.98599398398852955</v>
      </c>
      <c r="M34" s="22">
        <v>204.32729352999999</v>
      </c>
      <c r="N34" s="23">
        <v>254.50934319000001</v>
      </c>
      <c r="O34" s="14">
        <v>0.802828261504972</v>
      </c>
      <c r="P34" s="22">
        <v>1243.7044149999999</v>
      </c>
      <c r="Q34" s="23">
        <v>1313.7494859999999</v>
      </c>
      <c r="R34" s="14">
        <v>0.94668308399246826</v>
      </c>
      <c r="S34" s="22">
        <v>370.41766799999999</v>
      </c>
      <c r="T34" s="23">
        <v>423.94292999999999</v>
      </c>
      <c r="U34" s="14">
        <v>0.87374418061412185</v>
      </c>
      <c r="V34" s="22">
        <v>250.65325999999999</v>
      </c>
      <c r="W34" s="23">
        <v>304.09405600000002</v>
      </c>
      <c r="X34" s="14">
        <v>0.82426228022030124</v>
      </c>
      <c r="Y34" s="22">
        <v>466.17904099999998</v>
      </c>
      <c r="Z34" s="23">
        <v>479.40173700000003</v>
      </c>
      <c r="AA34" s="14">
        <v>0.97241833940205347</v>
      </c>
      <c r="AB34" s="22">
        <v>119.058238</v>
      </c>
      <c r="AC34" s="23">
        <v>228.96572900000001</v>
      </c>
      <c r="AD34" s="14">
        <v>0.51998278746772619</v>
      </c>
      <c r="AE34" s="22">
        <v>272.93750899999998</v>
      </c>
      <c r="AF34" s="23">
        <v>302.260625</v>
      </c>
      <c r="AG34" s="14">
        <v>0.90298731103331764</v>
      </c>
      <c r="AH34" s="22">
        <v>369.28468900000001</v>
      </c>
      <c r="AI34" s="23">
        <v>457.626936</v>
      </c>
      <c r="AJ34" s="14">
        <v>0.806955753583526</v>
      </c>
      <c r="AK34" s="22">
        <v>612.98285199999998</v>
      </c>
      <c r="AL34" s="23">
        <v>642.56279400000005</v>
      </c>
      <c r="AM34" s="14">
        <v>0.95396567887807071</v>
      </c>
      <c r="AN34" s="22">
        <v>324.33274499999999</v>
      </c>
      <c r="AO34" s="23">
        <v>414.28790600000002</v>
      </c>
      <c r="AP34" s="14">
        <v>0.78286800146176594</v>
      </c>
      <c r="AQ34" s="22">
        <v>733.75701100000003</v>
      </c>
      <c r="AR34" s="23">
        <v>753.83552499999996</v>
      </c>
      <c r="AS34" s="14">
        <v>0.97336486098874164</v>
      </c>
      <c r="AT34" s="22">
        <v>648.80472299999997</v>
      </c>
      <c r="AU34" s="23">
        <v>649.21047099999998</v>
      </c>
      <c r="AV34" s="14">
        <v>0.9993750131611786</v>
      </c>
      <c r="AW34" s="22">
        <v>58.973595000000003</v>
      </c>
      <c r="AX34" s="23">
        <v>59.115147999999998</v>
      </c>
      <c r="AY34" s="14">
        <v>0.99760546992117838</v>
      </c>
      <c r="AZ34" s="22">
        <v>0</v>
      </c>
      <c r="BA34" s="23">
        <v>0</v>
      </c>
      <c r="BB34" s="14">
        <v>0</v>
      </c>
      <c r="BC34" s="22">
        <v>0</v>
      </c>
      <c r="BD34" s="23">
        <v>0</v>
      </c>
      <c r="BE34" s="14">
        <v>0</v>
      </c>
      <c r="BF34" s="22">
        <v>0</v>
      </c>
      <c r="BG34" s="23">
        <v>0</v>
      </c>
      <c r="BH34" s="14">
        <v>0</v>
      </c>
      <c r="BI34" s="22">
        <v>0</v>
      </c>
      <c r="BJ34" s="23">
        <v>0</v>
      </c>
      <c r="BK34" s="14">
        <v>0</v>
      </c>
      <c r="BL34" s="22">
        <v>0</v>
      </c>
      <c r="BM34" s="23">
        <v>0</v>
      </c>
      <c r="BN34" s="14">
        <v>0</v>
      </c>
      <c r="BO34" s="22">
        <v>0</v>
      </c>
      <c r="BP34" s="23">
        <v>0</v>
      </c>
      <c r="BQ34" s="14">
        <v>0</v>
      </c>
      <c r="BR34" s="22">
        <v>0</v>
      </c>
      <c r="BS34" s="23">
        <v>0</v>
      </c>
      <c r="BT34" s="14">
        <v>0</v>
      </c>
    </row>
    <row r="35" spans="1:72" ht="14.25" customHeight="1" x14ac:dyDescent="0.3">
      <c r="A35" s="25" t="s">
        <v>95</v>
      </c>
      <c r="B35" s="25" t="s">
        <v>16</v>
      </c>
      <c r="C35" s="25" t="s">
        <v>81</v>
      </c>
      <c r="D35" s="89"/>
      <c r="E35" s="91" t="s">
        <v>16</v>
      </c>
      <c r="F35" s="13" t="s">
        <v>82</v>
      </c>
      <c r="G35" s="16">
        <v>1284.9446040000003</v>
      </c>
      <c r="H35" s="17">
        <v>1905.6089209999998</v>
      </c>
      <c r="I35" s="14">
        <v>0.67429606874725601</v>
      </c>
      <c r="J35" s="22">
        <v>51.939034999999997</v>
      </c>
      <c r="K35" s="23">
        <v>78.568611000000004</v>
      </c>
      <c r="L35" s="14">
        <v>0.66106596946202845</v>
      </c>
      <c r="M35" s="22">
        <v>34.642626999999997</v>
      </c>
      <c r="N35" s="23">
        <v>48.637777999999997</v>
      </c>
      <c r="O35" s="14">
        <v>0.71225759943227673</v>
      </c>
      <c r="P35" s="22">
        <v>335.76455800000002</v>
      </c>
      <c r="Q35" s="23">
        <v>510.82608299999998</v>
      </c>
      <c r="R35" s="14">
        <v>0.65729720774653555</v>
      </c>
      <c r="S35" s="22">
        <v>30.615206000000001</v>
      </c>
      <c r="T35" s="23">
        <v>42.717193999999999</v>
      </c>
      <c r="U35" s="14">
        <v>0.7166951555853599</v>
      </c>
      <c r="V35" s="22">
        <v>59.961165000000001</v>
      </c>
      <c r="W35" s="23">
        <v>87.084309000000005</v>
      </c>
      <c r="X35" s="14">
        <v>0.68854154885698182</v>
      </c>
      <c r="Y35" s="22">
        <v>76.623717999999997</v>
      </c>
      <c r="Z35" s="23">
        <v>113.425983</v>
      </c>
      <c r="AA35" s="14">
        <v>0.67553937795716523</v>
      </c>
      <c r="AB35" s="22">
        <v>49.949064999999997</v>
      </c>
      <c r="AC35" s="23">
        <v>71.041177000000005</v>
      </c>
      <c r="AD35" s="14">
        <v>0.70310018934511731</v>
      </c>
      <c r="AE35" s="22">
        <v>56.106766</v>
      </c>
      <c r="AF35" s="23">
        <v>81.591300000000004</v>
      </c>
      <c r="AG35" s="14">
        <v>0.68765623295620981</v>
      </c>
      <c r="AH35" s="22">
        <v>72.691646000000006</v>
      </c>
      <c r="AI35" s="23">
        <v>107.418807</v>
      </c>
      <c r="AJ35" s="14">
        <v>0.67671246805040397</v>
      </c>
      <c r="AK35" s="22">
        <v>155.722984</v>
      </c>
      <c r="AL35" s="23">
        <v>229.86372800000001</v>
      </c>
      <c r="AM35" s="14">
        <v>0.67745783710599172</v>
      </c>
      <c r="AN35" s="22">
        <v>63.017268999999999</v>
      </c>
      <c r="AO35" s="23">
        <v>93.136673000000002</v>
      </c>
      <c r="AP35" s="14">
        <v>0.67661069447906941</v>
      </c>
      <c r="AQ35" s="22">
        <v>195.14428100000001</v>
      </c>
      <c r="AR35" s="23">
        <v>288.64353899999998</v>
      </c>
      <c r="AS35" s="14">
        <v>0.67607361549152856</v>
      </c>
      <c r="AT35" s="22">
        <v>83.462823</v>
      </c>
      <c r="AU35" s="23">
        <v>127.570256</v>
      </c>
      <c r="AV35" s="14">
        <v>0.65424986683416231</v>
      </c>
      <c r="AW35" s="22">
        <v>18.613807999999999</v>
      </c>
      <c r="AX35" s="23">
        <v>24.393830000000001</v>
      </c>
      <c r="AY35" s="14">
        <v>0.76305393617976336</v>
      </c>
      <c r="AZ35" s="22">
        <v>0</v>
      </c>
      <c r="BA35" s="23">
        <v>0</v>
      </c>
      <c r="BB35" s="14">
        <v>0</v>
      </c>
      <c r="BC35" s="22">
        <v>0</v>
      </c>
      <c r="BD35" s="23">
        <v>0</v>
      </c>
      <c r="BE35" s="14">
        <v>0</v>
      </c>
      <c r="BF35" s="22">
        <v>0</v>
      </c>
      <c r="BG35" s="23">
        <v>0</v>
      </c>
      <c r="BH35" s="14">
        <v>0</v>
      </c>
      <c r="BI35" s="22">
        <v>0.68965299999999996</v>
      </c>
      <c r="BJ35" s="23">
        <v>0.68965299999999996</v>
      </c>
      <c r="BK35" s="14">
        <v>1</v>
      </c>
      <c r="BL35" s="22">
        <v>0</v>
      </c>
      <c r="BM35" s="23">
        <v>0</v>
      </c>
      <c r="BN35" s="14">
        <v>0</v>
      </c>
      <c r="BO35" s="22">
        <v>0</v>
      </c>
      <c r="BP35" s="23">
        <v>0</v>
      </c>
      <c r="BQ35" s="14">
        <v>0</v>
      </c>
      <c r="BR35" s="22">
        <v>0</v>
      </c>
      <c r="BS35" s="23">
        <v>0</v>
      </c>
      <c r="BT35" s="14">
        <v>0</v>
      </c>
    </row>
    <row r="36" spans="1:72" ht="14.25" customHeight="1" x14ac:dyDescent="0.3">
      <c r="A36" s="25" t="s">
        <v>95</v>
      </c>
      <c r="B36" s="25" t="s">
        <v>16</v>
      </c>
      <c r="C36" s="25" t="s">
        <v>83</v>
      </c>
      <c r="D36" s="89"/>
      <c r="E36" s="91" t="s">
        <v>16</v>
      </c>
      <c r="F36" s="13" t="s">
        <v>84</v>
      </c>
      <c r="G36" s="16">
        <v>1311.7787540499999</v>
      </c>
      <c r="H36" s="17">
        <v>2963.1841790400003</v>
      </c>
      <c r="I36" s="14">
        <v>0.44269227789782012</v>
      </c>
      <c r="J36" s="22">
        <v>65.305720530000002</v>
      </c>
      <c r="K36" s="23">
        <v>151.70106552999999</v>
      </c>
      <c r="L36" s="14">
        <v>0.43048953085359387</v>
      </c>
      <c r="M36" s="22">
        <v>67.338998669999995</v>
      </c>
      <c r="N36" s="23">
        <v>180.46059792</v>
      </c>
      <c r="O36" s="14">
        <v>0.37315070129520489</v>
      </c>
      <c r="P36" s="22">
        <v>258.90497806999997</v>
      </c>
      <c r="Q36" s="23">
        <v>618.69916707000004</v>
      </c>
      <c r="R36" s="14">
        <v>0.41846666659680065</v>
      </c>
      <c r="S36" s="22">
        <v>46.21143</v>
      </c>
      <c r="T36" s="23">
        <v>102.459216</v>
      </c>
      <c r="U36" s="14">
        <v>0.45102267813565938</v>
      </c>
      <c r="V36" s="22">
        <v>36.752687000000002</v>
      </c>
      <c r="W36" s="23">
        <v>137.10837100000001</v>
      </c>
      <c r="X36" s="14">
        <v>0.26805574839774005</v>
      </c>
      <c r="Y36" s="22">
        <v>94.351209999999995</v>
      </c>
      <c r="Z36" s="23">
        <v>240.36836</v>
      </c>
      <c r="AA36" s="14">
        <v>0.39252757725684029</v>
      </c>
      <c r="AB36" s="22">
        <v>17.009893000000002</v>
      </c>
      <c r="AC36" s="23">
        <v>35.664205000000003</v>
      </c>
      <c r="AD36" s="14">
        <v>0.47694580602595799</v>
      </c>
      <c r="AE36" s="22">
        <v>73.653974000000005</v>
      </c>
      <c r="AF36" s="23">
        <v>121.35035499999999</v>
      </c>
      <c r="AG36" s="14">
        <v>0.60695309873629966</v>
      </c>
      <c r="AH36" s="22">
        <v>74.219663999999995</v>
      </c>
      <c r="AI36" s="23">
        <v>133.20091400000001</v>
      </c>
      <c r="AJ36" s="14">
        <v>0.55720086124934542</v>
      </c>
      <c r="AK36" s="22">
        <v>133.64401000000001</v>
      </c>
      <c r="AL36" s="23">
        <v>300.64464199999998</v>
      </c>
      <c r="AM36" s="14">
        <v>0.44452483540351939</v>
      </c>
      <c r="AN36" s="22">
        <v>86.941473999999999</v>
      </c>
      <c r="AO36" s="23">
        <v>187.43463299999999</v>
      </c>
      <c r="AP36" s="14">
        <v>0.46384957042597352</v>
      </c>
      <c r="AQ36" s="22">
        <v>301.19292899999999</v>
      </c>
      <c r="AR36" s="23">
        <v>558.454837</v>
      </c>
      <c r="AS36" s="14">
        <v>0.53933265332251035</v>
      </c>
      <c r="AT36" s="22">
        <v>38.014679999999998</v>
      </c>
      <c r="AU36" s="23">
        <v>107.577787</v>
      </c>
      <c r="AV36" s="14">
        <v>0.35336923225609762</v>
      </c>
      <c r="AW36" s="22">
        <v>18.558384</v>
      </c>
      <c r="AX36" s="23">
        <v>47.743783000000001</v>
      </c>
      <c r="AY36" s="14">
        <v>0.38870786590161904</v>
      </c>
      <c r="AZ36" s="22">
        <v>0</v>
      </c>
      <c r="BA36" s="23">
        <v>0</v>
      </c>
      <c r="BB36" s="14">
        <v>0</v>
      </c>
      <c r="BC36" s="22">
        <v>2.1175009999999999</v>
      </c>
      <c r="BD36" s="23">
        <v>17.013513</v>
      </c>
      <c r="BE36" s="14">
        <v>0.12445995133397787</v>
      </c>
      <c r="BF36" s="22">
        <v>0</v>
      </c>
      <c r="BG36" s="23">
        <v>0</v>
      </c>
      <c r="BH36" s="14">
        <v>0</v>
      </c>
      <c r="BI36" s="22">
        <v>-4.3401852199999995</v>
      </c>
      <c r="BJ36" s="23">
        <v>18.500599519999998</v>
      </c>
      <c r="BK36" s="14">
        <v>-0.23459700402184588</v>
      </c>
      <c r="BL36" s="22">
        <v>0</v>
      </c>
      <c r="BM36" s="23">
        <v>0</v>
      </c>
      <c r="BN36" s="14">
        <v>0</v>
      </c>
      <c r="BO36" s="22">
        <v>0</v>
      </c>
      <c r="BP36" s="23">
        <v>0</v>
      </c>
      <c r="BQ36" s="14">
        <v>0</v>
      </c>
      <c r="BR36" s="22">
        <v>1.9014059999999999</v>
      </c>
      <c r="BS36" s="23">
        <v>4.8021330000000004</v>
      </c>
      <c r="BT36" s="14">
        <v>0.39595029958562161</v>
      </c>
    </row>
    <row r="37" spans="1:72" ht="14.25" customHeight="1" x14ac:dyDescent="0.3">
      <c r="A37" s="25" t="s">
        <v>95</v>
      </c>
      <c r="B37" s="25" t="s">
        <v>16</v>
      </c>
      <c r="C37" s="25" t="s">
        <v>85</v>
      </c>
      <c r="D37" s="89"/>
      <c r="E37" s="91" t="s">
        <v>16</v>
      </c>
      <c r="F37" s="13" t="s">
        <v>86</v>
      </c>
      <c r="G37" s="16">
        <v>303.86326018</v>
      </c>
      <c r="H37" s="17">
        <v>835.51911349000022</v>
      </c>
      <c r="I37" s="14">
        <v>0.36368199754371833</v>
      </c>
      <c r="J37" s="22">
        <v>6.9561819900000001</v>
      </c>
      <c r="K37" s="23">
        <v>40.561250990000005</v>
      </c>
      <c r="L37" s="14">
        <v>0.1714982112291108</v>
      </c>
      <c r="M37" s="22">
        <v>17.265282190000001</v>
      </c>
      <c r="N37" s="23">
        <v>64.941693020000002</v>
      </c>
      <c r="O37" s="14">
        <v>0.26585820891184397</v>
      </c>
      <c r="P37" s="22">
        <v>62.158602710000004</v>
      </c>
      <c r="Q37" s="23">
        <v>157.58430989999999</v>
      </c>
      <c r="R37" s="14">
        <v>0.39444664731815415</v>
      </c>
      <c r="S37" s="22">
        <v>8.9637630000000001</v>
      </c>
      <c r="T37" s="23">
        <v>12.275254</v>
      </c>
      <c r="U37" s="14">
        <v>0.73023034798302344</v>
      </c>
      <c r="V37" s="22">
        <v>16.10915</v>
      </c>
      <c r="W37" s="23">
        <v>56.662115</v>
      </c>
      <c r="X37" s="14">
        <v>0.28430195378340534</v>
      </c>
      <c r="Y37" s="22">
        <v>34.962389999999999</v>
      </c>
      <c r="Z37" s="23">
        <v>108.621324</v>
      </c>
      <c r="AA37" s="14">
        <v>0.32187409168387598</v>
      </c>
      <c r="AB37" s="22">
        <v>7.0740179999999997</v>
      </c>
      <c r="AC37" s="23">
        <v>11.096537</v>
      </c>
      <c r="AD37" s="14">
        <v>0.63749780674817735</v>
      </c>
      <c r="AE37" s="22">
        <v>17.319136</v>
      </c>
      <c r="AF37" s="23">
        <v>30.125143999999999</v>
      </c>
      <c r="AG37" s="14">
        <v>0.5749063307382033</v>
      </c>
      <c r="AH37" s="22">
        <v>7.9661569999999999</v>
      </c>
      <c r="AI37" s="23">
        <v>22.379404999999998</v>
      </c>
      <c r="AJ37" s="14">
        <v>0.35595928488715406</v>
      </c>
      <c r="AK37" s="22">
        <v>42.867077999999999</v>
      </c>
      <c r="AL37" s="23">
        <v>117.58213600000001</v>
      </c>
      <c r="AM37" s="14">
        <v>0.36457134951179998</v>
      </c>
      <c r="AN37" s="22">
        <v>31.996503000000001</v>
      </c>
      <c r="AO37" s="23">
        <v>80.947663000000006</v>
      </c>
      <c r="AP37" s="14">
        <v>0.3952739562104467</v>
      </c>
      <c r="AQ37" s="22">
        <v>35.002966999999998</v>
      </c>
      <c r="AR37" s="23">
        <v>89.561852999999999</v>
      </c>
      <c r="AS37" s="14">
        <v>0.39082450650055217</v>
      </c>
      <c r="AT37" s="22">
        <v>8.9710370000000008</v>
      </c>
      <c r="AU37" s="23">
        <v>32.606281000000003</v>
      </c>
      <c r="AV37" s="14">
        <v>0.27513217468744749</v>
      </c>
      <c r="AW37" s="22">
        <v>0.42807699999999999</v>
      </c>
      <c r="AX37" s="23">
        <v>1.2582340000000001</v>
      </c>
      <c r="AY37" s="14">
        <v>0.34022049952552541</v>
      </c>
      <c r="AZ37" s="22">
        <v>0</v>
      </c>
      <c r="BA37" s="23">
        <v>0</v>
      </c>
      <c r="BB37" s="14">
        <v>0</v>
      </c>
      <c r="BC37" s="22">
        <v>0.94744600000000001</v>
      </c>
      <c r="BD37" s="23">
        <v>2.7069860000000001</v>
      </c>
      <c r="BE37" s="14">
        <v>0.35000033247308998</v>
      </c>
      <c r="BF37" s="22">
        <v>0</v>
      </c>
      <c r="BG37" s="23">
        <v>0</v>
      </c>
      <c r="BH37" s="14">
        <v>0</v>
      </c>
      <c r="BI37" s="22">
        <v>4.8754712900000001</v>
      </c>
      <c r="BJ37" s="23">
        <v>6.6089275800000005</v>
      </c>
      <c r="BK37" s="14">
        <v>0.73770989785910168</v>
      </c>
      <c r="BL37" s="22">
        <v>0</v>
      </c>
      <c r="BM37" s="23">
        <v>0</v>
      </c>
      <c r="BN37" s="14">
        <v>0</v>
      </c>
      <c r="BO37" s="22">
        <v>0</v>
      </c>
      <c r="BP37" s="23">
        <v>0</v>
      </c>
      <c r="BQ37" s="14">
        <v>0</v>
      </c>
      <c r="BR37" s="22">
        <v>0</v>
      </c>
      <c r="BS37" s="23">
        <v>0</v>
      </c>
      <c r="BT37" s="14">
        <v>0</v>
      </c>
    </row>
    <row r="38" spans="1:72" ht="14.25" customHeight="1" x14ac:dyDescent="0.3">
      <c r="A38" s="25" t="s">
        <v>95</v>
      </c>
      <c r="B38" s="25" t="s">
        <v>16</v>
      </c>
      <c r="C38" s="25" t="s">
        <v>87</v>
      </c>
      <c r="D38" s="89"/>
      <c r="E38" s="91" t="s">
        <v>16</v>
      </c>
      <c r="F38" s="13" t="s">
        <v>88</v>
      </c>
      <c r="G38" s="16">
        <v>1387.7924533100004</v>
      </c>
      <c r="H38" s="17">
        <v>1587.5396379299998</v>
      </c>
      <c r="I38" s="14">
        <v>0.87417814343177558</v>
      </c>
      <c r="J38" s="22">
        <v>28.606441</v>
      </c>
      <c r="K38" s="23">
        <v>31.976652000000001</v>
      </c>
      <c r="L38" s="14">
        <v>0.89460400669838724</v>
      </c>
      <c r="M38" s="22">
        <v>18.122445840000001</v>
      </c>
      <c r="N38" s="23">
        <v>40.885682359999997</v>
      </c>
      <c r="O38" s="14">
        <v>0.44324675030322774</v>
      </c>
      <c r="P38" s="22">
        <v>564.97512044000007</v>
      </c>
      <c r="Q38" s="23">
        <v>543.99759744000005</v>
      </c>
      <c r="R38" s="14">
        <v>1.0385617934687914</v>
      </c>
      <c r="S38" s="22">
        <v>88.970484999999996</v>
      </c>
      <c r="T38" s="23">
        <v>91.410409999999999</v>
      </c>
      <c r="U38" s="14">
        <v>0.97330801820055279</v>
      </c>
      <c r="V38" s="22">
        <v>45.144677999999999</v>
      </c>
      <c r="W38" s="23">
        <v>62.284736000000002</v>
      </c>
      <c r="X38" s="14">
        <v>0.72481126033832743</v>
      </c>
      <c r="Y38" s="22">
        <v>54.137571999999999</v>
      </c>
      <c r="Z38" s="23">
        <v>59.232429000000003</v>
      </c>
      <c r="AA38" s="14">
        <v>0.91398534407562448</v>
      </c>
      <c r="AB38" s="22">
        <v>8.2852390000000007</v>
      </c>
      <c r="AC38" s="23">
        <v>14.006266</v>
      </c>
      <c r="AD38" s="14">
        <v>0.59153803019305795</v>
      </c>
      <c r="AE38" s="22">
        <v>26.046596999999998</v>
      </c>
      <c r="AF38" s="23">
        <v>37.900008999999997</v>
      </c>
      <c r="AG38" s="14">
        <v>0.68724514023202476</v>
      </c>
      <c r="AH38" s="22">
        <v>59.405191000000002</v>
      </c>
      <c r="AI38" s="23">
        <v>68.854602</v>
      </c>
      <c r="AJ38" s="14">
        <v>0.86276282593282583</v>
      </c>
      <c r="AK38" s="22">
        <v>156.39081400000001</v>
      </c>
      <c r="AL38" s="23">
        <v>177.14434</v>
      </c>
      <c r="AM38" s="14">
        <v>0.88284397909636858</v>
      </c>
      <c r="AN38" s="22">
        <v>53.759922000000003</v>
      </c>
      <c r="AO38" s="23">
        <v>71.659079000000006</v>
      </c>
      <c r="AP38" s="14">
        <v>0.75021787539301199</v>
      </c>
      <c r="AQ38" s="22">
        <v>186.64524599999999</v>
      </c>
      <c r="AR38" s="23">
        <v>198.110736</v>
      </c>
      <c r="AS38" s="14">
        <v>0.94212585228091816</v>
      </c>
      <c r="AT38" s="22">
        <v>70.986424999999997</v>
      </c>
      <c r="AU38" s="23">
        <v>71.882082999999994</v>
      </c>
      <c r="AV38" s="14">
        <v>0.98753989919852492</v>
      </c>
      <c r="AW38" s="22">
        <v>10.938466</v>
      </c>
      <c r="AX38" s="23">
        <v>13.685691</v>
      </c>
      <c r="AY38" s="14">
        <v>0.79926296743072744</v>
      </c>
      <c r="AZ38" s="22">
        <v>0</v>
      </c>
      <c r="BA38" s="23">
        <v>0</v>
      </c>
      <c r="BB38" s="14">
        <v>0</v>
      </c>
      <c r="BC38" s="22">
        <v>0</v>
      </c>
      <c r="BD38" s="23">
        <v>0</v>
      </c>
      <c r="BE38" s="14">
        <v>0</v>
      </c>
      <c r="BF38" s="22">
        <v>0</v>
      </c>
      <c r="BG38" s="23">
        <v>0</v>
      </c>
      <c r="BH38" s="14">
        <v>0</v>
      </c>
      <c r="BI38" s="22">
        <v>14.277101029999999</v>
      </c>
      <c r="BJ38" s="23">
        <v>102.85164313</v>
      </c>
      <c r="BK38" s="14">
        <v>0.13881257115119069</v>
      </c>
      <c r="BL38" s="22">
        <v>0</v>
      </c>
      <c r="BM38" s="23">
        <v>0</v>
      </c>
      <c r="BN38" s="14">
        <v>0</v>
      </c>
      <c r="BO38" s="22">
        <v>0</v>
      </c>
      <c r="BP38" s="23">
        <v>0</v>
      </c>
      <c r="BQ38" s="14">
        <v>0</v>
      </c>
      <c r="BR38" s="22">
        <v>1.1007100000000001</v>
      </c>
      <c r="BS38" s="23">
        <v>1.6576820000000001</v>
      </c>
      <c r="BT38" s="14">
        <v>0.66400552096240417</v>
      </c>
    </row>
    <row r="39" spans="1:72" ht="14.25" customHeight="1" x14ac:dyDescent="0.3">
      <c r="A39" s="25" t="s">
        <v>95</v>
      </c>
      <c r="B39" s="25" t="s">
        <v>16</v>
      </c>
      <c r="C39" s="25" t="s">
        <v>89</v>
      </c>
      <c r="D39" s="89"/>
      <c r="E39" s="91"/>
      <c r="F39" s="13" t="s">
        <v>90</v>
      </c>
      <c r="G39" s="16">
        <v>1171.5340573199999</v>
      </c>
      <c r="H39" s="17">
        <v>2358.7099949399994</v>
      </c>
      <c r="I39" s="14">
        <v>0.49668422986853933</v>
      </c>
      <c r="J39" s="22">
        <v>23.920782600000003</v>
      </c>
      <c r="K39" s="23">
        <v>43.283635600000004</v>
      </c>
      <c r="L39" s="14">
        <v>0.55265188028706169</v>
      </c>
      <c r="M39" s="22">
        <v>46.65525487</v>
      </c>
      <c r="N39" s="23">
        <v>84.29221668000001</v>
      </c>
      <c r="O39" s="14">
        <v>0.5534942217395723</v>
      </c>
      <c r="P39" s="22">
        <v>308.37123664000001</v>
      </c>
      <c r="Q39" s="23">
        <v>846.20888563999995</v>
      </c>
      <c r="R39" s="14">
        <v>0.36441503022835126</v>
      </c>
      <c r="S39" s="22">
        <v>59.217036</v>
      </c>
      <c r="T39" s="23">
        <v>82.094939999999994</v>
      </c>
      <c r="U39" s="14">
        <v>0.72132382336840739</v>
      </c>
      <c r="V39" s="22">
        <v>37.078386000000002</v>
      </c>
      <c r="W39" s="23">
        <v>90.264842999999999</v>
      </c>
      <c r="X39" s="14">
        <v>0.41077328412347652</v>
      </c>
      <c r="Y39" s="22">
        <v>146.23367400000001</v>
      </c>
      <c r="Z39" s="23">
        <v>147.06524200000001</v>
      </c>
      <c r="AA39" s="14">
        <v>0.99434558439036191</v>
      </c>
      <c r="AB39" s="22">
        <v>41.736407999999997</v>
      </c>
      <c r="AC39" s="23">
        <v>63.466799000000002</v>
      </c>
      <c r="AD39" s="14">
        <v>0.65761009941591664</v>
      </c>
      <c r="AE39" s="22">
        <v>22.782803000000001</v>
      </c>
      <c r="AF39" s="23">
        <v>32.401172000000003</v>
      </c>
      <c r="AG39" s="14">
        <v>0.70314749725719794</v>
      </c>
      <c r="AH39" s="22">
        <v>32.008825000000002</v>
      </c>
      <c r="AI39" s="23">
        <v>62.866607999999999</v>
      </c>
      <c r="AJ39" s="14">
        <v>0.50915463738714839</v>
      </c>
      <c r="AK39" s="22">
        <v>120.943557</v>
      </c>
      <c r="AL39" s="23">
        <v>164.565099</v>
      </c>
      <c r="AM39" s="14">
        <v>0.73492835197091211</v>
      </c>
      <c r="AN39" s="22">
        <v>51.810943999999999</v>
      </c>
      <c r="AO39" s="23">
        <v>89.508999000000003</v>
      </c>
      <c r="AP39" s="14">
        <v>0.57883502864332104</v>
      </c>
      <c r="AQ39" s="22">
        <v>119.840232</v>
      </c>
      <c r="AR39" s="23">
        <v>215.081828</v>
      </c>
      <c r="AS39" s="14">
        <v>0.5571843661287833</v>
      </c>
      <c r="AT39" s="22">
        <v>29.936582000000001</v>
      </c>
      <c r="AU39" s="23">
        <v>145.15012400000001</v>
      </c>
      <c r="AV39" s="14">
        <v>0.20624565226000083</v>
      </c>
      <c r="AW39" s="22">
        <v>6.0143089999999999</v>
      </c>
      <c r="AX39" s="23">
        <v>9.5482420000000001</v>
      </c>
      <c r="AY39" s="14">
        <v>0.62988652780270959</v>
      </c>
      <c r="AZ39" s="22">
        <v>-6.0378619999999996</v>
      </c>
      <c r="BA39" s="23">
        <v>5.341717</v>
      </c>
      <c r="BB39" s="14">
        <v>-1.1303223289440454</v>
      </c>
      <c r="BC39" s="22">
        <v>20.163744000000001</v>
      </c>
      <c r="BD39" s="23">
        <v>59.675024000000001</v>
      </c>
      <c r="BE39" s="14">
        <v>0.33789251597117081</v>
      </c>
      <c r="BF39" s="22">
        <v>10.803400999999999</v>
      </c>
      <c r="BG39" s="23">
        <v>54.017023000000002</v>
      </c>
      <c r="BH39" s="14">
        <v>0.19999993335434274</v>
      </c>
      <c r="BI39" s="22">
        <v>99.81017421</v>
      </c>
      <c r="BJ39" s="23">
        <v>163.49287602000001</v>
      </c>
      <c r="BK39" s="14">
        <v>0.61048638105669062</v>
      </c>
      <c r="BL39" s="22">
        <v>0</v>
      </c>
      <c r="BM39" s="23">
        <v>0</v>
      </c>
      <c r="BN39" s="14">
        <v>0</v>
      </c>
      <c r="BO39" s="22">
        <v>0</v>
      </c>
      <c r="BP39" s="23">
        <v>0</v>
      </c>
      <c r="BQ39" s="14">
        <v>0</v>
      </c>
      <c r="BR39" s="22">
        <v>0.24457000000000001</v>
      </c>
      <c r="BS39" s="23">
        <v>0.38472099999999998</v>
      </c>
      <c r="BT39" s="14">
        <v>0.63570743473842084</v>
      </c>
    </row>
    <row r="40" spans="1:72" ht="14.25" customHeight="1" x14ac:dyDescent="0.3">
      <c r="A40" s="25" t="s">
        <v>95</v>
      </c>
      <c r="B40" s="25" t="s">
        <v>16</v>
      </c>
      <c r="C40" s="25"/>
      <c r="D40" s="89"/>
      <c r="E40" s="91"/>
      <c r="F40" s="13" t="s">
        <v>91</v>
      </c>
      <c r="G40" s="18">
        <v>11337.029078390002</v>
      </c>
      <c r="H40" s="19">
        <v>16138.69262659</v>
      </c>
      <c r="I40" s="14">
        <v>0.70247506044641994</v>
      </c>
      <c r="J40" s="18">
        <v>378.43107112000001</v>
      </c>
      <c r="K40" s="19">
        <v>550.65930911999999</v>
      </c>
      <c r="L40" s="14">
        <v>0.68723267699726132</v>
      </c>
      <c r="M40" s="18">
        <v>388.35190210000002</v>
      </c>
      <c r="N40" s="19">
        <v>673.72731117000012</v>
      </c>
      <c r="O40" s="14">
        <v>0.5764229765683464</v>
      </c>
      <c r="P40" s="18">
        <v>2773.8789108599999</v>
      </c>
      <c r="Q40" s="19">
        <v>3991.0655290499999</v>
      </c>
      <c r="R40" s="14">
        <v>0.69502214149820563</v>
      </c>
      <c r="S40" s="18">
        <v>604.39558800000009</v>
      </c>
      <c r="T40" s="19">
        <v>754.89994399999989</v>
      </c>
      <c r="U40" s="14">
        <v>0.80063006071702691</v>
      </c>
      <c r="V40" s="18">
        <v>445.69932599999999</v>
      </c>
      <c r="W40" s="19">
        <v>737.49842999999998</v>
      </c>
      <c r="X40" s="14">
        <v>0.60433935567835717</v>
      </c>
      <c r="Y40" s="18">
        <v>872.48760500000003</v>
      </c>
      <c r="Z40" s="19">
        <v>1148.1150749999999</v>
      </c>
      <c r="AA40" s="14">
        <v>0.75993044948042343</v>
      </c>
      <c r="AB40" s="18">
        <v>243.11286100000001</v>
      </c>
      <c r="AC40" s="19">
        <v>424.24071299999997</v>
      </c>
      <c r="AD40" s="14">
        <v>0.5730540552811112</v>
      </c>
      <c r="AE40" s="18">
        <v>468.84678500000001</v>
      </c>
      <c r="AF40" s="19">
        <v>605.62860499999988</v>
      </c>
      <c r="AG40" s="14">
        <v>0.77414901001910252</v>
      </c>
      <c r="AH40" s="18">
        <v>615.57617199999993</v>
      </c>
      <c r="AI40" s="19">
        <v>852.34727200000009</v>
      </c>
      <c r="AJ40" s="14">
        <v>0.72221287287700719</v>
      </c>
      <c r="AK40" s="18">
        <v>1222.551295</v>
      </c>
      <c r="AL40" s="19">
        <v>1632.3627389999999</v>
      </c>
      <c r="AM40" s="14">
        <v>0.74894584750748838</v>
      </c>
      <c r="AN40" s="18">
        <v>611.85885699999994</v>
      </c>
      <c r="AO40" s="19">
        <v>936.97495300000003</v>
      </c>
      <c r="AP40" s="14">
        <v>0.65301516869896514</v>
      </c>
      <c r="AQ40" s="18">
        <v>1571.582666</v>
      </c>
      <c r="AR40" s="19">
        <v>2103.688318</v>
      </c>
      <c r="AS40" s="14">
        <v>0.74706060425059606</v>
      </c>
      <c r="AT40" s="18">
        <v>880.17626999999993</v>
      </c>
      <c r="AU40" s="19">
        <v>1133.9970020000001</v>
      </c>
      <c r="AV40" s="14">
        <v>0.77617160225966797</v>
      </c>
      <c r="AW40" s="18">
        <v>113.526639</v>
      </c>
      <c r="AX40" s="19">
        <v>155.74492799999996</v>
      </c>
      <c r="AY40" s="14">
        <v>0.728926716637604</v>
      </c>
      <c r="AZ40" s="18">
        <v>-6.0378619999999996</v>
      </c>
      <c r="BA40" s="19">
        <v>5.341717</v>
      </c>
      <c r="BB40" s="14">
        <v>-1.1303223289440454</v>
      </c>
      <c r="BC40" s="18">
        <v>23.228691000000001</v>
      </c>
      <c r="BD40" s="19">
        <v>79.395522999999997</v>
      </c>
      <c r="BE40" s="14">
        <v>0.29256928000839544</v>
      </c>
      <c r="BF40" s="18">
        <v>10.803400999999999</v>
      </c>
      <c r="BG40" s="19">
        <v>54.017023000000002</v>
      </c>
      <c r="BH40" s="14">
        <v>0.19999993335434274</v>
      </c>
      <c r="BI40" s="18">
        <v>115.31221431</v>
      </c>
      <c r="BJ40" s="19">
        <v>292.14369925</v>
      </c>
      <c r="BK40" s="14">
        <v>0.39471059826391242</v>
      </c>
      <c r="BL40" s="18">
        <v>0</v>
      </c>
      <c r="BM40" s="19">
        <v>0</v>
      </c>
      <c r="BN40" s="14">
        <v>0</v>
      </c>
      <c r="BO40" s="18">
        <v>0</v>
      </c>
      <c r="BP40" s="19">
        <v>0</v>
      </c>
      <c r="BQ40" s="14">
        <v>0</v>
      </c>
      <c r="BR40" s="18">
        <v>3.246686</v>
      </c>
      <c r="BS40" s="19">
        <v>6.8445360000000006</v>
      </c>
      <c r="BT40" s="14">
        <v>0.47434712886308139</v>
      </c>
    </row>
    <row r="41" spans="1:72" x14ac:dyDescent="0.3">
      <c r="A41" s="25" t="s">
        <v>95</v>
      </c>
      <c r="B41" s="25" t="s">
        <v>17</v>
      </c>
      <c r="C41" s="25" t="s">
        <v>79</v>
      </c>
      <c r="D41" s="88" t="s">
        <v>96</v>
      </c>
      <c r="E41" s="90" t="s">
        <v>17</v>
      </c>
      <c r="F41" s="13" t="s">
        <v>80</v>
      </c>
      <c r="G41" s="16">
        <v>6343.145001580001</v>
      </c>
      <c r="H41" s="17">
        <v>7025.3816361700001</v>
      </c>
      <c r="I41" s="14">
        <v>0.90288974038399261</v>
      </c>
      <c r="J41" s="22">
        <v>218.96786299999999</v>
      </c>
      <c r="K41" s="23">
        <v>220.49780699999999</v>
      </c>
      <c r="L41" s="14">
        <v>0.99306140944975474</v>
      </c>
      <c r="M41" s="22">
        <v>204.64529109999998</v>
      </c>
      <c r="N41" s="23">
        <v>261.42578369</v>
      </c>
      <c r="O41" s="14">
        <v>0.78280454288575219</v>
      </c>
      <c r="P41" s="22">
        <v>1395.0660424800001</v>
      </c>
      <c r="Q41" s="23">
        <v>1487.6573704800001</v>
      </c>
      <c r="R41" s="14">
        <v>0.93776031374070701</v>
      </c>
      <c r="S41" s="22">
        <v>422.48441700000001</v>
      </c>
      <c r="T41" s="23">
        <v>481.52465000000001</v>
      </c>
      <c r="U41" s="14">
        <v>0.87738897063732879</v>
      </c>
      <c r="V41" s="22">
        <v>259.62239399999999</v>
      </c>
      <c r="W41" s="23">
        <v>315.17273999999998</v>
      </c>
      <c r="X41" s="14">
        <v>0.82374634938288127</v>
      </c>
      <c r="Y41" s="22">
        <v>491.58119699999997</v>
      </c>
      <c r="Z41" s="23">
        <v>516.735412</v>
      </c>
      <c r="AA41" s="14">
        <v>0.95132089960190303</v>
      </c>
      <c r="AB41" s="22">
        <v>135.45296999999999</v>
      </c>
      <c r="AC41" s="23">
        <v>260.49008500000002</v>
      </c>
      <c r="AD41" s="14">
        <v>0.51999280510043211</v>
      </c>
      <c r="AE41" s="22">
        <v>290.79926999999998</v>
      </c>
      <c r="AF41" s="23">
        <v>321.85084599999999</v>
      </c>
      <c r="AG41" s="14">
        <v>0.90352184440117955</v>
      </c>
      <c r="AH41" s="22">
        <v>369.60075000000001</v>
      </c>
      <c r="AI41" s="23">
        <v>458.800929</v>
      </c>
      <c r="AJ41" s="14">
        <v>0.80557977684478488</v>
      </c>
      <c r="AK41" s="22">
        <v>654.631124</v>
      </c>
      <c r="AL41" s="23">
        <v>685.96585400000004</v>
      </c>
      <c r="AM41" s="14">
        <v>0.95432027728890423</v>
      </c>
      <c r="AN41" s="22">
        <v>336.61852800000003</v>
      </c>
      <c r="AO41" s="23">
        <v>427.13362699999999</v>
      </c>
      <c r="AP41" s="14">
        <v>0.7880871622406822</v>
      </c>
      <c r="AQ41" s="22">
        <v>798.43774800000006</v>
      </c>
      <c r="AR41" s="23">
        <v>821.22164499999997</v>
      </c>
      <c r="AS41" s="14">
        <v>0.97225609293335191</v>
      </c>
      <c r="AT41" s="22">
        <v>703.16199800000004</v>
      </c>
      <c r="AU41" s="23">
        <v>704.68792499999995</v>
      </c>
      <c r="AV41" s="14">
        <v>0.99783460600662355</v>
      </c>
      <c r="AW41" s="22">
        <v>62.075409000000001</v>
      </c>
      <c r="AX41" s="23">
        <v>62.216962000000002</v>
      </c>
      <c r="AY41" s="14">
        <v>0.99772484873176548</v>
      </c>
      <c r="AZ41" s="22">
        <v>0</v>
      </c>
      <c r="BA41" s="23">
        <v>0</v>
      </c>
      <c r="BB41" s="14">
        <v>0</v>
      </c>
      <c r="BC41" s="22">
        <v>0</v>
      </c>
      <c r="BD41" s="23">
        <v>0</v>
      </c>
      <c r="BE41" s="14">
        <v>0</v>
      </c>
      <c r="BF41" s="22">
        <v>0</v>
      </c>
      <c r="BG41" s="23">
        <v>0</v>
      </c>
      <c r="BH41" s="14">
        <v>0</v>
      </c>
      <c r="BI41" s="22">
        <v>0</v>
      </c>
      <c r="BJ41" s="23">
        <v>0</v>
      </c>
      <c r="BK41" s="14">
        <v>0</v>
      </c>
      <c r="BL41" s="22">
        <v>0</v>
      </c>
      <c r="BM41" s="23">
        <v>0</v>
      </c>
      <c r="BN41" s="14">
        <v>0</v>
      </c>
      <c r="BO41" s="22">
        <v>0</v>
      </c>
      <c r="BP41" s="23">
        <v>0</v>
      </c>
      <c r="BQ41" s="14">
        <v>0</v>
      </c>
      <c r="BR41" s="22">
        <v>0</v>
      </c>
      <c r="BS41" s="23">
        <v>0</v>
      </c>
      <c r="BT41" s="14">
        <v>0</v>
      </c>
    </row>
    <row r="42" spans="1:72" ht="14.25" customHeight="1" x14ac:dyDescent="0.3">
      <c r="A42" s="25" t="s">
        <v>95</v>
      </c>
      <c r="B42" s="25" t="s">
        <v>17</v>
      </c>
      <c r="C42" s="25" t="s">
        <v>81</v>
      </c>
      <c r="D42" s="89"/>
      <c r="E42" s="91" t="s">
        <v>17</v>
      </c>
      <c r="F42" s="13" t="s">
        <v>82</v>
      </c>
      <c r="G42" s="16">
        <v>1326.876649</v>
      </c>
      <c r="H42" s="17">
        <v>2008.4018019999999</v>
      </c>
      <c r="I42" s="14">
        <v>0.66066294487421506</v>
      </c>
      <c r="J42" s="22">
        <v>54.442855999999999</v>
      </c>
      <c r="K42" s="23">
        <v>83.911761999999996</v>
      </c>
      <c r="L42" s="14">
        <v>0.64881078292695127</v>
      </c>
      <c r="M42" s="22">
        <v>35.010353000000002</v>
      </c>
      <c r="N42" s="23">
        <v>50.243592999999997</v>
      </c>
      <c r="O42" s="14">
        <v>0.69681228808616458</v>
      </c>
      <c r="P42" s="22">
        <v>344.107148</v>
      </c>
      <c r="Q42" s="23">
        <v>540.58323700000005</v>
      </c>
      <c r="R42" s="14">
        <v>0.63654794386456337</v>
      </c>
      <c r="S42" s="22">
        <v>34.175882999999999</v>
      </c>
      <c r="T42" s="23">
        <v>47.917520000000003</v>
      </c>
      <c r="U42" s="14">
        <v>0.71322311755700207</v>
      </c>
      <c r="V42" s="22">
        <v>60.757725999999998</v>
      </c>
      <c r="W42" s="23">
        <v>89.257711999999998</v>
      </c>
      <c r="X42" s="14">
        <v>0.68070001615098541</v>
      </c>
      <c r="Y42" s="22">
        <v>79.754009999999994</v>
      </c>
      <c r="Z42" s="23">
        <v>118.612469</v>
      </c>
      <c r="AA42" s="14">
        <v>0.67239144983989829</v>
      </c>
      <c r="AB42" s="22">
        <v>51.979011999999997</v>
      </c>
      <c r="AC42" s="23">
        <v>75.381726</v>
      </c>
      <c r="AD42" s="14">
        <v>0.68954393535642844</v>
      </c>
      <c r="AE42" s="22">
        <v>60.737073000000002</v>
      </c>
      <c r="AF42" s="23">
        <v>90.155994000000007</v>
      </c>
      <c r="AG42" s="14">
        <v>0.67368868452606712</v>
      </c>
      <c r="AH42" s="22">
        <v>71.812996999999996</v>
      </c>
      <c r="AI42" s="23">
        <v>106.883819</v>
      </c>
      <c r="AJ42" s="14">
        <v>0.6718790334391026</v>
      </c>
      <c r="AK42" s="22">
        <v>161.34100100000001</v>
      </c>
      <c r="AL42" s="23">
        <v>242.088551</v>
      </c>
      <c r="AM42" s="14">
        <v>0.66645448673035346</v>
      </c>
      <c r="AN42" s="22">
        <v>62.817442999999997</v>
      </c>
      <c r="AO42" s="23">
        <v>94.085128999999995</v>
      </c>
      <c r="AP42" s="14">
        <v>0.66766601340366982</v>
      </c>
      <c r="AQ42" s="22">
        <v>204.13980799999999</v>
      </c>
      <c r="AR42" s="23">
        <v>307.48380400000002</v>
      </c>
      <c r="AS42" s="14">
        <v>0.66390426209245146</v>
      </c>
      <c r="AT42" s="22">
        <v>86.724844000000004</v>
      </c>
      <c r="AU42" s="23">
        <v>136.911709</v>
      </c>
      <c r="AV42" s="14">
        <v>0.63343628264840379</v>
      </c>
      <c r="AW42" s="22">
        <v>18.440248</v>
      </c>
      <c r="AX42" s="23">
        <v>24.248529999999999</v>
      </c>
      <c r="AY42" s="14">
        <v>0.76046869645293969</v>
      </c>
      <c r="AZ42" s="22">
        <v>0</v>
      </c>
      <c r="BA42" s="23">
        <v>0</v>
      </c>
      <c r="BB42" s="14">
        <v>0</v>
      </c>
      <c r="BC42" s="22">
        <v>0</v>
      </c>
      <c r="BD42" s="23">
        <v>0</v>
      </c>
      <c r="BE42" s="14">
        <v>0</v>
      </c>
      <c r="BF42" s="22">
        <v>0</v>
      </c>
      <c r="BG42" s="23">
        <v>0</v>
      </c>
      <c r="BH42" s="14">
        <v>0</v>
      </c>
      <c r="BI42" s="22">
        <v>0.63624700000000001</v>
      </c>
      <c r="BJ42" s="23">
        <v>0.63624700000000001</v>
      </c>
      <c r="BK42" s="14">
        <v>1</v>
      </c>
      <c r="BL42" s="22">
        <v>0</v>
      </c>
      <c r="BM42" s="23">
        <v>0</v>
      </c>
      <c r="BN42" s="14">
        <v>0</v>
      </c>
      <c r="BO42" s="22">
        <v>0</v>
      </c>
      <c r="BP42" s="23">
        <v>0</v>
      </c>
      <c r="BQ42" s="14">
        <v>0</v>
      </c>
      <c r="BR42" s="22">
        <v>0</v>
      </c>
      <c r="BS42" s="23">
        <v>0</v>
      </c>
      <c r="BT42" s="14">
        <v>0</v>
      </c>
    </row>
    <row r="43" spans="1:72" ht="14.25" customHeight="1" x14ac:dyDescent="0.3">
      <c r="A43" s="25" t="s">
        <v>95</v>
      </c>
      <c r="B43" s="25" t="s">
        <v>17</v>
      </c>
      <c r="C43" s="25" t="s">
        <v>83</v>
      </c>
      <c r="D43" s="89"/>
      <c r="E43" s="91" t="s">
        <v>17</v>
      </c>
      <c r="F43" s="13" t="s">
        <v>84</v>
      </c>
      <c r="G43" s="16">
        <v>2158.3638741899999</v>
      </c>
      <c r="H43" s="17">
        <v>4969.4112087500007</v>
      </c>
      <c r="I43" s="14">
        <v>0.43432990016797424</v>
      </c>
      <c r="J43" s="22">
        <v>81.73934869</v>
      </c>
      <c r="K43" s="23">
        <v>191.08630568999999</v>
      </c>
      <c r="L43" s="14">
        <v>0.42776141594681327</v>
      </c>
      <c r="M43" s="22">
        <v>92.63965859000001</v>
      </c>
      <c r="N43" s="23">
        <v>305.38138807999997</v>
      </c>
      <c r="O43" s="14">
        <v>0.30335725164014071</v>
      </c>
      <c r="P43" s="22">
        <v>641.63930991999996</v>
      </c>
      <c r="Q43" s="23">
        <v>1365.7655980299999</v>
      </c>
      <c r="R43" s="14">
        <v>0.4698019270989911</v>
      </c>
      <c r="S43" s="22">
        <v>124.328518</v>
      </c>
      <c r="T43" s="23">
        <v>191.16143099999999</v>
      </c>
      <c r="U43" s="14">
        <v>0.65038495134512786</v>
      </c>
      <c r="V43" s="22">
        <v>69.484819999999999</v>
      </c>
      <c r="W43" s="23">
        <v>190.75125499999999</v>
      </c>
      <c r="X43" s="14">
        <v>0.36426926784832953</v>
      </c>
      <c r="Y43" s="22">
        <v>104.79255000000001</v>
      </c>
      <c r="Z43" s="23">
        <v>313.27588800000001</v>
      </c>
      <c r="AA43" s="14">
        <v>0.33450563549276413</v>
      </c>
      <c r="AB43" s="22">
        <v>15.198012</v>
      </c>
      <c r="AC43" s="23">
        <v>87.813441999999995</v>
      </c>
      <c r="AD43" s="14">
        <v>0.17307158965480479</v>
      </c>
      <c r="AE43" s="22">
        <v>153.56644800000001</v>
      </c>
      <c r="AF43" s="23">
        <v>241.25215299999999</v>
      </c>
      <c r="AG43" s="14">
        <v>0.63653918147623745</v>
      </c>
      <c r="AH43" s="22">
        <v>121.412547</v>
      </c>
      <c r="AI43" s="23">
        <v>295.30210499999998</v>
      </c>
      <c r="AJ43" s="14">
        <v>0.41114690665682863</v>
      </c>
      <c r="AK43" s="22">
        <v>246.890129</v>
      </c>
      <c r="AL43" s="23">
        <v>539.07501999999999</v>
      </c>
      <c r="AM43" s="14">
        <v>0.45798844287015933</v>
      </c>
      <c r="AN43" s="22">
        <v>119.02385200000001</v>
      </c>
      <c r="AO43" s="23">
        <v>231.28691900000001</v>
      </c>
      <c r="AP43" s="14">
        <v>0.51461558014009434</v>
      </c>
      <c r="AQ43" s="22">
        <v>255.71226799999999</v>
      </c>
      <c r="AR43" s="23">
        <v>662.18497300000001</v>
      </c>
      <c r="AS43" s="14">
        <v>0.38616440787157519</v>
      </c>
      <c r="AT43" s="22">
        <v>64.719524000000007</v>
      </c>
      <c r="AU43" s="23">
        <v>196.87446199999999</v>
      </c>
      <c r="AV43" s="14">
        <v>0.32873498849231148</v>
      </c>
      <c r="AW43" s="22">
        <v>20.437148000000001</v>
      </c>
      <c r="AX43" s="23">
        <v>56.189799999999998</v>
      </c>
      <c r="AY43" s="14">
        <v>0.36371633285756494</v>
      </c>
      <c r="AZ43" s="22">
        <v>0</v>
      </c>
      <c r="BA43" s="23">
        <v>0</v>
      </c>
      <c r="BB43" s="14">
        <v>0</v>
      </c>
      <c r="BC43" s="22">
        <v>6.2678330000000004</v>
      </c>
      <c r="BD43" s="23">
        <v>32.604430000000001</v>
      </c>
      <c r="BE43" s="14">
        <v>0.19223869271752336</v>
      </c>
      <c r="BF43" s="22">
        <v>0</v>
      </c>
      <c r="BG43" s="23">
        <v>0</v>
      </c>
      <c r="BH43" s="14">
        <v>0</v>
      </c>
      <c r="BI43" s="22">
        <v>38.82349799</v>
      </c>
      <c r="BJ43" s="23">
        <v>65.013487949999998</v>
      </c>
      <c r="BK43" s="14">
        <v>0.59716066948843038</v>
      </c>
      <c r="BL43" s="22">
        <v>0</v>
      </c>
      <c r="BM43" s="23">
        <v>0</v>
      </c>
      <c r="BN43" s="14">
        <v>0</v>
      </c>
      <c r="BO43" s="22">
        <v>0</v>
      </c>
      <c r="BP43" s="23">
        <v>0</v>
      </c>
      <c r="BQ43" s="14">
        <v>0</v>
      </c>
      <c r="BR43" s="22">
        <v>1.68841</v>
      </c>
      <c r="BS43" s="23">
        <v>4.3925510000000001</v>
      </c>
      <c r="BT43" s="14">
        <v>0.38438028380319317</v>
      </c>
    </row>
    <row r="44" spans="1:72" ht="14.25" customHeight="1" x14ac:dyDescent="0.3">
      <c r="A44" s="25" t="s">
        <v>95</v>
      </c>
      <c r="B44" s="25" t="s">
        <v>17</v>
      </c>
      <c r="C44" s="25" t="s">
        <v>85</v>
      </c>
      <c r="D44" s="89"/>
      <c r="E44" s="91" t="s">
        <v>17</v>
      </c>
      <c r="F44" s="13" t="s">
        <v>86</v>
      </c>
      <c r="G44" s="16">
        <v>247.46235879</v>
      </c>
      <c r="H44" s="17">
        <v>958.66673175000005</v>
      </c>
      <c r="I44" s="14">
        <v>0.25813178928016972</v>
      </c>
      <c r="J44" s="22">
        <v>5.4587824899999999</v>
      </c>
      <c r="K44" s="23">
        <v>13.616492490000001</v>
      </c>
      <c r="L44" s="14">
        <v>0.40089490696733748</v>
      </c>
      <c r="M44" s="22">
        <v>18.302115440000001</v>
      </c>
      <c r="N44" s="23">
        <v>124.78366446</v>
      </c>
      <c r="O44" s="14">
        <v>0.14667076431199721</v>
      </c>
      <c r="P44" s="22">
        <v>76.542216019999998</v>
      </c>
      <c r="Q44" s="23">
        <v>188.46217996000001</v>
      </c>
      <c r="R44" s="14">
        <v>0.40614098826749023</v>
      </c>
      <c r="S44" s="22">
        <v>11.269121</v>
      </c>
      <c r="T44" s="23">
        <v>27.585739</v>
      </c>
      <c r="U44" s="14">
        <v>0.4085125651337454</v>
      </c>
      <c r="V44" s="22">
        <v>8.3997960000000003</v>
      </c>
      <c r="W44" s="23">
        <v>46.270688</v>
      </c>
      <c r="X44" s="14">
        <v>0.18153600828239252</v>
      </c>
      <c r="Y44" s="22">
        <v>26.402358</v>
      </c>
      <c r="Z44" s="23">
        <v>78.346785999999994</v>
      </c>
      <c r="AA44" s="14">
        <v>0.33699350474951201</v>
      </c>
      <c r="AB44" s="22">
        <v>7.3228109999999997</v>
      </c>
      <c r="AC44" s="23">
        <v>11.595153</v>
      </c>
      <c r="AD44" s="14">
        <v>0.63154069635821108</v>
      </c>
      <c r="AE44" s="22">
        <v>20.863548999999999</v>
      </c>
      <c r="AF44" s="23">
        <v>71.097054999999997</v>
      </c>
      <c r="AG44" s="14">
        <v>0.29345166266028883</v>
      </c>
      <c r="AH44" s="22">
        <v>11.15939</v>
      </c>
      <c r="AI44" s="23">
        <v>37.523704000000002</v>
      </c>
      <c r="AJ44" s="14">
        <v>0.29739574749870107</v>
      </c>
      <c r="AK44" s="22">
        <v>25.903732000000002</v>
      </c>
      <c r="AL44" s="23">
        <v>130.82627500000001</v>
      </c>
      <c r="AM44" s="14">
        <v>0.19800099024450554</v>
      </c>
      <c r="AN44" s="22">
        <v>17.372720999999999</v>
      </c>
      <c r="AO44" s="23">
        <v>65.163302000000002</v>
      </c>
      <c r="AP44" s="14">
        <v>0.26660283421487752</v>
      </c>
      <c r="AQ44" s="22">
        <v>-1.7883309999999999</v>
      </c>
      <c r="AR44" s="23">
        <v>111.03933600000001</v>
      </c>
      <c r="AS44" s="14">
        <v>-1.6105382690688997E-2</v>
      </c>
      <c r="AT44" s="22">
        <v>12.234294</v>
      </c>
      <c r="AU44" s="23">
        <v>31.906162999999999</v>
      </c>
      <c r="AV44" s="14">
        <v>0.38344610726147171</v>
      </c>
      <c r="AW44" s="22">
        <v>2.2510020000000002</v>
      </c>
      <c r="AX44" s="23">
        <v>12.628825000000001</v>
      </c>
      <c r="AY44" s="14">
        <v>0.17824318572788839</v>
      </c>
      <c r="AZ44" s="22">
        <v>0</v>
      </c>
      <c r="BA44" s="23">
        <v>0</v>
      </c>
      <c r="BB44" s="14">
        <v>0</v>
      </c>
      <c r="BC44" s="22">
        <v>0.26310099999999997</v>
      </c>
      <c r="BD44" s="23">
        <v>2.016721</v>
      </c>
      <c r="BE44" s="14">
        <v>0.13045979091802981</v>
      </c>
      <c r="BF44" s="22">
        <v>0</v>
      </c>
      <c r="BG44" s="23">
        <v>0</v>
      </c>
      <c r="BH44" s="14">
        <v>0</v>
      </c>
      <c r="BI44" s="22">
        <v>5.5057008400000003</v>
      </c>
      <c r="BJ44" s="23">
        <v>5.8046478399999994</v>
      </c>
      <c r="BK44" s="14">
        <v>0.94849868446110608</v>
      </c>
      <c r="BL44" s="22">
        <v>0</v>
      </c>
      <c r="BM44" s="23">
        <v>0</v>
      </c>
      <c r="BN44" s="14">
        <v>0</v>
      </c>
      <c r="BO44" s="22">
        <v>0</v>
      </c>
      <c r="BP44" s="23">
        <v>0</v>
      </c>
      <c r="BQ44" s="14">
        <v>0</v>
      </c>
      <c r="BR44" s="22">
        <v>0</v>
      </c>
      <c r="BS44" s="23">
        <v>0</v>
      </c>
      <c r="BT44" s="14">
        <v>0</v>
      </c>
    </row>
    <row r="45" spans="1:72" ht="14.25" customHeight="1" x14ac:dyDescent="0.3">
      <c r="A45" s="25" t="s">
        <v>95</v>
      </c>
      <c r="B45" s="25" t="s">
        <v>17</v>
      </c>
      <c r="C45" s="25" t="s">
        <v>87</v>
      </c>
      <c r="D45" s="89"/>
      <c r="E45" s="91" t="s">
        <v>17</v>
      </c>
      <c r="F45" s="13" t="s">
        <v>88</v>
      </c>
      <c r="G45" s="16">
        <v>1463.3431465799997</v>
      </c>
      <c r="H45" s="17">
        <v>1677.69198873</v>
      </c>
      <c r="I45" s="14">
        <v>0.87223587905890831</v>
      </c>
      <c r="J45" s="22">
        <v>32.372411</v>
      </c>
      <c r="K45" s="23">
        <v>35.638297999999999</v>
      </c>
      <c r="L45" s="14">
        <v>0.90836018599990387</v>
      </c>
      <c r="M45" s="22">
        <v>26.181897070000002</v>
      </c>
      <c r="N45" s="23">
        <v>46.79852022</v>
      </c>
      <c r="O45" s="14">
        <v>0.55945993477825395</v>
      </c>
      <c r="P45" s="22">
        <v>564.12153991999992</v>
      </c>
      <c r="Q45" s="23">
        <v>575.33355791999998</v>
      </c>
      <c r="R45" s="14">
        <v>0.9805121431808449</v>
      </c>
      <c r="S45" s="22">
        <v>94.660529999999994</v>
      </c>
      <c r="T45" s="23">
        <v>98.639430000000004</v>
      </c>
      <c r="U45" s="14">
        <v>0.95966217566342371</v>
      </c>
      <c r="V45" s="22">
        <v>49.689394</v>
      </c>
      <c r="W45" s="23">
        <v>67.264635999999996</v>
      </c>
      <c r="X45" s="14">
        <v>0.73871497646995377</v>
      </c>
      <c r="Y45" s="22">
        <v>59.99239</v>
      </c>
      <c r="Z45" s="23">
        <v>65.795168000000004</v>
      </c>
      <c r="AA45" s="14">
        <v>0.91180540795944154</v>
      </c>
      <c r="AB45" s="22">
        <v>10.392136000000001</v>
      </c>
      <c r="AC45" s="23">
        <v>16.876999999999999</v>
      </c>
      <c r="AD45" s="14">
        <v>0.6157573028381822</v>
      </c>
      <c r="AE45" s="22">
        <v>30.199390999999999</v>
      </c>
      <c r="AF45" s="23">
        <v>45.419955000000002</v>
      </c>
      <c r="AG45" s="14">
        <v>0.66489257860339135</v>
      </c>
      <c r="AH45" s="22">
        <v>59.064812000000003</v>
      </c>
      <c r="AI45" s="23">
        <v>70.691644999999994</v>
      </c>
      <c r="AJ45" s="14">
        <v>0.83552747994476584</v>
      </c>
      <c r="AK45" s="22">
        <v>149.87223700000001</v>
      </c>
      <c r="AL45" s="23">
        <v>158.768246</v>
      </c>
      <c r="AM45" s="14">
        <v>0.94396858802609696</v>
      </c>
      <c r="AN45" s="22">
        <v>56.948608</v>
      </c>
      <c r="AO45" s="23">
        <v>79.392719</v>
      </c>
      <c r="AP45" s="14">
        <v>0.71730265340830557</v>
      </c>
      <c r="AQ45" s="22">
        <v>226.00157100000001</v>
      </c>
      <c r="AR45" s="23">
        <v>236.89740800000001</v>
      </c>
      <c r="AS45" s="14">
        <v>0.95400609448626805</v>
      </c>
      <c r="AT45" s="22">
        <v>78.767953000000006</v>
      </c>
      <c r="AU45" s="23">
        <v>80.185755</v>
      </c>
      <c r="AV45" s="14">
        <v>0.98231853026762683</v>
      </c>
      <c r="AW45" s="22">
        <v>12.402170999999999</v>
      </c>
      <c r="AX45" s="23">
        <v>15.654541</v>
      </c>
      <c r="AY45" s="14">
        <v>0.79224111393620544</v>
      </c>
      <c r="AZ45" s="22">
        <v>0</v>
      </c>
      <c r="BA45" s="23">
        <v>0</v>
      </c>
      <c r="BB45" s="14">
        <v>0</v>
      </c>
      <c r="BC45" s="22">
        <v>0</v>
      </c>
      <c r="BD45" s="23">
        <v>0</v>
      </c>
      <c r="BE45" s="14">
        <v>0</v>
      </c>
      <c r="BF45" s="22">
        <v>0</v>
      </c>
      <c r="BG45" s="23">
        <v>0</v>
      </c>
      <c r="BH45" s="14">
        <v>0</v>
      </c>
      <c r="BI45" s="22">
        <v>11.31286459</v>
      </c>
      <c r="BJ45" s="23">
        <v>82.403913590000002</v>
      </c>
      <c r="BK45" s="14">
        <v>0.13728552561577434</v>
      </c>
      <c r="BL45" s="22">
        <v>0</v>
      </c>
      <c r="BM45" s="23">
        <v>0</v>
      </c>
      <c r="BN45" s="14">
        <v>0</v>
      </c>
      <c r="BO45" s="22">
        <v>0</v>
      </c>
      <c r="BP45" s="23">
        <v>0</v>
      </c>
      <c r="BQ45" s="14">
        <v>0</v>
      </c>
      <c r="BR45" s="22">
        <v>1.3632409999999999</v>
      </c>
      <c r="BS45" s="23">
        <v>1.9311959999999999</v>
      </c>
      <c r="BT45" s="14">
        <v>0.70590504537084786</v>
      </c>
    </row>
    <row r="46" spans="1:72" ht="14.25" customHeight="1" x14ac:dyDescent="0.3">
      <c r="A46" s="25" t="s">
        <v>95</v>
      </c>
      <c r="B46" s="25" t="s">
        <v>17</v>
      </c>
      <c r="C46" s="25" t="s">
        <v>89</v>
      </c>
      <c r="D46" s="89"/>
      <c r="E46" s="91"/>
      <c r="F46" s="13" t="s">
        <v>90</v>
      </c>
      <c r="G46" s="16">
        <v>1313.85772864</v>
      </c>
      <c r="H46" s="17">
        <v>2422.9947235799996</v>
      </c>
      <c r="I46" s="14">
        <v>0.54224539403815197</v>
      </c>
      <c r="J46" s="22">
        <v>27.345089909999999</v>
      </c>
      <c r="K46" s="23">
        <v>78.455999910000003</v>
      </c>
      <c r="L46" s="14">
        <v>0.3485404550495646</v>
      </c>
      <c r="M46" s="22">
        <v>48.49337465</v>
      </c>
      <c r="N46" s="23">
        <v>125.86643698</v>
      </c>
      <c r="O46" s="14">
        <v>0.3852764550545395</v>
      </c>
      <c r="P46" s="22">
        <v>386.39779626999996</v>
      </c>
      <c r="Q46" s="23">
        <v>724.0053420700001</v>
      </c>
      <c r="R46" s="14">
        <v>0.53369467573989426</v>
      </c>
      <c r="S46" s="22">
        <v>54.966042000000002</v>
      </c>
      <c r="T46" s="23">
        <v>75.806798000000001</v>
      </c>
      <c r="U46" s="14">
        <v>0.72508064514214154</v>
      </c>
      <c r="V46" s="22">
        <v>38.274650999999999</v>
      </c>
      <c r="W46" s="23">
        <v>56.485441000000002</v>
      </c>
      <c r="X46" s="14">
        <v>0.67760205678486241</v>
      </c>
      <c r="Y46" s="22">
        <v>51.997224000000003</v>
      </c>
      <c r="Z46" s="23">
        <v>160.804937</v>
      </c>
      <c r="AA46" s="14">
        <v>0.32335589298480311</v>
      </c>
      <c r="AB46" s="22">
        <v>48.759062999999998</v>
      </c>
      <c r="AC46" s="23">
        <v>73.203243000000001</v>
      </c>
      <c r="AD46" s="14">
        <v>0.66607790859757399</v>
      </c>
      <c r="AE46" s="22">
        <v>29.060959</v>
      </c>
      <c r="AF46" s="23">
        <v>48.681350000000002</v>
      </c>
      <c r="AG46" s="14">
        <v>0.59696288208934223</v>
      </c>
      <c r="AH46" s="22">
        <v>30.824625000000001</v>
      </c>
      <c r="AI46" s="23">
        <v>56.506428999999997</v>
      </c>
      <c r="AJ46" s="14">
        <v>0.54550651218819723</v>
      </c>
      <c r="AK46" s="22">
        <v>130.47443999999999</v>
      </c>
      <c r="AL46" s="23">
        <v>170.93047899999999</v>
      </c>
      <c r="AM46" s="14">
        <v>0.76331875253213322</v>
      </c>
      <c r="AN46" s="22">
        <v>46.771453999999999</v>
      </c>
      <c r="AO46" s="23">
        <v>89.621160000000003</v>
      </c>
      <c r="AP46" s="14">
        <v>0.52187958736530526</v>
      </c>
      <c r="AQ46" s="22">
        <v>199.200163</v>
      </c>
      <c r="AR46" s="23">
        <v>278.18324100000001</v>
      </c>
      <c r="AS46" s="14">
        <v>0.71607535480543194</v>
      </c>
      <c r="AT46" s="22">
        <v>40.870074000000002</v>
      </c>
      <c r="AU46" s="23">
        <v>144.64921899999999</v>
      </c>
      <c r="AV46" s="14">
        <v>0.28254610901148386</v>
      </c>
      <c r="AW46" s="22">
        <v>6.5766530000000003</v>
      </c>
      <c r="AX46" s="23">
        <v>11.999449</v>
      </c>
      <c r="AY46" s="14">
        <v>0.54807958265417023</v>
      </c>
      <c r="AZ46" s="22">
        <v>38.680531999999999</v>
      </c>
      <c r="BA46" s="23">
        <v>57.399082</v>
      </c>
      <c r="BB46" s="14">
        <v>0.673887641617683</v>
      </c>
      <c r="BC46" s="22">
        <v>22.581536</v>
      </c>
      <c r="BD46" s="23">
        <v>75.038723000000005</v>
      </c>
      <c r="BE46" s="14">
        <v>0.30093177358575252</v>
      </c>
      <c r="BF46" s="22">
        <v>6.6145420000000001</v>
      </c>
      <c r="BG46" s="23">
        <v>37.417256999999999</v>
      </c>
      <c r="BH46" s="14">
        <v>0.17677784344266606</v>
      </c>
      <c r="BI46" s="22">
        <v>105.73356981000001</v>
      </c>
      <c r="BJ46" s="23">
        <v>157.57032062000002</v>
      </c>
      <c r="BK46" s="14">
        <v>0.6710246535893607</v>
      </c>
      <c r="BL46" s="22">
        <v>0</v>
      </c>
      <c r="BM46" s="23">
        <v>0</v>
      </c>
      <c r="BN46" s="14">
        <v>0</v>
      </c>
      <c r="BO46" s="22">
        <v>0</v>
      </c>
      <c r="BP46" s="23">
        <v>0</v>
      </c>
      <c r="BQ46" s="14">
        <v>0</v>
      </c>
      <c r="BR46" s="22">
        <v>0.23594000000000001</v>
      </c>
      <c r="BS46" s="23">
        <v>0.36981599999999998</v>
      </c>
      <c r="BT46" s="14">
        <v>0.63799294784433347</v>
      </c>
    </row>
    <row r="47" spans="1:72" ht="14.25" customHeight="1" x14ac:dyDescent="0.3">
      <c r="A47" s="25" t="s">
        <v>95</v>
      </c>
      <c r="B47" s="25" t="s">
        <v>17</v>
      </c>
      <c r="C47" s="25"/>
      <c r="D47" s="89"/>
      <c r="E47" s="91"/>
      <c r="F47" s="13" t="s">
        <v>91</v>
      </c>
      <c r="G47" s="18">
        <v>12853.04875878</v>
      </c>
      <c r="H47" s="19">
        <v>19062.548090980003</v>
      </c>
      <c r="I47" s="14">
        <v>0.67425659452430664</v>
      </c>
      <c r="J47" s="18">
        <v>420.32635108999995</v>
      </c>
      <c r="K47" s="19">
        <v>623.20666508999989</v>
      </c>
      <c r="L47" s="14">
        <v>0.67445740656399888</v>
      </c>
      <c r="M47" s="18">
        <v>425.27268985000001</v>
      </c>
      <c r="N47" s="19">
        <v>914.49938642999984</v>
      </c>
      <c r="O47" s="14">
        <v>0.46503332441825801</v>
      </c>
      <c r="P47" s="18">
        <v>3407.8740526100005</v>
      </c>
      <c r="Q47" s="19">
        <v>4881.8072854599995</v>
      </c>
      <c r="R47" s="14">
        <v>0.69807631750643462</v>
      </c>
      <c r="S47" s="18">
        <v>741.88451100000009</v>
      </c>
      <c r="T47" s="19">
        <v>922.63556800000003</v>
      </c>
      <c r="U47" s="14">
        <v>0.80409268483783414</v>
      </c>
      <c r="V47" s="18">
        <v>486.22878099999997</v>
      </c>
      <c r="W47" s="19">
        <v>765.20247199999994</v>
      </c>
      <c r="X47" s="14">
        <v>0.63542500029978999</v>
      </c>
      <c r="Y47" s="18">
        <v>814.51972899999998</v>
      </c>
      <c r="Z47" s="19">
        <v>1253.5706600000003</v>
      </c>
      <c r="AA47" s="14">
        <v>0.64975972634841328</v>
      </c>
      <c r="AB47" s="18">
        <v>269.10400400000003</v>
      </c>
      <c r="AC47" s="19">
        <v>525.36064900000008</v>
      </c>
      <c r="AD47" s="14">
        <v>0.51222718053251071</v>
      </c>
      <c r="AE47" s="18">
        <v>585.22669000000008</v>
      </c>
      <c r="AF47" s="19">
        <v>818.4573529999999</v>
      </c>
      <c r="AG47" s="14">
        <v>0.71503626652615604</v>
      </c>
      <c r="AH47" s="18">
        <v>663.87512099999992</v>
      </c>
      <c r="AI47" s="19">
        <v>1025.708631</v>
      </c>
      <c r="AJ47" s="14">
        <v>0.64723558029609674</v>
      </c>
      <c r="AK47" s="18">
        <v>1369.1126630000001</v>
      </c>
      <c r="AL47" s="19">
        <v>1927.6544250000002</v>
      </c>
      <c r="AM47" s="14">
        <v>0.71024798078109874</v>
      </c>
      <c r="AN47" s="18">
        <v>639.55260599999997</v>
      </c>
      <c r="AO47" s="19">
        <v>986.68285600000002</v>
      </c>
      <c r="AP47" s="14">
        <v>0.64818457330123103</v>
      </c>
      <c r="AQ47" s="18">
        <v>1681.703227</v>
      </c>
      <c r="AR47" s="19">
        <v>2417.0104070000002</v>
      </c>
      <c r="AS47" s="14">
        <v>0.69577823170705111</v>
      </c>
      <c r="AT47" s="18">
        <v>986.47868700000004</v>
      </c>
      <c r="AU47" s="19">
        <v>1295.2152329999999</v>
      </c>
      <c r="AV47" s="14">
        <v>0.76163301810086115</v>
      </c>
      <c r="AW47" s="18">
        <v>122.18263100000001</v>
      </c>
      <c r="AX47" s="19">
        <v>182.938107</v>
      </c>
      <c r="AY47" s="14">
        <v>0.66789053961294143</v>
      </c>
      <c r="AZ47" s="18">
        <v>38.680531999999999</v>
      </c>
      <c r="BA47" s="19">
        <v>57.399082</v>
      </c>
      <c r="BB47" s="14">
        <v>0.673887641617683</v>
      </c>
      <c r="BC47" s="18">
        <v>29.112470000000002</v>
      </c>
      <c r="BD47" s="19">
        <v>109.659874</v>
      </c>
      <c r="BE47" s="14">
        <v>0.26547969588219661</v>
      </c>
      <c r="BF47" s="18">
        <v>6.6145420000000001</v>
      </c>
      <c r="BG47" s="19">
        <v>37.417256999999999</v>
      </c>
      <c r="BH47" s="14">
        <v>0.17677784344266606</v>
      </c>
      <c r="BI47" s="18">
        <v>162.01188023</v>
      </c>
      <c r="BJ47" s="19">
        <v>311.42861700000003</v>
      </c>
      <c r="BK47" s="14">
        <v>0.52022155764189126</v>
      </c>
      <c r="BL47" s="18">
        <v>0</v>
      </c>
      <c r="BM47" s="19">
        <v>0</v>
      </c>
      <c r="BN47" s="14">
        <v>0</v>
      </c>
      <c r="BO47" s="18">
        <v>0</v>
      </c>
      <c r="BP47" s="19">
        <v>0</v>
      </c>
      <c r="BQ47" s="14">
        <v>0</v>
      </c>
      <c r="BR47" s="18">
        <v>3.2875909999999995</v>
      </c>
      <c r="BS47" s="19">
        <v>6.6935630000000002</v>
      </c>
      <c r="BT47" s="14">
        <v>0.49115710123293072</v>
      </c>
    </row>
    <row r="48" spans="1:72" x14ac:dyDescent="0.3">
      <c r="A48" s="25" t="s">
        <v>95</v>
      </c>
      <c r="B48" s="25" t="s">
        <v>18</v>
      </c>
      <c r="C48" s="25" t="s">
        <v>79</v>
      </c>
      <c r="D48" s="88" t="s">
        <v>96</v>
      </c>
      <c r="E48" s="90" t="s">
        <v>18</v>
      </c>
      <c r="F48" s="13" t="s">
        <v>80</v>
      </c>
      <c r="G48" s="16">
        <v>6952.2839979500004</v>
      </c>
      <c r="H48" s="17">
        <v>7684.2949127400007</v>
      </c>
      <c r="I48" s="14">
        <v>0.9047393517424247</v>
      </c>
      <c r="J48" s="22">
        <v>230.80005299999999</v>
      </c>
      <c r="K48" s="23">
        <v>231.813277</v>
      </c>
      <c r="L48" s="14">
        <v>0.99562913732503766</v>
      </c>
      <c r="M48" s="22">
        <v>225.61635694999998</v>
      </c>
      <c r="N48" s="23">
        <v>304.33242274000003</v>
      </c>
      <c r="O48" s="14">
        <v>0.74134840750356246</v>
      </c>
      <c r="P48" s="22">
        <v>1427.6260070000001</v>
      </c>
      <c r="Q48" s="23">
        <v>1506.9221190000001</v>
      </c>
      <c r="R48" s="14">
        <v>0.94737875899477719</v>
      </c>
      <c r="S48" s="22">
        <v>532.33309599999995</v>
      </c>
      <c r="T48" s="23">
        <v>609.98720700000001</v>
      </c>
      <c r="U48" s="14">
        <v>0.87269550884204028</v>
      </c>
      <c r="V48" s="22">
        <v>290.93479600000001</v>
      </c>
      <c r="W48" s="23">
        <v>352.94620600000002</v>
      </c>
      <c r="X48" s="14">
        <v>0.82430350873356606</v>
      </c>
      <c r="Y48" s="22">
        <v>541.75199999999995</v>
      </c>
      <c r="Z48" s="23">
        <v>568.90643499999999</v>
      </c>
      <c r="AA48" s="14">
        <v>0.95226906688091861</v>
      </c>
      <c r="AB48" s="22">
        <v>141.48234400000001</v>
      </c>
      <c r="AC48" s="23">
        <v>271.72401200000002</v>
      </c>
      <c r="AD48" s="14">
        <v>0.52068399461141479</v>
      </c>
      <c r="AE48" s="22">
        <v>324.04473300000001</v>
      </c>
      <c r="AF48" s="23">
        <v>357.261368</v>
      </c>
      <c r="AG48" s="14">
        <v>0.9070242741722917</v>
      </c>
      <c r="AH48" s="22">
        <v>438.91308900000001</v>
      </c>
      <c r="AI48" s="23">
        <v>531.80755099999999</v>
      </c>
      <c r="AJ48" s="14">
        <v>0.82532316093420799</v>
      </c>
      <c r="AK48" s="22">
        <v>758.53658600000006</v>
      </c>
      <c r="AL48" s="23">
        <v>795.00410499999998</v>
      </c>
      <c r="AM48" s="14">
        <v>0.95412914377341496</v>
      </c>
      <c r="AN48" s="22">
        <v>364.25143300000002</v>
      </c>
      <c r="AO48" s="23">
        <v>451.20909799999998</v>
      </c>
      <c r="AP48" s="14">
        <v>0.80727856467114067</v>
      </c>
      <c r="AQ48" s="22">
        <v>857.07907299999999</v>
      </c>
      <c r="AR48" s="23">
        <v>880.85271</v>
      </c>
      <c r="AS48" s="14">
        <v>0.9730106557769459</v>
      </c>
      <c r="AT48" s="22">
        <v>748.819031</v>
      </c>
      <c r="AU48" s="23">
        <v>751.28938000000005</v>
      </c>
      <c r="AV48" s="14">
        <v>0.99671185422586428</v>
      </c>
      <c r="AW48" s="22">
        <v>70.095399999999998</v>
      </c>
      <c r="AX48" s="23">
        <v>70.239022000000006</v>
      </c>
      <c r="AY48" s="14">
        <v>0.99795523918314233</v>
      </c>
      <c r="AZ48" s="22">
        <v>0</v>
      </c>
      <c r="BA48" s="23">
        <v>0</v>
      </c>
      <c r="BB48" s="14">
        <v>0</v>
      </c>
      <c r="BC48" s="22">
        <v>0</v>
      </c>
      <c r="BD48" s="23">
        <v>0</v>
      </c>
      <c r="BE48" s="14">
        <v>0</v>
      </c>
      <c r="BF48" s="22">
        <v>0</v>
      </c>
      <c r="BG48" s="23">
        <v>0</v>
      </c>
      <c r="BH48" s="14">
        <v>0</v>
      </c>
      <c r="BI48" s="22">
        <v>0</v>
      </c>
      <c r="BJ48" s="23">
        <v>0</v>
      </c>
      <c r="BK48" s="14">
        <v>0</v>
      </c>
      <c r="BL48" s="22">
        <v>0</v>
      </c>
      <c r="BM48" s="23">
        <v>0</v>
      </c>
      <c r="BN48" s="14">
        <v>0</v>
      </c>
      <c r="BO48" s="22">
        <v>0</v>
      </c>
      <c r="BP48" s="23">
        <v>0</v>
      </c>
      <c r="BQ48" s="14">
        <v>0</v>
      </c>
      <c r="BR48" s="22">
        <v>0</v>
      </c>
      <c r="BS48" s="23">
        <v>0</v>
      </c>
      <c r="BT48" s="14">
        <v>0</v>
      </c>
    </row>
    <row r="49" spans="1:72" ht="14.25" customHeight="1" x14ac:dyDescent="0.3">
      <c r="A49" s="25" t="s">
        <v>95</v>
      </c>
      <c r="B49" s="25" t="s">
        <v>18</v>
      </c>
      <c r="C49" s="25" t="s">
        <v>81</v>
      </c>
      <c r="D49" s="89"/>
      <c r="E49" s="91" t="s">
        <v>18</v>
      </c>
      <c r="F49" s="13" t="s">
        <v>82</v>
      </c>
      <c r="G49" s="16">
        <v>1407.8097090000001</v>
      </c>
      <c r="H49" s="17">
        <v>2131.5191610000002</v>
      </c>
      <c r="I49" s="14">
        <v>0.66047246243825819</v>
      </c>
      <c r="J49" s="22">
        <v>56.818624999999997</v>
      </c>
      <c r="K49" s="23">
        <v>86.112243000000007</v>
      </c>
      <c r="L49" s="14">
        <v>0.65982052052691265</v>
      </c>
      <c r="M49" s="22">
        <v>38.667735999999998</v>
      </c>
      <c r="N49" s="23">
        <v>54.982588</v>
      </c>
      <c r="O49" s="14">
        <v>0.70327238870603903</v>
      </c>
      <c r="P49" s="22">
        <v>368.33218399999998</v>
      </c>
      <c r="Q49" s="23">
        <v>573.55509900000004</v>
      </c>
      <c r="R49" s="14">
        <v>0.64219145578548842</v>
      </c>
      <c r="S49" s="22">
        <v>36.882412000000002</v>
      </c>
      <c r="T49" s="23">
        <v>51.875670999999997</v>
      </c>
      <c r="U49" s="14">
        <v>0.71097705897625896</v>
      </c>
      <c r="V49" s="22">
        <v>63.948549</v>
      </c>
      <c r="W49" s="23">
        <v>95.171488999999994</v>
      </c>
      <c r="X49" s="14">
        <v>0.67192968894287242</v>
      </c>
      <c r="Y49" s="22">
        <v>82.217284000000006</v>
      </c>
      <c r="Z49" s="23">
        <v>125.030924</v>
      </c>
      <c r="AA49" s="14">
        <v>0.65757559305888202</v>
      </c>
      <c r="AB49" s="22">
        <v>53.497053000000001</v>
      </c>
      <c r="AC49" s="23">
        <v>78.609585999999993</v>
      </c>
      <c r="AD49" s="14">
        <v>0.68054108566352212</v>
      </c>
      <c r="AE49" s="22">
        <v>65.197402999999994</v>
      </c>
      <c r="AF49" s="23">
        <v>96.053888999999998</v>
      </c>
      <c r="AG49" s="14">
        <v>0.67875859768676305</v>
      </c>
      <c r="AH49" s="22">
        <v>75.737070000000003</v>
      </c>
      <c r="AI49" s="23">
        <v>114.383709</v>
      </c>
      <c r="AJ49" s="14">
        <v>0.66213161526349884</v>
      </c>
      <c r="AK49" s="22">
        <v>170.22680399999999</v>
      </c>
      <c r="AL49" s="23">
        <v>258.17861199999999</v>
      </c>
      <c r="AM49" s="14">
        <v>0.65933735827815199</v>
      </c>
      <c r="AN49" s="22">
        <v>66.770088999999999</v>
      </c>
      <c r="AO49" s="23">
        <v>101.755484</v>
      </c>
      <c r="AP49" s="14">
        <v>0.65618172481003578</v>
      </c>
      <c r="AQ49" s="22">
        <v>212.73403400000001</v>
      </c>
      <c r="AR49" s="23">
        <v>323.89556900000002</v>
      </c>
      <c r="AS49" s="14">
        <v>0.65679822251597397</v>
      </c>
      <c r="AT49" s="22">
        <v>95.455978000000002</v>
      </c>
      <c r="AU49" s="23">
        <v>143.95948999999999</v>
      </c>
      <c r="AV49" s="14">
        <v>0.6630752720782771</v>
      </c>
      <c r="AW49" s="22">
        <v>20.710488000000002</v>
      </c>
      <c r="AX49" s="23">
        <v>27.340807999999999</v>
      </c>
      <c r="AY49" s="14">
        <v>0.75749363369217182</v>
      </c>
      <c r="AZ49" s="22">
        <v>0</v>
      </c>
      <c r="BA49" s="23">
        <v>0</v>
      </c>
      <c r="BB49" s="14">
        <v>0</v>
      </c>
      <c r="BC49" s="22">
        <v>0</v>
      </c>
      <c r="BD49" s="23">
        <v>0</v>
      </c>
      <c r="BE49" s="14">
        <v>0</v>
      </c>
      <c r="BF49" s="22">
        <v>0</v>
      </c>
      <c r="BG49" s="23">
        <v>0</v>
      </c>
      <c r="BH49" s="14">
        <v>0</v>
      </c>
      <c r="BI49" s="22">
        <v>0.61399999999999999</v>
      </c>
      <c r="BJ49" s="23">
        <v>0.61399999999999999</v>
      </c>
      <c r="BK49" s="14">
        <v>1</v>
      </c>
      <c r="BL49" s="22">
        <v>0</v>
      </c>
      <c r="BM49" s="23">
        <v>0</v>
      </c>
      <c r="BN49" s="14">
        <v>0</v>
      </c>
      <c r="BO49" s="22">
        <v>0</v>
      </c>
      <c r="BP49" s="23">
        <v>0</v>
      </c>
      <c r="BQ49" s="14">
        <v>0</v>
      </c>
      <c r="BR49" s="22">
        <v>0</v>
      </c>
      <c r="BS49" s="23">
        <v>0</v>
      </c>
      <c r="BT49" s="14">
        <v>0</v>
      </c>
    </row>
    <row r="50" spans="1:72" ht="14.25" customHeight="1" x14ac:dyDescent="0.3">
      <c r="A50" s="25" t="s">
        <v>95</v>
      </c>
      <c r="B50" s="25" t="s">
        <v>18</v>
      </c>
      <c r="C50" s="25" t="s">
        <v>83</v>
      </c>
      <c r="D50" s="89"/>
      <c r="E50" s="91" t="s">
        <v>18</v>
      </c>
      <c r="F50" s="13" t="s">
        <v>84</v>
      </c>
      <c r="G50" s="16">
        <v>1297.6094038800002</v>
      </c>
      <c r="H50" s="17">
        <v>2969.8732349700003</v>
      </c>
      <c r="I50" s="14">
        <v>0.43692417191439747</v>
      </c>
      <c r="J50" s="22">
        <v>67.807878000000002</v>
      </c>
      <c r="K50" s="23">
        <v>148.480108</v>
      </c>
      <c r="L50" s="14">
        <v>0.45667988064771614</v>
      </c>
      <c r="M50" s="22">
        <v>47.577185149999998</v>
      </c>
      <c r="N50" s="23">
        <v>159.17023761000002</v>
      </c>
      <c r="O50" s="14">
        <v>0.29890754618695697</v>
      </c>
      <c r="P50" s="22">
        <v>258.21793173999998</v>
      </c>
      <c r="Q50" s="23">
        <v>494.52403074</v>
      </c>
      <c r="R50" s="14">
        <v>0.52215446710164048</v>
      </c>
      <c r="S50" s="22">
        <v>93.803381999999999</v>
      </c>
      <c r="T50" s="23">
        <v>150.786708</v>
      </c>
      <c r="U50" s="14">
        <v>0.62209317548069287</v>
      </c>
      <c r="V50" s="22">
        <v>69.796861000000007</v>
      </c>
      <c r="W50" s="23">
        <v>156.80084400000001</v>
      </c>
      <c r="X50" s="14">
        <v>0.44513064610800185</v>
      </c>
      <c r="Y50" s="22">
        <v>90.523506999999995</v>
      </c>
      <c r="Z50" s="23">
        <v>212.84145100000001</v>
      </c>
      <c r="AA50" s="14">
        <v>0.42530957468430336</v>
      </c>
      <c r="AB50" s="22">
        <v>19.569421999999999</v>
      </c>
      <c r="AC50" s="23">
        <v>38.393214999999998</v>
      </c>
      <c r="AD50" s="14">
        <v>0.5097104266990925</v>
      </c>
      <c r="AE50" s="22">
        <v>5.0864690000000001</v>
      </c>
      <c r="AF50" s="23">
        <v>70.144008999999997</v>
      </c>
      <c r="AG50" s="14">
        <v>7.2514660517906809E-2</v>
      </c>
      <c r="AH50" s="22">
        <v>31.726659000000001</v>
      </c>
      <c r="AI50" s="23">
        <v>103.790611</v>
      </c>
      <c r="AJ50" s="14">
        <v>0.30567947037136145</v>
      </c>
      <c r="AK50" s="22">
        <v>220.636426</v>
      </c>
      <c r="AL50" s="23">
        <v>438.59703500000001</v>
      </c>
      <c r="AM50" s="14">
        <v>0.50305042759807983</v>
      </c>
      <c r="AN50" s="22">
        <v>78.656987000000001</v>
      </c>
      <c r="AO50" s="23">
        <v>145.04386600000001</v>
      </c>
      <c r="AP50" s="14">
        <v>0.54229792109926245</v>
      </c>
      <c r="AQ50" s="22">
        <v>207.667407</v>
      </c>
      <c r="AR50" s="23">
        <v>457.87957899999998</v>
      </c>
      <c r="AS50" s="14">
        <v>0.45354153477108883</v>
      </c>
      <c r="AT50" s="22">
        <v>51.359423999999997</v>
      </c>
      <c r="AU50" s="23">
        <v>261.65433899999999</v>
      </c>
      <c r="AV50" s="14">
        <v>0.19628730101051373</v>
      </c>
      <c r="AW50" s="22">
        <v>15.042157</v>
      </c>
      <c r="AX50" s="23">
        <v>42.717785999999997</v>
      </c>
      <c r="AY50" s="14">
        <v>0.35212866603152143</v>
      </c>
      <c r="AZ50" s="22">
        <v>0</v>
      </c>
      <c r="BA50" s="23">
        <v>0</v>
      </c>
      <c r="BB50" s="14">
        <v>0</v>
      </c>
      <c r="BC50" s="22">
        <v>14.656822999999999</v>
      </c>
      <c r="BD50" s="23">
        <v>44.465088999999999</v>
      </c>
      <c r="BE50" s="14">
        <v>0.32962540567500043</v>
      </c>
      <c r="BF50" s="22">
        <v>0</v>
      </c>
      <c r="BG50" s="23">
        <v>0</v>
      </c>
      <c r="BH50" s="14">
        <v>0</v>
      </c>
      <c r="BI50" s="22">
        <v>23.754951989999999</v>
      </c>
      <c r="BJ50" s="23">
        <v>40.18299562</v>
      </c>
      <c r="BK50" s="14">
        <v>0.59116926509522383</v>
      </c>
      <c r="BL50" s="22">
        <v>0</v>
      </c>
      <c r="BM50" s="23">
        <v>0</v>
      </c>
      <c r="BN50" s="14">
        <v>0</v>
      </c>
      <c r="BO50" s="22">
        <v>0</v>
      </c>
      <c r="BP50" s="23">
        <v>0</v>
      </c>
      <c r="BQ50" s="14">
        <v>0</v>
      </c>
      <c r="BR50" s="22">
        <v>1.7259329999999999</v>
      </c>
      <c r="BS50" s="23">
        <v>4.4013309999999999</v>
      </c>
      <c r="BT50" s="14">
        <v>0.39213887798940822</v>
      </c>
    </row>
    <row r="51" spans="1:72" ht="14.25" customHeight="1" x14ac:dyDescent="0.3">
      <c r="A51" s="25" t="s">
        <v>95</v>
      </c>
      <c r="B51" s="25" t="s">
        <v>18</v>
      </c>
      <c r="C51" s="25" t="s">
        <v>85</v>
      </c>
      <c r="D51" s="89"/>
      <c r="E51" s="91" t="s">
        <v>18</v>
      </c>
      <c r="F51" s="13" t="s">
        <v>86</v>
      </c>
      <c r="G51" s="16">
        <v>280.01191664999999</v>
      </c>
      <c r="H51" s="17">
        <v>755.86483642999997</v>
      </c>
      <c r="I51" s="14">
        <v>0.3704523654950202</v>
      </c>
      <c r="J51" s="22">
        <v>6.57906792</v>
      </c>
      <c r="K51" s="23">
        <v>30.072818920000003</v>
      </c>
      <c r="L51" s="14">
        <v>0.21877124114974716</v>
      </c>
      <c r="M51" s="22">
        <v>18.391506499999998</v>
      </c>
      <c r="N51" s="23">
        <v>89.361229040000012</v>
      </c>
      <c r="O51" s="14">
        <v>0.20581080517332145</v>
      </c>
      <c r="P51" s="22">
        <v>80.403578209999992</v>
      </c>
      <c r="Q51" s="23">
        <v>147.48820834</v>
      </c>
      <c r="R51" s="14">
        <v>0.54515258619623419</v>
      </c>
      <c r="S51" s="22">
        <v>10.156886999999999</v>
      </c>
      <c r="T51" s="23">
        <v>12.604877999999999</v>
      </c>
      <c r="U51" s="14">
        <v>0.80579018694191251</v>
      </c>
      <c r="V51" s="22">
        <v>14.866713000000001</v>
      </c>
      <c r="W51" s="23">
        <v>74.297627000000006</v>
      </c>
      <c r="X51" s="14">
        <v>0.20009674064018221</v>
      </c>
      <c r="Y51" s="22">
        <v>36.267358000000002</v>
      </c>
      <c r="Z51" s="23">
        <v>48.755505999999997</v>
      </c>
      <c r="AA51" s="14">
        <v>0.74386179070728964</v>
      </c>
      <c r="AB51" s="22">
        <v>8.3382179999999995</v>
      </c>
      <c r="AC51" s="23">
        <v>13.201001</v>
      </c>
      <c r="AD51" s="14">
        <v>0.63163528280923542</v>
      </c>
      <c r="AE51" s="22">
        <v>19.432006999999999</v>
      </c>
      <c r="AF51" s="23">
        <v>31.580957000000001</v>
      </c>
      <c r="AG51" s="14">
        <v>0.61530773117483417</v>
      </c>
      <c r="AH51" s="22">
        <v>12.26436</v>
      </c>
      <c r="AI51" s="23">
        <v>55.959764</v>
      </c>
      <c r="AJ51" s="14">
        <v>0.21916389783202087</v>
      </c>
      <c r="AK51" s="22">
        <v>29.862067</v>
      </c>
      <c r="AL51" s="23">
        <v>82.412689999999998</v>
      </c>
      <c r="AM51" s="14">
        <v>0.36234792238913693</v>
      </c>
      <c r="AN51" s="22">
        <v>14.895091000000001</v>
      </c>
      <c r="AO51" s="23">
        <v>60.142133000000001</v>
      </c>
      <c r="AP51" s="14">
        <v>0.24766482758434924</v>
      </c>
      <c r="AQ51" s="22">
        <v>11.328666</v>
      </c>
      <c r="AR51" s="23">
        <v>68.622142999999994</v>
      </c>
      <c r="AS51" s="14">
        <v>0.16508761610665526</v>
      </c>
      <c r="AT51" s="22">
        <v>9.4977119999999999</v>
      </c>
      <c r="AU51" s="23">
        <v>28.641027999999999</v>
      </c>
      <c r="AV51" s="14">
        <v>0.33161211950911818</v>
      </c>
      <c r="AW51" s="22">
        <v>0.54752800000000001</v>
      </c>
      <c r="AX51" s="23">
        <v>1.2567200000000001</v>
      </c>
      <c r="AY51" s="14">
        <v>0.43568018333439429</v>
      </c>
      <c r="AZ51" s="22">
        <v>0</v>
      </c>
      <c r="BA51" s="23">
        <v>0</v>
      </c>
      <c r="BB51" s="14">
        <v>0</v>
      </c>
      <c r="BC51" s="22">
        <v>1.186876</v>
      </c>
      <c r="BD51" s="23">
        <v>3.4500799999999998</v>
      </c>
      <c r="BE51" s="14">
        <v>0.3440140518480731</v>
      </c>
      <c r="BF51" s="22">
        <v>0</v>
      </c>
      <c r="BG51" s="23">
        <v>0</v>
      </c>
      <c r="BH51" s="14">
        <v>0</v>
      </c>
      <c r="BI51" s="22">
        <v>5.9942810199999998</v>
      </c>
      <c r="BJ51" s="23">
        <v>8.0180531300000002</v>
      </c>
      <c r="BK51" s="14">
        <v>0.74759806686389463</v>
      </c>
      <c r="BL51" s="22">
        <v>0</v>
      </c>
      <c r="BM51" s="23">
        <v>0</v>
      </c>
      <c r="BN51" s="14">
        <v>0</v>
      </c>
      <c r="BO51" s="22">
        <v>0</v>
      </c>
      <c r="BP51" s="23">
        <v>0</v>
      </c>
      <c r="BQ51" s="14">
        <v>0</v>
      </c>
      <c r="BR51" s="22">
        <v>0</v>
      </c>
      <c r="BS51" s="23">
        <v>0</v>
      </c>
      <c r="BT51" s="14">
        <v>0</v>
      </c>
    </row>
    <row r="52" spans="1:72" ht="14.25" customHeight="1" x14ac:dyDescent="0.3">
      <c r="A52" s="25" t="s">
        <v>95</v>
      </c>
      <c r="B52" s="25" t="s">
        <v>18</v>
      </c>
      <c r="C52" s="25" t="s">
        <v>87</v>
      </c>
      <c r="D52" s="89"/>
      <c r="E52" s="91" t="s">
        <v>18</v>
      </c>
      <c r="F52" s="13" t="s">
        <v>88</v>
      </c>
      <c r="G52" s="16">
        <v>1571.5415946799999</v>
      </c>
      <c r="H52" s="17">
        <v>1785.5979903599996</v>
      </c>
      <c r="I52" s="14">
        <v>0.8801206112262463</v>
      </c>
      <c r="J52" s="22">
        <v>35.753903000000001</v>
      </c>
      <c r="K52" s="23">
        <v>39.110424000000002</v>
      </c>
      <c r="L52" s="14">
        <v>0.91417835306515727</v>
      </c>
      <c r="M52" s="22">
        <v>20.295301339999998</v>
      </c>
      <c r="N52" s="23">
        <v>44.669956810000002</v>
      </c>
      <c r="O52" s="14">
        <v>0.45433895148644082</v>
      </c>
      <c r="P52" s="22">
        <v>593.51056640999991</v>
      </c>
      <c r="Q52" s="23">
        <v>597.98246140999993</v>
      </c>
      <c r="R52" s="14">
        <v>0.99252169538642387</v>
      </c>
      <c r="S52" s="22">
        <v>105.57105900000001</v>
      </c>
      <c r="T52" s="23">
        <v>110.43866</v>
      </c>
      <c r="U52" s="14">
        <v>0.95592484552058132</v>
      </c>
      <c r="V52" s="22">
        <v>49.417245000000001</v>
      </c>
      <c r="W52" s="23">
        <v>63.424639999999997</v>
      </c>
      <c r="X52" s="14">
        <v>0.77914900265890363</v>
      </c>
      <c r="Y52" s="22">
        <v>53.545419000000003</v>
      </c>
      <c r="Z52" s="23">
        <v>58.956569999999999</v>
      </c>
      <c r="AA52" s="14">
        <v>0.90821801539675739</v>
      </c>
      <c r="AB52" s="22">
        <v>11.557224</v>
      </c>
      <c r="AC52" s="23">
        <v>19.257190000000001</v>
      </c>
      <c r="AD52" s="14">
        <v>0.60015111238970997</v>
      </c>
      <c r="AE52" s="22">
        <v>25.879093999999998</v>
      </c>
      <c r="AF52" s="23">
        <v>38.515419000000001</v>
      </c>
      <c r="AG52" s="14">
        <v>0.67191516208093172</v>
      </c>
      <c r="AH52" s="22">
        <v>74.938663000000005</v>
      </c>
      <c r="AI52" s="23">
        <v>84.353244000000004</v>
      </c>
      <c r="AJ52" s="14">
        <v>0.88839100248474145</v>
      </c>
      <c r="AK52" s="22">
        <v>180.920502</v>
      </c>
      <c r="AL52" s="23">
        <v>191.19328200000001</v>
      </c>
      <c r="AM52" s="14">
        <v>0.94627018327976598</v>
      </c>
      <c r="AN52" s="22">
        <v>59.595443000000003</v>
      </c>
      <c r="AO52" s="23">
        <v>75.403183999999996</v>
      </c>
      <c r="AP52" s="14">
        <v>0.79035711542366704</v>
      </c>
      <c r="AQ52" s="22">
        <v>246.557671</v>
      </c>
      <c r="AR52" s="23">
        <v>251.75821999999999</v>
      </c>
      <c r="AS52" s="14">
        <v>0.97934308162807948</v>
      </c>
      <c r="AT52" s="22">
        <v>84.970307000000005</v>
      </c>
      <c r="AU52" s="23">
        <v>86.115258999999995</v>
      </c>
      <c r="AV52" s="14">
        <v>0.98670442366085209</v>
      </c>
      <c r="AW52" s="22">
        <v>12.514203</v>
      </c>
      <c r="AX52" s="23">
        <v>15.473433999999999</v>
      </c>
      <c r="AY52" s="14">
        <v>0.80875408781269886</v>
      </c>
      <c r="AZ52" s="22">
        <v>0</v>
      </c>
      <c r="BA52" s="23">
        <v>0</v>
      </c>
      <c r="BB52" s="14">
        <v>0</v>
      </c>
      <c r="BC52" s="22">
        <v>0</v>
      </c>
      <c r="BD52" s="23">
        <v>0</v>
      </c>
      <c r="BE52" s="14">
        <v>0</v>
      </c>
      <c r="BF52" s="22">
        <v>0</v>
      </c>
      <c r="BG52" s="23">
        <v>0</v>
      </c>
      <c r="BH52" s="14">
        <v>0</v>
      </c>
      <c r="BI52" s="22">
        <v>14.96698393</v>
      </c>
      <c r="BJ52" s="23">
        <v>106.75389914</v>
      </c>
      <c r="BK52" s="14">
        <v>0.14020081749306304</v>
      </c>
      <c r="BL52" s="22">
        <v>0</v>
      </c>
      <c r="BM52" s="23">
        <v>0</v>
      </c>
      <c r="BN52" s="14">
        <v>0</v>
      </c>
      <c r="BO52" s="22">
        <v>0</v>
      </c>
      <c r="BP52" s="23">
        <v>0</v>
      </c>
      <c r="BQ52" s="14">
        <v>0</v>
      </c>
      <c r="BR52" s="22">
        <v>1.5480100000000001</v>
      </c>
      <c r="BS52" s="23">
        <v>2.1921469999999998</v>
      </c>
      <c r="BT52" s="14">
        <v>0.70616158496670167</v>
      </c>
    </row>
    <row r="53" spans="1:72" ht="14.25" customHeight="1" x14ac:dyDescent="0.3">
      <c r="A53" s="25" t="s">
        <v>95</v>
      </c>
      <c r="B53" s="25" t="s">
        <v>18</v>
      </c>
      <c r="C53" s="25" t="s">
        <v>89</v>
      </c>
      <c r="D53" s="89"/>
      <c r="E53" s="91"/>
      <c r="F53" s="13" t="s">
        <v>90</v>
      </c>
      <c r="G53" s="16">
        <v>1471.4216192399999</v>
      </c>
      <c r="H53" s="17">
        <v>2544.6336499700001</v>
      </c>
      <c r="I53" s="14">
        <v>0.57824497418610621</v>
      </c>
      <c r="J53" s="22">
        <v>27.489536899999997</v>
      </c>
      <c r="K53" s="23">
        <v>48.911355899999997</v>
      </c>
      <c r="L53" s="14">
        <v>0.56202770081047781</v>
      </c>
      <c r="M53" s="22">
        <v>57.603381399999996</v>
      </c>
      <c r="N53" s="23">
        <v>193.74104946</v>
      </c>
      <c r="O53" s="14">
        <v>0.29732151013197056</v>
      </c>
      <c r="P53" s="22">
        <v>357.36571182</v>
      </c>
      <c r="Q53" s="23">
        <v>611.24467282000001</v>
      </c>
      <c r="R53" s="14">
        <v>0.58465247667726905</v>
      </c>
      <c r="S53" s="22">
        <v>86.248920999999996</v>
      </c>
      <c r="T53" s="23">
        <v>130.72825800000001</v>
      </c>
      <c r="U53" s="14">
        <v>0.65975728828269087</v>
      </c>
      <c r="V53" s="22">
        <v>49.544445000000003</v>
      </c>
      <c r="W53" s="23">
        <v>88.290839000000005</v>
      </c>
      <c r="X53" s="14">
        <v>0.56115046092154586</v>
      </c>
      <c r="Y53" s="22">
        <v>61.832628999999997</v>
      </c>
      <c r="Z53" s="23">
        <v>157.31560899999999</v>
      </c>
      <c r="AA53" s="14">
        <v>0.39304827660171981</v>
      </c>
      <c r="AB53" s="22">
        <v>45.273694999999996</v>
      </c>
      <c r="AC53" s="23">
        <v>64.454066999999995</v>
      </c>
      <c r="AD53" s="14">
        <v>0.70241797154553487</v>
      </c>
      <c r="AE53" s="22">
        <v>24.336967000000001</v>
      </c>
      <c r="AF53" s="23">
        <v>37.523907000000001</v>
      </c>
      <c r="AG53" s="14">
        <v>0.64857230884832973</v>
      </c>
      <c r="AH53" s="22">
        <v>35.110860000000002</v>
      </c>
      <c r="AI53" s="23">
        <v>70.522801999999999</v>
      </c>
      <c r="AJ53" s="14">
        <v>0.49786535707982793</v>
      </c>
      <c r="AK53" s="22">
        <v>151.81030000000001</v>
      </c>
      <c r="AL53" s="23">
        <v>184.32191800000001</v>
      </c>
      <c r="AM53" s="14">
        <v>0.82361501902340228</v>
      </c>
      <c r="AN53" s="22">
        <v>60.080188</v>
      </c>
      <c r="AO53" s="23">
        <v>90.218873000000002</v>
      </c>
      <c r="AP53" s="14">
        <v>0.6659381346960519</v>
      </c>
      <c r="AQ53" s="22">
        <v>171.86404999999999</v>
      </c>
      <c r="AR53" s="23">
        <v>283.00002799999999</v>
      </c>
      <c r="AS53" s="14">
        <v>0.60729340281196009</v>
      </c>
      <c r="AT53" s="22">
        <v>43.131979000000001</v>
      </c>
      <c r="AU53" s="23">
        <v>152.834002</v>
      </c>
      <c r="AV53" s="14">
        <v>0.28221454935139367</v>
      </c>
      <c r="AW53" s="22">
        <v>7.4219689999999998</v>
      </c>
      <c r="AX53" s="23">
        <v>13.958812</v>
      </c>
      <c r="AY53" s="14">
        <v>0.53170491872804071</v>
      </c>
      <c r="AZ53" s="22">
        <v>14.668545</v>
      </c>
      <c r="BA53" s="23">
        <v>19.134723000000001</v>
      </c>
      <c r="BB53" s="14">
        <v>0.76659301522159473</v>
      </c>
      <c r="BC53" s="22">
        <v>19.533144</v>
      </c>
      <c r="BD53" s="23">
        <v>57.211267999999997</v>
      </c>
      <c r="BE53" s="14">
        <v>0.34142127386514143</v>
      </c>
      <c r="BF53" s="22">
        <v>7.1861560000000004</v>
      </c>
      <c r="BG53" s="23">
        <v>35.930784000000003</v>
      </c>
      <c r="BH53" s="14">
        <v>0.19999997773496955</v>
      </c>
      <c r="BI53" s="22">
        <v>250.69813512000002</v>
      </c>
      <c r="BJ53" s="23">
        <v>304.93612079000002</v>
      </c>
      <c r="BK53" s="14">
        <v>0.82213328637655225</v>
      </c>
      <c r="BL53" s="22">
        <v>0</v>
      </c>
      <c r="BM53" s="23">
        <v>0</v>
      </c>
      <c r="BN53" s="14">
        <v>0</v>
      </c>
      <c r="BO53" s="22">
        <v>0</v>
      </c>
      <c r="BP53" s="23">
        <v>0</v>
      </c>
      <c r="BQ53" s="14">
        <v>0</v>
      </c>
      <c r="BR53" s="22">
        <v>0.22100600000000001</v>
      </c>
      <c r="BS53" s="23">
        <v>0.35456100000000002</v>
      </c>
      <c r="BT53" s="14">
        <v>0.62332292609734286</v>
      </c>
    </row>
    <row r="54" spans="1:72" ht="14.25" customHeight="1" x14ac:dyDescent="0.3">
      <c r="A54" s="25" t="s">
        <v>95</v>
      </c>
      <c r="B54" s="25" t="s">
        <v>18</v>
      </c>
      <c r="C54" s="25"/>
      <c r="D54" s="89"/>
      <c r="E54" s="91"/>
      <c r="F54" s="13" t="s">
        <v>91</v>
      </c>
      <c r="G54" s="18">
        <v>12980.678241400004</v>
      </c>
      <c r="H54" s="19">
        <v>17871.783785469997</v>
      </c>
      <c r="I54" s="14">
        <v>0.72632247554121998</v>
      </c>
      <c r="J54" s="18">
        <v>425.24906382</v>
      </c>
      <c r="K54" s="19">
        <v>584.50022681999997</v>
      </c>
      <c r="L54" s="14">
        <v>0.72754302617397915</v>
      </c>
      <c r="M54" s="18">
        <v>408.15146733999995</v>
      </c>
      <c r="N54" s="19">
        <v>846.25748366000016</v>
      </c>
      <c r="O54" s="14">
        <v>0.48230175238719952</v>
      </c>
      <c r="P54" s="18">
        <v>3085.4559791800002</v>
      </c>
      <c r="Q54" s="19">
        <v>3931.7165913099998</v>
      </c>
      <c r="R54" s="14">
        <v>0.78476052572038624</v>
      </c>
      <c r="S54" s="18">
        <v>864.99575700000003</v>
      </c>
      <c r="T54" s="19">
        <v>1066.421382</v>
      </c>
      <c r="U54" s="14">
        <v>0.81112004278998973</v>
      </c>
      <c r="V54" s="18">
        <v>538.50860899999998</v>
      </c>
      <c r="W54" s="19">
        <v>830.931645</v>
      </c>
      <c r="X54" s="14">
        <v>0.64807810875947558</v>
      </c>
      <c r="Y54" s="18">
        <v>866.13819699999999</v>
      </c>
      <c r="Z54" s="19">
        <v>1171.806495</v>
      </c>
      <c r="AA54" s="14">
        <v>0.73914780357997589</v>
      </c>
      <c r="AB54" s="18">
        <v>279.71795600000002</v>
      </c>
      <c r="AC54" s="19">
        <v>485.639071</v>
      </c>
      <c r="AD54" s="14">
        <v>0.57597910197797908</v>
      </c>
      <c r="AE54" s="18">
        <v>463.97667300000006</v>
      </c>
      <c r="AF54" s="19">
        <v>631.07954899999993</v>
      </c>
      <c r="AG54" s="14">
        <v>0.73521107400043495</v>
      </c>
      <c r="AH54" s="18">
        <v>668.6907010000001</v>
      </c>
      <c r="AI54" s="19">
        <v>960.81768099999988</v>
      </c>
      <c r="AJ54" s="14">
        <v>0.69596002886212516</v>
      </c>
      <c r="AK54" s="18">
        <v>1511.9926850000002</v>
      </c>
      <c r="AL54" s="19">
        <v>1949.7076420000001</v>
      </c>
      <c r="AM54" s="14">
        <v>0.77549713220029537</v>
      </c>
      <c r="AN54" s="18">
        <v>644.24923100000012</v>
      </c>
      <c r="AO54" s="19">
        <v>923.77263799999992</v>
      </c>
      <c r="AP54" s="14">
        <v>0.69741103438051844</v>
      </c>
      <c r="AQ54" s="18">
        <v>1707.2309009999999</v>
      </c>
      <c r="AR54" s="19">
        <v>2266.008249</v>
      </c>
      <c r="AS54" s="14">
        <v>0.75340895239609518</v>
      </c>
      <c r="AT54" s="18">
        <v>1033.2344309999999</v>
      </c>
      <c r="AU54" s="19">
        <v>1424.493498</v>
      </c>
      <c r="AV54" s="14">
        <v>0.72533460661678628</v>
      </c>
      <c r="AW54" s="18">
        <v>126.331745</v>
      </c>
      <c r="AX54" s="19">
        <v>170.986582</v>
      </c>
      <c r="AY54" s="14">
        <v>0.73884010968767133</v>
      </c>
      <c r="AZ54" s="18">
        <v>14.668545</v>
      </c>
      <c r="BA54" s="19">
        <v>19.134723000000001</v>
      </c>
      <c r="BB54" s="14">
        <v>0.76659301522159473</v>
      </c>
      <c r="BC54" s="18">
        <v>35.376843000000001</v>
      </c>
      <c r="BD54" s="19">
        <v>105.126437</v>
      </c>
      <c r="BE54" s="14">
        <v>0.33651709322175544</v>
      </c>
      <c r="BF54" s="18">
        <v>7.1861560000000004</v>
      </c>
      <c r="BG54" s="19">
        <v>35.930784000000003</v>
      </c>
      <c r="BH54" s="14">
        <v>0.19999997773496955</v>
      </c>
      <c r="BI54" s="18">
        <v>296.02835206000003</v>
      </c>
      <c r="BJ54" s="19">
        <v>460.50506868000002</v>
      </c>
      <c r="BK54" s="14">
        <v>0.64283407978231599</v>
      </c>
      <c r="BL54" s="18">
        <v>0</v>
      </c>
      <c r="BM54" s="19">
        <v>0</v>
      </c>
      <c r="BN54" s="14">
        <v>0</v>
      </c>
      <c r="BO54" s="18">
        <v>0</v>
      </c>
      <c r="BP54" s="19">
        <v>0</v>
      </c>
      <c r="BQ54" s="14">
        <v>0</v>
      </c>
      <c r="BR54" s="18">
        <v>3.4949490000000001</v>
      </c>
      <c r="BS54" s="19">
        <v>6.9480389999999996</v>
      </c>
      <c r="BT54" s="14">
        <v>0.50301228879112514</v>
      </c>
    </row>
    <row r="55" spans="1:72" x14ac:dyDescent="0.3">
      <c r="A55" s="25" t="s">
        <v>95</v>
      </c>
      <c r="B55" s="25" t="s">
        <v>19</v>
      </c>
      <c r="C55" s="25" t="s">
        <v>79</v>
      </c>
      <c r="D55" s="88" t="s">
        <v>96</v>
      </c>
      <c r="E55" s="90" t="s">
        <v>19</v>
      </c>
      <c r="F55" s="13" t="s">
        <v>80</v>
      </c>
      <c r="G55" s="16">
        <v>5632.844806000001</v>
      </c>
      <c r="H55" s="17">
        <v>6229.5587070000001</v>
      </c>
      <c r="I55" s="14">
        <v>0.90421249255914604</v>
      </c>
      <c r="J55" s="22">
        <v>186.92823300000001</v>
      </c>
      <c r="K55" s="23">
        <v>187.867266</v>
      </c>
      <c r="L55" s="14">
        <v>0.9950016145974041</v>
      </c>
      <c r="M55" s="22">
        <v>201.257578</v>
      </c>
      <c r="N55" s="23">
        <v>250.45165700000001</v>
      </c>
      <c r="O55" s="14">
        <v>0.80357854450130461</v>
      </c>
      <c r="P55" s="22">
        <v>1210.013549</v>
      </c>
      <c r="Q55" s="23">
        <v>1275.1104539999999</v>
      </c>
      <c r="R55" s="14">
        <v>0.9489480265840563</v>
      </c>
      <c r="S55" s="22">
        <v>415.60744399999999</v>
      </c>
      <c r="T55" s="23">
        <v>477.27315399999998</v>
      </c>
      <c r="U55" s="14">
        <v>0.8707957707589814</v>
      </c>
      <c r="V55" s="22">
        <v>267.26577600000002</v>
      </c>
      <c r="W55" s="23">
        <v>323.01902799999999</v>
      </c>
      <c r="X55" s="14">
        <v>0.82739948062750046</v>
      </c>
      <c r="Y55" s="22">
        <v>399.99075099999999</v>
      </c>
      <c r="Z55" s="23">
        <v>420.616511</v>
      </c>
      <c r="AA55" s="14">
        <v>0.95096302817271006</v>
      </c>
      <c r="AB55" s="22">
        <v>113.52651299999999</v>
      </c>
      <c r="AC55" s="23">
        <v>218.331459</v>
      </c>
      <c r="AD55" s="14">
        <v>0.51997322566327919</v>
      </c>
      <c r="AE55" s="22">
        <v>263.19192500000003</v>
      </c>
      <c r="AF55" s="23">
        <v>291.77562599999999</v>
      </c>
      <c r="AG55" s="14">
        <v>0.90203533656371981</v>
      </c>
      <c r="AH55" s="22">
        <v>345.10004400000003</v>
      </c>
      <c r="AI55" s="23">
        <v>419.77892500000002</v>
      </c>
      <c r="AJ55" s="14">
        <v>0.82209949915899183</v>
      </c>
      <c r="AK55" s="22">
        <v>583.75861999999995</v>
      </c>
      <c r="AL55" s="23">
        <v>609.93699800000002</v>
      </c>
      <c r="AM55" s="14">
        <v>0.95708019338744876</v>
      </c>
      <c r="AN55" s="22">
        <v>291.68238200000002</v>
      </c>
      <c r="AO55" s="23">
        <v>377.78804100000002</v>
      </c>
      <c r="AP55" s="14">
        <v>0.7720794475863253</v>
      </c>
      <c r="AQ55" s="22">
        <v>705.961997</v>
      </c>
      <c r="AR55" s="23">
        <v>725.59455000000003</v>
      </c>
      <c r="AS55" s="14">
        <v>0.97294280531737731</v>
      </c>
      <c r="AT55" s="22">
        <v>592.40664300000003</v>
      </c>
      <c r="AU55" s="23">
        <v>595.72013400000003</v>
      </c>
      <c r="AV55" s="14">
        <v>0.99443783949729658</v>
      </c>
      <c r="AW55" s="22">
        <v>56.153351000000001</v>
      </c>
      <c r="AX55" s="23">
        <v>56.294904000000002</v>
      </c>
      <c r="AY55" s="14">
        <v>0.99748550952320658</v>
      </c>
      <c r="AZ55" s="22">
        <v>0</v>
      </c>
      <c r="BA55" s="23">
        <v>0</v>
      </c>
      <c r="BB55" s="14">
        <v>0</v>
      </c>
      <c r="BC55" s="22">
        <v>0</v>
      </c>
      <c r="BD55" s="23">
        <v>0</v>
      </c>
      <c r="BE55" s="14">
        <v>0</v>
      </c>
      <c r="BF55" s="22">
        <v>0</v>
      </c>
      <c r="BG55" s="23">
        <v>0</v>
      </c>
      <c r="BH55" s="14">
        <v>0</v>
      </c>
      <c r="BI55" s="22">
        <v>0</v>
      </c>
      <c r="BJ55" s="23">
        <v>0</v>
      </c>
      <c r="BK55" s="14">
        <v>0</v>
      </c>
      <c r="BL55" s="22">
        <v>0</v>
      </c>
      <c r="BM55" s="23">
        <v>0</v>
      </c>
      <c r="BN55" s="14">
        <v>0</v>
      </c>
      <c r="BO55" s="22">
        <v>0</v>
      </c>
      <c r="BP55" s="23">
        <v>0</v>
      </c>
      <c r="BQ55" s="14">
        <v>0</v>
      </c>
      <c r="BR55" s="22">
        <v>0</v>
      </c>
      <c r="BS55" s="23">
        <v>0</v>
      </c>
      <c r="BT55" s="14">
        <v>0</v>
      </c>
    </row>
    <row r="56" spans="1:72" ht="14.25" customHeight="1" x14ac:dyDescent="0.3">
      <c r="A56" s="25" t="s">
        <v>95</v>
      </c>
      <c r="B56" s="25" t="s">
        <v>19</v>
      </c>
      <c r="C56" s="25" t="s">
        <v>81</v>
      </c>
      <c r="D56" s="89"/>
      <c r="E56" s="91" t="s">
        <v>19</v>
      </c>
      <c r="F56" s="13" t="s">
        <v>82</v>
      </c>
      <c r="G56" s="16">
        <v>1269.6427080000001</v>
      </c>
      <c r="H56" s="17">
        <v>1880.0717599999996</v>
      </c>
      <c r="I56" s="14">
        <v>0.6753160889986457</v>
      </c>
      <c r="J56" s="22">
        <v>53.985869000000001</v>
      </c>
      <c r="K56" s="23">
        <v>80.367431999999994</v>
      </c>
      <c r="L56" s="14">
        <v>0.67173813641326752</v>
      </c>
      <c r="M56" s="22">
        <v>30.810594999999999</v>
      </c>
      <c r="N56" s="23">
        <v>44.086010000000002</v>
      </c>
      <c r="O56" s="14">
        <v>0.69887465434045848</v>
      </c>
      <c r="P56" s="22">
        <v>344.16811000000001</v>
      </c>
      <c r="Q56" s="23">
        <v>526.27027699999996</v>
      </c>
      <c r="R56" s="14">
        <v>0.6539759607210347</v>
      </c>
      <c r="S56" s="22">
        <v>31.014579000000001</v>
      </c>
      <c r="T56" s="23">
        <v>42.138779</v>
      </c>
      <c r="U56" s="14">
        <v>0.73601038606268121</v>
      </c>
      <c r="V56" s="22">
        <v>58.050766000000003</v>
      </c>
      <c r="W56" s="23">
        <v>83.657330000000002</v>
      </c>
      <c r="X56" s="14">
        <v>0.69391129265062612</v>
      </c>
      <c r="Y56" s="22">
        <v>69.896321999999998</v>
      </c>
      <c r="Z56" s="23">
        <v>103.969568</v>
      </c>
      <c r="AA56" s="14">
        <v>0.67227673774695307</v>
      </c>
      <c r="AB56" s="22">
        <v>49.558763999999996</v>
      </c>
      <c r="AC56" s="23">
        <v>70.417646000000005</v>
      </c>
      <c r="AD56" s="14">
        <v>0.70378331022312213</v>
      </c>
      <c r="AE56" s="22">
        <v>57.956921999999999</v>
      </c>
      <c r="AF56" s="23">
        <v>83.185871000000006</v>
      </c>
      <c r="AG56" s="14">
        <v>0.69671593629163298</v>
      </c>
      <c r="AH56" s="22">
        <v>67.177678999999998</v>
      </c>
      <c r="AI56" s="23">
        <v>97.735978000000003</v>
      </c>
      <c r="AJ56" s="14">
        <v>0.68733827987069407</v>
      </c>
      <c r="AK56" s="22">
        <v>151.596406</v>
      </c>
      <c r="AL56" s="23">
        <v>223.04109199999999</v>
      </c>
      <c r="AM56" s="14">
        <v>0.67967926735222406</v>
      </c>
      <c r="AN56" s="22">
        <v>60.958460000000002</v>
      </c>
      <c r="AO56" s="23">
        <v>89.960774000000001</v>
      </c>
      <c r="AP56" s="14">
        <v>0.6776115554541583</v>
      </c>
      <c r="AQ56" s="22">
        <v>198.85118399999999</v>
      </c>
      <c r="AR56" s="23">
        <v>295.70002299999999</v>
      </c>
      <c r="AS56" s="14">
        <v>0.67247605185340142</v>
      </c>
      <c r="AT56" s="22">
        <v>75.505217999999999</v>
      </c>
      <c r="AU56" s="23">
        <v>114.09826200000001</v>
      </c>
      <c r="AV56" s="14">
        <v>0.66175607477701981</v>
      </c>
      <c r="AW56" s="22">
        <v>19.421772000000001</v>
      </c>
      <c r="AX56" s="23">
        <v>24.752656000000002</v>
      </c>
      <c r="AY56" s="14">
        <v>0.7846338590897074</v>
      </c>
      <c r="AZ56" s="22">
        <v>0</v>
      </c>
      <c r="BA56" s="23">
        <v>0</v>
      </c>
      <c r="BB56" s="14">
        <v>0</v>
      </c>
      <c r="BC56" s="22">
        <v>0</v>
      </c>
      <c r="BD56" s="23">
        <v>0</v>
      </c>
      <c r="BE56" s="14">
        <v>0</v>
      </c>
      <c r="BF56" s="22">
        <v>0</v>
      </c>
      <c r="BG56" s="23">
        <v>0</v>
      </c>
      <c r="BH56" s="14">
        <v>0</v>
      </c>
      <c r="BI56" s="22">
        <v>0.69006199999999995</v>
      </c>
      <c r="BJ56" s="23">
        <v>0.69006199999999995</v>
      </c>
      <c r="BK56" s="14">
        <v>1</v>
      </c>
      <c r="BL56" s="22">
        <v>0</v>
      </c>
      <c r="BM56" s="23">
        <v>0</v>
      </c>
      <c r="BN56" s="14">
        <v>0</v>
      </c>
      <c r="BO56" s="22">
        <v>0</v>
      </c>
      <c r="BP56" s="23">
        <v>0</v>
      </c>
      <c r="BQ56" s="14">
        <v>0</v>
      </c>
      <c r="BR56" s="22">
        <v>0</v>
      </c>
      <c r="BS56" s="23">
        <v>0</v>
      </c>
      <c r="BT56" s="14">
        <v>0</v>
      </c>
    </row>
    <row r="57" spans="1:72" ht="14.25" customHeight="1" x14ac:dyDescent="0.3">
      <c r="A57" s="25" t="s">
        <v>95</v>
      </c>
      <c r="B57" s="25" t="s">
        <v>19</v>
      </c>
      <c r="C57" s="25" t="s">
        <v>83</v>
      </c>
      <c r="D57" s="89"/>
      <c r="E57" s="91" t="s">
        <v>19</v>
      </c>
      <c r="F57" s="13" t="s">
        <v>84</v>
      </c>
      <c r="G57" s="16">
        <v>955.10315763999995</v>
      </c>
      <c r="H57" s="17">
        <v>1941.3935123399999</v>
      </c>
      <c r="I57" s="14">
        <v>0.49196783216237044</v>
      </c>
      <c r="J57" s="22">
        <v>62.602455999999997</v>
      </c>
      <c r="K57" s="23">
        <v>140.989169</v>
      </c>
      <c r="L57" s="14">
        <v>0.44402315755191091</v>
      </c>
      <c r="M57" s="22">
        <v>51.291995</v>
      </c>
      <c r="N57" s="23">
        <v>134.056532</v>
      </c>
      <c r="O57" s="14">
        <v>0.3826146643865142</v>
      </c>
      <c r="P57" s="22">
        <v>207.74692165000002</v>
      </c>
      <c r="Q57" s="23">
        <v>369.82691664999999</v>
      </c>
      <c r="R57" s="14">
        <v>0.56174094501241878</v>
      </c>
      <c r="S57" s="22">
        <v>45.131622999999998</v>
      </c>
      <c r="T57" s="23">
        <v>104.707876</v>
      </c>
      <c r="U57" s="14">
        <v>0.43102414760089297</v>
      </c>
      <c r="V57" s="22">
        <v>42.750717000000002</v>
      </c>
      <c r="W57" s="23">
        <v>106.39089</v>
      </c>
      <c r="X57" s="14">
        <v>0.4018268575439119</v>
      </c>
      <c r="Y57" s="22">
        <v>81.212372999999999</v>
      </c>
      <c r="Z57" s="23">
        <v>171.85004000000001</v>
      </c>
      <c r="AA57" s="14">
        <v>0.47257698048833735</v>
      </c>
      <c r="AB57" s="22">
        <v>11.918722000000001</v>
      </c>
      <c r="AC57" s="23">
        <v>28.769190999999999</v>
      </c>
      <c r="AD57" s="14">
        <v>0.41428770103406803</v>
      </c>
      <c r="AE57" s="22">
        <v>43.345472999999998</v>
      </c>
      <c r="AF57" s="23">
        <v>79.134354000000002</v>
      </c>
      <c r="AG57" s="14">
        <v>0.54774533194521302</v>
      </c>
      <c r="AH57" s="22">
        <v>43.588298000000002</v>
      </c>
      <c r="AI57" s="23">
        <v>76.562301000000005</v>
      </c>
      <c r="AJ57" s="14">
        <v>0.56931802506823825</v>
      </c>
      <c r="AK57" s="22">
        <v>125.41397499999999</v>
      </c>
      <c r="AL57" s="23">
        <v>191.03655699999999</v>
      </c>
      <c r="AM57" s="14">
        <v>0.65649201895949161</v>
      </c>
      <c r="AN57" s="22">
        <v>89.314307999999997</v>
      </c>
      <c r="AO57" s="23">
        <v>167.86338000000001</v>
      </c>
      <c r="AP57" s="14">
        <v>0.53206546895457485</v>
      </c>
      <c r="AQ57" s="22">
        <v>99.122573000000003</v>
      </c>
      <c r="AR57" s="23">
        <v>202.211714</v>
      </c>
      <c r="AS57" s="14">
        <v>0.49019204199020833</v>
      </c>
      <c r="AT57" s="22">
        <v>36.198529000000001</v>
      </c>
      <c r="AU57" s="23">
        <v>93.298798000000005</v>
      </c>
      <c r="AV57" s="14">
        <v>0.38798494488642821</v>
      </c>
      <c r="AW57" s="22">
        <v>13.365823000000001</v>
      </c>
      <c r="AX57" s="23">
        <v>31.948205999999999</v>
      </c>
      <c r="AY57" s="14">
        <v>0.41835910911554786</v>
      </c>
      <c r="AZ57" s="22">
        <v>0</v>
      </c>
      <c r="BA57" s="23">
        <v>0</v>
      </c>
      <c r="BB57" s="14">
        <v>0</v>
      </c>
      <c r="BC57" s="22">
        <v>3.0852240000000002</v>
      </c>
      <c r="BD57" s="23">
        <v>15.344939</v>
      </c>
      <c r="BE57" s="14">
        <v>0.20105808175581541</v>
      </c>
      <c r="BF57" s="22">
        <v>0</v>
      </c>
      <c r="BG57" s="23">
        <v>0</v>
      </c>
      <c r="BH57" s="14">
        <v>0</v>
      </c>
      <c r="BI57" s="22">
        <v>-2.8404300099999999</v>
      </c>
      <c r="BJ57" s="23">
        <v>22.451882690000001</v>
      </c>
      <c r="BK57" s="14">
        <v>-0.12651188540483149</v>
      </c>
      <c r="BL57" s="22">
        <v>0</v>
      </c>
      <c r="BM57" s="23">
        <v>0</v>
      </c>
      <c r="BN57" s="14">
        <v>0</v>
      </c>
      <c r="BO57" s="22">
        <v>0</v>
      </c>
      <c r="BP57" s="23">
        <v>0</v>
      </c>
      <c r="BQ57" s="14">
        <v>0</v>
      </c>
      <c r="BR57" s="22">
        <v>1.8545769999999999</v>
      </c>
      <c r="BS57" s="23">
        <v>4.9507659999999998</v>
      </c>
      <c r="BT57" s="14">
        <v>0.37460405117107132</v>
      </c>
    </row>
    <row r="58" spans="1:72" ht="14.25" customHeight="1" x14ac:dyDescent="0.3">
      <c r="A58" s="25" t="s">
        <v>95</v>
      </c>
      <c r="B58" s="25" t="s">
        <v>19</v>
      </c>
      <c r="C58" s="25" t="s">
        <v>85</v>
      </c>
      <c r="D58" s="89"/>
      <c r="E58" s="91" t="s">
        <v>19</v>
      </c>
      <c r="F58" s="13" t="s">
        <v>86</v>
      </c>
      <c r="G58" s="16">
        <v>236.92434603999996</v>
      </c>
      <c r="H58" s="17">
        <v>574.82755831000009</v>
      </c>
      <c r="I58" s="14">
        <v>0.41216594892659703</v>
      </c>
      <c r="J58" s="22">
        <v>2.4358076899999999</v>
      </c>
      <c r="K58" s="23">
        <v>9.9460616899999987</v>
      </c>
      <c r="L58" s="14">
        <v>0.24490172752990436</v>
      </c>
      <c r="M58" s="22">
        <v>15.281090000000001</v>
      </c>
      <c r="N58" s="23">
        <v>69.532602999999995</v>
      </c>
      <c r="O58" s="14">
        <v>0.21976870332324538</v>
      </c>
      <c r="P58" s="22">
        <v>55.277162420000003</v>
      </c>
      <c r="Q58" s="23">
        <v>143.86360568999999</v>
      </c>
      <c r="R58" s="14">
        <v>0.38423312244176805</v>
      </c>
      <c r="S58" s="22">
        <v>9.3810500000000001</v>
      </c>
      <c r="T58" s="23">
        <v>10.334097</v>
      </c>
      <c r="U58" s="14">
        <v>0.90777646077833407</v>
      </c>
      <c r="V58" s="22">
        <v>12.824061</v>
      </c>
      <c r="W58" s="23">
        <v>31.802855999999998</v>
      </c>
      <c r="X58" s="14">
        <v>0.40323614331995844</v>
      </c>
      <c r="Y58" s="22">
        <v>27.114840000000001</v>
      </c>
      <c r="Z58" s="23">
        <v>48.121282999999998</v>
      </c>
      <c r="AA58" s="14">
        <v>0.56346876703183502</v>
      </c>
      <c r="AB58" s="22">
        <v>5.9471439999999998</v>
      </c>
      <c r="AC58" s="23">
        <v>9.3374679999999994</v>
      </c>
      <c r="AD58" s="14">
        <v>0.63691184805131329</v>
      </c>
      <c r="AE58" s="22">
        <v>17.010131999999999</v>
      </c>
      <c r="AF58" s="23">
        <v>23.998107999999998</v>
      </c>
      <c r="AG58" s="14">
        <v>0.70881137796362947</v>
      </c>
      <c r="AH58" s="22">
        <v>7.470936</v>
      </c>
      <c r="AI58" s="23">
        <v>15.534484000000001</v>
      </c>
      <c r="AJ58" s="14">
        <v>0.48092591939326723</v>
      </c>
      <c r="AK58" s="22">
        <v>36.640189999999997</v>
      </c>
      <c r="AL58" s="23">
        <v>96.032932000000002</v>
      </c>
      <c r="AM58" s="14">
        <v>0.38153776248339472</v>
      </c>
      <c r="AN58" s="22">
        <v>15.868339000000001</v>
      </c>
      <c r="AO58" s="23">
        <v>42.002991999999999</v>
      </c>
      <c r="AP58" s="14">
        <v>0.37779068214950023</v>
      </c>
      <c r="AQ58" s="22">
        <v>17.502020999999999</v>
      </c>
      <c r="AR58" s="23">
        <v>44.702067999999997</v>
      </c>
      <c r="AS58" s="14">
        <v>0.39152598040878112</v>
      </c>
      <c r="AT58" s="22">
        <v>7.9271880000000001</v>
      </c>
      <c r="AU58" s="23">
        <v>20.308304</v>
      </c>
      <c r="AV58" s="14">
        <v>0.39034219696533989</v>
      </c>
      <c r="AW58" s="22">
        <v>0.50471299999999997</v>
      </c>
      <c r="AX58" s="23">
        <v>1.737357</v>
      </c>
      <c r="AY58" s="14">
        <v>0.29050621144646721</v>
      </c>
      <c r="AZ58" s="22">
        <v>0</v>
      </c>
      <c r="BA58" s="23">
        <v>0</v>
      </c>
      <c r="BB58" s="14">
        <v>0</v>
      </c>
      <c r="BC58" s="22">
        <v>0.60137300000000005</v>
      </c>
      <c r="BD58" s="23">
        <v>1.718221</v>
      </c>
      <c r="BE58" s="14">
        <v>0.34999746831170148</v>
      </c>
      <c r="BF58" s="22">
        <v>0</v>
      </c>
      <c r="BG58" s="23">
        <v>0</v>
      </c>
      <c r="BH58" s="14">
        <v>0</v>
      </c>
      <c r="BI58" s="22">
        <v>5.1382989299999995</v>
      </c>
      <c r="BJ58" s="23">
        <v>5.8551179299999996</v>
      </c>
      <c r="BK58" s="14">
        <v>0.87757394324592197</v>
      </c>
      <c r="BL58" s="22">
        <v>0</v>
      </c>
      <c r="BM58" s="23">
        <v>0</v>
      </c>
      <c r="BN58" s="14">
        <v>0</v>
      </c>
      <c r="BO58" s="22">
        <v>0</v>
      </c>
      <c r="BP58" s="23">
        <v>0</v>
      </c>
      <c r="BQ58" s="14">
        <v>0</v>
      </c>
      <c r="BR58" s="22">
        <v>0</v>
      </c>
      <c r="BS58" s="23">
        <v>0</v>
      </c>
      <c r="BT58" s="14">
        <v>0</v>
      </c>
    </row>
    <row r="59" spans="1:72" ht="14.25" customHeight="1" x14ac:dyDescent="0.3">
      <c r="A59" s="25" t="s">
        <v>95</v>
      </c>
      <c r="B59" s="25" t="s">
        <v>19</v>
      </c>
      <c r="C59" s="25" t="s">
        <v>87</v>
      </c>
      <c r="D59" s="89"/>
      <c r="E59" s="91" t="s">
        <v>19</v>
      </c>
      <c r="F59" s="13" t="s">
        <v>88</v>
      </c>
      <c r="G59" s="16">
        <v>1493.1723414399996</v>
      </c>
      <c r="H59" s="17">
        <v>1779.4715138699999</v>
      </c>
      <c r="I59" s="14">
        <v>0.83910999968335775</v>
      </c>
      <c r="J59" s="22">
        <v>31.670076000000002</v>
      </c>
      <c r="K59" s="23">
        <v>35.076545000000003</v>
      </c>
      <c r="L59" s="14">
        <v>0.90288470543492805</v>
      </c>
      <c r="M59" s="22">
        <v>22.983917999999999</v>
      </c>
      <c r="N59" s="23">
        <v>39.367973999999997</v>
      </c>
      <c r="O59" s="14">
        <v>0.58382272859659989</v>
      </c>
      <c r="P59" s="22">
        <v>599.70980199999997</v>
      </c>
      <c r="Q59" s="23">
        <v>604.24638300000004</v>
      </c>
      <c r="R59" s="14">
        <v>0.9924921668914648</v>
      </c>
      <c r="S59" s="22">
        <v>87.553134</v>
      </c>
      <c r="T59" s="23">
        <v>91.366794999999996</v>
      </c>
      <c r="U59" s="14">
        <v>0.95825987986116845</v>
      </c>
      <c r="V59" s="22">
        <v>46.919559999999997</v>
      </c>
      <c r="W59" s="23">
        <v>64.204235999999995</v>
      </c>
      <c r="X59" s="14">
        <v>0.73078604969304517</v>
      </c>
      <c r="Y59" s="22">
        <v>46.786893999999997</v>
      </c>
      <c r="Z59" s="23">
        <v>51.661504000000001</v>
      </c>
      <c r="AA59" s="14">
        <v>0.90564328131058658</v>
      </c>
      <c r="AB59" s="22">
        <v>15.219958</v>
      </c>
      <c r="AC59" s="23">
        <v>23.064634000000002</v>
      </c>
      <c r="AD59" s="14">
        <v>0.65988291858435733</v>
      </c>
      <c r="AE59" s="22">
        <v>24.093146000000001</v>
      </c>
      <c r="AF59" s="23">
        <v>34.941163000000003</v>
      </c>
      <c r="AG59" s="14">
        <v>0.68953474731221731</v>
      </c>
      <c r="AH59" s="22">
        <v>55.272713000000003</v>
      </c>
      <c r="AI59" s="23">
        <v>66.410640000000001</v>
      </c>
      <c r="AJ59" s="14">
        <v>0.83228701003333205</v>
      </c>
      <c r="AK59" s="22">
        <v>164.859532</v>
      </c>
      <c r="AL59" s="23">
        <v>175.55914100000001</v>
      </c>
      <c r="AM59" s="14">
        <v>0.93905410485005725</v>
      </c>
      <c r="AN59" s="22">
        <v>61.398457999999998</v>
      </c>
      <c r="AO59" s="23">
        <v>80.825260999999998</v>
      </c>
      <c r="AP59" s="14">
        <v>0.75964441364439272</v>
      </c>
      <c r="AQ59" s="22">
        <v>224.69362799999999</v>
      </c>
      <c r="AR59" s="23">
        <v>235.53224499999999</v>
      </c>
      <c r="AS59" s="14">
        <v>0.95398244940942167</v>
      </c>
      <c r="AT59" s="22">
        <v>72.571173999999999</v>
      </c>
      <c r="AU59" s="23">
        <v>73.778127999999995</v>
      </c>
      <c r="AV59" s="14">
        <v>0.98364076139204837</v>
      </c>
      <c r="AW59" s="22">
        <v>11.068443</v>
      </c>
      <c r="AX59" s="23">
        <v>13.919165</v>
      </c>
      <c r="AY59" s="14">
        <v>0.79519446748422051</v>
      </c>
      <c r="AZ59" s="22">
        <v>0</v>
      </c>
      <c r="BA59" s="23">
        <v>0</v>
      </c>
      <c r="BB59" s="14">
        <v>0</v>
      </c>
      <c r="BC59" s="22">
        <v>0</v>
      </c>
      <c r="BD59" s="23">
        <v>0</v>
      </c>
      <c r="BE59" s="14">
        <v>0</v>
      </c>
      <c r="BF59" s="22">
        <v>0</v>
      </c>
      <c r="BG59" s="23">
        <v>0</v>
      </c>
      <c r="BH59" s="14">
        <v>0</v>
      </c>
      <c r="BI59" s="22">
        <v>26.797225440000002</v>
      </c>
      <c r="BJ59" s="23">
        <v>187.37252087000002</v>
      </c>
      <c r="BK59" s="14">
        <v>0.14301577048532133</v>
      </c>
      <c r="BL59" s="22">
        <v>0</v>
      </c>
      <c r="BM59" s="23">
        <v>0</v>
      </c>
      <c r="BN59" s="14">
        <v>0</v>
      </c>
      <c r="BO59" s="22">
        <v>0</v>
      </c>
      <c r="BP59" s="23">
        <v>0</v>
      </c>
      <c r="BQ59" s="14">
        <v>0</v>
      </c>
      <c r="BR59" s="22">
        <v>1.5746800000000001</v>
      </c>
      <c r="BS59" s="23">
        <v>2.1451790000000002</v>
      </c>
      <c r="BT59" s="14">
        <v>0.73405529328787944</v>
      </c>
    </row>
    <row r="60" spans="1:72" ht="14.25" customHeight="1" x14ac:dyDescent="0.3">
      <c r="A60" s="25" t="s">
        <v>95</v>
      </c>
      <c r="B60" s="25" t="s">
        <v>19</v>
      </c>
      <c r="C60" s="25" t="s">
        <v>89</v>
      </c>
      <c r="D60" s="89"/>
      <c r="E60" s="91"/>
      <c r="F60" s="13" t="s">
        <v>90</v>
      </c>
      <c r="G60" s="16">
        <v>1270.8324863099999</v>
      </c>
      <c r="H60" s="17">
        <v>2221.0526180399997</v>
      </c>
      <c r="I60" s="14">
        <v>0.57217576746626764</v>
      </c>
      <c r="J60" s="22">
        <v>21.33972</v>
      </c>
      <c r="K60" s="23">
        <v>37.272880999999998</v>
      </c>
      <c r="L60" s="14">
        <v>0.57252671184714699</v>
      </c>
      <c r="M60" s="22">
        <v>51.243473000000002</v>
      </c>
      <c r="N60" s="23">
        <v>82.391458</v>
      </c>
      <c r="O60" s="14">
        <v>0.6219512828623569</v>
      </c>
      <c r="P60" s="22">
        <v>361.04932680000002</v>
      </c>
      <c r="Q60" s="23">
        <v>552.62270579999995</v>
      </c>
      <c r="R60" s="14">
        <v>0.65333784336155676</v>
      </c>
      <c r="S60" s="22">
        <v>72.867279999999994</v>
      </c>
      <c r="T60" s="23">
        <v>96.971930999999998</v>
      </c>
      <c r="U60" s="14">
        <v>0.75142651330723731</v>
      </c>
      <c r="V60" s="22">
        <v>36.346584</v>
      </c>
      <c r="W60" s="23">
        <v>61.290391</v>
      </c>
      <c r="X60" s="14">
        <v>0.59302255063114218</v>
      </c>
      <c r="Y60" s="22">
        <v>66.298412999999996</v>
      </c>
      <c r="Z60" s="23">
        <v>169.66682299999999</v>
      </c>
      <c r="AA60" s="14">
        <v>0.39075649456818085</v>
      </c>
      <c r="AB60" s="22">
        <v>49.522815000000001</v>
      </c>
      <c r="AC60" s="23">
        <v>72.089162999999999</v>
      </c>
      <c r="AD60" s="14">
        <v>0.68696615328991961</v>
      </c>
      <c r="AE60" s="22">
        <v>27.021545</v>
      </c>
      <c r="AF60" s="23">
        <v>36.534609000000003</v>
      </c>
      <c r="AG60" s="14">
        <v>0.73961500450162199</v>
      </c>
      <c r="AH60" s="22">
        <v>32.309648000000003</v>
      </c>
      <c r="AI60" s="23">
        <v>56.550623000000002</v>
      </c>
      <c r="AJ60" s="14">
        <v>0.57134026622483014</v>
      </c>
      <c r="AK60" s="22">
        <v>122.147853</v>
      </c>
      <c r="AL60" s="23">
        <v>180.54928699999999</v>
      </c>
      <c r="AM60" s="14">
        <v>0.67653467388104394</v>
      </c>
      <c r="AN60" s="22">
        <v>63.902295000000002</v>
      </c>
      <c r="AO60" s="23">
        <v>91.966487000000001</v>
      </c>
      <c r="AP60" s="14">
        <v>0.69484327481161701</v>
      </c>
      <c r="AQ60" s="22">
        <v>147.15886800000001</v>
      </c>
      <c r="AR60" s="23">
        <v>244.35822099999999</v>
      </c>
      <c r="AS60" s="14">
        <v>0.60222597544610545</v>
      </c>
      <c r="AT60" s="22">
        <v>39.345878999999996</v>
      </c>
      <c r="AU60" s="23">
        <v>138.77811700000001</v>
      </c>
      <c r="AV60" s="14">
        <v>0.28351644949902294</v>
      </c>
      <c r="AW60" s="22">
        <v>7.0040750000000003</v>
      </c>
      <c r="AX60" s="23">
        <v>12.932585</v>
      </c>
      <c r="AY60" s="14">
        <v>0.54158352719119962</v>
      </c>
      <c r="AZ60" s="22">
        <v>0.35740699999999997</v>
      </c>
      <c r="BA60" s="23">
        <v>19.796692</v>
      </c>
      <c r="BB60" s="14">
        <v>1.8053874859496728E-2</v>
      </c>
      <c r="BC60" s="22">
        <v>28.704694</v>
      </c>
      <c r="BD60" s="23">
        <v>83.253753000000003</v>
      </c>
      <c r="BE60" s="14">
        <v>0.34478558582217905</v>
      </c>
      <c r="BF60" s="22">
        <v>12.274297000000001</v>
      </c>
      <c r="BG60" s="23">
        <v>61.371473000000002</v>
      </c>
      <c r="BH60" s="14">
        <v>0.20000003910611694</v>
      </c>
      <c r="BI60" s="22">
        <v>131.70286451000001</v>
      </c>
      <c r="BJ60" s="23">
        <v>222.28618124000002</v>
      </c>
      <c r="BK60" s="14">
        <v>0.59249236176225384</v>
      </c>
      <c r="BL60" s="22">
        <v>0</v>
      </c>
      <c r="BM60" s="23">
        <v>0</v>
      </c>
      <c r="BN60" s="14">
        <v>0</v>
      </c>
      <c r="BO60" s="22">
        <v>0</v>
      </c>
      <c r="BP60" s="23">
        <v>0</v>
      </c>
      <c r="BQ60" s="14">
        <v>0</v>
      </c>
      <c r="BR60" s="22">
        <v>0.23544899999999999</v>
      </c>
      <c r="BS60" s="23">
        <v>0.36923699999999998</v>
      </c>
      <c r="BT60" s="14">
        <v>0.63766361442650654</v>
      </c>
    </row>
    <row r="61" spans="1:72" ht="14.25" customHeight="1" x14ac:dyDescent="0.3">
      <c r="A61" s="25" t="s">
        <v>95</v>
      </c>
      <c r="B61" s="25" t="s">
        <v>19</v>
      </c>
      <c r="C61" s="25"/>
      <c r="D61" s="89"/>
      <c r="E61" s="91"/>
      <c r="F61" s="13" t="s">
        <v>91</v>
      </c>
      <c r="G61" s="18">
        <v>10858.519845429999</v>
      </c>
      <c r="H61" s="19">
        <v>14626.375669559997</v>
      </c>
      <c r="I61" s="14">
        <v>0.74239306378739101</v>
      </c>
      <c r="J61" s="18">
        <v>358.96216169000002</v>
      </c>
      <c r="K61" s="19">
        <v>491.51935469</v>
      </c>
      <c r="L61" s="14">
        <v>0.73031134636884554</v>
      </c>
      <c r="M61" s="18">
        <v>372.868649</v>
      </c>
      <c r="N61" s="19">
        <v>619.88623400000006</v>
      </c>
      <c r="O61" s="14">
        <v>0.60151142023908855</v>
      </c>
      <c r="P61" s="18">
        <v>2777.96487187</v>
      </c>
      <c r="Q61" s="19">
        <v>3471.9403421399998</v>
      </c>
      <c r="R61" s="14">
        <v>0.80011883791694005</v>
      </c>
      <c r="S61" s="18">
        <v>661.55511000000001</v>
      </c>
      <c r="T61" s="19">
        <v>822.79263200000014</v>
      </c>
      <c r="U61" s="14">
        <v>0.80403625928434408</v>
      </c>
      <c r="V61" s="18">
        <v>464.15746400000006</v>
      </c>
      <c r="W61" s="19">
        <v>670.36473100000001</v>
      </c>
      <c r="X61" s="14">
        <v>0.69239541183439746</v>
      </c>
      <c r="Y61" s="18">
        <v>691.29959299999985</v>
      </c>
      <c r="Z61" s="19">
        <v>965.88572900000008</v>
      </c>
      <c r="AA61" s="14">
        <v>0.71571571278490209</v>
      </c>
      <c r="AB61" s="18">
        <v>245.693916</v>
      </c>
      <c r="AC61" s="19">
        <v>422.00956099999996</v>
      </c>
      <c r="AD61" s="14">
        <v>0.58219988053777771</v>
      </c>
      <c r="AE61" s="18">
        <v>432.61914300000001</v>
      </c>
      <c r="AF61" s="19">
        <v>549.56973100000005</v>
      </c>
      <c r="AG61" s="14">
        <v>0.78719608922566364</v>
      </c>
      <c r="AH61" s="18">
        <v>550.91931800000009</v>
      </c>
      <c r="AI61" s="19">
        <v>732.57295099999999</v>
      </c>
      <c r="AJ61" s="14">
        <v>0.75203338759364058</v>
      </c>
      <c r="AK61" s="18">
        <v>1184.4165759999998</v>
      </c>
      <c r="AL61" s="19">
        <v>1476.156007</v>
      </c>
      <c r="AM61" s="14">
        <v>0.8023654480850545</v>
      </c>
      <c r="AN61" s="18">
        <v>583.12424199999998</v>
      </c>
      <c r="AO61" s="19">
        <v>850.40693499999998</v>
      </c>
      <c r="AP61" s="14">
        <v>0.68570024302541699</v>
      </c>
      <c r="AQ61" s="18">
        <v>1393.2902709999998</v>
      </c>
      <c r="AR61" s="19">
        <v>1748.098821</v>
      </c>
      <c r="AS61" s="14">
        <v>0.79703175487697431</v>
      </c>
      <c r="AT61" s="18">
        <v>823.95463100000006</v>
      </c>
      <c r="AU61" s="19">
        <v>1035.9817430000001</v>
      </c>
      <c r="AV61" s="14">
        <v>0.79533701879145957</v>
      </c>
      <c r="AW61" s="18">
        <v>107.51817700000001</v>
      </c>
      <c r="AX61" s="19">
        <v>141.58487299999999</v>
      </c>
      <c r="AY61" s="14">
        <v>0.75939028458216729</v>
      </c>
      <c r="AZ61" s="18">
        <v>0.35740699999999997</v>
      </c>
      <c r="BA61" s="19">
        <v>19.796692</v>
      </c>
      <c r="BB61" s="14">
        <v>1.8053874859496728E-2</v>
      </c>
      <c r="BC61" s="18">
        <v>32.391291000000002</v>
      </c>
      <c r="BD61" s="19">
        <v>100.316913</v>
      </c>
      <c r="BE61" s="14">
        <v>0.32288963078439231</v>
      </c>
      <c r="BF61" s="18">
        <v>12.274297000000001</v>
      </c>
      <c r="BG61" s="19">
        <v>61.371473000000002</v>
      </c>
      <c r="BH61" s="14">
        <v>0.20000003910611694</v>
      </c>
      <c r="BI61" s="18">
        <v>161.48802087000001</v>
      </c>
      <c r="BJ61" s="19">
        <v>438.65576473000004</v>
      </c>
      <c r="BK61" s="14">
        <v>0.36814293542773474</v>
      </c>
      <c r="BL61" s="18">
        <v>0</v>
      </c>
      <c r="BM61" s="19">
        <v>0</v>
      </c>
      <c r="BN61" s="14">
        <v>0</v>
      </c>
      <c r="BO61" s="18">
        <v>0</v>
      </c>
      <c r="BP61" s="19">
        <v>0</v>
      </c>
      <c r="BQ61" s="14">
        <v>0</v>
      </c>
      <c r="BR61" s="18">
        <v>3.6647059999999998</v>
      </c>
      <c r="BS61" s="19">
        <v>7.4651820000000004</v>
      </c>
      <c r="BT61" s="14">
        <v>0.49090645077373862</v>
      </c>
    </row>
    <row r="62" spans="1:72" x14ac:dyDescent="0.3">
      <c r="A62" s="25" t="s">
        <v>95</v>
      </c>
      <c r="B62" s="25" t="s">
        <v>20</v>
      </c>
      <c r="C62" s="25" t="s">
        <v>79</v>
      </c>
      <c r="D62" s="88" t="s">
        <v>96</v>
      </c>
      <c r="E62" s="90" t="s">
        <v>20</v>
      </c>
      <c r="F62" s="13" t="s">
        <v>80</v>
      </c>
      <c r="G62" s="16">
        <v>6031.2591265599995</v>
      </c>
      <c r="H62" s="17">
        <v>6649.8450772900005</v>
      </c>
      <c r="I62" s="14">
        <v>0.90697738916617099</v>
      </c>
      <c r="J62" s="22">
        <v>203.75963300000001</v>
      </c>
      <c r="K62" s="23">
        <v>204.64044899999999</v>
      </c>
      <c r="L62" s="14">
        <v>0.99569578739538445</v>
      </c>
      <c r="M62" s="22">
        <v>190.73197156000001</v>
      </c>
      <c r="N62" s="23">
        <v>243.59864128999999</v>
      </c>
      <c r="O62" s="14">
        <v>0.78297633578726278</v>
      </c>
      <c r="P62" s="22">
        <v>1359.5570439999999</v>
      </c>
      <c r="Q62" s="23">
        <v>1426.9785240000001</v>
      </c>
      <c r="R62" s="14">
        <v>0.95275228122494138</v>
      </c>
      <c r="S62" s="22">
        <v>362.50277599999998</v>
      </c>
      <c r="T62" s="23">
        <v>414.194773</v>
      </c>
      <c r="U62" s="14">
        <v>0.87519881860025306</v>
      </c>
      <c r="V62" s="22">
        <v>251.694433</v>
      </c>
      <c r="W62" s="23">
        <v>305.18269700000002</v>
      </c>
      <c r="X62" s="14">
        <v>0.82473362832886943</v>
      </c>
      <c r="Y62" s="22">
        <v>429.63025900000002</v>
      </c>
      <c r="Z62" s="23">
        <v>451.93399899999997</v>
      </c>
      <c r="AA62" s="14">
        <v>0.95064823613768445</v>
      </c>
      <c r="AB62" s="22">
        <v>131.53546</v>
      </c>
      <c r="AC62" s="23">
        <v>257.10438099999999</v>
      </c>
      <c r="AD62" s="14">
        <v>0.51160333981240091</v>
      </c>
      <c r="AE62" s="22">
        <v>273.32000900000003</v>
      </c>
      <c r="AF62" s="23">
        <v>300.27176700000001</v>
      </c>
      <c r="AG62" s="14">
        <v>0.91024211743490357</v>
      </c>
      <c r="AH62" s="22">
        <v>376.07816300000002</v>
      </c>
      <c r="AI62" s="23">
        <v>463.06724300000002</v>
      </c>
      <c r="AJ62" s="14">
        <v>0.8121459003741277</v>
      </c>
      <c r="AK62" s="22">
        <v>659.08057199999996</v>
      </c>
      <c r="AL62" s="23">
        <v>687.25451499999997</v>
      </c>
      <c r="AM62" s="14">
        <v>0.9590050812543589</v>
      </c>
      <c r="AN62" s="22">
        <v>326.61549100000002</v>
      </c>
      <c r="AO62" s="23">
        <v>405.91648900000001</v>
      </c>
      <c r="AP62" s="14">
        <v>0.80463716023125142</v>
      </c>
      <c r="AQ62" s="22">
        <v>826.836364</v>
      </c>
      <c r="AR62" s="23">
        <v>846.752295</v>
      </c>
      <c r="AS62" s="14">
        <v>0.97647962560290436</v>
      </c>
      <c r="AT62" s="22">
        <v>579.890941</v>
      </c>
      <c r="AU62" s="23">
        <v>582.78174100000001</v>
      </c>
      <c r="AV62" s="14">
        <v>0.99503965241766212</v>
      </c>
      <c r="AW62" s="22">
        <v>60.026009999999999</v>
      </c>
      <c r="AX62" s="23">
        <v>60.167563000000001</v>
      </c>
      <c r="AY62" s="14">
        <v>0.99764735360812262</v>
      </c>
      <c r="AZ62" s="22">
        <v>0</v>
      </c>
      <c r="BA62" s="23">
        <v>0</v>
      </c>
      <c r="BB62" s="14">
        <v>0</v>
      </c>
      <c r="BC62" s="22">
        <v>0</v>
      </c>
      <c r="BD62" s="23">
        <v>0</v>
      </c>
      <c r="BE62" s="14">
        <v>0</v>
      </c>
      <c r="BF62" s="22">
        <v>0</v>
      </c>
      <c r="BG62" s="23">
        <v>0</v>
      </c>
      <c r="BH62" s="14">
        <v>0</v>
      </c>
      <c r="BI62" s="22">
        <v>0</v>
      </c>
      <c r="BJ62" s="23">
        <v>0</v>
      </c>
      <c r="BK62" s="14">
        <v>0</v>
      </c>
      <c r="BL62" s="22">
        <v>0</v>
      </c>
      <c r="BM62" s="23">
        <v>0</v>
      </c>
      <c r="BN62" s="14">
        <v>0</v>
      </c>
      <c r="BO62" s="22">
        <v>0</v>
      </c>
      <c r="BP62" s="23">
        <v>0</v>
      </c>
      <c r="BQ62" s="14">
        <v>0</v>
      </c>
      <c r="BR62" s="22">
        <v>0</v>
      </c>
      <c r="BS62" s="23">
        <v>0</v>
      </c>
      <c r="BT62" s="14">
        <v>0</v>
      </c>
    </row>
    <row r="63" spans="1:72" ht="14.25" customHeight="1" x14ac:dyDescent="0.3">
      <c r="A63" s="25" t="s">
        <v>95</v>
      </c>
      <c r="B63" s="25" t="s">
        <v>20</v>
      </c>
      <c r="C63" s="25" t="s">
        <v>81</v>
      </c>
      <c r="D63" s="89"/>
      <c r="E63" s="91" t="s">
        <v>20</v>
      </c>
      <c r="F63" s="13" t="s">
        <v>82</v>
      </c>
      <c r="G63" s="16">
        <v>1319.971325</v>
      </c>
      <c r="H63" s="17">
        <v>1980.471133</v>
      </c>
      <c r="I63" s="14">
        <v>0.6664935948854348</v>
      </c>
      <c r="J63" s="22">
        <v>51.231994</v>
      </c>
      <c r="K63" s="23">
        <v>77.963029000000006</v>
      </c>
      <c r="L63" s="14">
        <v>0.65713190799705845</v>
      </c>
      <c r="M63" s="22">
        <v>35.204141</v>
      </c>
      <c r="N63" s="23">
        <v>49.378906999999998</v>
      </c>
      <c r="O63" s="14">
        <v>0.71293884654028494</v>
      </c>
      <c r="P63" s="22">
        <v>341.37188300000003</v>
      </c>
      <c r="Q63" s="23">
        <v>533.362348</v>
      </c>
      <c r="R63" s="14">
        <v>0.64003746098702874</v>
      </c>
      <c r="S63" s="22">
        <v>30.177669000000002</v>
      </c>
      <c r="T63" s="23">
        <v>42.261617000000001</v>
      </c>
      <c r="U63" s="14">
        <v>0.71406801590199453</v>
      </c>
      <c r="V63" s="22">
        <v>64.881614999999996</v>
      </c>
      <c r="W63" s="23">
        <v>96.16883</v>
      </c>
      <c r="X63" s="14">
        <v>0.67466366181225246</v>
      </c>
      <c r="Y63" s="22">
        <v>76.909666000000001</v>
      </c>
      <c r="Z63" s="23">
        <v>113.51799099999999</v>
      </c>
      <c r="AA63" s="14">
        <v>0.67751080971825872</v>
      </c>
      <c r="AB63" s="22">
        <v>54.742691999999998</v>
      </c>
      <c r="AC63" s="23">
        <v>78.529554000000005</v>
      </c>
      <c r="AD63" s="14">
        <v>0.69709668795521229</v>
      </c>
      <c r="AE63" s="22">
        <v>57.411302999999997</v>
      </c>
      <c r="AF63" s="23">
        <v>84.976371</v>
      </c>
      <c r="AG63" s="14">
        <v>0.67561490711341388</v>
      </c>
      <c r="AH63" s="22">
        <v>71.745492999999996</v>
      </c>
      <c r="AI63" s="23">
        <v>104.726434</v>
      </c>
      <c r="AJ63" s="14">
        <v>0.68507529818116408</v>
      </c>
      <c r="AK63" s="22">
        <v>160.72826800000001</v>
      </c>
      <c r="AL63" s="23">
        <v>236.82095799999999</v>
      </c>
      <c r="AM63" s="14">
        <v>0.67869106415826597</v>
      </c>
      <c r="AN63" s="22">
        <v>65.461650000000006</v>
      </c>
      <c r="AO63" s="23">
        <v>97.171509</v>
      </c>
      <c r="AP63" s="14">
        <v>0.67367123011334529</v>
      </c>
      <c r="AQ63" s="22">
        <v>215.95832999999999</v>
      </c>
      <c r="AR63" s="23">
        <v>322.92329899999999</v>
      </c>
      <c r="AS63" s="14">
        <v>0.66876044766283649</v>
      </c>
      <c r="AT63" s="22">
        <v>74.994712000000007</v>
      </c>
      <c r="AU63" s="23">
        <v>117.42650500000001</v>
      </c>
      <c r="AV63" s="14">
        <v>0.63865233832855706</v>
      </c>
      <c r="AW63" s="22">
        <v>18.429628000000001</v>
      </c>
      <c r="AX63" s="23">
        <v>24.5215</v>
      </c>
      <c r="AY63" s="14">
        <v>0.75157017311339036</v>
      </c>
      <c r="AZ63" s="22">
        <v>0</v>
      </c>
      <c r="BA63" s="23">
        <v>0</v>
      </c>
      <c r="BB63" s="14">
        <v>0</v>
      </c>
      <c r="BC63" s="22">
        <v>0</v>
      </c>
      <c r="BD63" s="23">
        <v>0</v>
      </c>
      <c r="BE63" s="14">
        <v>0</v>
      </c>
      <c r="BF63" s="22">
        <v>0</v>
      </c>
      <c r="BG63" s="23">
        <v>0</v>
      </c>
      <c r="BH63" s="14">
        <v>0</v>
      </c>
      <c r="BI63" s="22">
        <v>0.72228099999999995</v>
      </c>
      <c r="BJ63" s="23">
        <v>0.72228099999999995</v>
      </c>
      <c r="BK63" s="14">
        <v>1</v>
      </c>
      <c r="BL63" s="22">
        <v>0</v>
      </c>
      <c r="BM63" s="23">
        <v>0</v>
      </c>
      <c r="BN63" s="14">
        <v>0</v>
      </c>
      <c r="BO63" s="22">
        <v>0</v>
      </c>
      <c r="BP63" s="23">
        <v>0</v>
      </c>
      <c r="BQ63" s="14">
        <v>0</v>
      </c>
      <c r="BR63" s="22">
        <v>0</v>
      </c>
      <c r="BS63" s="23">
        <v>0</v>
      </c>
      <c r="BT63" s="14">
        <v>0</v>
      </c>
    </row>
    <row r="64" spans="1:72" ht="14.25" customHeight="1" x14ac:dyDescent="0.3">
      <c r="A64" s="25" t="s">
        <v>95</v>
      </c>
      <c r="B64" s="25" t="s">
        <v>20</v>
      </c>
      <c r="C64" s="25" t="s">
        <v>83</v>
      </c>
      <c r="D64" s="89"/>
      <c r="E64" s="91" t="s">
        <v>20</v>
      </c>
      <c r="F64" s="13" t="s">
        <v>84</v>
      </c>
      <c r="G64" s="16">
        <v>878.33617919999995</v>
      </c>
      <c r="H64" s="17">
        <v>2095.4372987700003</v>
      </c>
      <c r="I64" s="14">
        <v>0.41916605174279092</v>
      </c>
      <c r="J64" s="22">
        <v>57.016709579999997</v>
      </c>
      <c r="K64" s="23">
        <v>133.94179757999999</v>
      </c>
      <c r="L64" s="14">
        <v>0.42568272645396882</v>
      </c>
      <c r="M64" s="22">
        <v>45.508480460000001</v>
      </c>
      <c r="N64" s="23">
        <v>142.40050894999999</v>
      </c>
      <c r="O64" s="14">
        <v>0.31958088349234093</v>
      </c>
      <c r="P64" s="22">
        <v>139.21006713999998</v>
      </c>
      <c r="Q64" s="23">
        <v>532.30838487999995</v>
      </c>
      <c r="R64" s="14">
        <v>0.26152146217156164</v>
      </c>
      <c r="S64" s="22">
        <v>25.325890999999999</v>
      </c>
      <c r="T64" s="23">
        <v>69.657078999999996</v>
      </c>
      <c r="U64" s="14">
        <v>0.36357957243656458</v>
      </c>
      <c r="V64" s="22">
        <v>36.302273999999997</v>
      </c>
      <c r="W64" s="23">
        <v>99.326364999999996</v>
      </c>
      <c r="X64" s="14">
        <v>0.3654847733529763</v>
      </c>
      <c r="Y64" s="22">
        <v>48.302534999999999</v>
      </c>
      <c r="Z64" s="23">
        <v>109.401584</v>
      </c>
      <c r="AA64" s="14">
        <v>0.44151586507193535</v>
      </c>
      <c r="AB64" s="22">
        <v>16.659262999999999</v>
      </c>
      <c r="AC64" s="23">
        <v>33.485211</v>
      </c>
      <c r="AD64" s="14">
        <v>0.49751106540735252</v>
      </c>
      <c r="AE64" s="22">
        <v>50.376851000000002</v>
      </c>
      <c r="AF64" s="23">
        <v>52.862501000000002</v>
      </c>
      <c r="AG64" s="14">
        <v>0.95297895572515567</v>
      </c>
      <c r="AH64" s="22">
        <v>21.007902000000001</v>
      </c>
      <c r="AI64" s="23">
        <v>65.100010999999995</v>
      </c>
      <c r="AJ64" s="14">
        <v>0.3227019731225545</v>
      </c>
      <c r="AK64" s="22">
        <v>131.65419700000001</v>
      </c>
      <c r="AL64" s="23">
        <v>272.13727899999998</v>
      </c>
      <c r="AM64" s="14">
        <v>0.48377861895209151</v>
      </c>
      <c r="AN64" s="22">
        <v>52.276618999999997</v>
      </c>
      <c r="AO64" s="23">
        <v>109.41435300000001</v>
      </c>
      <c r="AP64" s="14">
        <v>0.47778575266080486</v>
      </c>
      <c r="AQ64" s="22">
        <v>208.52160699999999</v>
      </c>
      <c r="AR64" s="23">
        <v>266.81395500000002</v>
      </c>
      <c r="AS64" s="14">
        <v>0.7815243659200658</v>
      </c>
      <c r="AT64" s="22">
        <v>27.092186000000002</v>
      </c>
      <c r="AU64" s="23">
        <v>76.894232000000002</v>
      </c>
      <c r="AV64" s="14">
        <v>0.3523305363138291</v>
      </c>
      <c r="AW64" s="22">
        <v>16.055878</v>
      </c>
      <c r="AX64" s="23">
        <v>35.500391999999998</v>
      </c>
      <c r="AY64" s="14">
        <v>0.45227325940513563</v>
      </c>
      <c r="AZ64" s="22">
        <v>0</v>
      </c>
      <c r="BA64" s="23">
        <v>0</v>
      </c>
      <c r="BB64" s="14">
        <v>0</v>
      </c>
      <c r="BC64" s="22">
        <v>2.6496420000000001</v>
      </c>
      <c r="BD64" s="23">
        <v>59.486483</v>
      </c>
      <c r="BE64" s="14">
        <v>4.4541917194869295E-2</v>
      </c>
      <c r="BF64" s="22">
        <v>0</v>
      </c>
      <c r="BG64" s="23">
        <v>0</v>
      </c>
      <c r="BH64" s="14">
        <v>0</v>
      </c>
      <c r="BI64" s="22">
        <v>-0.83893598000000003</v>
      </c>
      <c r="BJ64" s="23">
        <v>33.748323360000001</v>
      </c>
      <c r="BK64" s="14">
        <v>-2.4858597301291238E-2</v>
      </c>
      <c r="BL64" s="22">
        <v>0</v>
      </c>
      <c r="BM64" s="23">
        <v>0</v>
      </c>
      <c r="BN64" s="14">
        <v>0</v>
      </c>
      <c r="BO64" s="22">
        <v>0</v>
      </c>
      <c r="BP64" s="23">
        <v>0</v>
      </c>
      <c r="BQ64" s="14">
        <v>0</v>
      </c>
      <c r="BR64" s="22">
        <v>1.2150129999999999</v>
      </c>
      <c r="BS64" s="23">
        <v>2.9588390000000002</v>
      </c>
      <c r="BT64" s="14">
        <v>0.41063842946507051</v>
      </c>
    </row>
    <row r="65" spans="1:72" ht="14.25" customHeight="1" x14ac:dyDescent="0.3">
      <c r="A65" s="25" t="s">
        <v>95</v>
      </c>
      <c r="B65" s="25" t="s">
        <v>20</v>
      </c>
      <c r="C65" s="25" t="s">
        <v>85</v>
      </c>
      <c r="D65" s="89"/>
      <c r="E65" s="91" t="s">
        <v>20</v>
      </c>
      <c r="F65" s="13" t="s">
        <v>86</v>
      </c>
      <c r="G65" s="16">
        <v>271.39633401999987</v>
      </c>
      <c r="H65" s="17">
        <v>538.94834460999994</v>
      </c>
      <c r="I65" s="14">
        <v>0.50356650453466156</v>
      </c>
      <c r="J65" s="22">
        <v>4.1449479</v>
      </c>
      <c r="K65" s="23">
        <v>11.0564599</v>
      </c>
      <c r="L65" s="14">
        <v>0.37488924461255452</v>
      </c>
      <c r="M65" s="22">
        <v>15.535286859999999</v>
      </c>
      <c r="N65" s="23">
        <v>52.520698639999999</v>
      </c>
      <c r="O65" s="14">
        <v>0.2957936063738546</v>
      </c>
      <c r="P65" s="22">
        <v>59.961193770000001</v>
      </c>
      <c r="Q65" s="23">
        <v>99.891072870000002</v>
      </c>
      <c r="R65" s="14">
        <v>0.60026578999741598</v>
      </c>
      <c r="S65" s="22">
        <v>10.378463</v>
      </c>
      <c r="T65" s="23">
        <v>12.862469000000001</v>
      </c>
      <c r="U65" s="14">
        <v>0.80687953455903372</v>
      </c>
      <c r="V65" s="22">
        <v>12.902907000000001</v>
      </c>
      <c r="W65" s="23">
        <v>30.910301</v>
      </c>
      <c r="X65" s="14">
        <v>0.41743064876657138</v>
      </c>
      <c r="Y65" s="22">
        <v>21.020524999999999</v>
      </c>
      <c r="Z65" s="23">
        <v>44.824275999999998</v>
      </c>
      <c r="AA65" s="14">
        <v>0.46895403285487536</v>
      </c>
      <c r="AB65" s="22">
        <v>7.3552249999999999</v>
      </c>
      <c r="AC65" s="23">
        <v>11.699128999999999</v>
      </c>
      <c r="AD65" s="14">
        <v>0.62869851251319653</v>
      </c>
      <c r="AE65" s="22">
        <v>19.100439000000001</v>
      </c>
      <c r="AF65" s="23">
        <v>22.539643000000002</v>
      </c>
      <c r="AG65" s="14">
        <v>0.84741532951520127</v>
      </c>
      <c r="AH65" s="22">
        <v>8.6132419999999996</v>
      </c>
      <c r="AI65" s="23">
        <v>16.153953999999999</v>
      </c>
      <c r="AJ65" s="14">
        <v>0.53319713551245718</v>
      </c>
      <c r="AK65" s="22">
        <v>34.336748999999998</v>
      </c>
      <c r="AL65" s="23">
        <v>90.305009999999996</v>
      </c>
      <c r="AM65" s="14">
        <v>0.38023083104691535</v>
      </c>
      <c r="AN65" s="22">
        <v>14.684867000000001</v>
      </c>
      <c r="AO65" s="23">
        <v>76.184177000000005</v>
      </c>
      <c r="AP65" s="14">
        <v>0.19275481574080663</v>
      </c>
      <c r="AQ65" s="22">
        <v>46.860672000000001</v>
      </c>
      <c r="AR65" s="23">
        <v>38.947513000000001</v>
      </c>
      <c r="AS65" s="14">
        <v>1.203174949835693</v>
      </c>
      <c r="AT65" s="22">
        <v>9.6186030000000002</v>
      </c>
      <c r="AU65" s="23">
        <v>20.848541999999998</v>
      </c>
      <c r="AV65" s="14">
        <v>0.4613561466312609</v>
      </c>
      <c r="AW65" s="22">
        <v>0.42552600000000002</v>
      </c>
      <c r="AX65" s="23">
        <v>1.366814</v>
      </c>
      <c r="AY65" s="14">
        <v>0.31132692524366889</v>
      </c>
      <c r="AZ65" s="22">
        <v>0</v>
      </c>
      <c r="BA65" s="23">
        <v>0</v>
      </c>
      <c r="BB65" s="14">
        <v>0</v>
      </c>
      <c r="BC65" s="22">
        <v>0.41281000000000001</v>
      </c>
      <c r="BD65" s="23">
        <v>1.858344</v>
      </c>
      <c r="BE65" s="14">
        <v>0.22213863525805772</v>
      </c>
      <c r="BF65" s="22">
        <v>0</v>
      </c>
      <c r="BG65" s="23">
        <v>0</v>
      </c>
      <c r="BH65" s="14">
        <v>0</v>
      </c>
      <c r="BI65" s="22">
        <v>6.0448774900000002</v>
      </c>
      <c r="BJ65" s="23">
        <v>6.9799411999999998</v>
      </c>
      <c r="BK65" s="14">
        <v>0.86603558923963431</v>
      </c>
      <c r="BL65" s="22">
        <v>0</v>
      </c>
      <c r="BM65" s="23">
        <v>0</v>
      </c>
      <c r="BN65" s="14">
        <v>0</v>
      </c>
      <c r="BO65" s="22">
        <v>0</v>
      </c>
      <c r="BP65" s="23">
        <v>0</v>
      </c>
      <c r="BQ65" s="14">
        <v>0</v>
      </c>
      <c r="BR65" s="22">
        <v>0</v>
      </c>
      <c r="BS65" s="23">
        <v>0</v>
      </c>
      <c r="BT65" s="14">
        <v>0</v>
      </c>
    </row>
    <row r="66" spans="1:72" ht="14.25" customHeight="1" x14ac:dyDescent="0.3">
      <c r="A66" s="25" t="s">
        <v>95</v>
      </c>
      <c r="B66" s="25" t="s">
        <v>20</v>
      </c>
      <c r="C66" s="25" t="s">
        <v>87</v>
      </c>
      <c r="D66" s="89"/>
      <c r="E66" s="91" t="s">
        <v>20</v>
      </c>
      <c r="F66" s="13" t="s">
        <v>88</v>
      </c>
      <c r="G66" s="16">
        <v>1544.8757740700003</v>
      </c>
      <c r="H66" s="17">
        <v>1776.1527544399996</v>
      </c>
      <c r="I66" s="14">
        <v>0.86978767462885342</v>
      </c>
      <c r="J66" s="22">
        <v>31.739719999999998</v>
      </c>
      <c r="K66" s="23">
        <v>34.941338999999999</v>
      </c>
      <c r="L66" s="14">
        <v>0.90837159961156611</v>
      </c>
      <c r="M66" s="22">
        <v>17.83626563</v>
      </c>
      <c r="N66" s="23">
        <v>32.68440622</v>
      </c>
      <c r="O66" s="14">
        <v>0.54571178408270316</v>
      </c>
      <c r="P66" s="22">
        <v>664.12517800000001</v>
      </c>
      <c r="Q66" s="23">
        <v>673.22196499999995</v>
      </c>
      <c r="R66" s="14">
        <v>0.98648768538025944</v>
      </c>
      <c r="S66" s="22">
        <v>87.518760999999998</v>
      </c>
      <c r="T66" s="23">
        <v>91.497585000000001</v>
      </c>
      <c r="U66" s="14">
        <v>0.95651443696574068</v>
      </c>
      <c r="V66" s="22">
        <v>41.107030999999999</v>
      </c>
      <c r="W66" s="23">
        <v>56.209842000000002</v>
      </c>
      <c r="X66" s="14">
        <v>0.73131376174300577</v>
      </c>
      <c r="Y66" s="22">
        <v>51.256568999999999</v>
      </c>
      <c r="Z66" s="23">
        <v>57.626731999999997</v>
      </c>
      <c r="AA66" s="14">
        <v>0.88945819450598029</v>
      </c>
      <c r="AB66" s="22">
        <v>14.674521</v>
      </c>
      <c r="AC66" s="23">
        <v>22.699649999999998</v>
      </c>
      <c r="AD66" s="14">
        <v>0.64646463711995561</v>
      </c>
      <c r="AE66" s="22">
        <v>31.081866000000002</v>
      </c>
      <c r="AF66" s="23">
        <v>45.311421000000003</v>
      </c>
      <c r="AG66" s="14">
        <v>0.68596096335182244</v>
      </c>
      <c r="AH66" s="22">
        <v>57.380384999999997</v>
      </c>
      <c r="AI66" s="23">
        <v>64.610229000000004</v>
      </c>
      <c r="AJ66" s="14">
        <v>0.88810062877195484</v>
      </c>
      <c r="AK66" s="22">
        <v>166.51451499999999</v>
      </c>
      <c r="AL66" s="23">
        <v>176.54314600000001</v>
      </c>
      <c r="AM66" s="14">
        <v>0.94319444720895584</v>
      </c>
      <c r="AN66" s="22">
        <v>58.016323999999997</v>
      </c>
      <c r="AO66" s="23">
        <v>72.129692000000006</v>
      </c>
      <c r="AP66" s="14">
        <v>0.80433344980871391</v>
      </c>
      <c r="AQ66" s="22">
        <v>220.06520800000001</v>
      </c>
      <c r="AR66" s="23">
        <v>244.170367</v>
      </c>
      <c r="AS66" s="14">
        <v>0.90127729545493951</v>
      </c>
      <c r="AT66" s="22">
        <v>74.605081999999996</v>
      </c>
      <c r="AU66" s="23">
        <v>76.360607000000002</v>
      </c>
      <c r="AV66" s="14">
        <v>0.97701007012686525</v>
      </c>
      <c r="AW66" s="22">
        <v>11.951164</v>
      </c>
      <c r="AX66" s="23">
        <v>14.984942999999999</v>
      </c>
      <c r="AY66" s="14">
        <v>0.79754484217924626</v>
      </c>
      <c r="AZ66" s="22">
        <v>0</v>
      </c>
      <c r="BA66" s="23">
        <v>0</v>
      </c>
      <c r="BB66" s="14">
        <v>0</v>
      </c>
      <c r="BC66" s="22">
        <v>0</v>
      </c>
      <c r="BD66" s="23">
        <v>0</v>
      </c>
      <c r="BE66" s="14">
        <v>0</v>
      </c>
      <c r="BF66" s="22">
        <v>0</v>
      </c>
      <c r="BG66" s="23">
        <v>0</v>
      </c>
      <c r="BH66" s="14">
        <v>0</v>
      </c>
      <c r="BI66" s="22">
        <v>15.59780844</v>
      </c>
      <c r="BJ66" s="23">
        <v>111.24240621999999</v>
      </c>
      <c r="BK66" s="14">
        <v>0.14021459055059265</v>
      </c>
      <c r="BL66" s="22">
        <v>0</v>
      </c>
      <c r="BM66" s="23">
        <v>0</v>
      </c>
      <c r="BN66" s="14">
        <v>0</v>
      </c>
      <c r="BO66" s="22">
        <v>0</v>
      </c>
      <c r="BP66" s="23">
        <v>0</v>
      </c>
      <c r="BQ66" s="14">
        <v>0</v>
      </c>
      <c r="BR66" s="22">
        <v>1.405376</v>
      </c>
      <c r="BS66" s="23">
        <v>1.9184239999999999</v>
      </c>
      <c r="BT66" s="14">
        <v>0.73256798288595226</v>
      </c>
    </row>
    <row r="67" spans="1:72" ht="14.25" customHeight="1" x14ac:dyDescent="0.3">
      <c r="A67" s="25" t="s">
        <v>95</v>
      </c>
      <c r="B67" s="25" t="s">
        <v>20</v>
      </c>
      <c r="C67" s="25" t="s">
        <v>89</v>
      </c>
      <c r="D67" s="89"/>
      <c r="E67" s="91"/>
      <c r="F67" s="13" t="s">
        <v>90</v>
      </c>
      <c r="G67" s="16">
        <v>1212.4221413</v>
      </c>
      <c r="H67" s="17">
        <v>2293.05685907</v>
      </c>
      <c r="I67" s="14">
        <v>0.52873618746275863</v>
      </c>
      <c r="J67" s="22">
        <v>27.00845966</v>
      </c>
      <c r="K67" s="23">
        <v>47.938008659999994</v>
      </c>
      <c r="L67" s="14">
        <v>0.56340387126960823</v>
      </c>
      <c r="M67" s="22">
        <v>52.855009520000003</v>
      </c>
      <c r="N67" s="23">
        <v>83.269965859999999</v>
      </c>
      <c r="O67" s="14">
        <v>0.63474277879330454</v>
      </c>
      <c r="P67" s="22">
        <v>309.22668062000002</v>
      </c>
      <c r="Q67" s="23">
        <v>579.11117414</v>
      </c>
      <c r="R67" s="14">
        <v>0.5339677326710407</v>
      </c>
      <c r="S67" s="22">
        <v>70.605249000000001</v>
      </c>
      <c r="T67" s="23">
        <v>105.606917</v>
      </c>
      <c r="U67" s="14">
        <v>0.66856652012670725</v>
      </c>
      <c r="V67" s="22">
        <v>32.192582999999999</v>
      </c>
      <c r="W67" s="23">
        <v>51.120652</v>
      </c>
      <c r="X67" s="14">
        <v>0.62973733198864523</v>
      </c>
      <c r="Y67" s="22">
        <v>60.128779000000002</v>
      </c>
      <c r="Z67" s="23">
        <v>206.26343900000001</v>
      </c>
      <c r="AA67" s="14">
        <v>0.29151447920927953</v>
      </c>
      <c r="AB67" s="22">
        <v>46.058914000000001</v>
      </c>
      <c r="AC67" s="23">
        <v>66.223292999999998</v>
      </c>
      <c r="AD67" s="14">
        <v>0.69550926741139263</v>
      </c>
      <c r="AE67" s="22">
        <v>23.487676</v>
      </c>
      <c r="AF67" s="23">
        <v>33.427301</v>
      </c>
      <c r="AG67" s="14">
        <v>0.70264949000818222</v>
      </c>
      <c r="AH67" s="22">
        <v>36.248277000000002</v>
      </c>
      <c r="AI67" s="23">
        <v>67.609819999999999</v>
      </c>
      <c r="AJ67" s="14">
        <v>0.53613923243694483</v>
      </c>
      <c r="AK67" s="22">
        <v>110.48811499999999</v>
      </c>
      <c r="AL67" s="23">
        <v>141.284458</v>
      </c>
      <c r="AM67" s="14">
        <v>0.78202596778196221</v>
      </c>
      <c r="AN67" s="22">
        <v>60.905057999999997</v>
      </c>
      <c r="AO67" s="23">
        <v>119.349304</v>
      </c>
      <c r="AP67" s="14">
        <v>0.5103092850880806</v>
      </c>
      <c r="AQ67" s="22">
        <v>99.110071000000005</v>
      </c>
      <c r="AR67" s="23">
        <v>217.014117</v>
      </c>
      <c r="AS67" s="14">
        <v>0.45669872711552678</v>
      </c>
      <c r="AT67" s="22">
        <v>35.636136999999998</v>
      </c>
      <c r="AU67" s="23">
        <v>140.80776700000001</v>
      </c>
      <c r="AV67" s="14">
        <v>0.25308360298050886</v>
      </c>
      <c r="AW67" s="22">
        <v>8.201511</v>
      </c>
      <c r="AX67" s="23">
        <v>16.786566000000001</v>
      </c>
      <c r="AY67" s="14">
        <v>0.48857586477186576</v>
      </c>
      <c r="AZ67" s="22">
        <v>25.204609000000001</v>
      </c>
      <c r="BA67" s="23">
        <v>32.728109000000003</v>
      </c>
      <c r="BB67" s="14">
        <v>0.77012115182090102</v>
      </c>
      <c r="BC67" s="22">
        <v>22.085149000000001</v>
      </c>
      <c r="BD67" s="23">
        <v>74.180367000000004</v>
      </c>
      <c r="BE67" s="14">
        <v>0.29772229355511276</v>
      </c>
      <c r="BF67" s="22">
        <v>17.154363</v>
      </c>
      <c r="BG67" s="23">
        <v>87.902073000000001</v>
      </c>
      <c r="BH67" s="14">
        <v>0.19515311089421064</v>
      </c>
      <c r="BI67" s="22">
        <v>175.59501950000001</v>
      </c>
      <c r="BJ67" s="23">
        <v>222.07224441</v>
      </c>
      <c r="BK67" s="14">
        <v>0.79071123888768557</v>
      </c>
      <c r="BL67" s="22">
        <v>0</v>
      </c>
      <c r="BM67" s="23">
        <v>0</v>
      </c>
      <c r="BN67" s="14">
        <v>0</v>
      </c>
      <c r="BO67" s="22">
        <v>0</v>
      </c>
      <c r="BP67" s="23">
        <v>0</v>
      </c>
      <c r="BQ67" s="14">
        <v>0</v>
      </c>
      <c r="BR67" s="22">
        <v>0.23048099999999999</v>
      </c>
      <c r="BS67" s="23">
        <v>0.36128300000000002</v>
      </c>
      <c r="BT67" s="14">
        <v>0.63795141205094064</v>
      </c>
    </row>
    <row r="68" spans="1:72" ht="14.25" customHeight="1" x14ac:dyDescent="0.3">
      <c r="A68" s="25" t="s">
        <v>95</v>
      </c>
      <c r="B68" s="25" t="s">
        <v>20</v>
      </c>
      <c r="C68" s="25"/>
      <c r="D68" s="89"/>
      <c r="E68" s="91"/>
      <c r="F68" s="13" t="s">
        <v>91</v>
      </c>
      <c r="G68" s="18">
        <v>11258.260880150001</v>
      </c>
      <c r="H68" s="19">
        <v>15333.91146718</v>
      </c>
      <c r="I68" s="14">
        <v>0.73420672241695573</v>
      </c>
      <c r="J68" s="18">
        <v>374.90146413999992</v>
      </c>
      <c r="K68" s="19">
        <v>510.48108313999995</v>
      </c>
      <c r="L68" s="14">
        <v>0.73440814267584287</v>
      </c>
      <c r="M68" s="18">
        <v>357.67115503000002</v>
      </c>
      <c r="N68" s="19">
        <v>603.85312795999994</v>
      </c>
      <c r="O68" s="14">
        <v>0.59231481707865341</v>
      </c>
      <c r="P68" s="18">
        <v>2873.4520465299997</v>
      </c>
      <c r="Q68" s="19">
        <v>3844.8734688900004</v>
      </c>
      <c r="R68" s="14">
        <v>0.74734632226000242</v>
      </c>
      <c r="S68" s="18">
        <v>586.50880899999993</v>
      </c>
      <c r="T68" s="19">
        <v>736.08043999999995</v>
      </c>
      <c r="U68" s="14">
        <v>0.79679988371923038</v>
      </c>
      <c r="V68" s="18">
        <v>439.08084300000007</v>
      </c>
      <c r="W68" s="19">
        <v>638.91868699999998</v>
      </c>
      <c r="X68" s="14">
        <v>0.68722491912339401</v>
      </c>
      <c r="Y68" s="18">
        <v>687.24833300000012</v>
      </c>
      <c r="Z68" s="19">
        <v>983.56802100000004</v>
      </c>
      <c r="AA68" s="14">
        <v>0.69872984717546049</v>
      </c>
      <c r="AB68" s="18">
        <v>271.02607499999999</v>
      </c>
      <c r="AC68" s="19">
        <v>469.741218</v>
      </c>
      <c r="AD68" s="14">
        <v>0.57696890248196187</v>
      </c>
      <c r="AE68" s="18">
        <v>454.778144</v>
      </c>
      <c r="AF68" s="19">
        <v>539.38900400000011</v>
      </c>
      <c r="AG68" s="14">
        <v>0.84313573437251588</v>
      </c>
      <c r="AH68" s="18">
        <v>571.07346200000006</v>
      </c>
      <c r="AI68" s="19">
        <v>781.26769100000001</v>
      </c>
      <c r="AJ68" s="14">
        <v>0.73095747920798126</v>
      </c>
      <c r="AK68" s="18">
        <v>1262.802416</v>
      </c>
      <c r="AL68" s="19">
        <v>1604.345366</v>
      </c>
      <c r="AM68" s="14">
        <v>0.78711382396949559</v>
      </c>
      <c r="AN68" s="18">
        <v>577.96000900000013</v>
      </c>
      <c r="AO68" s="19">
        <v>880.165524</v>
      </c>
      <c r="AP68" s="14">
        <v>0.65664922476559096</v>
      </c>
      <c r="AQ68" s="18">
        <v>1617.3522519999999</v>
      </c>
      <c r="AR68" s="19">
        <v>1936.6215460000001</v>
      </c>
      <c r="AS68" s="14">
        <v>0.83514110195694369</v>
      </c>
      <c r="AT68" s="18">
        <v>801.83766100000003</v>
      </c>
      <c r="AU68" s="19">
        <v>1015.1193939999999</v>
      </c>
      <c r="AV68" s="14">
        <v>0.78989492835953057</v>
      </c>
      <c r="AW68" s="18">
        <v>115.08971700000001</v>
      </c>
      <c r="AX68" s="19">
        <v>153.327778</v>
      </c>
      <c r="AY68" s="14">
        <v>0.75061230587976047</v>
      </c>
      <c r="AZ68" s="18">
        <v>25.204609000000001</v>
      </c>
      <c r="BA68" s="19">
        <v>32.728109000000003</v>
      </c>
      <c r="BB68" s="14">
        <v>0.77012115182090102</v>
      </c>
      <c r="BC68" s="18">
        <v>25.147601000000002</v>
      </c>
      <c r="BD68" s="19">
        <v>135.525194</v>
      </c>
      <c r="BE68" s="14">
        <v>0.18555665007939412</v>
      </c>
      <c r="BF68" s="18">
        <v>17.154363</v>
      </c>
      <c r="BG68" s="19">
        <v>87.902073000000001</v>
      </c>
      <c r="BH68" s="14">
        <v>0.19515311089421064</v>
      </c>
      <c r="BI68" s="18">
        <v>197.12105045000001</v>
      </c>
      <c r="BJ68" s="19">
        <v>374.76519618999998</v>
      </c>
      <c r="BK68" s="14">
        <v>0.52598547691729303</v>
      </c>
      <c r="BL68" s="18">
        <v>0</v>
      </c>
      <c r="BM68" s="19">
        <v>0</v>
      </c>
      <c r="BN68" s="14">
        <v>0</v>
      </c>
      <c r="BO68" s="18">
        <v>0</v>
      </c>
      <c r="BP68" s="19">
        <v>0</v>
      </c>
      <c r="BQ68" s="14">
        <v>0</v>
      </c>
      <c r="BR68" s="18">
        <v>2.85087</v>
      </c>
      <c r="BS68" s="19">
        <v>5.2385460000000004</v>
      </c>
      <c r="BT68" s="14">
        <v>0.54421016824134016</v>
      </c>
    </row>
    <row r="69" spans="1:72" x14ac:dyDescent="0.3">
      <c r="A69" s="25" t="s">
        <v>95</v>
      </c>
      <c r="B69" s="25" t="s">
        <v>21</v>
      </c>
      <c r="C69" s="25" t="s">
        <v>79</v>
      </c>
      <c r="D69" s="88" t="s">
        <v>96</v>
      </c>
      <c r="E69" s="90" t="s">
        <v>21</v>
      </c>
      <c r="F69" s="13" t="s">
        <v>80</v>
      </c>
      <c r="G69" s="16">
        <v>6265.7179620500001</v>
      </c>
      <c r="H69" s="17">
        <v>6916.9947748199993</v>
      </c>
      <c r="I69" s="14">
        <v>0.90584396345926876</v>
      </c>
      <c r="J69" s="22">
        <v>207.15489500000001</v>
      </c>
      <c r="K69" s="23">
        <v>208.10594800000001</v>
      </c>
      <c r="L69" s="14">
        <v>0.99542995762908226</v>
      </c>
      <c r="M69" s="22">
        <v>193.39421205000002</v>
      </c>
      <c r="N69" s="23">
        <v>248.00410582000001</v>
      </c>
      <c r="O69" s="14">
        <v>0.77980246097362782</v>
      </c>
      <c r="P69" s="22">
        <v>1293.3238220000001</v>
      </c>
      <c r="Q69" s="23">
        <v>1361.6004929999999</v>
      </c>
      <c r="R69" s="14">
        <v>0.94985557705728607</v>
      </c>
      <c r="S69" s="22">
        <v>391.34695099999999</v>
      </c>
      <c r="T69" s="23">
        <v>446.30685899999997</v>
      </c>
      <c r="U69" s="14">
        <v>0.87685623267555479</v>
      </c>
      <c r="V69" s="22">
        <v>273.07056899999998</v>
      </c>
      <c r="W69" s="23">
        <v>331.14196500000003</v>
      </c>
      <c r="X69" s="14">
        <v>0.82463293047137642</v>
      </c>
      <c r="Y69" s="22">
        <v>494.850055</v>
      </c>
      <c r="Z69" s="23">
        <v>519.86569199999997</v>
      </c>
      <c r="AA69" s="14">
        <v>0.95188057726263653</v>
      </c>
      <c r="AB69" s="22">
        <v>126.725345</v>
      </c>
      <c r="AC69" s="23">
        <v>243.711927</v>
      </c>
      <c r="AD69" s="14">
        <v>0.51998007056913553</v>
      </c>
      <c r="AE69" s="22">
        <v>295.41530299999999</v>
      </c>
      <c r="AF69" s="23">
        <v>327.32376099999999</v>
      </c>
      <c r="AG69" s="14">
        <v>0.90251713501483322</v>
      </c>
      <c r="AH69" s="22">
        <v>408.58753999999999</v>
      </c>
      <c r="AI69" s="23">
        <v>502.13388099999997</v>
      </c>
      <c r="AJ69" s="14">
        <v>0.81370239185274174</v>
      </c>
      <c r="AK69" s="22">
        <v>683.55487900000003</v>
      </c>
      <c r="AL69" s="23">
        <v>715.84434499999998</v>
      </c>
      <c r="AM69" s="14">
        <v>0.95489317443724453</v>
      </c>
      <c r="AN69" s="22">
        <v>349.37203899999997</v>
      </c>
      <c r="AO69" s="23">
        <v>438.441283</v>
      </c>
      <c r="AP69" s="14">
        <v>0.79685023410534994</v>
      </c>
      <c r="AQ69" s="22">
        <v>808.08375599999999</v>
      </c>
      <c r="AR69" s="23">
        <v>830.37478399999998</v>
      </c>
      <c r="AS69" s="14">
        <v>0.97315546132961572</v>
      </c>
      <c r="AT69" s="22">
        <v>683.248287</v>
      </c>
      <c r="AU69" s="23">
        <v>686.401746</v>
      </c>
      <c r="AV69" s="14">
        <v>0.99540581151144103</v>
      </c>
      <c r="AW69" s="22">
        <v>57.590308999999998</v>
      </c>
      <c r="AX69" s="23">
        <v>57.737985000000002</v>
      </c>
      <c r="AY69" s="14">
        <v>0.99744230769397302</v>
      </c>
      <c r="AZ69" s="22">
        <v>0</v>
      </c>
      <c r="BA69" s="23">
        <v>0</v>
      </c>
      <c r="BB69" s="14">
        <v>0</v>
      </c>
      <c r="BC69" s="22">
        <v>0</v>
      </c>
      <c r="BD69" s="23">
        <v>0</v>
      </c>
      <c r="BE69" s="14">
        <v>0</v>
      </c>
      <c r="BF69" s="22">
        <v>0</v>
      </c>
      <c r="BG69" s="23">
        <v>0</v>
      </c>
      <c r="BH69" s="14">
        <v>0</v>
      </c>
      <c r="BI69" s="22">
        <v>0</v>
      </c>
      <c r="BJ69" s="23">
        <v>0</v>
      </c>
      <c r="BK69" s="14">
        <v>0</v>
      </c>
      <c r="BL69" s="22">
        <v>0</v>
      </c>
      <c r="BM69" s="23">
        <v>0</v>
      </c>
      <c r="BN69" s="14">
        <v>0</v>
      </c>
      <c r="BO69" s="22">
        <v>0</v>
      </c>
      <c r="BP69" s="23">
        <v>0</v>
      </c>
      <c r="BQ69" s="14">
        <v>0</v>
      </c>
      <c r="BR69" s="22">
        <v>0</v>
      </c>
      <c r="BS69" s="23">
        <v>0</v>
      </c>
      <c r="BT69" s="14">
        <v>0</v>
      </c>
    </row>
    <row r="70" spans="1:72" ht="14.25" customHeight="1" x14ac:dyDescent="0.3">
      <c r="A70" s="25" t="s">
        <v>95</v>
      </c>
      <c r="B70" s="25" t="s">
        <v>21</v>
      </c>
      <c r="C70" s="25" t="s">
        <v>81</v>
      </c>
      <c r="D70" s="89"/>
      <c r="E70" s="91" t="s">
        <v>21</v>
      </c>
      <c r="F70" s="13" t="s">
        <v>82</v>
      </c>
      <c r="G70" s="16">
        <v>1282.1399000000001</v>
      </c>
      <c r="H70" s="17">
        <v>1923.2242249999995</v>
      </c>
      <c r="I70" s="14">
        <v>0.66666168371501278</v>
      </c>
      <c r="J70" s="22">
        <v>52.422255</v>
      </c>
      <c r="K70" s="23">
        <v>79.031728999999999</v>
      </c>
      <c r="L70" s="14">
        <v>0.66330644240365788</v>
      </c>
      <c r="M70" s="22">
        <v>32.475476</v>
      </c>
      <c r="N70" s="23">
        <v>46.568553999999999</v>
      </c>
      <c r="O70" s="14">
        <v>0.69736921614529845</v>
      </c>
      <c r="P70" s="22">
        <v>346.3424</v>
      </c>
      <c r="Q70" s="23">
        <v>535.67561999999998</v>
      </c>
      <c r="R70" s="14">
        <v>0.64655247890505085</v>
      </c>
      <c r="S70" s="22">
        <v>32.402028999999999</v>
      </c>
      <c r="T70" s="23">
        <v>45.033783</v>
      </c>
      <c r="U70" s="14">
        <v>0.7195049325525239</v>
      </c>
      <c r="V70" s="22">
        <v>58.999991000000001</v>
      </c>
      <c r="W70" s="23">
        <v>87.058132999999998</v>
      </c>
      <c r="X70" s="14">
        <v>0.67770797473913214</v>
      </c>
      <c r="Y70" s="22">
        <v>72.413033999999996</v>
      </c>
      <c r="Z70" s="23">
        <v>108.728959</v>
      </c>
      <c r="AA70" s="14">
        <v>0.66599583649099403</v>
      </c>
      <c r="AB70" s="22">
        <v>48.482427999999999</v>
      </c>
      <c r="AC70" s="23">
        <v>69.669101999999995</v>
      </c>
      <c r="AD70" s="14">
        <v>0.69589569275630969</v>
      </c>
      <c r="AE70" s="22">
        <v>58.412337999999998</v>
      </c>
      <c r="AF70" s="23">
        <v>85.288179</v>
      </c>
      <c r="AG70" s="14">
        <v>0.68488199284920837</v>
      </c>
      <c r="AH70" s="22">
        <v>67.256861999999998</v>
      </c>
      <c r="AI70" s="23">
        <v>100.580107</v>
      </c>
      <c r="AJ70" s="14">
        <v>0.66868950537107696</v>
      </c>
      <c r="AK70" s="22">
        <v>152.01361900000001</v>
      </c>
      <c r="AL70" s="23">
        <v>227.484735</v>
      </c>
      <c r="AM70" s="14">
        <v>0.66823656980764012</v>
      </c>
      <c r="AN70" s="22">
        <v>60.346421999999997</v>
      </c>
      <c r="AO70" s="23">
        <v>90.787233999999998</v>
      </c>
      <c r="AP70" s="14">
        <v>0.66470162534084909</v>
      </c>
      <c r="AQ70" s="22">
        <v>196.423778</v>
      </c>
      <c r="AR70" s="23">
        <v>294.44761399999999</v>
      </c>
      <c r="AS70" s="14">
        <v>0.66709244246074961</v>
      </c>
      <c r="AT70" s="22">
        <v>85.103880000000004</v>
      </c>
      <c r="AU70" s="23">
        <v>128.59339299999999</v>
      </c>
      <c r="AV70" s="14">
        <v>0.66180600740506168</v>
      </c>
      <c r="AW70" s="22">
        <v>18.433174000000001</v>
      </c>
      <c r="AX70" s="23">
        <v>23.664868999999999</v>
      </c>
      <c r="AY70" s="14">
        <v>0.77892567248100975</v>
      </c>
      <c r="AZ70" s="22">
        <v>0</v>
      </c>
      <c r="BA70" s="23">
        <v>0</v>
      </c>
      <c r="BB70" s="14">
        <v>0</v>
      </c>
      <c r="BC70" s="22">
        <v>0</v>
      </c>
      <c r="BD70" s="23">
        <v>0</v>
      </c>
      <c r="BE70" s="14">
        <v>0</v>
      </c>
      <c r="BF70" s="22">
        <v>0</v>
      </c>
      <c r="BG70" s="23">
        <v>0</v>
      </c>
      <c r="BH70" s="14">
        <v>0</v>
      </c>
      <c r="BI70" s="22">
        <v>0.61221400000000004</v>
      </c>
      <c r="BJ70" s="23">
        <v>0.61221400000000004</v>
      </c>
      <c r="BK70" s="14">
        <v>1</v>
      </c>
      <c r="BL70" s="22">
        <v>0</v>
      </c>
      <c r="BM70" s="23">
        <v>0</v>
      </c>
      <c r="BN70" s="14">
        <v>0</v>
      </c>
      <c r="BO70" s="22">
        <v>0</v>
      </c>
      <c r="BP70" s="23">
        <v>0</v>
      </c>
      <c r="BQ70" s="14">
        <v>0</v>
      </c>
      <c r="BR70" s="22">
        <v>0</v>
      </c>
      <c r="BS70" s="23">
        <v>0</v>
      </c>
      <c r="BT70" s="14">
        <v>0</v>
      </c>
    </row>
    <row r="71" spans="1:72" ht="14.25" customHeight="1" x14ac:dyDescent="0.3">
      <c r="A71" s="25" t="s">
        <v>95</v>
      </c>
      <c r="B71" s="25" t="s">
        <v>21</v>
      </c>
      <c r="C71" s="25" t="s">
        <v>83</v>
      </c>
      <c r="D71" s="89"/>
      <c r="E71" s="91" t="s">
        <v>21</v>
      </c>
      <c r="F71" s="13" t="s">
        <v>84</v>
      </c>
      <c r="G71" s="16">
        <v>663.22251045000007</v>
      </c>
      <c r="H71" s="17">
        <v>1896.20874637</v>
      </c>
      <c r="I71" s="14">
        <v>0.34976239389235891</v>
      </c>
      <c r="J71" s="22">
        <v>50.865795909999996</v>
      </c>
      <c r="K71" s="23">
        <v>119.15098291</v>
      </c>
      <c r="L71" s="14">
        <v>0.42690202520965503</v>
      </c>
      <c r="M71" s="22">
        <v>45.879315590000004</v>
      </c>
      <c r="N71" s="23">
        <v>116.87837232</v>
      </c>
      <c r="O71" s="14">
        <v>0.39253896746942657</v>
      </c>
      <c r="P71" s="22">
        <v>132.87701002</v>
      </c>
      <c r="Q71" s="23">
        <v>348.09518201999998</v>
      </c>
      <c r="R71" s="14">
        <v>0.38172608207017783</v>
      </c>
      <c r="S71" s="22">
        <v>15.198931</v>
      </c>
      <c r="T71" s="23">
        <v>67.526926000000003</v>
      </c>
      <c r="U71" s="14">
        <v>0.22507956307680879</v>
      </c>
      <c r="V71" s="22">
        <v>29.230609999999999</v>
      </c>
      <c r="W71" s="23">
        <v>106.390275</v>
      </c>
      <c r="X71" s="14">
        <v>0.2747488903473555</v>
      </c>
      <c r="Y71" s="22">
        <v>60.186110999999997</v>
      </c>
      <c r="Z71" s="23">
        <v>308.89336400000002</v>
      </c>
      <c r="AA71" s="14">
        <v>0.19484429908309714</v>
      </c>
      <c r="AB71" s="22">
        <v>10.435599</v>
      </c>
      <c r="AC71" s="23">
        <v>26.833071</v>
      </c>
      <c r="AD71" s="14">
        <v>0.38890811267931275</v>
      </c>
      <c r="AE71" s="22">
        <v>13.529577</v>
      </c>
      <c r="AF71" s="23">
        <v>74.793800000000005</v>
      </c>
      <c r="AG71" s="14">
        <v>0.18089169155732157</v>
      </c>
      <c r="AH71" s="22">
        <v>25.131948000000001</v>
      </c>
      <c r="AI71" s="23">
        <v>66.434342999999998</v>
      </c>
      <c r="AJ71" s="14">
        <v>0.37829753204603833</v>
      </c>
      <c r="AK71" s="22">
        <v>55.436100000000003</v>
      </c>
      <c r="AL71" s="23">
        <v>125.273618</v>
      </c>
      <c r="AM71" s="14">
        <v>0.44252014817676938</v>
      </c>
      <c r="AN71" s="22">
        <v>56.207628999999997</v>
      </c>
      <c r="AO71" s="23">
        <v>128.36541700000001</v>
      </c>
      <c r="AP71" s="14">
        <v>0.43787205552411357</v>
      </c>
      <c r="AQ71" s="22">
        <v>136.79518200000001</v>
      </c>
      <c r="AR71" s="23">
        <v>263.65860199999997</v>
      </c>
      <c r="AS71" s="14">
        <v>0.51883451160831096</v>
      </c>
      <c r="AT71" s="22">
        <v>25.378447000000001</v>
      </c>
      <c r="AU71" s="23">
        <v>80.602806000000001</v>
      </c>
      <c r="AV71" s="14">
        <v>0.31485810804154885</v>
      </c>
      <c r="AW71" s="22">
        <v>11.298679999999999</v>
      </c>
      <c r="AX71" s="23">
        <v>33.043275000000001</v>
      </c>
      <c r="AY71" s="14">
        <v>0.341935840197438</v>
      </c>
      <c r="AZ71" s="22">
        <v>0</v>
      </c>
      <c r="BA71" s="23">
        <v>0</v>
      </c>
      <c r="BB71" s="14">
        <v>0</v>
      </c>
      <c r="BC71" s="22">
        <v>1.7950900000000001</v>
      </c>
      <c r="BD71" s="23">
        <v>17.340361000000001</v>
      </c>
      <c r="BE71" s="14">
        <v>0.10352091285758122</v>
      </c>
      <c r="BF71" s="22">
        <v>0</v>
      </c>
      <c r="BG71" s="23">
        <v>0</v>
      </c>
      <c r="BH71" s="14">
        <v>0</v>
      </c>
      <c r="BI71" s="22">
        <v>-8.7750950700000008</v>
      </c>
      <c r="BJ71" s="23">
        <v>8.4781221199999983</v>
      </c>
      <c r="BK71" s="14">
        <v>-1.0350281519653319</v>
      </c>
      <c r="BL71" s="22">
        <v>0</v>
      </c>
      <c r="BM71" s="23">
        <v>0</v>
      </c>
      <c r="BN71" s="14">
        <v>0</v>
      </c>
      <c r="BO71" s="22">
        <v>0</v>
      </c>
      <c r="BP71" s="23">
        <v>0</v>
      </c>
      <c r="BQ71" s="14">
        <v>0</v>
      </c>
      <c r="BR71" s="22">
        <v>1.7515799999999999</v>
      </c>
      <c r="BS71" s="23">
        <v>4.4502290000000002</v>
      </c>
      <c r="BT71" s="14">
        <v>0.39359322857318124</v>
      </c>
    </row>
    <row r="72" spans="1:72" ht="14.25" customHeight="1" x14ac:dyDescent="0.3">
      <c r="A72" s="25" t="s">
        <v>95</v>
      </c>
      <c r="B72" s="25" t="s">
        <v>21</v>
      </c>
      <c r="C72" s="25" t="s">
        <v>85</v>
      </c>
      <c r="D72" s="89"/>
      <c r="E72" s="91" t="s">
        <v>21</v>
      </c>
      <c r="F72" s="13" t="s">
        <v>86</v>
      </c>
      <c r="G72" s="16">
        <v>238.23846534999998</v>
      </c>
      <c r="H72" s="17">
        <v>616.95955646000004</v>
      </c>
      <c r="I72" s="14">
        <v>0.38614924245110699</v>
      </c>
      <c r="J72" s="22">
        <v>5.49274825</v>
      </c>
      <c r="K72" s="23">
        <v>23.181350250000001</v>
      </c>
      <c r="L72" s="14">
        <v>0.23694686421469344</v>
      </c>
      <c r="M72" s="22">
        <v>22.94531344</v>
      </c>
      <c r="N72" s="23">
        <v>62.578234760000001</v>
      </c>
      <c r="O72" s="14">
        <v>0.36666603856756025</v>
      </c>
      <c r="P72" s="22">
        <v>49.447557439999997</v>
      </c>
      <c r="Q72" s="23">
        <v>144.07044231999998</v>
      </c>
      <c r="R72" s="14">
        <v>0.34321791926042866</v>
      </c>
      <c r="S72" s="22">
        <v>9.4589339999999993</v>
      </c>
      <c r="T72" s="23">
        <v>18.833504999999999</v>
      </c>
      <c r="U72" s="14">
        <v>0.50223970524870432</v>
      </c>
      <c r="V72" s="22">
        <v>10.910825000000001</v>
      </c>
      <c r="W72" s="23">
        <v>52.726992000000003</v>
      </c>
      <c r="X72" s="14">
        <v>0.20693054138191688</v>
      </c>
      <c r="Y72" s="22">
        <v>27.831741999999998</v>
      </c>
      <c r="Z72" s="23">
        <v>36.804388000000003</v>
      </c>
      <c r="AA72" s="14">
        <v>0.75620716747144379</v>
      </c>
      <c r="AB72" s="22">
        <v>7.9577540000000004</v>
      </c>
      <c r="AC72" s="23">
        <v>12.320881999999999</v>
      </c>
      <c r="AD72" s="14">
        <v>0.64587535210547431</v>
      </c>
      <c r="AE72" s="22">
        <v>14.078415</v>
      </c>
      <c r="AF72" s="23">
        <v>22.39432</v>
      </c>
      <c r="AG72" s="14">
        <v>0.62866007987739747</v>
      </c>
      <c r="AH72" s="22">
        <v>8.5702119999999997</v>
      </c>
      <c r="AI72" s="23">
        <v>16.197111</v>
      </c>
      <c r="AJ72" s="14">
        <v>0.52911979179496882</v>
      </c>
      <c r="AK72" s="22">
        <v>31.063207999999999</v>
      </c>
      <c r="AL72" s="23">
        <v>72.324832000000001</v>
      </c>
      <c r="AM72" s="14">
        <v>0.42949575050516536</v>
      </c>
      <c r="AN72" s="22">
        <v>12.428096999999999</v>
      </c>
      <c r="AO72" s="23">
        <v>39.307699</v>
      </c>
      <c r="AP72" s="14">
        <v>0.31617462523054324</v>
      </c>
      <c r="AQ72" s="22">
        <v>22.107323000000001</v>
      </c>
      <c r="AR72" s="23">
        <v>76.418154999999999</v>
      </c>
      <c r="AS72" s="14">
        <v>0.28929412127262166</v>
      </c>
      <c r="AT72" s="22">
        <v>9.2088590000000003</v>
      </c>
      <c r="AU72" s="23">
        <v>29.867294000000001</v>
      </c>
      <c r="AV72" s="14">
        <v>0.30832585636984722</v>
      </c>
      <c r="AW72" s="22">
        <v>0.49223699999999998</v>
      </c>
      <c r="AX72" s="23">
        <v>1.159138</v>
      </c>
      <c r="AY72" s="14">
        <v>0.42465780605933029</v>
      </c>
      <c r="AZ72" s="22">
        <v>0</v>
      </c>
      <c r="BA72" s="23">
        <v>0</v>
      </c>
      <c r="BB72" s="14">
        <v>0</v>
      </c>
      <c r="BC72" s="22">
        <v>0.98600699999999997</v>
      </c>
      <c r="BD72" s="23">
        <v>2.8171819999999999</v>
      </c>
      <c r="BE72" s="14">
        <v>0.3499976217368988</v>
      </c>
      <c r="BF72" s="22">
        <v>0</v>
      </c>
      <c r="BG72" s="23">
        <v>0</v>
      </c>
      <c r="BH72" s="14">
        <v>0</v>
      </c>
      <c r="BI72" s="22">
        <v>5.2592332199999996</v>
      </c>
      <c r="BJ72" s="23">
        <v>5.9580311300000002</v>
      </c>
      <c r="BK72" s="14">
        <v>0.88271328317144915</v>
      </c>
      <c r="BL72" s="22">
        <v>0</v>
      </c>
      <c r="BM72" s="23">
        <v>0</v>
      </c>
      <c r="BN72" s="14">
        <v>0</v>
      </c>
      <c r="BO72" s="22">
        <v>0</v>
      </c>
      <c r="BP72" s="23">
        <v>0</v>
      </c>
      <c r="BQ72" s="14">
        <v>0</v>
      </c>
      <c r="BR72" s="22">
        <v>0</v>
      </c>
      <c r="BS72" s="23">
        <v>0</v>
      </c>
      <c r="BT72" s="14">
        <v>0</v>
      </c>
    </row>
    <row r="73" spans="1:72" ht="14.25" customHeight="1" x14ac:dyDescent="0.3">
      <c r="A73" s="25" t="s">
        <v>95</v>
      </c>
      <c r="B73" s="25" t="s">
        <v>21</v>
      </c>
      <c r="C73" s="25" t="s">
        <v>87</v>
      </c>
      <c r="D73" s="89"/>
      <c r="E73" s="91" t="s">
        <v>21</v>
      </c>
      <c r="F73" s="13" t="s">
        <v>88</v>
      </c>
      <c r="G73" s="16">
        <v>1520.2199757999999</v>
      </c>
      <c r="H73" s="17">
        <v>1717.54228717</v>
      </c>
      <c r="I73" s="14">
        <v>0.88511356439722444</v>
      </c>
      <c r="J73" s="22">
        <v>32.397084999999997</v>
      </c>
      <c r="K73" s="23">
        <v>35.443289</v>
      </c>
      <c r="L73" s="14">
        <v>0.91405413871156249</v>
      </c>
      <c r="M73" s="22">
        <v>21.636334050000002</v>
      </c>
      <c r="N73" s="23">
        <v>38.54926743</v>
      </c>
      <c r="O73" s="14">
        <v>0.56126446732842628</v>
      </c>
      <c r="P73" s="22">
        <v>621.47145599999999</v>
      </c>
      <c r="Q73" s="23">
        <v>629.87368200000003</v>
      </c>
      <c r="R73" s="14">
        <v>0.98666045869177932</v>
      </c>
      <c r="S73" s="22">
        <v>96.943682999999993</v>
      </c>
      <c r="T73" s="23">
        <v>101.345855</v>
      </c>
      <c r="U73" s="14">
        <v>0.95656288064272577</v>
      </c>
      <c r="V73" s="22">
        <v>49.539402000000003</v>
      </c>
      <c r="W73" s="23">
        <v>65.061026999999996</v>
      </c>
      <c r="X73" s="14">
        <v>0.7614297573261487</v>
      </c>
      <c r="Y73" s="22">
        <v>52.232204000000003</v>
      </c>
      <c r="Z73" s="23">
        <v>57.964772000000004</v>
      </c>
      <c r="AA73" s="14">
        <v>0.90110255242615289</v>
      </c>
      <c r="AB73" s="22">
        <v>10.766762999999999</v>
      </c>
      <c r="AC73" s="23">
        <v>17.309878999999999</v>
      </c>
      <c r="AD73" s="14">
        <v>0.62200105500448621</v>
      </c>
      <c r="AE73" s="22">
        <v>26.029828999999999</v>
      </c>
      <c r="AF73" s="23">
        <v>38.823976000000002</v>
      </c>
      <c r="AG73" s="14">
        <v>0.67045758013038126</v>
      </c>
      <c r="AH73" s="22">
        <v>63.829859999999996</v>
      </c>
      <c r="AI73" s="23">
        <v>70.922345000000007</v>
      </c>
      <c r="AJ73" s="14">
        <v>0.89999646796788779</v>
      </c>
      <c r="AK73" s="22">
        <v>155.04905099999999</v>
      </c>
      <c r="AL73" s="23">
        <v>165.30234100000001</v>
      </c>
      <c r="AM73" s="14">
        <v>0.93797250578562574</v>
      </c>
      <c r="AN73" s="22">
        <v>62.109890999999998</v>
      </c>
      <c r="AO73" s="23">
        <v>80.069489000000004</v>
      </c>
      <c r="AP73" s="14">
        <v>0.77569985490977711</v>
      </c>
      <c r="AQ73" s="22">
        <v>223.45255399999999</v>
      </c>
      <c r="AR73" s="23">
        <v>222.43439699999999</v>
      </c>
      <c r="AS73" s="14">
        <v>1.0045773361212655</v>
      </c>
      <c r="AT73" s="22">
        <v>77.577132000000006</v>
      </c>
      <c r="AU73" s="23">
        <v>75.612988999999999</v>
      </c>
      <c r="AV73" s="14">
        <v>1.0259762644748776</v>
      </c>
      <c r="AW73" s="22">
        <v>11.684098000000001</v>
      </c>
      <c r="AX73" s="23">
        <v>14.560345999999999</v>
      </c>
      <c r="AY73" s="14">
        <v>0.80246018878946979</v>
      </c>
      <c r="AZ73" s="22">
        <v>0</v>
      </c>
      <c r="BA73" s="23">
        <v>0</v>
      </c>
      <c r="BB73" s="14">
        <v>0</v>
      </c>
      <c r="BC73" s="22">
        <v>0</v>
      </c>
      <c r="BD73" s="23">
        <v>0</v>
      </c>
      <c r="BE73" s="14">
        <v>0</v>
      </c>
      <c r="BF73" s="22">
        <v>0</v>
      </c>
      <c r="BG73" s="23">
        <v>0</v>
      </c>
      <c r="BH73" s="14">
        <v>0</v>
      </c>
      <c r="BI73" s="22">
        <v>14.312743749999999</v>
      </c>
      <c r="BJ73" s="23">
        <v>102.51862473999999</v>
      </c>
      <c r="BK73" s="14">
        <v>0.139611156375721</v>
      </c>
      <c r="BL73" s="22">
        <v>0</v>
      </c>
      <c r="BM73" s="23">
        <v>0</v>
      </c>
      <c r="BN73" s="14">
        <v>0</v>
      </c>
      <c r="BO73" s="22">
        <v>0</v>
      </c>
      <c r="BP73" s="23">
        <v>0</v>
      </c>
      <c r="BQ73" s="14">
        <v>0</v>
      </c>
      <c r="BR73" s="22">
        <v>1.1878899999999999</v>
      </c>
      <c r="BS73" s="23">
        <v>1.750008</v>
      </c>
      <c r="BT73" s="14">
        <v>0.67879118266887917</v>
      </c>
    </row>
    <row r="74" spans="1:72" ht="14.25" customHeight="1" x14ac:dyDescent="0.3">
      <c r="A74" s="25" t="s">
        <v>95</v>
      </c>
      <c r="B74" s="25" t="s">
        <v>21</v>
      </c>
      <c r="C74" s="25" t="s">
        <v>89</v>
      </c>
      <c r="D74" s="89"/>
      <c r="E74" s="91"/>
      <c r="F74" s="13" t="s">
        <v>90</v>
      </c>
      <c r="G74" s="16">
        <v>1431.2981821000001</v>
      </c>
      <c r="H74" s="17">
        <v>2322.4673478600002</v>
      </c>
      <c r="I74" s="14">
        <v>0.61628344674849633</v>
      </c>
      <c r="J74" s="22">
        <v>21.053070000000002</v>
      </c>
      <c r="K74" s="23">
        <v>38.763133000000003</v>
      </c>
      <c r="L74" s="14">
        <v>0.54312095980477115</v>
      </c>
      <c r="M74" s="22">
        <v>38.180662259999998</v>
      </c>
      <c r="N74" s="23">
        <v>71.806904000000003</v>
      </c>
      <c r="O74" s="14">
        <v>0.53171297094218117</v>
      </c>
      <c r="P74" s="22">
        <v>327.78158163000001</v>
      </c>
      <c r="Q74" s="23">
        <v>522.86836862999996</v>
      </c>
      <c r="R74" s="14">
        <v>0.62689120492953321</v>
      </c>
      <c r="S74" s="22">
        <v>66.468481999999995</v>
      </c>
      <c r="T74" s="23">
        <v>87.818252999999999</v>
      </c>
      <c r="U74" s="14">
        <v>0.75688686268901295</v>
      </c>
      <c r="V74" s="22">
        <v>28.63625</v>
      </c>
      <c r="W74" s="23">
        <v>41.975644000000003</v>
      </c>
      <c r="X74" s="14">
        <v>0.68221109365230936</v>
      </c>
      <c r="Y74" s="22">
        <v>55.611364999999999</v>
      </c>
      <c r="Z74" s="23">
        <v>160.81457700000001</v>
      </c>
      <c r="AA74" s="14">
        <v>0.34581047338762078</v>
      </c>
      <c r="AB74" s="22">
        <v>42.645764</v>
      </c>
      <c r="AC74" s="23">
        <v>61.078871999999997</v>
      </c>
      <c r="AD74" s="14">
        <v>0.69820811360105017</v>
      </c>
      <c r="AE74" s="22">
        <v>18.610894999999999</v>
      </c>
      <c r="AF74" s="23">
        <v>28.193936000000001</v>
      </c>
      <c r="AG74" s="14">
        <v>0.6601027611043736</v>
      </c>
      <c r="AH74" s="22">
        <v>40.085146999999999</v>
      </c>
      <c r="AI74" s="23">
        <v>89.125158999999996</v>
      </c>
      <c r="AJ74" s="14">
        <v>0.44976241781515364</v>
      </c>
      <c r="AK74" s="22">
        <v>146.25465299999999</v>
      </c>
      <c r="AL74" s="23">
        <v>233.361602</v>
      </c>
      <c r="AM74" s="14">
        <v>0.62672972651259051</v>
      </c>
      <c r="AN74" s="22">
        <v>51.505834</v>
      </c>
      <c r="AO74" s="23">
        <v>82.224673999999993</v>
      </c>
      <c r="AP74" s="14">
        <v>0.62640362672644956</v>
      </c>
      <c r="AQ74" s="22">
        <v>122.440538</v>
      </c>
      <c r="AR74" s="23">
        <v>201.58408299999999</v>
      </c>
      <c r="AS74" s="14">
        <v>0.60739189413084771</v>
      </c>
      <c r="AT74" s="22">
        <v>30.703901999999999</v>
      </c>
      <c r="AU74" s="23">
        <v>128.12538499999999</v>
      </c>
      <c r="AV74" s="14">
        <v>0.23963949064426227</v>
      </c>
      <c r="AW74" s="22">
        <v>6.4397330000000004</v>
      </c>
      <c r="AX74" s="23">
        <v>12.931827</v>
      </c>
      <c r="AY74" s="14">
        <v>0.49797549874429964</v>
      </c>
      <c r="AZ74" s="22">
        <v>7.9016070000000003</v>
      </c>
      <c r="BA74" s="23">
        <v>7.6252829999999996</v>
      </c>
      <c r="BB74" s="14">
        <v>1.0362378681551885</v>
      </c>
      <c r="BC74" s="22">
        <v>29.530332999999999</v>
      </c>
      <c r="BD74" s="23">
        <v>83.752290000000002</v>
      </c>
      <c r="BE74" s="14">
        <v>0.35259135003950337</v>
      </c>
      <c r="BF74" s="22">
        <v>4.5304070000000003</v>
      </c>
      <c r="BG74" s="23">
        <v>22.82743</v>
      </c>
      <c r="BH74" s="14">
        <v>0.19846329613101432</v>
      </c>
      <c r="BI74" s="22">
        <v>392.72721820999999</v>
      </c>
      <c r="BJ74" s="23">
        <v>447.26842223</v>
      </c>
      <c r="BK74" s="14">
        <v>0.87805710998315645</v>
      </c>
      <c r="BL74" s="22">
        <v>0</v>
      </c>
      <c r="BM74" s="23">
        <v>0</v>
      </c>
      <c r="BN74" s="14">
        <v>0</v>
      </c>
      <c r="BO74" s="22">
        <v>0</v>
      </c>
      <c r="BP74" s="23">
        <v>0</v>
      </c>
      <c r="BQ74" s="14">
        <v>0</v>
      </c>
      <c r="BR74" s="22">
        <v>0.19073999999999999</v>
      </c>
      <c r="BS74" s="23">
        <v>0.32150499999999999</v>
      </c>
      <c r="BT74" s="14">
        <v>0.59327226637221819</v>
      </c>
    </row>
    <row r="75" spans="1:72" ht="14.25" customHeight="1" x14ac:dyDescent="0.3">
      <c r="A75" s="25" t="s">
        <v>95</v>
      </c>
      <c r="B75" s="25" t="s">
        <v>21</v>
      </c>
      <c r="C75" s="25"/>
      <c r="D75" s="89"/>
      <c r="E75" s="91"/>
      <c r="F75" s="13" t="s">
        <v>91</v>
      </c>
      <c r="G75" s="18">
        <v>11400.83699575</v>
      </c>
      <c r="H75" s="19">
        <v>15393.396937679998</v>
      </c>
      <c r="I75" s="14">
        <v>0.74063165147408117</v>
      </c>
      <c r="J75" s="18">
        <v>369.38584915999996</v>
      </c>
      <c r="K75" s="19">
        <v>503.67643215999993</v>
      </c>
      <c r="L75" s="14">
        <v>0.7333792601251975</v>
      </c>
      <c r="M75" s="18">
        <v>354.51131339000011</v>
      </c>
      <c r="N75" s="19">
        <v>584.38543833000006</v>
      </c>
      <c r="O75" s="14">
        <v>0.6066395398268104</v>
      </c>
      <c r="P75" s="18">
        <v>2771.2438270900002</v>
      </c>
      <c r="Q75" s="19">
        <v>3542.1837879699997</v>
      </c>
      <c r="R75" s="14">
        <v>0.78235461313490462</v>
      </c>
      <c r="S75" s="18">
        <v>611.81900999999993</v>
      </c>
      <c r="T75" s="19">
        <v>766.86518100000001</v>
      </c>
      <c r="U75" s="14">
        <v>0.79781821519420359</v>
      </c>
      <c r="V75" s="18">
        <v>450.38764700000002</v>
      </c>
      <c r="W75" s="19">
        <v>684.35403599999995</v>
      </c>
      <c r="X75" s="14">
        <v>0.65812083118919462</v>
      </c>
      <c r="Y75" s="18">
        <v>763.12451099999998</v>
      </c>
      <c r="Z75" s="19">
        <v>1193.0717520000001</v>
      </c>
      <c r="AA75" s="14">
        <v>0.63963002201731778</v>
      </c>
      <c r="AB75" s="18">
        <v>247.01365299999998</v>
      </c>
      <c r="AC75" s="19">
        <v>430.92373300000003</v>
      </c>
      <c r="AD75" s="14">
        <v>0.57321895751794194</v>
      </c>
      <c r="AE75" s="18">
        <v>426.07635700000003</v>
      </c>
      <c r="AF75" s="19">
        <v>576.81797200000005</v>
      </c>
      <c r="AG75" s="14">
        <v>0.73866692385236565</v>
      </c>
      <c r="AH75" s="18">
        <v>613.46156900000005</v>
      </c>
      <c r="AI75" s="19">
        <v>845.39294599999994</v>
      </c>
      <c r="AJ75" s="14">
        <v>0.72565257600339628</v>
      </c>
      <c r="AK75" s="18">
        <v>1223.3715100000002</v>
      </c>
      <c r="AL75" s="19">
        <v>1539.591473</v>
      </c>
      <c r="AM75" s="14">
        <v>0.79460787582577119</v>
      </c>
      <c r="AN75" s="18">
        <v>591.96991200000002</v>
      </c>
      <c r="AO75" s="19">
        <v>859.19579599999997</v>
      </c>
      <c r="AP75" s="14">
        <v>0.6889813878931037</v>
      </c>
      <c r="AQ75" s="18">
        <v>1509.3031309999999</v>
      </c>
      <c r="AR75" s="19">
        <v>1888.917635</v>
      </c>
      <c r="AS75" s="14">
        <v>0.79903067398701044</v>
      </c>
      <c r="AT75" s="18">
        <v>911.220507</v>
      </c>
      <c r="AU75" s="19">
        <v>1129.2036129999999</v>
      </c>
      <c r="AV75" s="14">
        <v>0.80695854716504534</v>
      </c>
      <c r="AW75" s="18">
        <v>105.93823100000002</v>
      </c>
      <c r="AX75" s="19">
        <v>143.09744000000001</v>
      </c>
      <c r="AY75" s="14">
        <v>0.74032233560572436</v>
      </c>
      <c r="AZ75" s="18">
        <v>7.9016070000000003</v>
      </c>
      <c r="BA75" s="19">
        <v>7.6252829999999996</v>
      </c>
      <c r="BB75" s="14">
        <v>1.0362378681551885</v>
      </c>
      <c r="BC75" s="18">
        <v>32.311430000000001</v>
      </c>
      <c r="BD75" s="19">
        <v>103.90983300000001</v>
      </c>
      <c r="BE75" s="14">
        <v>0.31095642315198407</v>
      </c>
      <c r="BF75" s="18">
        <v>4.5304070000000003</v>
      </c>
      <c r="BG75" s="19">
        <v>22.82743</v>
      </c>
      <c r="BH75" s="14">
        <v>0.19846329613101432</v>
      </c>
      <c r="BI75" s="18">
        <v>404.13631411</v>
      </c>
      <c r="BJ75" s="19">
        <v>564.83541421999996</v>
      </c>
      <c r="BK75" s="14">
        <v>0.71549393670381889</v>
      </c>
      <c r="BL75" s="18">
        <v>0</v>
      </c>
      <c r="BM75" s="19">
        <v>0</v>
      </c>
      <c r="BN75" s="14">
        <v>0</v>
      </c>
      <c r="BO75" s="18">
        <v>0</v>
      </c>
      <c r="BP75" s="19">
        <v>0</v>
      </c>
      <c r="BQ75" s="14">
        <v>0</v>
      </c>
      <c r="BR75" s="18">
        <v>3.1302099999999999</v>
      </c>
      <c r="BS75" s="19">
        <v>6.5217420000000006</v>
      </c>
      <c r="BT75" s="14">
        <v>0.47996532214859156</v>
      </c>
    </row>
    <row r="76" spans="1:72" x14ac:dyDescent="0.3">
      <c r="A76" s="25" t="s">
        <v>95</v>
      </c>
      <c r="B76" s="25" t="s">
        <v>22</v>
      </c>
      <c r="C76" s="25" t="s">
        <v>79</v>
      </c>
      <c r="D76" s="88" t="s">
        <v>96</v>
      </c>
      <c r="E76" s="90" t="s">
        <v>22</v>
      </c>
      <c r="F76" s="13" t="s">
        <v>80</v>
      </c>
      <c r="G76" s="16">
        <v>6674.38934608</v>
      </c>
      <c r="H76" s="17">
        <v>7382.7963645</v>
      </c>
      <c r="I76" s="14">
        <v>0.90404624705262648</v>
      </c>
      <c r="J76" s="22">
        <v>230.43589499999999</v>
      </c>
      <c r="K76" s="23">
        <v>232.12105600000001</v>
      </c>
      <c r="L76" s="14">
        <v>0.99274016313280933</v>
      </c>
      <c r="M76" s="22">
        <v>213.34115908000001</v>
      </c>
      <c r="N76" s="23">
        <v>266.6603685</v>
      </c>
      <c r="O76" s="14">
        <v>0.80004824218939008</v>
      </c>
      <c r="P76" s="22">
        <v>1384.376917</v>
      </c>
      <c r="Q76" s="23">
        <v>1462.1704500000001</v>
      </c>
      <c r="R76" s="14">
        <v>0.94679585201574823</v>
      </c>
      <c r="S76" s="22">
        <v>471.25298299999997</v>
      </c>
      <c r="T76" s="23">
        <v>539.93657800000005</v>
      </c>
      <c r="U76" s="14">
        <v>0.87279321720633629</v>
      </c>
      <c r="V76" s="22">
        <v>281.48975899999999</v>
      </c>
      <c r="W76" s="23">
        <v>342.122772</v>
      </c>
      <c r="X76" s="14">
        <v>0.82277410928963246</v>
      </c>
      <c r="Y76" s="22">
        <v>519.21306800000002</v>
      </c>
      <c r="Z76" s="23">
        <v>544.54860799999994</v>
      </c>
      <c r="AA76" s="14">
        <v>0.95347423604101855</v>
      </c>
      <c r="AB76" s="22">
        <v>140.938537</v>
      </c>
      <c r="AC76" s="23">
        <v>271.10201999999998</v>
      </c>
      <c r="AD76" s="14">
        <v>0.51987269220642474</v>
      </c>
      <c r="AE76" s="22">
        <v>316.05742199999997</v>
      </c>
      <c r="AF76" s="23">
        <v>350.66172299999999</v>
      </c>
      <c r="AG76" s="14">
        <v>0.90131714204803581</v>
      </c>
      <c r="AH76" s="22">
        <v>392.695649</v>
      </c>
      <c r="AI76" s="23">
        <v>476.41320000000002</v>
      </c>
      <c r="AJ76" s="14">
        <v>0.82427533284132348</v>
      </c>
      <c r="AK76" s="22">
        <v>712.49419599999999</v>
      </c>
      <c r="AL76" s="23">
        <v>747.93970000000002</v>
      </c>
      <c r="AM76" s="14">
        <v>0.95260914215410675</v>
      </c>
      <c r="AN76" s="22">
        <v>346.78339199999999</v>
      </c>
      <c r="AO76" s="23">
        <v>441.63495699999999</v>
      </c>
      <c r="AP76" s="14">
        <v>0.78522631984496649</v>
      </c>
      <c r="AQ76" s="22">
        <v>859.61626799999999</v>
      </c>
      <c r="AR76" s="23">
        <v>883.03662299999996</v>
      </c>
      <c r="AS76" s="14">
        <v>0.97347748169217219</v>
      </c>
      <c r="AT76" s="22">
        <v>743.56261600000005</v>
      </c>
      <c r="AU76" s="23">
        <v>761.96567000000005</v>
      </c>
      <c r="AV76" s="14">
        <v>0.9758479223873695</v>
      </c>
      <c r="AW76" s="22">
        <v>62.131484999999998</v>
      </c>
      <c r="AX76" s="23">
        <v>62.482638999999999</v>
      </c>
      <c r="AY76" s="14">
        <v>0.99437997489190555</v>
      </c>
      <c r="AZ76" s="22">
        <v>0</v>
      </c>
      <c r="BA76" s="23">
        <v>0</v>
      </c>
      <c r="BB76" s="14">
        <v>0</v>
      </c>
      <c r="BC76" s="22">
        <v>0</v>
      </c>
      <c r="BD76" s="23">
        <v>0</v>
      </c>
      <c r="BE76" s="14">
        <v>0</v>
      </c>
      <c r="BF76" s="22">
        <v>0</v>
      </c>
      <c r="BG76" s="23">
        <v>0</v>
      </c>
      <c r="BH76" s="14">
        <v>0</v>
      </c>
      <c r="BI76" s="22">
        <v>0</v>
      </c>
      <c r="BJ76" s="23">
        <v>0</v>
      </c>
      <c r="BK76" s="14">
        <v>0</v>
      </c>
      <c r="BL76" s="22">
        <v>0</v>
      </c>
      <c r="BM76" s="23">
        <v>0</v>
      </c>
      <c r="BN76" s="14">
        <v>0</v>
      </c>
      <c r="BO76" s="22">
        <v>0</v>
      </c>
      <c r="BP76" s="23">
        <v>0</v>
      </c>
      <c r="BQ76" s="14">
        <v>0</v>
      </c>
      <c r="BR76" s="22">
        <v>0</v>
      </c>
      <c r="BS76" s="23">
        <v>0</v>
      </c>
      <c r="BT76" s="14">
        <v>0</v>
      </c>
    </row>
    <row r="77" spans="1:72" ht="14.25" customHeight="1" x14ac:dyDescent="0.3">
      <c r="A77" s="25" t="s">
        <v>95</v>
      </c>
      <c r="B77" s="25" t="s">
        <v>22</v>
      </c>
      <c r="C77" s="25" t="s">
        <v>81</v>
      </c>
      <c r="D77" s="89"/>
      <c r="E77" s="91" t="s">
        <v>22</v>
      </c>
      <c r="F77" s="13" t="s">
        <v>82</v>
      </c>
      <c r="G77" s="16">
        <v>1330.1443120000001</v>
      </c>
      <c r="H77" s="17">
        <v>1998.1228059999999</v>
      </c>
      <c r="I77" s="14">
        <v>0.66569697718569565</v>
      </c>
      <c r="J77" s="22">
        <v>53.334072999999997</v>
      </c>
      <c r="K77" s="23">
        <v>81.153379999999999</v>
      </c>
      <c r="L77" s="14">
        <v>0.65720088306857949</v>
      </c>
      <c r="M77" s="22">
        <v>33.991450999999998</v>
      </c>
      <c r="N77" s="23">
        <v>47.958444</v>
      </c>
      <c r="O77" s="14">
        <v>0.70876884579491362</v>
      </c>
      <c r="P77" s="22">
        <v>357.51597199999998</v>
      </c>
      <c r="Q77" s="23">
        <v>558.38399100000004</v>
      </c>
      <c r="R77" s="14">
        <v>0.64026902232589245</v>
      </c>
      <c r="S77" s="22">
        <v>34.629555000000003</v>
      </c>
      <c r="T77" s="23">
        <v>48.800820999999999</v>
      </c>
      <c r="U77" s="14">
        <v>0.70961009037122558</v>
      </c>
      <c r="V77" s="22">
        <v>61.576878999999998</v>
      </c>
      <c r="W77" s="23">
        <v>89.796351999999999</v>
      </c>
      <c r="X77" s="14">
        <v>0.68573920463940452</v>
      </c>
      <c r="Y77" s="22">
        <v>75.560568000000004</v>
      </c>
      <c r="Z77" s="23">
        <v>112.446831</v>
      </c>
      <c r="AA77" s="14">
        <v>0.67196707393203459</v>
      </c>
      <c r="AB77" s="22">
        <v>51.974817000000002</v>
      </c>
      <c r="AC77" s="23">
        <v>74.536084000000002</v>
      </c>
      <c r="AD77" s="14">
        <v>0.69731080854744121</v>
      </c>
      <c r="AE77" s="22">
        <v>60.405406999999997</v>
      </c>
      <c r="AF77" s="23">
        <v>88.961843999999999</v>
      </c>
      <c r="AG77" s="14">
        <v>0.67900353998957119</v>
      </c>
      <c r="AH77" s="22">
        <v>70.888955999999993</v>
      </c>
      <c r="AI77" s="23">
        <v>104.164929</v>
      </c>
      <c r="AJ77" s="14">
        <v>0.68054533018497998</v>
      </c>
      <c r="AK77" s="22">
        <v>161.09714500000001</v>
      </c>
      <c r="AL77" s="23">
        <v>241.04589000000001</v>
      </c>
      <c r="AM77" s="14">
        <v>0.6683256246352095</v>
      </c>
      <c r="AN77" s="22">
        <v>63.635049000000002</v>
      </c>
      <c r="AO77" s="23">
        <v>94.911147</v>
      </c>
      <c r="AP77" s="14">
        <v>0.67046970784158788</v>
      </c>
      <c r="AQ77" s="22">
        <v>201.85088099999999</v>
      </c>
      <c r="AR77" s="23">
        <v>299.112999</v>
      </c>
      <c r="AS77" s="14">
        <v>0.67483152412242697</v>
      </c>
      <c r="AT77" s="22">
        <v>84.807326000000003</v>
      </c>
      <c r="AU77" s="23">
        <v>132.551413</v>
      </c>
      <c r="AV77" s="14">
        <v>0.63980703095183156</v>
      </c>
      <c r="AW77" s="22">
        <v>18.206927</v>
      </c>
      <c r="AX77" s="23">
        <v>23.629375</v>
      </c>
      <c r="AY77" s="14">
        <v>0.77052088766630522</v>
      </c>
      <c r="AZ77" s="22">
        <v>0</v>
      </c>
      <c r="BA77" s="23">
        <v>0</v>
      </c>
      <c r="BB77" s="14">
        <v>0</v>
      </c>
      <c r="BC77" s="22">
        <v>0</v>
      </c>
      <c r="BD77" s="23">
        <v>0</v>
      </c>
      <c r="BE77" s="14">
        <v>0</v>
      </c>
      <c r="BF77" s="22">
        <v>0</v>
      </c>
      <c r="BG77" s="23">
        <v>0</v>
      </c>
      <c r="BH77" s="14">
        <v>0</v>
      </c>
      <c r="BI77" s="22">
        <v>0.66930599999999996</v>
      </c>
      <c r="BJ77" s="23">
        <v>0.66930599999999996</v>
      </c>
      <c r="BK77" s="14">
        <v>1</v>
      </c>
      <c r="BL77" s="22">
        <v>0</v>
      </c>
      <c r="BM77" s="23">
        <v>0</v>
      </c>
      <c r="BN77" s="14">
        <v>0</v>
      </c>
      <c r="BO77" s="22">
        <v>0</v>
      </c>
      <c r="BP77" s="23">
        <v>0</v>
      </c>
      <c r="BQ77" s="14">
        <v>0</v>
      </c>
      <c r="BR77" s="22">
        <v>0</v>
      </c>
      <c r="BS77" s="23">
        <v>0</v>
      </c>
      <c r="BT77" s="14">
        <v>0</v>
      </c>
    </row>
    <row r="78" spans="1:72" ht="14.25" customHeight="1" x14ac:dyDescent="0.3">
      <c r="A78" s="25" t="s">
        <v>95</v>
      </c>
      <c r="B78" s="25" t="s">
        <v>22</v>
      </c>
      <c r="C78" s="25" t="s">
        <v>83</v>
      </c>
      <c r="D78" s="89"/>
      <c r="E78" s="91" t="s">
        <v>22</v>
      </c>
      <c r="F78" s="13" t="s">
        <v>84</v>
      </c>
      <c r="G78" s="16">
        <v>804.97106654000015</v>
      </c>
      <c r="H78" s="17">
        <v>2394.7509513999998</v>
      </c>
      <c r="I78" s="14">
        <v>0.33613978358350982</v>
      </c>
      <c r="J78" s="22">
        <v>55.429273850000001</v>
      </c>
      <c r="K78" s="23">
        <v>130.98033884999998</v>
      </c>
      <c r="L78" s="14">
        <v>0.42318774204331666</v>
      </c>
      <c r="M78" s="22">
        <v>41.987994520000001</v>
      </c>
      <c r="N78" s="23">
        <v>100.56523083</v>
      </c>
      <c r="O78" s="14">
        <v>0.4175199934754627</v>
      </c>
      <c r="P78" s="22">
        <v>213.96530347999999</v>
      </c>
      <c r="Q78" s="23">
        <v>560.65908248000005</v>
      </c>
      <c r="R78" s="14">
        <v>0.38163174407797557</v>
      </c>
      <c r="S78" s="22">
        <v>26.528673000000001</v>
      </c>
      <c r="T78" s="23">
        <v>73.138872000000006</v>
      </c>
      <c r="U78" s="14">
        <v>0.36271646355169379</v>
      </c>
      <c r="V78" s="22">
        <v>37.419010999999998</v>
      </c>
      <c r="W78" s="23">
        <v>177.087897</v>
      </c>
      <c r="X78" s="14">
        <v>0.21130191071160553</v>
      </c>
      <c r="Y78" s="22">
        <v>61.850360999999999</v>
      </c>
      <c r="Z78" s="23">
        <v>327.77917500000001</v>
      </c>
      <c r="AA78" s="14">
        <v>0.18869521225684943</v>
      </c>
      <c r="AB78" s="22">
        <v>11.344661</v>
      </c>
      <c r="AC78" s="23">
        <v>26.406783999999998</v>
      </c>
      <c r="AD78" s="14">
        <v>0.42961161041041579</v>
      </c>
      <c r="AE78" s="22">
        <v>30.355454999999999</v>
      </c>
      <c r="AF78" s="23">
        <v>53.590114999999997</v>
      </c>
      <c r="AG78" s="14">
        <v>0.56643757901993685</v>
      </c>
      <c r="AH78" s="22">
        <v>19.200984999999999</v>
      </c>
      <c r="AI78" s="23">
        <v>78.146073999999999</v>
      </c>
      <c r="AJ78" s="14">
        <v>0.24570632940562054</v>
      </c>
      <c r="AK78" s="22">
        <v>114.40204199999999</v>
      </c>
      <c r="AL78" s="23">
        <v>200.10440399999999</v>
      </c>
      <c r="AM78" s="14">
        <v>0.571711765024422</v>
      </c>
      <c r="AN78" s="22">
        <v>58.030515000000001</v>
      </c>
      <c r="AO78" s="23">
        <v>109.949821</v>
      </c>
      <c r="AP78" s="14">
        <v>0.52779090017800034</v>
      </c>
      <c r="AQ78" s="22">
        <v>89.836681999999996</v>
      </c>
      <c r="AR78" s="23">
        <v>409.22799800000001</v>
      </c>
      <c r="AS78" s="14">
        <v>0.21952721328710259</v>
      </c>
      <c r="AT78" s="22">
        <v>21.550197000000001</v>
      </c>
      <c r="AU78" s="23">
        <v>64.476515000000006</v>
      </c>
      <c r="AV78" s="14">
        <v>0.33423327858213181</v>
      </c>
      <c r="AW78" s="22">
        <v>14.009503</v>
      </c>
      <c r="AX78" s="23">
        <v>38.365366999999999</v>
      </c>
      <c r="AY78" s="14">
        <v>0.36516014560736515</v>
      </c>
      <c r="AZ78" s="22">
        <v>0</v>
      </c>
      <c r="BA78" s="23">
        <v>0</v>
      </c>
      <c r="BB78" s="14">
        <v>0</v>
      </c>
      <c r="BC78" s="22">
        <v>0.91613800000000001</v>
      </c>
      <c r="BD78" s="23">
        <v>13.766963000000001</v>
      </c>
      <c r="BE78" s="14">
        <v>6.6546122045944331E-2</v>
      </c>
      <c r="BF78" s="22">
        <v>0</v>
      </c>
      <c r="BG78" s="23">
        <v>0</v>
      </c>
      <c r="BH78" s="14">
        <v>0</v>
      </c>
      <c r="BI78" s="22">
        <v>7.23282369</v>
      </c>
      <c r="BJ78" s="23">
        <v>28.490534239999999</v>
      </c>
      <c r="BK78" s="14">
        <v>0.25386760490595844</v>
      </c>
      <c r="BL78" s="22">
        <v>0</v>
      </c>
      <c r="BM78" s="23">
        <v>0</v>
      </c>
      <c r="BN78" s="14">
        <v>0</v>
      </c>
      <c r="BO78" s="22">
        <v>0</v>
      </c>
      <c r="BP78" s="23">
        <v>0</v>
      </c>
      <c r="BQ78" s="14">
        <v>0</v>
      </c>
      <c r="BR78" s="22">
        <v>0.91144800000000004</v>
      </c>
      <c r="BS78" s="23">
        <v>2.0157799999999999</v>
      </c>
      <c r="BT78" s="14">
        <v>0.45215648533074049</v>
      </c>
    </row>
    <row r="79" spans="1:72" ht="14.25" customHeight="1" x14ac:dyDescent="0.3">
      <c r="A79" s="25" t="s">
        <v>95</v>
      </c>
      <c r="B79" s="25" t="s">
        <v>22</v>
      </c>
      <c r="C79" s="25" t="s">
        <v>85</v>
      </c>
      <c r="D79" s="89"/>
      <c r="E79" s="91" t="s">
        <v>22</v>
      </c>
      <c r="F79" s="13" t="s">
        <v>86</v>
      </c>
      <c r="G79" s="16">
        <v>300.72502467000004</v>
      </c>
      <c r="H79" s="17">
        <v>751.91103398999996</v>
      </c>
      <c r="I79" s="14">
        <v>0.39994761491157949</v>
      </c>
      <c r="J79" s="22">
        <v>4.7027766900000003</v>
      </c>
      <c r="K79" s="23">
        <v>17.786397690000001</v>
      </c>
      <c r="L79" s="14">
        <v>0.26440298771931936</v>
      </c>
      <c r="M79" s="22">
        <v>16.093930699999998</v>
      </c>
      <c r="N79" s="23">
        <v>58.600139749999997</v>
      </c>
      <c r="O79" s="14">
        <v>0.27463980066702826</v>
      </c>
      <c r="P79" s="22">
        <v>55.842919969999997</v>
      </c>
      <c r="Q79" s="23">
        <v>115.54242475</v>
      </c>
      <c r="R79" s="14">
        <v>0.48331095777873573</v>
      </c>
      <c r="S79" s="22">
        <v>13.956229</v>
      </c>
      <c r="T79" s="23">
        <v>19.468841000000001</v>
      </c>
      <c r="U79" s="14">
        <v>0.7168495032652431</v>
      </c>
      <c r="V79" s="22">
        <v>10.805300000000001</v>
      </c>
      <c r="W79" s="23">
        <v>37.366135999999997</v>
      </c>
      <c r="X79" s="14">
        <v>0.28917359825484767</v>
      </c>
      <c r="Y79" s="22">
        <v>28.126080000000002</v>
      </c>
      <c r="Z79" s="23">
        <v>46.690418000000001</v>
      </c>
      <c r="AA79" s="14">
        <v>0.60239512098606618</v>
      </c>
      <c r="AB79" s="22">
        <v>7.7611290000000004</v>
      </c>
      <c r="AC79" s="23">
        <v>12.665278000000001</v>
      </c>
      <c r="AD79" s="14">
        <v>0.61278789143041312</v>
      </c>
      <c r="AE79" s="22">
        <v>15.111110999999999</v>
      </c>
      <c r="AF79" s="23">
        <v>17.288084000000001</v>
      </c>
      <c r="AG79" s="14">
        <v>0.87407667616608054</v>
      </c>
      <c r="AH79" s="22">
        <v>9.713222</v>
      </c>
      <c r="AI79" s="23">
        <v>58.545499999999997</v>
      </c>
      <c r="AJ79" s="14">
        <v>0.16590894261728059</v>
      </c>
      <c r="AK79" s="22">
        <v>46.544473000000004</v>
      </c>
      <c r="AL79" s="23">
        <v>227.74607599999999</v>
      </c>
      <c r="AM79" s="14">
        <v>0.20437003270256127</v>
      </c>
      <c r="AN79" s="22">
        <v>15.98897</v>
      </c>
      <c r="AO79" s="23">
        <v>30.493072999999999</v>
      </c>
      <c r="AP79" s="14">
        <v>0.5243476116690502</v>
      </c>
      <c r="AQ79" s="22">
        <v>60.344085999999997</v>
      </c>
      <c r="AR79" s="23">
        <v>76.099977999999993</v>
      </c>
      <c r="AS79" s="14">
        <v>0.7929579953360828</v>
      </c>
      <c r="AT79" s="22">
        <v>9.9736930000000008</v>
      </c>
      <c r="AU79" s="23">
        <v>24.529682000000001</v>
      </c>
      <c r="AV79" s="14">
        <v>0.40659691389395103</v>
      </c>
      <c r="AW79" s="22">
        <v>0.15612599999999999</v>
      </c>
      <c r="AX79" s="23">
        <v>1.0866659999999999</v>
      </c>
      <c r="AY79" s="14">
        <v>0.14367432127258975</v>
      </c>
      <c r="AZ79" s="22">
        <v>0</v>
      </c>
      <c r="BA79" s="23">
        <v>0</v>
      </c>
      <c r="BB79" s="14">
        <v>0</v>
      </c>
      <c r="BC79" s="22">
        <v>0.94084800000000002</v>
      </c>
      <c r="BD79" s="23">
        <v>2.6881379999999999</v>
      </c>
      <c r="BE79" s="14">
        <v>0.3499998883985867</v>
      </c>
      <c r="BF79" s="22">
        <v>0</v>
      </c>
      <c r="BG79" s="23">
        <v>0</v>
      </c>
      <c r="BH79" s="14">
        <v>0</v>
      </c>
      <c r="BI79" s="22">
        <v>4.66413031</v>
      </c>
      <c r="BJ79" s="23">
        <v>5.3142018000000002</v>
      </c>
      <c r="BK79" s="14">
        <v>0.87767278803751858</v>
      </c>
      <c r="BL79" s="22">
        <v>0</v>
      </c>
      <c r="BM79" s="23">
        <v>0</v>
      </c>
      <c r="BN79" s="14">
        <v>0</v>
      </c>
      <c r="BO79" s="22">
        <v>0</v>
      </c>
      <c r="BP79" s="23">
        <v>0</v>
      </c>
      <c r="BQ79" s="14">
        <v>0</v>
      </c>
      <c r="BR79" s="22">
        <v>0</v>
      </c>
      <c r="BS79" s="23">
        <v>0</v>
      </c>
      <c r="BT79" s="14">
        <v>0</v>
      </c>
    </row>
    <row r="80" spans="1:72" ht="14.25" customHeight="1" x14ac:dyDescent="0.3">
      <c r="A80" s="25" t="s">
        <v>95</v>
      </c>
      <c r="B80" s="25" t="s">
        <v>22</v>
      </c>
      <c r="C80" s="25" t="s">
        <v>87</v>
      </c>
      <c r="D80" s="89"/>
      <c r="E80" s="91" t="s">
        <v>22</v>
      </c>
      <c r="F80" s="13" t="s">
        <v>88</v>
      </c>
      <c r="G80" s="16">
        <v>1454.1464719199998</v>
      </c>
      <c r="H80" s="17">
        <v>1686.06566107</v>
      </c>
      <c r="I80" s="14">
        <v>0.86244949143746796</v>
      </c>
      <c r="J80" s="22">
        <v>33.184337999999997</v>
      </c>
      <c r="K80" s="23">
        <v>36.231028999999999</v>
      </c>
      <c r="L80" s="14">
        <v>0.91590934389415213</v>
      </c>
      <c r="M80" s="22">
        <v>19.255879629999999</v>
      </c>
      <c r="N80" s="23">
        <v>34.607055029999998</v>
      </c>
      <c r="O80" s="14">
        <v>0.55641485856879624</v>
      </c>
      <c r="P80" s="22">
        <v>563.39141999000003</v>
      </c>
      <c r="Q80" s="23">
        <v>571.32033698999999</v>
      </c>
      <c r="R80" s="14">
        <v>0.98612176657009365</v>
      </c>
      <c r="S80" s="22">
        <v>103.240633</v>
      </c>
      <c r="T80" s="23">
        <v>107.95507600000001</v>
      </c>
      <c r="U80" s="14">
        <v>0.95632958472466822</v>
      </c>
      <c r="V80" s="22">
        <v>41.477518000000003</v>
      </c>
      <c r="W80" s="23">
        <v>57.601393999999999</v>
      </c>
      <c r="X80" s="14">
        <v>0.72007837171440681</v>
      </c>
      <c r="Y80" s="22">
        <v>61.327736000000002</v>
      </c>
      <c r="Z80" s="23">
        <v>69.150767999999999</v>
      </c>
      <c r="AA80" s="14">
        <v>0.8868699187838377</v>
      </c>
      <c r="AB80" s="22">
        <v>11.829566</v>
      </c>
      <c r="AC80" s="23">
        <v>19.453088000000001</v>
      </c>
      <c r="AD80" s="14">
        <v>0.60810736064114856</v>
      </c>
      <c r="AE80" s="22">
        <v>28.939435</v>
      </c>
      <c r="AF80" s="23">
        <v>41.326146999999999</v>
      </c>
      <c r="AG80" s="14">
        <v>0.70026937183376903</v>
      </c>
      <c r="AH80" s="22">
        <v>58.312998</v>
      </c>
      <c r="AI80" s="23">
        <v>64.518773999999993</v>
      </c>
      <c r="AJ80" s="14">
        <v>0.90381441532041518</v>
      </c>
      <c r="AK80" s="22">
        <v>161.564874</v>
      </c>
      <c r="AL80" s="23">
        <v>172.53657100000001</v>
      </c>
      <c r="AM80" s="14">
        <v>0.93640944098744139</v>
      </c>
      <c r="AN80" s="22">
        <v>65.670075999999995</v>
      </c>
      <c r="AO80" s="23">
        <v>84.131930999999994</v>
      </c>
      <c r="AP80" s="14">
        <v>0.78056066489190645</v>
      </c>
      <c r="AQ80" s="22">
        <v>204.78495000000001</v>
      </c>
      <c r="AR80" s="23">
        <v>227.145951</v>
      </c>
      <c r="AS80" s="14">
        <v>0.90155668238171682</v>
      </c>
      <c r="AT80" s="22">
        <v>72.671114000000003</v>
      </c>
      <c r="AU80" s="23">
        <v>73.965601000000007</v>
      </c>
      <c r="AV80" s="14">
        <v>0.98249879697455578</v>
      </c>
      <c r="AW80" s="22">
        <v>11.672833000000001</v>
      </c>
      <c r="AX80" s="23">
        <v>14.656375000000001</v>
      </c>
      <c r="AY80" s="14">
        <v>0.79643383851736871</v>
      </c>
      <c r="AZ80" s="22">
        <v>0</v>
      </c>
      <c r="BA80" s="23">
        <v>0</v>
      </c>
      <c r="BB80" s="14">
        <v>0</v>
      </c>
      <c r="BC80" s="22">
        <v>0</v>
      </c>
      <c r="BD80" s="23">
        <v>0</v>
      </c>
      <c r="BE80" s="14">
        <v>0</v>
      </c>
      <c r="BF80" s="22">
        <v>0</v>
      </c>
      <c r="BG80" s="23">
        <v>0</v>
      </c>
      <c r="BH80" s="14">
        <v>0</v>
      </c>
      <c r="BI80" s="22">
        <v>15.2652003</v>
      </c>
      <c r="BJ80" s="23">
        <v>109.25580004999999</v>
      </c>
      <c r="BK80" s="14">
        <v>0.13971981618379994</v>
      </c>
      <c r="BL80" s="22">
        <v>0</v>
      </c>
      <c r="BM80" s="23">
        <v>0</v>
      </c>
      <c r="BN80" s="14">
        <v>0</v>
      </c>
      <c r="BO80" s="22">
        <v>0</v>
      </c>
      <c r="BP80" s="23">
        <v>0</v>
      </c>
      <c r="BQ80" s="14">
        <v>0</v>
      </c>
      <c r="BR80" s="22">
        <v>1.557901</v>
      </c>
      <c r="BS80" s="23">
        <v>2.2097639999999998</v>
      </c>
      <c r="BT80" s="14">
        <v>0.70500786509328606</v>
      </c>
    </row>
    <row r="81" spans="1:72" ht="14.25" customHeight="1" x14ac:dyDescent="0.3">
      <c r="A81" s="25" t="s">
        <v>95</v>
      </c>
      <c r="B81" s="25" t="s">
        <v>22</v>
      </c>
      <c r="C81" s="25" t="s">
        <v>89</v>
      </c>
      <c r="D81" s="89"/>
      <c r="E81" s="91"/>
      <c r="F81" s="13" t="s">
        <v>90</v>
      </c>
      <c r="G81" s="16">
        <v>1452.46092733</v>
      </c>
      <c r="H81" s="17">
        <v>2399.77554057</v>
      </c>
      <c r="I81" s="14">
        <v>0.60524865879123357</v>
      </c>
      <c r="J81" s="22">
        <v>26.626902000000001</v>
      </c>
      <c r="K81" s="23">
        <v>64.825683999999995</v>
      </c>
      <c r="L81" s="14">
        <v>0.41074617893734838</v>
      </c>
      <c r="M81" s="22">
        <v>55.972601439999998</v>
      </c>
      <c r="N81" s="23">
        <v>99.91450687999999</v>
      </c>
      <c r="O81" s="14">
        <v>0.56020495109108226</v>
      </c>
      <c r="P81" s="22">
        <v>398.86498838</v>
      </c>
      <c r="Q81" s="23">
        <v>697.97370237999996</v>
      </c>
      <c r="R81" s="14">
        <v>0.57146134162350537</v>
      </c>
      <c r="S81" s="22">
        <v>93.796103000000002</v>
      </c>
      <c r="T81" s="23">
        <v>124.794972</v>
      </c>
      <c r="U81" s="14">
        <v>0.75160161901394551</v>
      </c>
      <c r="V81" s="22">
        <v>35.662624999999998</v>
      </c>
      <c r="W81" s="23">
        <v>61.460433000000002</v>
      </c>
      <c r="X81" s="14">
        <v>0.58025339652260499</v>
      </c>
      <c r="Y81" s="22">
        <v>60.273007</v>
      </c>
      <c r="Z81" s="23">
        <v>140.005548</v>
      </c>
      <c r="AA81" s="14">
        <v>0.43050441829633779</v>
      </c>
      <c r="AB81" s="22">
        <v>51.794227999999997</v>
      </c>
      <c r="AC81" s="23">
        <v>72.357877999999999</v>
      </c>
      <c r="AD81" s="14">
        <v>0.71580634246902597</v>
      </c>
      <c r="AE81" s="22">
        <v>19.989789999999999</v>
      </c>
      <c r="AF81" s="23">
        <v>31.542567999999999</v>
      </c>
      <c r="AG81" s="14">
        <v>0.63374009370448214</v>
      </c>
      <c r="AH81" s="22">
        <v>46.292686000000003</v>
      </c>
      <c r="AI81" s="23">
        <v>80.585725999999994</v>
      </c>
      <c r="AJ81" s="14">
        <v>0.57445267664400024</v>
      </c>
      <c r="AK81" s="22">
        <v>194.15121600000001</v>
      </c>
      <c r="AL81" s="23">
        <v>265.37933299999997</v>
      </c>
      <c r="AM81" s="14">
        <v>0.7315988543840376</v>
      </c>
      <c r="AN81" s="22">
        <v>65.201944999999995</v>
      </c>
      <c r="AO81" s="23">
        <v>96.006214999999997</v>
      </c>
      <c r="AP81" s="14">
        <v>0.67914295965110172</v>
      </c>
      <c r="AQ81" s="22">
        <v>179.50416000000001</v>
      </c>
      <c r="AR81" s="23">
        <v>225.374101</v>
      </c>
      <c r="AS81" s="14">
        <v>0.79647199568862626</v>
      </c>
      <c r="AT81" s="22">
        <v>35.959060999999998</v>
      </c>
      <c r="AU81" s="23">
        <v>131.37158500000001</v>
      </c>
      <c r="AV81" s="14">
        <v>0.27372023409780732</v>
      </c>
      <c r="AW81" s="22">
        <v>7.8174270000000003</v>
      </c>
      <c r="AX81" s="23">
        <v>16.080190000000002</v>
      </c>
      <c r="AY81" s="14">
        <v>0.48615265118136036</v>
      </c>
      <c r="AZ81" s="22">
        <v>34.801006000000001</v>
      </c>
      <c r="BA81" s="23">
        <v>26.117353999999999</v>
      </c>
      <c r="BB81" s="14">
        <v>1.3324859019026201</v>
      </c>
      <c r="BC81" s="22">
        <v>29.255001</v>
      </c>
      <c r="BD81" s="23">
        <v>86.647642000000005</v>
      </c>
      <c r="BE81" s="14">
        <v>0.33763181922480934</v>
      </c>
      <c r="BF81" s="22">
        <v>2.5960290000000001</v>
      </c>
      <c r="BG81" s="23">
        <v>12.948926999999999</v>
      </c>
      <c r="BH81" s="14">
        <v>0.20048217122546141</v>
      </c>
      <c r="BI81" s="22">
        <v>113.68302051000001</v>
      </c>
      <c r="BJ81" s="23">
        <v>166.04737331000001</v>
      </c>
      <c r="BK81" s="14">
        <v>0.68464208884389244</v>
      </c>
      <c r="BL81" s="22">
        <v>0</v>
      </c>
      <c r="BM81" s="23">
        <v>0</v>
      </c>
      <c r="BN81" s="14">
        <v>0</v>
      </c>
      <c r="BO81" s="22">
        <v>0</v>
      </c>
      <c r="BP81" s="23">
        <v>0</v>
      </c>
      <c r="BQ81" s="14">
        <v>0</v>
      </c>
      <c r="BR81" s="22">
        <v>0.21913099999999999</v>
      </c>
      <c r="BS81" s="23">
        <v>0.34180199999999999</v>
      </c>
      <c r="BT81" s="14">
        <v>0.6411050842300513</v>
      </c>
    </row>
    <row r="82" spans="1:72" ht="14.25" customHeight="1" x14ac:dyDescent="0.3">
      <c r="A82" s="25" t="s">
        <v>95</v>
      </c>
      <c r="B82" s="25" t="s">
        <v>22</v>
      </c>
      <c r="C82" s="25"/>
      <c r="D82" s="89"/>
      <c r="E82" s="91"/>
      <c r="F82" s="13" t="s">
        <v>91</v>
      </c>
      <c r="G82" s="18">
        <v>12016.837148539998</v>
      </c>
      <c r="H82" s="19">
        <v>16613.422357530002</v>
      </c>
      <c r="I82" s="14">
        <v>0.7233209925041959</v>
      </c>
      <c r="J82" s="18">
        <v>403.71325853999997</v>
      </c>
      <c r="K82" s="19">
        <v>563.09788553999999</v>
      </c>
      <c r="L82" s="14">
        <v>0.71695040757051809</v>
      </c>
      <c r="M82" s="18">
        <v>380.64301637</v>
      </c>
      <c r="N82" s="19">
        <v>608.30574498999999</v>
      </c>
      <c r="O82" s="14">
        <v>0.62574292533807552</v>
      </c>
      <c r="P82" s="18">
        <v>2973.9575208199999</v>
      </c>
      <c r="Q82" s="19">
        <v>3966.0499876000003</v>
      </c>
      <c r="R82" s="14">
        <v>0.74985376637162571</v>
      </c>
      <c r="S82" s="18">
        <v>743.40417600000001</v>
      </c>
      <c r="T82" s="19">
        <v>914.09516000000008</v>
      </c>
      <c r="U82" s="14">
        <v>0.81326781776199308</v>
      </c>
      <c r="V82" s="18">
        <v>468.43109199999998</v>
      </c>
      <c r="W82" s="19">
        <v>765.43498399999999</v>
      </c>
      <c r="X82" s="14">
        <v>0.61198024886722446</v>
      </c>
      <c r="Y82" s="18">
        <v>806.35082</v>
      </c>
      <c r="Z82" s="19">
        <v>1240.6213479999999</v>
      </c>
      <c r="AA82" s="14">
        <v>0.64995723417134044</v>
      </c>
      <c r="AB82" s="18">
        <v>275.64293800000002</v>
      </c>
      <c r="AC82" s="19">
        <v>476.52113199999997</v>
      </c>
      <c r="AD82" s="14">
        <v>0.57844850834443173</v>
      </c>
      <c r="AE82" s="18">
        <v>470.85861999999997</v>
      </c>
      <c r="AF82" s="19">
        <v>583.37048099999993</v>
      </c>
      <c r="AG82" s="14">
        <v>0.80713480598618093</v>
      </c>
      <c r="AH82" s="18">
        <v>597.10449600000004</v>
      </c>
      <c r="AI82" s="19">
        <v>862.37420299999997</v>
      </c>
      <c r="AJ82" s="14">
        <v>0.69239605489451317</v>
      </c>
      <c r="AK82" s="18">
        <v>1390.2539459999998</v>
      </c>
      <c r="AL82" s="19">
        <v>1854.7519739999998</v>
      </c>
      <c r="AM82" s="14">
        <v>0.74956326532530759</v>
      </c>
      <c r="AN82" s="18">
        <v>615.30994699999997</v>
      </c>
      <c r="AO82" s="19">
        <v>857.12714400000004</v>
      </c>
      <c r="AP82" s="14">
        <v>0.71787476491352364</v>
      </c>
      <c r="AQ82" s="18">
        <v>1595.9370270000002</v>
      </c>
      <c r="AR82" s="19">
        <v>2119.9976499999998</v>
      </c>
      <c r="AS82" s="14">
        <v>0.75280131890712254</v>
      </c>
      <c r="AT82" s="18">
        <v>968.5240070000001</v>
      </c>
      <c r="AU82" s="19">
        <v>1188.8604660000001</v>
      </c>
      <c r="AV82" s="14">
        <v>0.81466583732796105</v>
      </c>
      <c r="AW82" s="18">
        <v>113.99430099999999</v>
      </c>
      <c r="AX82" s="19">
        <v>156.300612</v>
      </c>
      <c r="AY82" s="14">
        <v>0.72932728503967725</v>
      </c>
      <c r="AZ82" s="18">
        <v>34.801006000000001</v>
      </c>
      <c r="BA82" s="19">
        <v>26.117353999999999</v>
      </c>
      <c r="BB82" s="14">
        <v>1.3324859019026201</v>
      </c>
      <c r="BC82" s="18">
        <v>31.111986999999999</v>
      </c>
      <c r="BD82" s="19">
        <v>103.102743</v>
      </c>
      <c r="BE82" s="14">
        <v>0.3017571220195373</v>
      </c>
      <c r="BF82" s="18">
        <v>2.5960290000000001</v>
      </c>
      <c r="BG82" s="19">
        <v>12.948926999999999</v>
      </c>
      <c r="BH82" s="14">
        <v>0.20048217122546141</v>
      </c>
      <c r="BI82" s="18">
        <v>141.51448081000001</v>
      </c>
      <c r="BJ82" s="19">
        <v>309.77721539999999</v>
      </c>
      <c r="BK82" s="14">
        <v>0.45682662821818371</v>
      </c>
      <c r="BL82" s="18">
        <v>0</v>
      </c>
      <c r="BM82" s="19">
        <v>0</v>
      </c>
      <c r="BN82" s="14">
        <v>0</v>
      </c>
      <c r="BO82" s="18">
        <v>0</v>
      </c>
      <c r="BP82" s="19">
        <v>0</v>
      </c>
      <c r="BQ82" s="14">
        <v>0</v>
      </c>
      <c r="BR82" s="18">
        <v>2.6884800000000002</v>
      </c>
      <c r="BS82" s="19">
        <v>4.5673459999999997</v>
      </c>
      <c r="BT82" s="14">
        <v>0.58863068399022112</v>
      </c>
    </row>
    <row r="83" spans="1:72" x14ac:dyDescent="0.3">
      <c r="A83" s="25" t="s">
        <v>95</v>
      </c>
      <c r="B83" s="25" t="s">
        <v>23</v>
      </c>
      <c r="C83" s="25" t="s">
        <v>79</v>
      </c>
      <c r="D83" s="88" t="s">
        <v>96</v>
      </c>
      <c r="E83" s="90" t="s">
        <v>23</v>
      </c>
      <c r="F83" s="13" t="s">
        <v>80</v>
      </c>
      <c r="G83" s="16">
        <v>7748.9772829999993</v>
      </c>
      <c r="H83" s="17">
        <v>8576.4054570000008</v>
      </c>
      <c r="I83" s="14">
        <v>0.90352273127144889</v>
      </c>
      <c r="J83" s="22">
        <v>297.36172900000003</v>
      </c>
      <c r="K83" s="23">
        <v>298.18533000000002</v>
      </c>
      <c r="L83" s="14">
        <v>0.99723795600541454</v>
      </c>
      <c r="M83" s="22">
        <v>229.11139499999999</v>
      </c>
      <c r="N83" s="23">
        <v>295.48606000000001</v>
      </c>
      <c r="O83" s="14">
        <v>0.77537124763178333</v>
      </c>
      <c r="P83" s="22">
        <v>1554.599829</v>
      </c>
      <c r="Q83" s="23">
        <v>1658.6764720000001</v>
      </c>
      <c r="R83" s="14">
        <v>0.93725319870576895</v>
      </c>
      <c r="S83" s="22">
        <v>583.48469599999999</v>
      </c>
      <c r="T83" s="23">
        <v>670.36510199999998</v>
      </c>
      <c r="U83" s="14">
        <v>0.8703983758390812</v>
      </c>
      <c r="V83" s="22">
        <v>355.46989200000002</v>
      </c>
      <c r="W83" s="23">
        <v>431.82745999999997</v>
      </c>
      <c r="X83" s="14">
        <v>0.823175747091211</v>
      </c>
      <c r="Y83" s="22">
        <v>622.823487</v>
      </c>
      <c r="Z83" s="23">
        <v>651.97721100000001</v>
      </c>
      <c r="AA83" s="14">
        <v>0.95528413645734001</v>
      </c>
      <c r="AB83" s="22">
        <v>163.406024</v>
      </c>
      <c r="AC83" s="23">
        <v>315.92841299999998</v>
      </c>
      <c r="AD83" s="14">
        <v>0.51722484359138665</v>
      </c>
      <c r="AE83" s="22">
        <v>389.16168900000002</v>
      </c>
      <c r="AF83" s="23">
        <v>431.42586399999999</v>
      </c>
      <c r="AG83" s="14">
        <v>0.90203606569123085</v>
      </c>
      <c r="AH83" s="22">
        <v>444.00035600000001</v>
      </c>
      <c r="AI83" s="23">
        <v>541.52838899999995</v>
      </c>
      <c r="AJ83" s="14">
        <v>0.81990227108850622</v>
      </c>
      <c r="AK83" s="22">
        <v>873.21909300000004</v>
      </c>
      <c r="AL83" s="23">
        <v>913.43444299999999</v>
      </c>
      <c r="AM83" s="14">
        <v>0.95597346880426326</v>
      </c>
      <c r="AN83" s="22">
        <v>302.56872399999997</v>
      </c>
      <c r="AO83" s="23">
        <v>384.98136699999998</v>
      </c>
      <c r="AP83" s="14">
        <v>0.78593082662101932</v>
      </c>
      <c r="AQ83" s="22">
        <v>1056.0106089999999</v>
      </c>
      <c r="AR83" s="23">
        <v>1085.8592639999999</v>
      </c>
      <c r="AS83" s="14">
        <v>0.97251148837645318</v>
      </c>
      <c r="AT83" s="22">
        <v>805.871039</v>
      </c>
      <c r="AU83" s="23">
        <v>824.69980799999996</v>
      </c>
      <c r="AV83" s="14">
        <v>0.97716894218071659</v>
      </c>
      <c r="AW83" s="22">
        <v>71.888721000000004</v>
      </c>
      <c r="AX83" s="23">
        <v>72.030274000000006</v>
      </c>
      <c r="AY83" s="14">
        <v>0.99803481241790082</v>
      </c>
      <c r="AZ83" s="22">
        <v>0</v>
      </c>
      <c r="BA83" s="23">
        <v>0</v>
      </c>
      <c r="BB83" s="14">
        <v>0</v>
      </c>
      <c r="BC83" s="22">
        <v>0</v>
      </c>
      <c r="BD83" s="23">
        <v>0</v>
      </c>
      <c r="BE83" s="14">
        <v>0</v>
      </c>
      <c r="BF83" s="22">
        <v>0</v>
      </c>
      <c r="BG83" s="23">
        <v>0</v>
      </c>
      <c r="BH83" s="14">
        <v>0</v>
      </c>
      <c r="BI83" s="22">
        <v>0</v>
      </c>
      <c r="BJ83" s="23">
        <v>0</v>
      </c>
      <c r="BK83" s="14">
        <v>0</v>
      </c>
      <c r="BL83" s="22">
        <v>0</v>
      </c>
      <c r="BM83" s="23">
        <v>0</v>
      </c>
      <c r="BN83" s="14">
        <v>0</v>
      </c>
      <c r="BO83" s="22">
        <v>0</v>
      </c>
      <c r="BP83" s="23">
        <v>0</v>
      </c>
      <c r="BQ83" s="14">
        <v>0</v>
      </c>
      <c r="BR83" s="22">
        <v>0</v>
      </c>
      <c r="BS83" s="23">
        <v>0</v>
      </c>
      <c r="BT83" s="14">
        <v>0</v>
      </c>
    </row>
    <row r="84" spans="1:72" ht="14.25" customHeight="1" x14ac:dyDescent="0.3">
      <c r="A84" s="25" t="s">
        <v>95</v>
      </c>
      <c r="B84" s="25" t="s">
        <v>23</v>
      </c>
      <c r="C84" s="25" t="s">
        <v>81</v>
      </c>
      <c r="D84" s="89"/>
      <c r="E84" s="91" t="s">
        <v>23</v>
      </c>
      <c r="F84" s="13" t="s">
        <v>82</v>
      </c>
      <c r="G84" s="16">
        <v>1426.6437209999999</v>
      </c>
      <c r="H84" s="17">
        <v>2156.5216610000002</v>
      </c>
      <c r="I84" s="14">
        <v>0.66154852362505423</v>
      </c>
      <c r="J84" s="22">
        <v>62.056018000000002</v>
      </c>
      <c r="K84" s="23">
        <v>97.617256999999995</v>
      </c>
      <c r="L84" s="14">
        <v>0.63570745488167124</v>
      </c>
      <c r="M84" s="22">
        <v>36.216329000000002</v>
      </c>
      <c r="N84" s="23">
        <v>51.996054999999998</v>
      </c>
      <c r="O84" s="14">
        <v>0.69652070719595949</v>
      </c>
      <c r="P84" s="22">
        <v>364.17421100000001</v>
      </c>
      <c r="Q84" s="23">
        <v>564.83697400000005</v>
      </c>
      <c r="R84" s="14">
        <v>0.64474216059375744</v>
      </c>
      <c r="S84" s="22">
        <v>38.908614999999998</v>
      </c>
      <c r="T84" s="23">
        <v>56.416133000000002</v>
      </c>
      <c r="U84" s="14">
        <v>0.68967178236055271</v>
      </c>
      <c r="V84" s="22">
        <v>70.308663999999993</v>
      </c>
      <c r="W84" s="23">
        <v>105.57051300000001</v>
      </c>
      <c r="X84" s="14">
        <v>0.66598770813967711</v>
      </c>
      <c r="Y84" s="22">
        <v>83.236805000000004</v>
      </c>
      <c r="Z84" s="23">
        <v>125.401298</v>
      </c>
      <c r="AA84" s="14">
        <v>0.66376350426612019</v>
      </c>
      <c r="AB84" s="22">
        <v>52.851888000000002</v>
      </c>
      <c r="AC84" s="23">
        <v>76.359489999999994</v>
      </c>
      <c r="AD84" s="14">
        <v>0.69214563900308934</v>
      </c>
      <c r="AE84" s="22">
        <v>67.271467999999999</v>
      </c>
      <c r="AF84" s="23">
        <v>99.133579999999995</v>
      </c>
      <c r="AG84" s="14">
        <v>0.67859415548192648</v>
      </c>
      <c r="AH84" s="22">
        <v>77.265151000000003</v>
      </c>
      <c r="AI84" s="23">
        <v>115.53507500000001</v>
      </c>
      <c r="AJ84" s="14">
        <v>0.66875925774056055</v>
      </c>
      <c r="AK84" s="22">
        <v>165.184226</v>
      </c>
      <c r="AL84" s="23">
        <v>246.93192300000001</v>
      </c>
      <c r="AM84" s="14">
        <v>0.66894642050797126</v>
      </c>
      <c r="AN84" s="22">
        <v>70.131935999999996</v>
      </c>
      <c r="AO84" s="23">
        <v>106.45916800000001</v>
      </c>
      <c r="AP84" s="14">
        <v>0.65876840217274657</v>
      </c>
      <c r="AQ84" s="22">
        <v>214.33494300000001</v>
      </c>
      <c r="AR84" s="23">
        <v>321.806106</v>
      </c>
      <c r="AS84" s="14">
        <v>0.66603752695730389</v>
      </c>
      <c r="AT84" s="22">
        <v>104.75928999999999</v>
      </c>
      <c r="AU84" s="23">
        <v>162.97740200000001</v>
      </c>
      <c r="AV84" s="14">
        <v>0.6427841450068027</v>
      </c>
      <c r="AW84" s="22">
        <v>19.307458</v>
      </c>
      <c r="AX84" s="23">
        <v>24.843968</v>
      </c>
      <c r="AY84" s="14">
        <v>0.77714872278051561</v>
      </c>
      <c r="AZ84" s="22">
        <v>0</v>
      </c>
      <c r="BA84" s="23">
        <v>0</v>
      </c>
      <c r="BB84" s="14">
        <v>0</v>
      </c>
      <c r="BC84" s="22">
        <v>0</v>
      </c>
      <c r="BD84" s="23">
        <v>0</v>
      </c>
      <c r="BE84" s="14">
        <v>0</v>
      </c>
      <c r="BF84" s="22">
        <v>0</v>
      </c>
      <c r="BG84" s="23">
        <v>0</v>
      </c>
      <c r="BH84" s="14">
        <v>0</v>
      </c>
      <c r="BI84" s="22">
        <v>0.63671900000000003</v>
      </c>
      <c r="BJ84" s="23">
        <v>0.63671900000000003</v>
      </c>
      <c r="BK84" s="14">
        <v>1</v>
      </c>
      <c r="BL84" s="22">
        <v>0</v>
      </c>
      <c r="BM84" s="23">
        <v>0</v>
      </c>
      <c r="BN84" s="14">
        <v>0</v>
      </c>
      <c r="BO84" s="22">
        <v>0</v>
      </c>
      <c r="BP84" s="23">
        <v>0</v>
      </c>
      <c r="BQ84" s="14">
        <v>0</v>
      </c>
      <c r="BR84" s="22">
        <v>0</v>
      </c>
      <c r="BS84" s="23">
        <v>0</v>
      </c>
      <c r="BT84" s="14">
        <v>0</v>
      </c>
    </row>
    <row r="85" spans="1:72" ht="14.25" customHeight="1" x14ac:dyDescent="0.3">
      <c r="A85" s="25" t="s">
        <v>95</v>
      </c>
      <c r="B85" s="25" t="s">
        <v>23</v>
      </c>
      <c r="C85" s="25" t="s">
        <v>83</v>
      </c>
      <c r="D85" s="89"/>
      <c r="E85" s="91" t="s">
        <v>23</v>
      </c>
      <c r="F85" s="13" t="s">
        <v>84</v>
      </c>
      <c r="G85" s="16">
        <v>1024.7544325600002</v>
      </c>
      <c r="H85" s="17">
        <v>2392.4036994799999</v>
      </c>
      <c r="I85" s="14">
        <v>0.42833675302489094</v>
      </c>
      <c r="J85" s="22">
        <v>78.375695390000004</v>
      </c>
      <c r="K85" s="23">
        <v>184.58490239</v>
      </c>
      <c r="L85" s="14">
        <v>0.4246051241200865</v>
      </c>
      <c r="M85" s="22">
        <v>62.552982999999998</v>
      </c>
      <c r="N85" s="23">
        <v>234.13132200000001</v>
      </c>
      <c r="O85" s="14">
        <v>0.26717050271471149</v>
      </c>
      <c r="P85" s="22">
        <v>133.97168203000001</v>
      </c>
      <c r="Q85" s="23">
        <v>243.87297475999998</v>
      </c>
      <c r="R85" s="14">
        <v>0.54935025974831397</v>
      </c>
      <c r="S85" s="22">
        <v>23.770994999999999</v>
      </c>
      <c r="T85" s="23">
        <v>96.121211000000002</v>
      </c>
      <c r="U85" s="14">
        <v>0.24730228378000771</v>
      </c>
      <c r="V85" s="22">
        <v>29.239329000000001</v>
      </c>
      <c r="W85" s="23">
        <v>97.449320999999998</v>
      </c>
      <c r="X85" s="14">
        <v>0.30004651340772298</v>
      </c>
      <c r="Y85" s="22">
        <v>49.851249000000003</v>
      </c>
      <c r="Z85" s="23">
        <v>176.83814899999999</v>
      </c>
      <c r="AA85" s="14">
        <v>0.28190325041233044</v>
      </c>
      <c r="AB85" s="22">
        <v>14.987729</v>
      </c>
      <c r="AC85" s="23">
        <v>40.721276000000003</v>
      </c>
      <c r="AD85" s="14">
        <v>0.36805646758220439</v>
      </c>
      <c r="AE85" s="22">
        <v>26.746832000000001</v>
      </c>
      <c r="AF85" s="23">
        <v>57.863953000000002</v>
      </c>
      <c r="AG85" s="14">
        <v>0.46223651536561977</v>
      </c>
      <c r="AH85" s="22">
        <v>45.713783999999997</v>
      </c>
      <c r="AI85" s="23">
        <v>111.464009</v>
      </c>
      <c r="AJ85" s="14">
        <v>0.41012147696930579</v>
      </c>
      <c r="AK85" s="22">
        <v>94.748209000000003</v>
      </c>
      <c r="AL85" s="23">
        <v>238.88009600000001</v>
      </c>
      <c r="AM85" s="14">
        <v>0.39663500888747133</v>
      </c>
      <c r="AN85" s="22">
        <v>30.296150000000001</v>
      </c>
      <c r="AO85" s="23">
        <v>74.965598999999997</v>
      </c>
      <c r="AP85" s="14">
        <v>0.40413403486577892</v>
      </c>
      <c r="AQ85" s="22">
        <v>373.34125599999999</v>
      </c>
      <c r="AR85" s="23">
        <v>531.93630800000005</v>
      </c>
      <c r="AS85" s="14">
        <v>0.70185330533970613</v>
      </c>
      <c r="AT85" s="22">
        <v>18.875423999999999</v>
      </c>
      <c r="AU85" s="23">
        <v>89.648833999999994</v>
      </c>
      <c r="AV85" s="14">
        <v>0.21054846067490404</v>
      </c>
      <c r="AW85" s="22">
        <v>13.739488</v>
      </c>
      <c r="AX85" s="23">
        <v>39.371189999999999</v>
      </c>
      <c r="AY85" s="14">
        <v>0.34897314508400684</v>
      </c>
      <c r="AZ85" s="22">
        <v>0</v>
      </c>
      <c r="BA85" s="23">
        <v>0</v>
      </c>
      <c r="BB85" s="14">
        <v>0</v>
      </c>
      <c r="BC85" s="22">
        <v>6.7210270000000003</v>
      </c>
      <c r="BD85" s="23">
        <v>45.071618000000001</v>
      </c>
      <c r="BE85" s="14">
        <v>0.1491188312786996</v>
      </c>
      <c r="BF85" s="22">
        <v>0</v>
      </c>
      <c r="BG85" s="23">
        <v>0</v>
      </c>
      <c r="BH85" s="14">
        <v>0</v>
      </c>
      <c r="BI85" s="22">
        <v>19.827501139999999</v>
      </c>
      <c r="BJ85" s="23">
        <v>123.76349533</v>
      </c>
      <c r="BK85" s="14">
        <v>0.16020476059707614</v>
      </c>
      <c r="BL85" s="22">
        <v>0</v>
      </c>
      <c r="BM85" s="23">
        <v>0</v>
      </c>
      <c r="BN85" s="14">
        <v>0</v>
      </c>
      <c r="BO85" s="22">
        <v>0</v>
      </c>
      <c r="BP85" s="23">
        <v>0</v>
      </c>
      <c r="BQ85" s="14">
        <v>0</v>
      </c>
      <c r="BR85" s="22">
        <v>1.995099</v>
      </c>
      <c r="BS85" s="23">
        <v>5.7194409999999998</v>
      </c>
      <c r="BT85" s="14">
        <v>0.34882762144062679</v>
      </c>
    </row>
    <row r="86" spans="1:72" ht="14.25" customHeight="1" x14ac:dyDescent="0.3">
      <c r="A86" s="25" t="s">
        <v>95</v>
      </c>
      <c r="B86" s="25" t="s">
        <v>23</v>
      </c>
      <c r="C86" s="25" t="s">
        <v>85</v>
      </c>
      <c r="D86" s="89"/>
      <c r="E86" s="91" t="s">
        <v>23</v>
      </c>
      <c r="F86" s="13" t="s">
        <v>86</v>
      </c>
      <c r="G86" s="16">
        <v>255.36644797</v>
      </c>
      <c r="H86" s="17">
        <v>634.76007768000011</v>
      </c>
      <c r="I86" s="14">
        <v>0.40230388921645005</v>
      </c>
      <c r="J86" s="22">
        <v>9.7150045500000015</v>
      </c>
      <c r="K86" s="23">
        <v>36.824216549999996</v>
      </c>
      <c r="L86" s="14">
        <v>0.2638210791751387</v>
      </c>
      <c r="M86" s="22">
        <v>15.49189</v>
      </c>
      <c r="N86" s="23">
        <v>46.772587999999999</v>
      </c>
      <c r="O86" s="14">
        <v>0.33121729334284433</v>
      </c>
      <c r="P86" s="22">
        <v>61.753923669999999</v>
      </c>
      <c r="Q86" s="23">
        <v>74.38399437999999</v>
      </c>
      <c r="R86" s="14">
        <v>0.83020445708417212</v>
      </c>
      <c r="S86" s="22">
        <v>18.124406</v>
      </c>
      <c r="T86" s="23">
        <v>19.484981000000001</v>
      </c>
      <c r="U86" s="14">
        <v>0.93017314207286106</v>
      </c>
      <c r="V86" s="22">
        <v>11.400506999999999</v>
      </c>
      <c r="W86" s="23">
        <v>31.795103000000001</v>
      </c>
      <c r="X86" s="14">
        <v>0.35856172568461248</v>
      </c>
      <c r="Y86" s="22">
        <v>40.612924999999997</v>
      </c>
      <c r="Z86" s="23">
        <v>101.771683</v>
      </c>
      <c r="AA86" s="14">
        <v>0.39905918623749198</v>
      </c>
      <c r="AB86" s="22">
        <v>8.2015390000000004</v>
      </c>
      <c r="AC86" s="23">
        <v>13.205662</v>
      </c>
      <c r="AD86" s="14">
        <v>0.6210623140286341</v>
      </c>
      <c r="AE86" s="22">
        <v>14.675449</v>
      </c>
      <c r="AF86" s="23">
        <v>17.745671999999999</v>
      </c>
      <c r="AG86" s="14">
        <v>0.82698750433345103</v>
      </c>
      <c r="AH86" s="22">
        <v>11.54162</v>
      </c>
      <c r="AI86" s="23">
        <v>30.081859999999999</v>
      </c>
      <c r="AJ86" s="14">
        <v>0.38367374889717593</v>
      </c>
      <c r="AK86" s="22">
        <v>33.793089999999999</v>
      </c>
      <c r="AL86" s="23">
        <v>67.589308000000003</v>
      </c>
      <c r="AM86" s="14">
        <v>0.49997686024541038</v>
      </c>
      <c r="AN86" s="22">
        <v>14.154106000000001</v>
      </c>
      <c r="AO86" s="23">
        <v>23.151101000000001</v>
      </c>
      <c r="AP86" s="14">
        <v>0.61137938968863725</v>
      </c>
      <c r="AQ86" s="22">
        <v>7.7841999999999995E-2</v>
      </c>
      <c r="AR86" s="23">
        <v>141.36312699999999</v>
      </c>
      <c r="AS86" s="14">
        <v>5.5065278797914537E-4</v>
      </c>
      <c r="AT86" s="22">
        <v>9.2978529999999999</v>
      </c>
      <c r="AU86" s="23">
        <v>16.937491999999999</v>
      </c>
      <c r="AV86" s="14">
        <v>0.54895098991043068</v>
      </c>
      <c r="AW86" s="22">
        <v>0.341729</v>
      </c>
      <c r="AX86" s="23">
        <v>2.2190449999999999</v>
      </c>
      <c r="AY86" s="14">
        <v>0.1539982289678668</v>
      </c>
      <c r="AZ86" s="22">
        <v>0</v>
      </c>
      <c r="BA86" s="23">
        <v>0</v>
      </c>
      <c r="BB86" s="14">
        <v>0</v>
      </c>
      <c r="BC86" s="22">
        <v>0.96902999999999995</v>
      </c>
      <c r="BD86" s="23">
        <v>4.5142379999999998</v>
      </c>
      <c r="BE86" s="14">
        <v>0.21466081318707608</v>
      </c>
      <c r="BF86" s="22">
        <v>0</v>
      </c>
      <c r="BG86" s="23">
        <v>0</v>
      </c>
      <c r="BH86" s="14">
        <v>0</v>
      </c>
      <c r="BI86" s="22">
        <v>5.2155337499999996</v>
      </c>
      <c r="BJ86" s="23">
        <v>6.9200067499999998</v>
      </c>
      <c r="BK86" s="14">
        <v>0.75368911309226683</v>
      </c>
      <c r="BL86" s="22">
        <v>0</v>
      </c>
      <c r="BM86" s="23">
        <v>0</v>
      </c>
      <c r="BN86" s="14">
        <v>0</v>
      </c>
      <c r="BO86" s="22">
        <v>0</v>
      </c>
      <c r="BP86" s="23">
        <v>0</v>
      </c>
      <c r="BQ86" s="14">
        <v>0</v>
      </c>
      <c r="BR86" s="22">
        <v>0</v>
      </c>
      <c r="BS86" s="23">
        <v>0</v>
      </c>
      <c r="BT86" s="14">
        <v>0</v>
      </c>
    </row>
    <row r="87" spans="1:72" ht="14.25" customHeight="1" x14ac:dyDescent="0.3">
      <c r="A87" s="25" t="s">
        <v>95</v>
      </c>
      <c r="B87" s="25" t="s">
        <v>23</v>
      </c>
      <c r="C87" s="25" t="s">
        <v>87</v>
      </c>
      <c r="D87" s="89"/>
      <c r="E87" s="91" t="s">
        <v>23</v>
      </c>
      <c r="F87" s="13" t="s">
        <v>88</v>
      </c>
      <c r="G87" s="16">
        <v>1452.0149775100003</v>
      </c>
      <c r="H87" s="17">
        <v>1720.0103859599999</v>
      </c>
      <c r="I87" s="14">
        <v>0.84418965685464642</v>
      </c>
      <c r="J87" s="22">
        <v>36.831479100000003</v>
      </c>
      <c r="K87" s="23">
        <v>40.104016100000003</v>
      </c>
      <c r="L87" s="14">
        <v>0.91839877103979117</v>
      </c>
      <c r="M87" s="22">
        <v>15.070171999999999</v>
      </c>
      <c r="N87" s="23">
        <v>39.358508</v>
      </c>
      <c r="O87" s="14">
        <v>0.38289490038595975</v>
      </c>
      <c r="P87" s="22">
        <v>495.32151800000003</v>
      </c>
      <c r="Q87" s="23">
        <v>518.19970899999998</v>
      </c>
      <c r="R87" s="14">
        <v>0.95585062939508525</v>
      </c>
      <c r="S87" s="22">
        <v>127.594266</v>
      </c>
      <c r="T87" s="23">
        <v>134.58149800000001</v>
      </c>
      <c r="U87" s="14">
        <v>0.94808177867064602</v>
      </c>
      <c r="V87" s="22">
        <v>44.801775999999997</v>
      </c>
      <c r="W87" s="23">
        <v>55.449646000000001</v>
      </c>
      <c r="X87" s="14">
        <v>0.80797226370029473</v>
      </c>
      <c r="Y87" s="22">
        <v>60.820869000000002</v>
      </c>
      <c r="Z87" s="23">
        <v>64.402280000000005</v>
      </c>
      <c r="AA87" s="14">
        <v>0.94438999675166779</v>
      </c>
      <c r="AB87" s="22">
        <v>14.055654000000001</v>
      </c>
      <c r="AC87" s="23">
        <v>21.463214000000001</v>
      </c>
      <c r="AD87" s="14">
        <v>0.65487181929043803</v>
      </c>
      <c r="AE87" s="22">
        <v>29.053768000000002</v>
      </c>
      <c r="AF87" s="23">
        <v>47.022706999999997</v>
      </c>
      <c r="AG87" s="14">
        <v>0.61786676807015817</v>
      </c>
      <c r="AH87" s="22">
        <v>50.494729</v>
      </c>
      <c r="AI87" s="23">
        <v>64.261804999999995</v>
      </c>
      <c r="AJ87" s="14">
        <v>0.78576580598693113</v>
      </c>
      <c r="AK87" s="22">
        <v>163.94443799999999</v>
      </c>
      <c r="AL87" s="23">
        <v>194.19537</v>
      </c>
      <c r="AM87" s="14">
        <v>0.84422423665404589</v>
      </c>
      <c r="AN87" s="22">
        <v>52.086509999999997</v>
      </c>
      <c r="AO87" s="23">
        <v>64.088249000000005</v>
      </c>
      <c r="AP87" s="14">
        <v>0.81273105152240921</v>
      </c>
      <c r="AQ87" s="22">
        <v>248.95165499999999</v>
      </c>
      <c r="AR87" s="23">
        <v>261.024764</v>
      </c>
      <c r="AS87" s="14">
        <v>0.95374726591075465</v>
      </c>
      <c r="AT87" s="22">
        <v>81.355588999999995</v>
      </c>
      <c r="AU87" s="23">
        <v>82.589656000000005</v>
      </c>
      <c r="AV87" s="14">
        <v>0.9850578503438735</v>
      </c>
      <c r="AW87" s="22">
        <v>13.984059</v>
      </c>
      <c r="AX87" s="23">
        <v>17.54917</v>
      </c>
      <c r="AY87" s="14">
        <v>0.79685016442373058</v>
      </c>
      <c r="AZ87" s="22">
        <v>0</v>
      </c>
      <c r="BA87" s="23">
        <v>0</v>
      </c>
      <c r="BB87" s="14">
        <v>0</v>
      </c>
      <c r="BC87" s="22">
        <v>0</v>
      </c>
      <c r="BD87" s="23">
        <v>0</v>
      </c>
      <c r="BE87" s="14">
        <v>0</v>
      </c>
      <c r="BF87" s="22">
        <v>0</v>
      </c>
      <c r="BG87" s="23">
        <v>0</v>
      </c>
      <c r="BH87" s="14">
        <v>0</v>
      </c>
      <c r="BI87" s="22">
        <v>15.829515410000001</v>
      </c>
      <c r="BJ87" s="23">
        <v>113.17249785999999</v>
      </c>
      <c r="BK87" s="14">
        <v>0.13987069040025871</v>
      </c>
      <c r="BL87" s="22">
        <v>0</v>
      </c>
      <c r="BM87" s="23">
        <v>0</v>
      </c>
      <c r="BN87" s="14">
        <v>0</v>
      </c>
      <c r="BO87" s="22">
        <v>0</v>
      </c>
      <c r="BP87" s="23">
        <v>0</v>
      </c>
      <c r="BQ87" s="14">
        <v>0</v>
      </c>
      <c r="BR87" s="22">
        <v>1.81898</v>
      </c>
      <c r="BS87" s="23">
        <v>2.5472959999999998</v>
      </c>
      <c r="BT87" s="14">
        <v>0.71408269788827061</v>
      </c>
    </row>
    <row r="88" spans="1:72" ht="14.25" customHeight="1" x14ac:dyDescent="0.3">
      <c r="A88" s="25" t="s">
        <v>95</v>
      </c>
      <c r="B88" s="25" t="s">
        <v>23</v>
      </c>
      <c r="C88" s="25" t="s">
        <v>89</v>
      </c>
      <c r="D88" s="89"/>
      <c r="E88" s="91"/>
      <c r="F88" s="13" t="s">
        <v>90</v>
      </c>
      <c r="G88" s="16">
        <v>1397.06161367</v>
      </c>
      <c r="H88" s="17">
        <v>2515.6375093500001</v>
      </c>
      <c r="I88" s="14">
        <v>0.55535092336533731</v>
      </c>
      <c r="J88" s="22">
        <v>30.100890960000001</v>
      </c>
      <c r="K88" s="23">
        <v>52.783078959999997</v>
      </c>
      <c r="L88" s="14">
        <v>0.5702753903918909</v>
      </c>
      <c r="M88" s="22">
        <v>45.868153999999997</v>
      </c>
      <c r="N88" s="23">
        <v>68.703371000000004</v>
      </c>
      <c r="O88" s="14">
        <v>0.6676259597218307</v>
      </c>
      <c r="P88" s="22">
        <v>288.47158472000001</v>
      </c>
      <c r="Q88" s="23">
        <v>415.09654606999999</v>
      </c>
      <c r="R88" s="14">
        <v>0.6949505782477734</v>
      </c>
      <c r="S88" s="22">
        <v>91.130274999999997</v>
      </c>
      <c r="T88" s="23">
        <v>136.30950999999999</v>
      </c>
      <c r="U88" s="14">
        <v>0.66855405026399117</v>
      </c>
      <c r="V88" s="22">
        <v>46.186841999999999</v>
      </c>
      <c r="W88" s="23">
        <v>59.837645000000002</v>
      </c>
      <c r="X88" s="14">
        <v>0.77186931404135306</v>
      </c>
      <c r="Y88" s="22">
        <v>64.280495999999999</v>
      </c>
      <c r="Z88" s="23">
        <v>170.93502899999999</v>
      </c>
      <c r="AA88" s="14">
        <v>0.37605221338219685</v>
      </c>
      <c r="AB88" s="22">
        <v>47.614697999999997</v>
      </c>
      <c r="AC88" s="23">
        <v>71.981145999999995</v>
      </c>
      <c r="AD88" s="14">
        <v>0.6614884681052452</v>
      </c>
      <c r="AE88" s="22">
        <v>26.689761000000001</v>
      </c>
      <c r="AF88" s="23">
        <v>44.993333999999997</v>
      </c>
      <c r="AG88" s="14">
        <v>0.59319367175590954</v>
      </c>
      <c r="AH88" s="22">
        <v>36.838237999999997</v>
      </c>
      <c r="AI88" s="23">
        <v>66.593078000000006</v>
      </c>
      <c r="AJ88" s="14">
        <v>0.55318419130588914</v>
      </c>
      <c r="AK88" s="22">
        <v>170.86407</v>
      </c>
      <c r="AL88" s="23">
        <v>200.638892</v>
      </c>
      <c r="AM88" s="14">
        <v>0.85159994803001604</v>
      </c>
      <c r="AN88" s="22">
        <v>40.941903000000003</v>
      </c>
      <c r="AO88" s="23">
        <v>63.924247000000001</v>
      </c>
      <c r="AP88" s="14">
        <v>0.64047532699133713</v>
      </c>
      <c r="AQ88" s="22">
        <v>220.91098600000001</v>
      </c>
      <c r="AR88" s="23">
        <v>566.967535</v>
      </c>
      <c r="AS88" s="14">
        <v>0.38963604150632719</v>
      </c>
      <c r="AT88" s="22">
        <v>33.113202999999999</v>
      </c>
      <c r="AU88" s="23">
        <v>207.493291</v>
      </c>
      <c r="AV88" s="14">
        <v>0.15958686105181105</v>
      </c>
      <c r="AW88" s="22">
        <v>7.8680289999999999</v>
      </c>
      <c r="AX88" s="23">
        <v>16.138369999999998</v>
      </c>
      <c r="AY88" s="14">
        <v>0.48753554417205708</v>
      </c>
      <c r="AZ88" s="22">
        <v>21.850418999999999</v>
      </c>
      <c r="BA88" s="23">
        <v>28.366140000000001</v>
      </c>
      <c r="BB88" s="14">
        <v>0.77029934280800971</v>
      </c>
      <c r="BC88" s="22">
        <v>20.282378999999999</v>
      </c>
      <c r="BD88" s="23">
        <v>86.34684</v>
      </c>
      <c r="BE88" s="14">
        <v>0.23489428217639463</v>
      </c>
      <c r="BF88" s="22">
        <v>4.6430220000000002</v>
      </c>
      <c r="BG88" s="23">
        <v>9.6717220000000008</v>
      </c>
      <c r="BH88" s="14">
        <v>0.48006156504498371</v>
      </c>
      <c r="BI88" s="22">
        <v>199.16869299000001</v>
      </c>
      <c r="BJ88" s="23">
        <v>248.48813931999999</v>
      </c>
      <c r="BK88" s="14">
        <v>0.80152192992001525</v>
      </c>
      <c r="BL88" s="22">
        <v>0</v>
      </c>
      <c r="BM88" s="23">
        <v>0</v>
      </c>
      <c r="BN88" s="14">
        <v>0</v>
      </c>
      <c r="BO88" s="22">
        <v>0</v>
      </c>
      <c r="BP88" s="23">
        <v>0</v>
      </c>
      <c r="BQ88" s="14">
        <v>0</v>
      </c>
      <c r="BR88" s="22">
        <v>0.23796999999999999</v>
      </c>
      <c r="BS88" s="23">
        <v>0.36959500000000001</v>
      </c>
      <c r="BT88" s="14">
        <v>0.64386693542932127</v>
      </c>
    </row>
    <row r="89" spans="1:72" ht="14.25" customHeight="1" x14ac:dyDescent="0.3">
      <c r="A89" s="25" t="s">
        <v>95</v>
      </c>
      <c r="B89" s="25" t="s">
        <v>23</v>
      </c>
      <c r="C89" s="25"/>
      <c r="D89" s="89"/>
      <c r="E89" s="91"/>
      <c r="F89" s="13" t="s">
        <v>91</v>
      </c>
      <c r="G89" s="18">
        <v>13304.818475710001</v>
      </c>
      <c r="H89" s="19">
        <v>17995.738790469997</v>
      </c>
      <c r="I89" s="14">
        <v>0.73933160681104315</v>
      </c>
      <c r="J89" s="18">
        <v>514.44081700000004</v>
      </c>
      <c r="K89" s="19">
        <v>710.09880099999998</v>
      </c>
      <c r="L89" s="14">
        <v>0.72446371726798631</v>
      </c>
      <c r="M89" s="18">
        <v>404.310923</v>
      </c>
      <c r="N89" s="19">
        <v>736.44790400000011</v>
      </c>
      <c r="O89" s="14">
        <v>0.54900139005623394</v>
      </c>
      <c r="P89" s="18">
        <v>2898.2927484200004</v>
      </c>
      <c r="Q89" s="19">
        <v>3475.0666702099998</v>
      </c>
      <c r="R89" s="14">
        <v>0.8340250773504887</v>
      </c>
      <c r="S89" s="18">
        <v>883.01325300000008</v>
      </c>
      <c r="T89" s="19">
        <v>1113.2784349999999</v>
      </c>
      <c r="U89" s="14">
        <v>0.7931647872079729</v>
      </c>
      <c r="V89" s="18">
        <v>557.40701000000001</v>
      </c>
      <c r="W89" s="19">
        <v>781.92968799999994</v>
      </c>
      <c r="X89" s="14">
        <v>0.71286078346215709</v>
      </c>
      <c r="Y89" s="18">
        <v>921.62583100000006</v>
      </c>
      <c r="Z89" s="19">
        <v>1291.32565</v>
      </c>
      <c r="AA89" s="14">
        <v>0.71370519976893521</v>
      </c>
      <c r="AB89" s="18">
        <v>301.11753199999998</v>
      </c>
      <c r="AC89" s="19">
        <v>539.65920099999994</v>
      </c>
      <c r="AD89" s="14">
        <v>0.55797720383905769</v>
      </c>
      <c r="AE89" s="18">
        <v>553.59896700000002</v>
      </c>
      <c r="AF89" s="19">
        <v>698.18511000000001</v>
      </c>
      <c r="AG89" s="14">
        <v>0.792911448655787</v>
      </c>
      <c r="AH89" s="18">
        <v>665.85387800000012</v>
      </c>
      <c r="AI89" s="19">
        <v>929.46421599999996</v>
      </c>
      <c r="AJ89" s="14">
        <v>0.71638462948637083</v>
      </c>
      <c r="AK89" s="18">
        <v>1501.7531260000001</v>
      </c>
      <c r="AL89" s="19">
        <v>1861.670032</v>
      </c>
      <c r="AM89" s="14">
        <v>0.80666987177457028</v>
      </c>
      <c r="AN89" s="18">
        <v>510.179329</v>
      </c>
      <c r="AO89" s="19">
        <v>717.56973100000005</v>
      </c>
      <c r="AP89" s="14">
        <v>0.71098223205292921</v>
      </c>
      <c r="AQ89" s="18">
        <v>2113.6272909999998</v>
      </c>
      <c r="AR89" s="19">
        <v>2908.9571040000001</v>
      </c>
      <c r="AS89" s="14">
        <v>0.72659280128044124</v>
      </c>
      <c r="AT89" s="18">
        <v>1053.2723980000001</v>
      </c>
      <c r="AU89" s="19">
        <v>1384.346483</v>
      </c>
      <c r="AV89" s="14">
        <v>0.76084449300399604</v>
      </c>
      <c r="AW89" s="18">
        <v>127.12948399999999</v>
      </c>
      <c r="AX89" s="19">
        <v>172.152017</v>
      </c>
      <c r="AY89" s="14">
        <v>0.73847223062161382</v>
      </c>
      <c r="AZ89" s="18">
        <v>21.850418999999999</v>
      </c>
      <c r="BA89" s="19">
        <v>28.366140000000001</v>
      </c>
      <c r="BB89" s="14">
        <v>0.77029934280800971</v>
      </c>
      <c r="BC89" s="18">
        <v>27.972435999999998</v>
      </c>
      <c r="BD89" s="19">
        <v>135.93269599999999</v>
      </c>
      <c r="BE89" s="14">
        <v>0.20578151411048304</v>
      </c>
      <c r="BF89" s="18">
        <v>4.6430220000000002</v>
      </c>
      <c r="BG89" s="19">
        <v>9.6717220000000008</v>
      </c>
      <c r="BH89" s="14">
        <v>0.48006156504498371</v>
      </c>
      <c r="BI89" s="18">
        <v>240.67796229000001</v>
      </c>
      <c r="BJ89" s="19">
        <v>492.98085825999999</v>
      </c>
      <c r="BK89" s="14">
        <v>0.48820954862118709</v>
      </c>
      <c r="BL89" s="18">
        <v>0</v>
      </c>
      <c r="BM89" s="19">
        <v>0</v>
      </c>
      <c r="BN89" s="14">
        <v>0</v>
      </c>
      <c r="BO89" s="18">
        <v>0</v>
      </c>
      <c r="BP89" s="19">
        <v>0</v>
      </c>
      <c r="BQ89" s="14">
        <v>0</v>
      </c>
      <c r="BR89" s="18">
        <v>4.0520490000000002</v>
      </c>
      <c r="BS89" s="19">
        <v>8.6363319999999995</v>
      </c>
      <c r="BT89" s="14">
        <v>0.46918633975627622</v>
      </c>
    </row>
    <row r="90" spans="1:72" x14ac:dyDescent="0.3">
      <c r="D90" s="88" t="s">
        <v>96</v>
      </c>
      <c r="E90" s="90" t="s">
        <v>24</v>
      </c>
      <c r="F90" s="13" t="s">
        <v>80</v>
      </c>
      <c r="G90" s="18">
        <v>75891.459470899994</v>
      </c>
      <c r="H90" s="19">
        <v>83875.307708799999</v>
      </c>
      <c r="I90" s="14">
        <v>0.9048128888466378</v>
      </c>
      <c r="J90" s="18">
        <v>2730.6257330000008</v>
      </c>
      <c r="K90" s="19">
        <v>2752.2746630000001</v>
      </c>
      <c r="L90" s="14">
        <v>0.99213416804251586</v>
      </c>
      <c r="M90" s="18">
        <v>2528.3601204199995</v>
      </c>
      <c r="N90" s="19">
        <v>3240.0718343200001</v>
      </c>
      <c r="O90" s="14">
        <v>0.78034076085557869</v>
      </c>
      <c r="P90" s="18">
        <v>16120.312825479999</v>
      </c>
      <c r="Q90" s="19">
        <v>17007.641762479998</v>
      </c>
      <c r="R90" s="14">
        <v>0.9478276324612207</v>
      </c>
      <c r="S90" s="18">
        <v>5091.2374020000007</v>
      </c>
      <c r="T90" s="19">
        <v>5820.0143010000002</v>
      </c>
      <c r="U90" s="14">
        <v>0.87478090923680718</v>
      </c>
      <c r="V90" s="18">
        <v>3202.7620030000003</v>
      </c>
      <c r="W90" s="19">
        <v>3885.3132060000007</v>
      </c>
      <c r="X90" s="14">
        <v>0.82432530743056898</v>
      </c>
      <c r="Y90" s="18">
        <v>5711.3045589999992</v>
      </c>
      <c r="Z90" s="19">
        <v>5996.6587190000009</v>
      </c>
      <c r="AA90" s="14">
        <v>0.95241447389762623</v>
      </c>
      <c r="AB90" s="18">
        <v>1573.9749340000003</v>
      </c>
      <c r="AC90" s="19">
        <v>3040.091966</v>
      </c>
      <c r="AD90" s="14">
        <v>0.51773924986583786</v>
      </c>
      <c r="AE90" s="18">
        <v>3561.9130979999995</v>
      </c>
      <c r="AF90" s="19">
        <v>3940.0639260000007</v>
      </c>
      <c r="AG90" s="14">
        <v>0.90402418968265208</v>
      </c>
      <c r="AH90" s="18">
        <v>4700.1292090000006</v>
      </c>
      <c r="AI90" s="19">
        <v>5759.0595149999999</v>
      </c>
      <c r="AJ90" s="14">
        <v>0.81612791060034751</v>
      </c>
      <c r="AK90" s="18">
        <v>8063.8600659999993</v>
      </c>
      <c r="AL90" s="19">
        <v>8438.2346999999991</v>
      </c>
      <c r="AM90" s="14">
        <v>0.95563353624188718</v>
      </c>
      <c r="AN90" s="18">
        <v>4027.4292309999992</v>
      </c>
      <c r="AO90" s="19">
        <v>5099.7715930000013</v>
      </c>
      <c r="AP90" s="14">
        <v>0.7897273745608705</v>
      </c>
      <c r="AQ90" s="18">
        <v>9623.0828230000006</v>
      </c>
      <c r="AR90" s="19">
        <v>9886.502418</v>
      </c>
      <c r="AS90" s="14">
        <v>0.97335563338148778</v>
      </c>
      <c r="AT90" s="18">
        <v>8197.7688240000007</v>
      </c>
      <c r="AU90" s="19">
        <v>8248.9935079999996</v>
      </c>
      <c r="AV90" s="14">
        <v>0.99379018980311717</v>
      </c>
      <c r="AW90" s="18">
        <v>758.69864300000006</v>
      </c>
      <c r="AX90" s="19">
        <v>760.61559699999987</v>
      </c>
      <c r="AY90" s="14">
        <v>0.99747973351117092</v>
      </c>
      <c r="AZ90" s="18">
        <v>0</v>
      </c>
      <c r="BA90" s="19">
        <v>0</v>
      </c>
      <c r="BB90" s="14">
        <v>0</v>
      </c>
      <c r="BC90" s="18">
        <v>0</v>
      </c>
      <c r="BD90" s="19">
        <v>0</v>
      </c>
      <c r="BE90" s="14">
        <v>0</v>
      </c>
      <c r="BF90" s="18">
        <v>0</v>
      </c>
      <c r="BG90" s="19">
        <v>0</v>
      </c>
      <c r="BH90" s="14">
        <v>0</v>
      </c>
      <c r="BI90" s="18">
        <v>0</v>
      </c>
      <c r="BJ90" s="19">
        <v>0</v>
      </c>
      <c r="BK90" s="14">
        <v>0</v>
      </c>
      <c r="BL90" s="18">
        <v>0</v>
      </c>
      <c r="BM90" s="19">
        <v>0</v>
      </c>
      <c r="BN90" s="14">
        <v>0</v>
      </c>
      <c r="BO90" s="18">
        <v>0</v>
      </c>
      <c r="BP90" s="19">
        <v>0</v>
      </c>
      <c r="BQ90" s="14">
        <v>0</v>
      </c>
      <c r="BR90" s="18">
        <v>0</v>
      </c>
      <c r="BS90" s="19">
        <v>0</v>
      </c>
      <c r="BT90" s="14">
        <v>0</v>
      </c>
    </row>
    <row r="91" spans="1:72" ht="14.25" customHeight="1" x14ac:dyDescent="0.3">
      <c r="D91" s="89"/>
      <c r="E91" s="91" t="s">
        <v>23</v>
      </c>
      <c r="F91" s="13" t="s">
        <v>82</v>
      </c>
      <c r="G91" s="18">
        <v>15685.656975999998</v>
      </c>
      <c r="H91" s="19">
        <v>23530.603749999998</v>
      </c>
      <c r="I91" s="14">
        <v>0.66660665160365884</v>
      </c>
      <c r="J91" s="18">
        <v>668.3550469999999</v>
      </c>
      <c r="K91" s="19">
        <v>1030.591126</v>
      </c>
      <c r="L91" s="14">
        <v>0.64851620602834481</v>
      </c>
      <c r="M91" s="18">
        <v>416.336499</v>
      </c>
      <c r="N91" s="19">
        <v>593.26577699999996</v>
      </c>
      <c r="O91" s="14">
        <v>0.70177063154613761</v>
      </c>
      <c r="P91" s="18">
        <v>4080.6994530000002</v>
      </c>
      <c r="Q91" s="19">
        <v>6332.5342179999989</v>
      </c>
      <c r="R91" s="14">
        <v>0.64440227443236864</v>
      </c>
      <c r="S91" s="18">
        <v>391.421221</v>
      </c>
      <c r="T91" s="19">
        <v>546.46356800000001</v>
      </c>
      <c r="U91" s="14">
        <v>0.71628054260334517</v>
      </c>
      <c r="V91" s="18">
        <v>731.128916</v>
      </c>
      <c r="W91" s="19">
        <v>1072.4627959999998</v>
      </c>
      <c r="X91" s="14">
        <v>0.68172893150878133</v>
      </c>
      <c r="Y91" s="18">
        <v>914.96700899999996</v>
      </c>
      <c r="Z91" s="19">
        <v>1363.8454320000001</v>
      </c>
      <c r="AA91" s="14">
        <v>0.6708729505060218</v>
      </c>
      <c r="AB91" s="18">
        <v>609.24054899999999</v>
      </c>
      <c r="AC91" s="19">
        <v>878.56065799999988</v>
      </c>
      <c r="AD91" s="14">
        <v>0.69345302848741952</v>
      </c>
      <c r="AE91" s="18">
        <v>717.23572200000001</v>
      </c>
      <c r="AF91" s="19">
        <v>1048.1644720000002</v>
      </c>
      <c r="AG91" s="14">
        <v>0.68427784108294021</v>
      </c>
      <c r="AH91" s="18">
        <v>856.37946399999987</v>
      </c>
      <c r="AI91" s="19">
        <v>1268.7441719999999</v>
      </c>
      <c r="AJ91" s="14">
        <v>0.67498198840987456</v>
      </c>
      <c r="AK91" s="18">
        <v>1888.9802970000001</v>
      </c>
      <c r="AL91" s="19">
        <v>2811.4428859999998</v>
      </c>
      <c r="AM91" s="14">
        <v>0.6718899773516509</v>
      </c>
      <c r="AN91" s="18">
        <v>758.20379300000002</v>
      </c>
      <c r="AO91" s="19">
        <v>1132.9913250000002</v>
      </c>
      <c r="AP91" s="14">
        <v>0.66920529422411945</v>
      </c>
      <c r="AQ91" s="18">
        <v>2397.4987409999999</v>
      </c>
      <c r="AR91" s="19">
        <v>3582.1072720000002</v>
      </c>
      <c r="AS91" s="14">
        <v>0.66929842099938086</v>
      </c>
      <c r="AT91" s="18">
        <v>1018.168259</v>
      </c>
      <c r="AU91" s="19">
        <v>1562.7648509999997</v>
      </c>
      <c r="AV91" s="14">
        <v>0.6515172505629897</v>
      </c>
      <c r="AW91" s="18">
        <v>229.24070600000002</v>
      </c>
      <c r="AX91" s="19">
        <v>298.86389700000001</v>
      </c>
      <c r="AY91" s="14">
        <v>0.76704047662203911</v>
      </c>
      <c r="AZ91" s="18">
        <v>0</v>
      </c>
      <c r="BA91" s="19">
        <v>0</v>
      </c>
      <c r="BB91" s="14">
        <v>0</v>
      </c>
      <c r="BC91" s="18">
        <v>0</v>
      </c>
      <c r="BD91" s="19">
        <v>0</v>
      </c>
      <c r="BE91" s="14">
        <v>0</v>
      </c>
      <c r="BF91" s="18">
        <v>0</v>
      </c>
      <c r="BG91" s="19">
        <v>0</v>
      </c>
      <c r="BH91" s="14">
        <v>0</v>
      </c>
      <c r="BI91" s="18">
        <v>7.8012999999999995</v>
      </c>
      <c r="BJ91" s="19">
        <v>7.8012999999999995</v>
      </c>
      <c r="BK91" s="14">
        <v>1</v>
      </c>
      <c r="BL91" s="18">
        <v>0</v>
      </c>
      <c r="BM91" s="19">
        <v>0</v>
      </c>
      <c r="BN91" s="14">
        <v>0</v>
      </c>
      <c r="BO91" s="18">
        <v>0</v>
      </c>
      <c r="BP91" s="19">
        <v>0</v>
      </c>
      <c r="BQ91" s="14">
        <v>0</v>
      </c>
      <c r="BR91" s="18">
        <v>0</v>
      </c>
      <c r="BS91" s="19">
        <v>0</v>
      </c>
      <c r="BT91" s="14">
        <v>0</v>
      </c>
    </row>
    <row r="92" spans="1:72" ht="14.25" customHeight="1" x14ac:dyDescent="0.3">
      <c r="D92" s="89"/>
      <c r="E92" s="91" t="s">
        <v>23</v>
      </c>
      <c r="F92" s="13" t="s">
        <v>84</v>
      </c>
      <c r="G92" s="18">
        <v>13407.982627999998</v>
      </c>
      <c r="H92" s="19">
        <v>32438.316842139997</v>
      </c>
      <c r="I92" s="14">
        <v>0.41333780335303788</v>
      </c>
      <c r="J92" s="18">
        <v>717.48126384999989</v>
      </c>
      <c r="K92" s="19">
        <v>1775.4372068499999</v>
      </c>
      <c r="L92" s="14">
        <v>0.40411525740353443</v>
      </c>
      <c r="M92" s="18">
        <v>660.2797829000001</v>
      </c>
      <c r="N92" s="19">
        <v>1976.8613788</v>
      </c>
      <c r="O92" s="14">
        <v>0.33400408849142726</v>
      </c>
      <c r="P92" s="18">
        <v>2914.0850452599993</v>
      </c>
      <c r="Q92" s="19">
        <v>7124.9097732799992</v>
      </c>
      <c r="R92" s="14">
        <v>0.40899957164208145</v>
      </c>
      <c r="S92" s="18">
        <v>591.51780900000006</v>
      </c>
      <c r="T92" s="19">
        <v>1442.531035</v>
      </c>
      <c r="U92" s="14">
        <v>0.41005551676051122</v>
      </c>
      <c r="V92" s="18">
        <v>531.61011000000008</v>
      </c>
      <c r="W92" s="19">
        <v>1717.0587249999999</v>
      </c>
      <c r="X92" s="14">
        <v>0.30960508354191563</v>
      </c>
      <c r="Y92" s="18">
        <v>860.92453699999999</v>
      </c>
      <c r="Z92" s="19">
        <v>2843.4656239999999</v>
      </c>
      <c r="AA92" s="14">
        <v>0.3027729717333133</v>
      </c>
      <c r="AB92" s="18">
        <v>177.81748900000002</v>
      </c>
      <c r="AC92" s="19">
        <v>456.31222299999996</v>
      </c>
      <c r="AD92" s="14">
        <v>0.38968381743304747</v>
      </c>
      <c r="AE92" s="18">
        <v>560.77232100000003</v>
      </c>
      <c r="AF92" s="19">
        <v>1121.2139099999999</v>
      </c>
      <c r="AG92" s="14">
        <v>0.5001474883592909</v>
      </c>
      <c r="AH92" s="18">
        <v>529.61780499999998</v>
      </c>
      <c r="AI92" s="19">
        <v>1311.670961</v>
      </c>
      <c r="AJ92" s="14">
        <v>0.40377337056865742</v>
      </c>
      <c r="AK92" s="18">
        <v>1704.6537579999999</v>
      </c>
      <c r="AL92" s="19">
        <v>3457.084617</v>
      </c>
      <c r="AM92" s="14">
        <v>0.49308997228979307</v>
      </c>
      <c r="AN92" s="18">
        <v>911.02653599999996</v>
      </c>
      <c r="AO92" s="19">
        <v>1830.4416149999997</v>
      </c>
      <c r="AP92" s="14">
        <v>0.49770860132023392</v>
      </c>
      <c r="AQ92" s="18">
        <v>2386.6699860000003</v>
      </c>
      <c r="AR92" s="19">
        <v>4601.4069239999999</v>
      </c>
      <c r="AS92" s="14">
        <v>0.5186826606339936</v>
      </c>
      <c r="AT92" s="18">
        <v>448.07142300000004</v>
      </c>
      <c r="AU92" s="19">
        <v>1390.6687680000005</v>
      </c>
      <c r="AV92" s="14">
        <v>0.32219852297711188</v>
      </c>
      <c r="AW92" s="18">
        <v>174.70893699999999</v>
      </c>
      <c r="AX92" s="19">
        <v>476.45342499999992</v>
      </c>
      <c r="AY92" s="14">
        <v>0.36668628628286182</v>
      </c>
      <c r="AZ92" s="18">
        <v>0</v>
      </c>
      <c r="BA92" s="19">
        <v>0</v>
      </c>
      <c r="BB92" s="14">
        <v>0</v>
      </c>
      <c r="BC92" s="18">
        <v>62.404355999999993</v>
      </c>
      <c r="BD92" s="19">
        <v>347.44777499999998</v>
      </c>
      <c r="BE92" s="14">
        <v>0.17960787344227488</v>
      </c>
      <c r="BF92" s="18">
        <v>0</v>
      </c>
      <c r="BG92" s="19">
        <v>0</v>
      </c>
      <c r="BH92" s="14">
        <v>0</v>
      </c>
      <c r="BI92" s="18">
        <v>155.23110499000003</v>
      </c>
      <c r="BJ92" s="19">
        <v>513.65544021000005</v>
      </c>
      <c r="BK92" s="14">
        <v>0.30220862632455758</v>
      </c>
      <c r="BL92" s="18">
        <v>0</v>
      </c>
      <c r="BM92" s="19">
        <v>0</v>
      </c>
      <c r="BN92" s="14">
        <v>0</v>
      </c>
      <c r="BO92" s="18">
        <v>0</v>
      </c>
      <c r="BP92" s="19">
        <v>0</v>
      </c>
      <c r="BQ92" s="14">
        <v>0</v>
      </c>
      <c r="BR92" s="18">
        <v>21.110363999999997</v>
      </c>
      <c r="BS92" s="19">
        <v>51.697440999999998</v>
      </c>
      <c r="BT92" s="14">
        <v>0.40834446718552275</v>
      </c>
    </row>
    <row r="93" spans="1:72" ht="14.25" customHeight="1" x14ac:dyDescent="0.3">
      <c r="D93" s="89"/>
      <c r="E93" s="91" t="s">
        <v>23</v>
      </c>
      <c r="F93" s="13" t="s">
        <v>86</v>
      </c>
      <c r="G93" s="18">
        <v>3193.0942122699998</v>
      </c>
      <c r="H93" s="19">
        <v>8688.2192858899998</v>
      </c>
      <c r="I93" s="14">
        <v>0.36751998392302399</v>
      </c>
      <c r="J93" s="18">
        <v>62.872043550000001</v>
      </c>
      <c r="K93" s="19">
        <v>295.85813055</v>
      </c>
      <c r="L93" s="14">
        <v>0.21250740492789882</v>
      </c>
      <c r="M93" s="18">
        <v>200.47039101000001</v>
      </c>
      <c r="N93" s="19">
        <v>886.68095474000006</v>
      </c>
      <c r="O93" s="14">
        <v>0.22609078264095975</v>
      </c>
      <c r="P93" s="18">
        <v>778.20848651999995</v>
      </c>
      <c r="Q93" s="19">
        <v>1872.8068028800003</v>
      </c>
      <c r="R93" s="14">
        <v>0.41553057438881136</v>
      </c>
      <c r="S93" s="18">
        <v>137.01831899999999</v>
      </c>
      <c r="T93" s="19">
        <v>189.90391</v>
      </c>
      <c r="U93" s="14">
        <v>0.72151394355176779</v>
      </c>
      <c r="V93" s="18">
        <v>158.20888099999999</v>
      </c>
      <c r="W93" s="19">
        <v>574.72170500000004</v>
      </c>
      <c r="X93" s="14">
        <v>0.27527911269681382</v>
      </c>
      <c r="Y93" s="18">
        <v>368.94138400000008</v>
      </c>
      <c r="Z93" s="19">
        <v>717.56755599999997</v>
      </c>
      <c r="AA93" s="14">
        <v>0.51415560934307358</v>
      </c>
      <c r="AB93" s="18">
        <v>86.27407199999999</v>
      </c>
      <c r="AC93" s="19">
        <v>137.19622899999999</v>
      </c>
      <c r="AD93" s="14">
        <v>0.62883705061601947</v>
      </c>
      <c r="AE93" s="18">
        <v>214.582269</v>
      </c>
      <c r="AF93" s="19">
        <v>357.62935300000004</v>
      </c>
      <c r="AG93" s="14">
        <v>0.60001302242100907</v>
      </c>
      <c r="AH93" s="18">
        <v>108.610693</v>
      </c>
      <c r="AI93" s="19">
        <v>349.96469500000001</v>
      </c>
      <c r="AJ93" s="14">
        <v>0.31034757091711779</v>
      </c>
      <c r="AK93" s="18">
        <v>425.27622999999994</v>
      </c>
      <c r="AL93" s="19">
        <v>1285.486429</v>
      </c>
      <c r="AM93" s="14">
        <v>0.3308290312569297</v>
      </c>
      <c r="AN93" s="18">
        <v>183.02084500000004</v>
      </c>
      <c r="AO93" s="19">
        <v>640.12691099999995</v>
      </c>
      <c r="AP93" s="14">
        <v>0.28591337413714835</v>
      </c>
      <c r="AQ93" s="18">
        <v>262.26681799999994</v>
      </c>
      <c r="AR93" s="19">
        <v>866.44294099999991</v>
      </c>
      <c r="AS93" s="14">
        <v>0.30269369809546404</v>
      </c>
      <c r="AT93" s="18">
        <v>115.92921100000002</v>
      </c>
      <c r="AU93" s="19">
        <v>319.42223899999999</v>
      </c>
      <c r="AV93" s="14">
        <v>0.36293406295984304</v>
      </c>
      <c r="AW93" s="18">
        <v>8.1975380000000015</v>
      </c>
      <c r="AX93" s="19">
        <v>37.212920000000004</v>
      </c>
      <c r="AY93" s="14">
        <v>0.22028741630594967</v>
      </c>
      <c r="AZ93" s="18">
        <v>0</v>
      </c>
      <c r="BA93" s="19">
        <v>0</v>
      </c>
      <c r="BB93" s="14">
        <v>0</v>
      </c>
      <c r="BC93" s="18">
        <v>14.757539000000003</v>
      </c>
      <c r="BD93" s="19">
        <v>60.214159000000002</v>
      </c>
      <c r="BE93" s="14">
        <v>0.24508420021277724</v>
      </c>
      <c r="BF93" s="18">
        <v>0</v>
      </c>
      <c r="BG93" s="19">
        <v>0</v>
      </c>
      <c r="BH93" s="14">
        <v>0</v>
      </c>
      <c r="BI93" s="18">
        <v>68.459492189999992</v>
      </c>
      <c r="BJ93" s="19">
        <v>96.984350720000009</v>
      </c>
      <c r="BK93" s="14">
        <v>0.70588184260414244</v>
      </c>
      <c r="BL93" s="18">
        <v>0</v>
      </c>
      <c r="BM93" s="19">
        <v>0</v>
      </c>
      <c r="BN93" s="14">
        <v>0</v>
      </c>
      <c r="BO93" s="18">
        <v>0</v>
      </c>
      <c r="BP93" s="19">
        <v>0</v>
      </c>
      <c r="BQ93" s="14">
        <v>0</v>
      </c>
      <c r="BR93" s="18">
        <v>0</v>
      </c>
      <c r="BS93" s="19">
        <v>0</v>
      </c>
      <c r="BT93" s="14">
        <v>0</v>
      </c>
    </row>
    <row r="94" spans="1:72" ht="14.25" customHeight="1" x14ac:dyDescent="0.3">
      <c r="D94" s="89"/>
      <c r="E94" s="91" t="s">
        <v>23</v>
      </c>
      <c r="F94" s="13" t="s">
        <v>88</v>
      </c>
      <c r="G94" s="18">
        <v>17927.914701770002</v>
      </c>
      <c r="H94" s="19">
        <v>21342.01458323</v>
      </c>
      <c r="I94" s="14">
        <v>0.84002916556234064</v>
      </c>
      <c r="J94" s="18">
        <v>389.66474310000001</v>
      </c>
      <c r="K94" s="19">
        <v>434.00563310000001</v>
      </c>
      <c r="L94" s="14">
        <v>0.8978333767622243</v>
      </c>
      <c r="M94" s="18">
        <v>250.66759141</v>
      </c>
      <c r="N94" s="19">
        <v>539.15504066000005</v>
      </c>
      <c r="O94" s="14">
        <v>0.46492673258354095</v>
      </c>
      <c r="P94" s="18">
        <v>6988.5205589200004</v>
      </c>
      <c r="Q94" s="19">
        <v>7127.1494829200001</v>
      </c>
      <c r="R94" s="14">
        <v>0.98054917687187282</v>
      </c>
      <c r="S94" s="18">
        <v>1168.5801269999999</v>
      </c>
      <c r="T94" s="19">
        <v>1220.1503640000001</v>
      </c>
      <c r="U94" s="14">
        <v>0.95773452311980778</v>
      </c>
      <c r="V94" s="18">
        <v>544.40956000000006</v>
      </c>
      <c r="W94" s="19">
        <v>752.62559700000008</v>
      </c>
      <c r="X94" s="14">
        <v>0.72334712261985423</v>
      </c>
      <c r="Y94" s="18">
        <v>657.20763799999997</v>
      </c>
      <c r="Z94" s="19">
        <v>724.951457</v>
      </c>
      <c r="AA94" s="14">
        <v>0.90655399289720995</v>
      </c>
      <c r="AB94" s="18">
        <v>169.86591900000002</v>
      </c>
      <c r="AC94" s="19">
        <v>250.94944699999999</v>
      </c>
      <c r="AD94" s="14">
        <v>0.6768929799634108</v>
      </c>
      <c r="AE94" s="18">
        <v>338.71600499999994</v>
      </c>
      <c r="AF94" s="19">
        <v>526.316372</v>
      </c>
      <c r="AG94" s="14">
        <v>0.643559697208127</v>
      </c>
      <c r="AH94" s="18">
        <v>728.02904300000012</v>
      </c>
      <c r="AI94" s="19">
        <v>1035.0229919999999</v>
      </c>
      <c r="AJ94" s="14">
        <v>0.70339407783899754</v>
      </c>
      <c r="AK94" s="18">
        <v>2008.1071729999999</v>
      </c>
      <c r="AL94" s="19">
        <v>2229.9728480000003</v>
      </c>
      <c r="AM94" s="14">
        <v>0.90050745451946401</v>
      </c>
      <c r="AN94" s="18">
        <v>768.0234549999999</v>
      </c>
      <c r="AO94" s="19">
        <v>1168.3149559999997</v>
      </c>
      <c r="AP94" s="14">
        <v>0.65737706348424085</v>
      </c>
      <c r="AQ94" s="18">
        <v>2640.4243300000003</v>
      </c>
      <c r="AR94" s="19">
        <v>2786.1078889999999</v>
      </c>
      <c r="AS94" s="14">
        <v>0.9477107259287475</v>
      </c>
      <c r="AT94" s="18">
        <v>915.1177630000002</v>
      </c>
      <c r="AU94" s="19">
        <v>928.41818899999998</v>
      </c>
      <c r="AV94" s="14">
        <v>0.98567410014411105</v>
      </c>
      <c r="AW94" s="18">
        <v>146.16026500000001</v>
      </c>
      <c r="AX94" s="19">
        <v>182.899809</v>
      </c>
      <c r="AY94" s="14">
        <v>0.79912748842728432</v>
      </c>
      <c r="AZ94" s="18">
        <v>0</v>
      </c>
      <c r="BA94" s="19">
        <v>0</v>
      </c>
      <c r="BB94" s="14">
        <v>0</v>
      </c>
      <c r="BC94" s="18">
        <v>0</v>
      </c>
      <c r="BD94" s="19">
        <v>0</v>
      </c>
      <c r="BE94" s="14">
        <v>0</v>
      </c>
      <c r="BF94" s="18">
        <v>0</v>
      </c>
      <c r="BG94" s="19">
        <v>0</v>
      </c>
      <c r="BH94" s="14">
        <v>0</v>
      </c>
      <c r="BI94" s="18">
        <v>198.15756034</v>
      </c>
      <c r="BJ94" s="19">
        <v>1413.4338125500001</v>
      </c>
      <c r="BK94" s="14">
        <v>0.1401958539413321</v>
      </c>
      <c r="BL94" s="18">
        <v>0</v>
      </c>
      <c r="BM94" s="19">
        <v>0</v>
      </c>
      <c r="BN94" s="14">
        <v>0</v>
      </c>
      <c r="BO94" s="18">
        <v>0</v>
      </c>
      <c r="BP94" s="19">
        <v>0</v>
      </c>
      <c r="BQ94" s="14">
        <v>0</v>
      </c>
      <c r="BR94" s="18">
        <v>16.262969999999999</v>
      </c>
      <c r="BS94" s="19">
        <v>22.540693999999998</v>
      </c>
      <c r="BT94" s="14">
        <v>0.72149375702451757</v>
      </c>
    </row>
    <row r="95" spans="1:72" ht="15" customHeight="1" x14ac:dyDescent="0.3">
      <c r="D95" s="89"/>
      <c r="E95" s="91"/>
      <c r="F95" s="13" t="s">
        <v>90</v>
      </c>
      <c r="G95" s="18">
        <v>16211.533516069998</v>
      </c>
      <c r="H95" s="19">
        <v>30241.696733130004</v>
      </c>
      <c r="I95" s="14">
        <v>0.53606560700379424</v>
      </c>
      <c r="J95" s="18">
        <v>309.75607650999996</v>
      </c>
      <c r="K95" s="19">
        <v>654.35192751</v>
      </c>
      <c r="L95" s="14">
        <v>0.47337841226923899</v>
      </c>
      <c r="M95" s="18">
        <v>622.85808250000002</v>
      </c>
      <c r="N95" s="19">
        <v>1328.5278082500001</v>
      </c>
      <c r="O95" s="14">
        <v>0.46883330452861072</v>
      </c>
      <c r="P95" s="18">
        <v>4351.6673608299998</v>
      </c>
      <c r="Q95" s="19">
        <v>7909.5615564099999</v>
      </c>
      <c r="R95" s="14">
        <v>0.55017807621755699</v>
      </c>
      <c r="S95" s="18">
        <v>835.59191799999996</v>
      </c>
      <c r="T95" s="19">
        <v>1227.216625</v>
      </c>
      <c r="U95" s="14">
        <v>0.68088379914181818</v>
      </c>
      <c r="V95" s="18">
        <v>469.13754600000004</v>
      </c>
      <c r="W95" s="19">
        <v>864.6633529999998</v>
      </c>
      <c r="X95" s="14">
        <v>0.54256670457039735</v>
      </c>
      <c r="Y95" s="18">
        <v>789.22178199999996</v>
      </c>
      <c r="Z95" s="19">
        <v>2091.072091</v>
      </c>
      <c r="AA95" s="14">
        <v>0.37742447302358451</v>
      </c>
      <c r="AB95" s="18">
        <v>562.6433199999999</v>
      </c>
      <c r="AC95" s="19">
        <v>819.59441300000003</v>
      </c>
      <c r="AD95" s="14">
        <v>0.68648994072632841</v>
      </c>
      <c r="AE95" s="18">
        <v>297.01718399999993</v>
      </c>
      <c r="AF95" s="19">
        <v>473.16109700000004</v>
      </c>
      <c r="AG95" s="14">
        <v>0.62772951090693729</v>
      </c>
      <c r="AH95" s="18">
        <v>460.366514</v>
      </c>
      <c r="AI95" s="19">
        <v>917.69942099999992</v>
      </c>
      <c r="AJ95" s="14">
        <v>0.50165283257817384</v>
      </c>
      <c r="AK95" s="18">
        <v>1812.7857430000001</v>
      </c>
      <c r="AL95" s="19">
        <v>2528.0673650000003</v>
      </c>
      <c r="AM95" s="14">
        <v>0.71706385996561439</v>
      </c>
      <c r="AN95" s="18">
        <v>683.89991600000008</v>
      </c>
      <c r="AO95" s="19">
        <v>1162.0466929999998</v>
      </c>
      <c r="AP95" s="14">
        <v>0.58853049547811953</v>
      </c>
      <c r="AQ95" s="18">
        <v>1852.156506</v>
      </c>
      <c r="AR95" s="19">
        <v>3344.2493910000003</v>
      </c>
      <c r="AS95" s="14">
        <v>0.5538332490945499</v>
      </c>
      <c r="AT95" s="18">
        <v>470.31162000000006</v>
      </c>
      <c r="AU95" s="19">
        <v>2068.5105400000002</v>
      </c>
      <c r="AV95" s="14">
        <v>0.22736728235380421</v>
      </c>
      <c r="AW95" s="18">
        <v>89.891397999999981</v>
      </c>
      <c r="AX95" s="19">
        <v>224.41952400000002</v>
      </c>
      <c r="AY95" s="14">
        <v>0.40055070253156749</v>
      </c>
      <c r="AZ95" s="18">
        <v>127.439863</v>
      </c>
      <c r="BA95" s="19">
        <v>384.42739100000006</v>
      </c>
      <c r="BB95" s="14">
        <v>0.33150567827254535</v>
      </c>
      <c r="BC95" s="18">
        <v>315.873471</v>
      </c>
      <c r="BD95" s="19">
        <v>1009.5530050000001</v>
      </c>
      <c r="BE95" s="14">
        <v>0.31288448396030477</v>
      </c>
      <c r="BF95" s="18">
        <v>84.453930000000014</v>
      </c>
      <c r="BG95" s="19">
        <v>415.66357500000004</v>
      </c>
      <c r="BH95" s="14">
        <v>0.20317856814853216</v>
      </c>
      <c r="BI95" s="18">
        <v>2073.5779802299999</v>
      </c>
      <c r="BJ95" s="19">
        <v>2814.3424359599999</v>
      </c>
      <c r="BK95" s="14">
        <v>0.7367895085313888</v>
      </c>
      <c r="BL95" s="18">
        <v>0</v>
      </c>
      <c r="BM95" s="19">
        <v>0</v>
      </c>
      <c r="BN95" s="14">
        <v>0</v>
      </c>
      <c r="BO95" s="18">
        <v>0</v>
      </c>
      <c r="BP95" s="19">
        <v>0</v>
      </c>
      <c r="BQ95" s="14">
        <v>0</v>
      </c>
      <c r="BR95" s="18">
        <v>2.8833049999999996</v>
      </c>
      <c r="BS95" s="19">
        <v>4.5685210000000014</v>
      </c>
      <c r="BT95" s="14">
        <v>0.63112438358059397</v>
      </c>
    </row>
    <row r="96" spans="1:72" ht="15.75" customHeight="1" thickBot="1" x14ac:dyDescent="0.35">
      <c r="D96" s="89"/>
      <c r="E96" s="96"/>
      <c r="F96" s="24" t="s">
        <v>91</v>
      </c>
      <c r="G96" s="20">
        <v>142317.64150500999</v>
      </c>
      <c r="H96" s="21">
        <v>200116.15890318999</v>
      </c>
      <c r="I96" s="15">
        <v>0.71117516089172417</v>
      </c>
      <c r="J96" s="20">
        <v>4878.7549070100004</v>
      </c>
      <c r="K96" s="21">
        <v>6942.5186870099997</v>
      </c>
      <c r="L96" s="15">
        <v>0.70273558156041205</v>
      </c>
      <c r="M96" s="20">
        <v>4678.9724672399998</v>
      </c>
      <c r="N96" s="21">
        <v>8564.562793770001</v>
      </c>
      <c r="O96" s="15">
        <v>0.54631772571549808</v>
      </c>
      <c r="P96" s="20">
        <v>35233.493730009999</v>
      </c>
      <c r="Q96" s="21">
        <v>47374.603595969995</v>
      </c>
      <c r="R96" s="15">
        <v>0.74372113021769326</v>
      </c>
      <c r="S96" s="20">
        <v>8215.3667960000002</v>
      </c>
      <c r="T96" s="21">
        <v>10446.279803000001</v>
      </c>
      <c r="U96" s="15">
        <v>0.78643947423662541</v>
      </c>
      <c r="V96" s="20">
        <v>5637.2570160000005</v>
      </c>
      <c r="W96" s="21">
        <v>8866.8453819999995</v>
      </c>
      <c r="X96" s="15">
        <v>0.635768052011353</v>
      </c>
      <c r="Y96" s="20">
        <v>9302.5669089999992</v>
      </c>
      <c r="Z96" s="21">
        <v>13737.560879000001</v>
      </c>
      <c r="AA96" s="15">
        <v>0.67716292513181287</v>
      </c>
      <c r="AB96" s="20">
        <v>3179.8162830000001</v>
      </c>
      <c r="AC96" s="21">
        <v>5582.7049360000001</v>
      </c>
      <c r="AD96" s="15">
        <v>0.56958344018774776</v>
      </c>
      <c r="AE96" s="20">
        <v>5690.2365989999998</v>
      </c>
      <c r="AF96" s="21">
        <v>7466.5491300000022</v>
      </c>
      <c r="AG96" s="15">
        <v>0.76209725536219675</v>
      </c>
      <c r="AH96" s="20">
        <v>7383.1327280000005</v>
      </c>
      <c r="AI96" s="21">
        <v>10642.161756</v>
      </c>
      <c r="AJ96" s="15">
        <v>0.69376249837937543</v>
      </c>
      <c r="AK96" s="20">
        <v>15903.663267</v>
      </c>
      <c r="AL96" s="21">
        <v>20750.288844999999</v>
      </c>
      <c r="AM96" s="15">
        <v>0.7664309343256277</v>
      </c>
      <c r="AN96" s="20">
        <v>7331.603775999999</v>
      </c>
      <c r="AO96" s="21">
        <v>11033.693093000002</v>
      </c>
      <c r="AP96" s="15">
        <v>0.66447414426012241</v>
      </c>
      <c r="AQ96" s="20">
        <v>19162.099204000002</v>
      </c>
      <c r="AR96" s="21">
        <v>25066.816835000001</v>
      </c>
      <c r="AS96" s="15">
        <v>0.76444086738785955</v>
      </c>
      <c r="AT96" s="20">
        <v>11165.367100000001</v>
      </c>
      <c r="AU96" s="21">
        <v>14518.778094999998</v>
      </c>
      <c r="AV96" s="15">
        <v>0.76902939262121173</v>
      </c>
      <c r="AW96" s="20">
        <v>1406.897487</v>
      </c>
      <c r="AX96" s="21">
        <v>1980.4651719999997</v>
      </c>
      <c r="AY96" s="15">
        <v>0.71038739125072592</v>
      </c>
      <c r="AZ96" s="20">
        <v>127.439863</v>
      </c>
      <c r="BA96" s="21">
        <v>384.42739100000006</v>
      </c>
      <c r="BB96" s="15">
        <v>0.33150567827254535</v>
      </c>
      <c r="BC96" s="20">
        <v>393.03536600000001</v>
      </c>
      <c r="BD96" s="21">
        <v>1417.214939</v>
      </c>
      <c r="BE96" s="15">
        <v>0.27732939809209844</v>
      </c>
      <c r="BF96" s="20">
        <v>84.453930000000014</v>
      </c>
      <c r="BG96" s="21">
        <v>415.66357500000004</v>
      </c>
      <c r="BH96" s="15">
        <v>0.20317856814853216</v>
      </c>
      <c r="BI96" s="20">
        <v>2503.2274377499998</v>
      </c>
      <c r="BJ96" s="21">
        <v>4846.2173394399997</v>
      </c>
      <c r="BK96" s="15">
        <v>0.51653222759490558</v>
      </c>
      <c r="BL96" s="20">
        <v>0</v>
      </c>
      <c r="BM96" s="21">
        <v>0</v>
      </c>
      <c r="BN96" s="15">
        <v>0</v>
      </c>
      <c r="BO96" s="20">
        <v>0</v>
      </c>
      <c r="BP96" s="21">
        <v>0</v>
      </c>
      <c r="BQ96" s="15">
        <v>0</v>
      </c>
      <c r="BR96" s="20">
        <v>40.256639</v>
      </c>
      <c r="BS96" s="21">
        <v>78.806656000000004</v>
      </c>
      <c r="BT96" s="15">
        <v>0.51082790519623111</v>
      </c>
    </row>
    <row r="98" spans="4:36" x14ac:dyDescent="0.3">
      <c r="D98" s="92" t="s">
        <v>25</v>
      </c>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7"/>
      <c r="AJ98" s="7"/>
    </row>
    <row r="99" spans="4:36" x14ac:dyDescent="0.3">
      <c r="D99" s="92" t="s">
        <v>26</v>
      </c>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6"/>
      <c r="AJ99" s="6"/>
    </row>
    <row r="100" spans="4:36" x14ac:dyDescent="0.3">
      <c r="D100" s="94" t="s">
        <v>27</v>
      </c>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8"/>
      <c r="AJ100" s="8"/>
    </row>
    <row r="101" spans="4:36" x14ac:dyDescent="0.3">
      <c r="D101" s="93" t="s">
        <v>92</v>
      </c>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7"/>
      <c r="AJ101" s="7"/>
    </row>
    <row r="102" spans="4:36" x14ac:dyDescent="0.3">
      <c r="D102" s="41" t="s">
        <v>93</v>
      </c>
    </row>
  </sheetData>
  <mergeCells count="57">
    <mergeCell ref="D99:AH99"/>
    <mergeCell ref="D100:AH100"/>
    <mergeCell ref="D101:AH101"/>
    <mergeCell ref="D76:D82"/>
    <mergeCell ref="E76:E82"/>
    <mergeCell ref="D83:D89"/>
    <mergeCell ref="E83:E89"/>
    <mergeCell ref="D90:D96"/>
    <mergeCell ref="E90:E96"/>
    <mergeCell ref="D62:D68"/>
    <mergeCell ref="E62:E68"/>
    <mergeCell ref="D69:D75"/>
    <mergeCell ref="E69:E75"/>
    <mergeCell ref="D98:AH98"/>
    <mergeCell ref="D41:D47"/>
    <mergeCell ref="E41:E47"/>
    <mergeCell ref="D48:D54"/>
    <mergeCell ref="E48:E54"/>
    <mergeCell ref="D55:D61"/>
    <mergeCell ref="E55:E61"/>
    <mergeCell ref="D20:D26"/>
    <mergeCell ref="E20:E26"/>
    <mergeCell ref="D27:D33"/>
    <mergeCell ref="E27:E33"/>
    <mergeCell ref="D34:D40"/>
    <mergeCell ref="E34:E40"/>
    <mergeCell ref="BL4:BN4"/>
    <mergeCell ref="BO4:BQ4"/>
    <mergeCell ref="BR4:BT4"/>
    <mergeCell ref="D13:D19"/>
    <mergeCell ref="E13:E19"/>
    <mergeCell ref="AN4:AP4"/>
    <mergeCell ref="AQ4:AS4"/>
    <mergeCell ref="AT4:AV4"/>
    <mergeCell ref="BF4:BH4"/>
    <mergeCell ref="BI4:BK4"/>
    <mergeCell ref="AE4:AG4"/>
    <mergeCell ref="AH4:AJ4"/>
    <mergeCell ref="AK4:AM4"/>
    <mergeCell ref="D6:D12"/>
    <mergeCell ref="E6:E12"/>
    <mergeCell ref="A2:BT2"/>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s>
  <phoneticPr fontId="3" type="noConversion"/>
  <pageMargins left="0.32" right="0.19685039370078741" top="0.39370078740157483" bottom="0.39370078740157483" header="0.39370078740157483" footer="0.3937007874015748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E9B9-D652-47FB-A62C-CD46BD5FFFF1}">
  <sheetPr>
    <pageSetUpPr fitToPage="1"/>
  </sheetPr>
  <dimension ref="A1:BT102"/>
  <sheetViews>
    <sheetView topLeftCell="D2"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9" width="11.44140625" style="1" customWidth="1"/>
    <col min="10" max="12" width="10.6640625" style="2" customWidth="1"/>
    <col min="13" max="51" width="10.6640625" style="3" customWidth="1"/>
    <col min="52" max="57" width="10.6640625" style="1" customWidth="1"/>
    <col min="58" max="66" width="10.6640625" style="3" customWidth="1"/>
    <col min="67" max="72" width="10.664062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A2" s="79" t="s">
        <v>73</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row>
    <row r="3" spans="1:72" s="29" customFormat="1" ht="24.75" customHeight="1" thickBot="1" x14ac:dyDescent="0.3">
      <c r="A3" s="30"/>
      <c r="B3" s="30"/>
      <c r="D3" s="31" t="s">
        <v>97</v>
      </c>
      <c r="E3" s="32"/>
      <c r="F3" s="33"/>
      <c r="G3" s="80" t="s">
        <v>74</v>
      </c>
      <c r="H3" s="80"/>
      <c r="I3" s="80"/>
      <c r="J3" s="80"/>
      <c r="K3" s="80"/>
      <c r="L3" s="80"/>
      <c r="M3" s="80"/>
      <c r="N3" s="80"/>
      <c r="O3" s="80"/>
      <c r="P3" s="80"/>
      <c r="Q3" s="80"/>
      <c r="R3" s="80"/>
      <c r="S3" s="80"/>
      <c r="T3" s="80"/>
      <c r="U3" s="8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81" t="s">
        <v>1</v>
      </c>
      <c r="E4" s="83" t="s">
        <v>2</v>
      </c>
      <c r="F4" s="85" t="s">
        <v>32</v>
      </c>
      <c r="G4" s="87" t="s">
        <v>28</v>
      </c>
      <c r="H4" s="87"/>
      <c r="I4" s="87"/>
      <c r="J4" s="87" t="s">
        <v>3</v>
      </c>
      <c r="K4" s="87"/>
      <c r="L4" s="87"/>
      <c r="M4" s="87" t="s">
        <v>4</v>
      </c>
      <c r="N4" s="87"/>
      <c r="O4" s="87"/>
      <c r="P4" s="87" t="s">
        <v>5</v>
      </c>
      <c r="Q4" s="87"/>
      <c r="R4" s="87"/>
      <c r="S4" s="87" t="s">
        <v>40</v>
      </c>
      <c r="T4" s="87"/>
      <c r="U4" s="87"/>
      <c r="V4" s="87" t="s">
        <v>41</v>
      </c>
      <c r="W4" s="87"/>
      <c r="X4" s="87"/>
      <c r="Y4" s="87" t="s">
        <v>6</v>
      </c>
      <c r="Z4" s="87"/>
      <c r="AA4" s="87"/>
      <c r="AB4" s="87" t="s">
        <v>37</v>
      </c>
      <c r="AC4" s="87"/>
      <c r="AD4" s="87"/>
      <c r="AE4" s="87" t="s">
        <v>7</v>
      </c>
      <c r="AF4" s="87"/>
      <c r="AG4" s="87"/>
      <c r="AH4" s="87" t="s">
        <v>8</v>
      </c>
      <c r="AI4" s="87"/>
      <c r="AJ4" s="87"/>
      <c r="AK4" s="87" t="s">
        <v>38</v>
      </c>
      <c r="AL4" s="87"/>
      <c r="AM4" s="87"/>
      <c r="AN4" s="87" t="s">
        <v>9</v>
      </c>
      <c r="AO4" s="87"/>
      <c r="AP4" s="87"/>
      <c r="AQ4" s="87" t="s">
        <v>10</v>
      </c>
      <c r="AR4" s="87"/>
      <c r="AS4" s="87"/>
      <c r="AT4" s="87" t="s">
        <v>11</v>
      </c>
      <c r="AU4" s="87"/>
      <c r="AV4" s="87"/>
      <c r="AW4" s="87" t="s">
        <v>33</v>
      </c>
      <c r="AX4" s="87"/>
      <c r="AY4" s="87"/>
      <c r="AZ4" s="87" t="s">
        <v>39</v>
      </c>
      <c r="BA4" s="87"/>
      <c r="BB4" s="87"/>
      <c r="BC4" s="87" t="s">
        <v>36</v>
      </c>
      <c r="BD4" s="87"/>
      <c r="BE4" s="87"/>
      <c r="BF4" s="87" t="s">
        <v>34</v>
      </c>
      <c r="BG4" s="87"/>
      <c r="BH4" s="87"/>
      <c r="BI4" s="87" t="s">
        <v>12</v>
      </c>
      <c r="BJ4" s="87"/>
      <c r="BK4" s="87"/>
      <c r="BL4" s="87" t="s">
        <v>77</v>
      </c>
      <c r="BM4" s="87"/>
      <c r="BN4" s="87"/>
      <c r="BO4" s="87" t="s">
        <v>78</v>
      </c>
      <c r="BP4" s="87"/>
      <c r="BQ4" s="87"/>
      <c r="BR4" s="87" t="s">
        <v>35</v>
      </c>
      <c r="BS4" s="87"/>
      <c r="BT4" s="87"/>
    </row>
    <row r="5" spans="1:72" s="4" customFormat="1" ht="30" customHeight="1" x14ac:dyDescent="0.3">
      <c r="A5" s="40"/>
      <c r="B5" s="40"/>
      <c r="D5" s="82"/>
      <c r="E5" s="84"/>
      <c r="F5" s="8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x14ac:dyDescent="0.3">
      <c r="A6" s="25" t="s">
        <v>98</v>
      </c>
      <c r="B6" s="25" t="s">
        <v>0</v>
      </c>
      <c r="C6" s="25" t="s">
        <v>79</v>
      </c>
      <c r="D6" s="88" t="s">
        <v>99</v>
      </c>
      <c r="E6" s="90" t="s">
        <v>0</v>
      </c>
      <c r="F6" s="13" t="s">
        <v>80</v>
      </c>
      <c r="G6" s="16">
        <v>7976.6562263799997</v>
      </c>
      <c r="H6" s="17">
        <v>8806.8947695999996</v>
      </c>
      <c r="I6" s="14">
        <v>0.90572857233563742</v>
      </c>
      <c r="J6" s="22">
        <v>332.37929500000001</v>
      </c>
      <c r="K6" s="23">
        <v>339.02523200000002</v>
      </c>
      <c r="L6" s="14">
        <v>0.9803969251468575</v>
      </c>
      <c r="M6" s="22">
        <v>228.96928937999999</v>
      </c>
      <c r="N6" s="23">
        <v>298.23173860000003</v>
      </c>
      <c r="O6" s="14">
        <v>0.76775627723212414</v>
      </c>
      <c r="P6" s="22">
        <v>1741.4737729999999</v>
      </c>
      <c r="Q6" s="23">
        <v>1838.3841910000001</v>
      </c>
      <c r="R6" s="14">
        <v>0.94728500251773529</v>
      </c>
      <c r="S6" s="22">
        <v>546.322902</v>
      </c>
      <c r="T6" s="23">
        <v>633.19118500000002</v>
      </c>
      <c r="U6" s="14">
        <v>0.86280876130642914</v>
      </c>
      <c r="V6" s="22">
        <v>325.91310399999998</v>
      </c>
      <c r="W6" s="23">
        <v>378.343143</v>
      </c>
      <c r="X6" s="14">
        <v>0.86142199225743599</v>
      </c>
      <c r="Y6" s="22">
        <v>516.46675900000002</v>
      </c>
      <c r="Z6" s="23">
        <v>537.61902699999996</v>
      </c>
      <c r="AA6" s="14">
        <v>0.96065565588697077</v>
      </c>
      <c r="AB6" s="22">
        <v>157.69021900000001</v>
      </c>
      <c r="AC6" s="23">
        <v>303.31242700000001</v>
      </c>
      <c r="AD6" s="14">
        <v>0.51989369693711895</v>
      </c>
      <c r="AE6" s="22">
        <v>384.77636100000001</v>
      </c>
      <c r="AF6" s="23">
        <v>417.21402899999998</v>
      </c>
      <c r="AG6" s="14">
        <v>0.92225173233568336</v>
      </c>
      <c r="AH6" s="22">
        <v>551.601134</v>
      </c>
      <c r="AI6" s="23">
        <v>649.18877499999996</v>
      </c>
      <c r="AJ6" s="14">
        <v>0.84967755950493762</v>
      </c>
      <c r="AK6" s="22">
        <v>810.28984500000001</v>
      </c>
      <c r="AL6" s="23">
        <v>847.90991899999995</v>
      </c>
      <c r="AM6" s="14">
        <v>0.9556319920819325</v>
      </c>
      <c r="AN6" s="22">
        <v>512.32760699999994</v>
      </c>
      <c r="AO6" s="23">
        <v>647.80066099999999</v>
      </c>
      <c r="AP6" s="14">
        <v>0.79087231280240999</v>
      </c>
      <c r="AQ6" s="22">
        <v>843.46713099999999</v>
      </c>
      <c r="AR6" s="23">
        <v>866.73885099999995</v>
      </c>
      <c r="AS6" s="14">
        <v>0.97315025168982539</v>
      </c>
      <c r="AT6" s="22">
        <v>951.33653300000003</v>
      </c>
      <c r="AU6" s="23">
        <v>976.15473899999995</v>
      </c>
      <c r="AV6" s="14">
        <v>0.97457554114276557</v>
      </c>
      <c r="AW6" s="22">
        <v>73.642274</v>
      </c>
      <c r="AX6" s="23">
        <v>73.780851999999996</v>
      </c>
      <c r="AY6" s="14">
        <v>0.99812176199862812</v>
      </c>
      <c r="AZ6" s="22">
        <v>0</v>
      </c>
      <c r="BA6" s="23">
        <v>0</v>
      </c>
      <c r="BB6" s="14">
        <v>0</v>
      </c>
      <c r="BC6" s="22">
        <v>0</v>
      </c>
      <c r="BD6" s="23">
        <v>0</v>
      </c>
      <c r="BE6" s="14">
        <v>0</v>
      </c>
      <c r="BF6" s="22">
        <v>0</v>
      </c>
      <c r="BG6" s="23">
        <v>0</v>
      </c>
      <c r="BH6" s="14">
        <v>0</v>
      </c>
      <c r="BI6" s="22">
        <v>0</v>
      </c>
      <c r="BJ6" s="23">
        <v>0</v>
      </c>
      <c r="BK6" s="14">
        <v>0</v>
      </c>
      <c r="BL6" s="22">
        <v>0</v>
      </c>
      <c r="BM6" s="23">
        <v>0</v>
      </c>
      <c r="BN6" s="14">
        <v>0</v>
      </c>
      <c r="BO6" s="22">
        <v>0</v>
      </c>
      <c r="BP6" s="23">
        <v>0</v>
      </c>
      <c r="BQ6" s="14">
        <v>0</v>
      </c>
      <c r="BR6" s="22">
        <v>0</v>
      </c>
      <c r="BS6" s="23">
        <v>0</v>
      </c>
      <c r="BT6" s="14">
        <v>0</v>
      </c>
    </row>
    <row r="7" spans="1:72" ht="14.25" customHeight="1" x14ac:dyDescent="0.3">
      <c r="A7" s="25" t="s">
        <v>98</v>
      </c>
      <c r="B7" s="25" t="s">
        <v>0</v>
      </c>
      <c r="C7" s="25" t="s">
        <v>81</v>
      </c>
      <c r="D7" s="89"/>
      <c r="E7" s="91" t="s">
        <v>0</v>
      </c>
      <c r="F7" s="13" t="s">
        <v>82</v>
      </c>
      <c r="G7" s="16">
        <v>1296.2170669999998</v>
      </c>
      <c r="H7" s="17">
        <v>1925.9712400000001</v>
      </c>
      <c r="I7" s="14">
        <v>0.6730199496644611</v>
      </c>
      <c r="J7" s="22">
        <v>68.085068000000007</v>
      </c>
      <c r="K7" s="23">
        <v>111.953755</v>
      </c>
      <c r="L7" s="14">
        <v>0.60815350052349748</v>
      </c>
      <c r="M7" s="22">
        <v>34.328814000000001</v>
      </c>
      <c r="N7" s="23">
        <v>48.164991999999998</v>
      </c>
      <c r="O7" s="14">
        <v>0.71273372162088189</v>
      </c>
      <c r="P7" s="22">
        <v>322.64398299999999</v>
      </c>
      <c r="Q7" s="23">
        <v>493.92433</v>
      </c>
      <c r="R7" s="14">
        <v>0.65322553153030549</v>
      </c>
      <c r="S7" s="22">
        <v>37.243644000000003</v>
      </c>
      <c r="T7" s="23">
        <v>51.509511000000003</v>
      </c>
      <c r="U7" s="14">
        <v>0.72304402190888595</v>
      </c>
      <c r="V7" s="22">
        <v>59.216555</v>
      </c>
      <c r="W7" s="23">
        <v>85.278147000000004</v>
      </c>
      <c r="X7" s="14">
        <v>0.69439307821733032</v>
      </c>
      <c r="Y7" s="22">
        <v>75.175275999999997</v>
      </c>
      <c r="Z7" s="23">
        <v>110.264314</v>
      </c>
      <c r="AA7" s="14">
        <v>0.68177339769238487</v>
      </c>
      <c r="AB7" s="22">
        <v>52.658817999999997</v>
      </c>
      <c r="AC7" s="23">
        <v>75.257203000000004</v>
      </c>
      <c r="AD7" s="14">
        <v>0.69971797915476597</v>
      </c>
      <c r="AE7" s="22">
        <v>63.543689999999998</v>
      </c>
      <c r="AF7" s="23">
        <v>90.982906999999997</v>
      </c>
      <c r="AG7" s="14">
        <v>0.69841349430613375</v>
      </c>
      <c r="AH7" s="22">
        <v>71.523970000000006</v>
      </c>
      <c r="AI7" s="23">
        <v>104.816626</v>
      </c>
      <c r="AJ7" s="14">
        <v>0.68237237477955082</v>
      </c>
      <c r="AK7" s="22">
        <v>152.214529</v>
      </c>
      <c r="AL7" s="23">
        <v>223.167</v>
      </c>
      <c r="AM7" s="14">
        <v>0.68206557869219009</v>
      </c>
      <c r="AN7" s="22">
        <v>64.624966999999998</v>
      </c>
      <c r="AO7" s="23">
        <v>95.602141000000003</v>
      </c>
      <c r="AP7" s="14">
        <v>0.67597823985971184</v>
      </c>
      <c r="AQ7" s="22">
        <v>188.397244</v>
      </c>
      <c r="AR7" s="23">
        <v>276.07224100000002</v>
      </c>
      <c r="AS7" s="14">
        <v>0.68242009163101625</v>
      </c>
      <c r="AT7" s="22">
        <v>86.368455999999995</v>
      </c>
      <c r="AU7" s="23">
        <v>133.640781</v>
      </c>
      <c r="AV7" s="14">
        <v>0.64627320608070971</v>
      </c>
      <c r="AW7" s="22">
        <v>19.517341999999999</v>
      </c>
      <c r="AX7" s="23">
        <v>24.662580999999999</v>
      </c>
      <c r="AY7" s="14">
        <v>0.79137467404567263</v>
      </c>
      <c r="AZ7" s="22">
        <v>0</v>
      </c>
      <c r="BA7" s="23">
        <v>0</v>
      </c>
      <c r="BB7" s="14">
        <v>0</v>
      </c>
      <c r="BC7" s="22">
        <v>0</v>
      </c>
      <c r="BD7" s="23">
        <v>0</v>
      </c>
      <c r="BE7" s="14">
        <v>0</v>
      </c>
      <c r="BF7" s="22">
        <v>0</v>
      </c>
      <c r="BG7" s="23">
        <v>0</v>
      </c>
      <c r="BH7" s="14">
        <v>0</v>
      </c>
      <c r="BI7" s="22">
        <v>0.67471099999999995</v>
      </c>
      <c r="BJ7" s="23">
        <v>0.67471099999999995</v>
      </c>
      <c r="BK7" s="14">
        <v>1</v>
      </c>
      <c r="BL7" s="22">
        <v>0</v>
      </c>
      <c r="BM7" s="23">
        <v>0</v>
      </c>
      <c r="BN7" s="14">
        <v>0</v>
      </c>
      <c r="BO7" s="22">
        <v>0</v>
      </c>
      <c r="BP7" s="23">
        <v>0</v>
      </c>
      <c r="BQ7" s="14">
        <v>0</v>
      </c>
      <c r="BR7" s="22">
        <v>0</v>
      </c>
      <c r="BS7" s="23">
        <v>0</v>
      </c>
      <c r="BT7" s="14">
        <v>0</v>
      </c>
    </row>
    <row r="8" spans="1:72" ht="14.25" customHeight="1" x14ac:dyDescent="0.3">
      <c r="A8" s="25" t="s">
        <v>98</v>
      </c>
      <c r="B8" s="25" t="s">
        <v>0</v>
      </c>
      <c r="C8" s="25" t="s">
        <v>83</v>
      </c>
      <c r="D8" s="89"/>
      <c r="E8" s="91" t="s">
        <v>0</v>
      </c>
      <c r="F8" s="13" t="s">
        <v>84</v>
      </c>
      <c r="G8" s="16">
        <v>1491.3587464</v>
      </c>
      <c r="H8" s="17">
        <v>3252.7653573799989</v>
      </c>
      <c r="I8" s="14">
        <v>0.45848949510494141</v>
      </c>
      <c r="J8" s="22">
        <v>9.3023389999999999</v>
      </c>
      <c r="K8" s="23">
        <v>172.49316400000001</v>
      </c>
      <c r="L8" s="14">
        <v>5.392874003980818E-2</v>
      </c>
      <c r="M8" s="22">
        <v>47.145703240000003</v>
      </c>
      <c r="N8" s="23">
        <v>151.82870381999999</v>
      </c>
      <c r="O8" s="14">
        <v>0.31051903924499963</v>
      </c>
      <c r="P8" s="22">
        <v>523.42677518000005</v>
      </c>
      <c r="Q8" s="23">
        <v>888.68249817999993</v>
      </c>
      <c r="R8" s="14">
        <v>0.58899187983556034</v>
      </c>
      <c r="S8" s="22">
        <v>61.603124000000001</v>
      </c>
      <c r="T8" s="23">
        <v>109.965282</v>
      </c>
      <c r="U8" s="14">
        <v>0.5602052109501251</v>
      </c>
      <c r="V8" s="22">
        <v>53.168613000000001</v>
      </c>
      <c r="W8" s="23">
        <v>162.51746399999999</v>
      </c>
      <c r="X8" s="14">
        <v>0.32715630487564096</v>
      </c>
      <c r="Y8" s="22">
        <v>98.087480999999997</v>
      </c>
      <c r="Z8" s="23">
        <v>197.73589100000001</v>
      </c>
      <c r="AA8" s="14">
        <v>0.49605299525517094</v>
      </c>
      <c r="AB8" s="22">
        <v>17.967616</v>
      </c>
      <c r="AC8" s="23">
        <v>41.228498999999999</v>
      </c>
      <c r="AD8" s="14">
        <v>0.43580572748961827</v>
      </c>
      <c r="AE8" s="22">
        <v>59.946672</v>
      </c>
      <c r="AF8" s="23">
        <v>108.706987</v>
      </c>
      <c r="AG8" s="14">
        <v>0.5514518767777089</v>
      </c>
      <c r="AH8" s="22">
        <v>11.187685999999999</v>
      </c>
      <c r="AI8" s="23">
        <v>120.526697</v>
      </c>
      <c r="AJ8" s="14">
        <v>9.2823302044027639E-2</v>
      </c>
      <c r="AK8" s="22">
        <v>209.93658300000001</v>
      </c>
      <c r="AL8" s="23">
        <v>417.65267299999999</v>
      </c>
      <c r="AM8" s="14">
        <v>0.50265830095621111</v>
      </c>
      <c r="AN8" s="22">
        <v>96.361142999999998</v>
      </c>
      <c r="AO8" s="23">
        <v>191.35548600000001</v>
      </c>
      <c r="AP8" s="14">
        <v>0.50357136350927501</v>
      </c>
      <c r="AQ8" s="22">
        <v>200.24715399999999</v>
      </c>
      <c r="AR8" s="23">
        <v>376.34808199999998</v>
      </c>
      <c r="AS8" s="14">
        <v>0.53207964535342045</v>
      </c>
      <c r="AT8" s="22">
        <v>56.758414999999999</v>
      </c>
      <c r="AU8" s="23">
        <v>158.65036599999999</v>
      </c>
      <c r="AV8" s="14">
        <v>0.35775785729986909</v>
      </c>
      <c r="AW8" s="22">
        <v>24.875539</v>
      </c>
      <c r="AX8" s="23">
        <v>70.964427000000001</v>
      </c>
      <c r="AY8" s="14">
        <v>0.35053533230106965</v>
      </c>
      <c r="AZ8" s="22">
        <v>0</v>
      </c>
      <c r="BA8" s="23">
        <v>0</v>
      </c>
      <c r="BB8" s="14">
        <v>0</v>
      </c>
      <c r="BC8" s="22">
        <v>6.926685</v>
      </c>
      <c r="BD8" s="23">
        <v>46.795374000000002</v>
      </c>
      <c r="BE8" s="14">
        <v>0.14802072102255234</v>
      </c>
      <c r="BF8" s="22">
        <v>0</v>
      </c>
      <c r="BG8" s="23">
        <v>0</v>
      </c>
      <c r="BH8" s="14">
        <v>0</v>
      </c>
      <c r="BI8" s="22">
        <v>12.56831098</v>
      </c>
      <c r="BJ8" s="23">
        <v>32.960151379999999</v>
      </c>
      <c r="BK8" s="14">
        <v>0.38131836335030811</v>
      </c>
      <c r="BL8" s="22">
        <v>0</v>
      </c>
      <c r="BM8" s="23">
        <v>0</v>
      </c>
      <c r="BN8" s="14">
        <v>0</v>
      </c>
      <c r="BO8" s="22">
        <v>0</v>
      </c>
      <c r="BP8" s="23">
        <v>0</v>
      </c>
      <c r="BQ8" s="14">
        <v>0</v>
      </c>
      <c r="BR8" s="22">
        <v>1.8489070000000001</v>
      </c>
      <c r="BS8" s="23">
        <v>4.353612</v>
      </c>
      <c r="BT8" s="14">
        <v>0.42468345824111109</v>
      </c>
    </row>
    <row r="9" spans="1:72" ht="14.25" customHeight="1" x14ac:dyDescent="0.3">
      <c r="A9" s="25" t="s">
        <v>98</v>
      </c>
      <c r="B9" s="25" t="s">
        <v>0</v>
      </c>
      <c r="C9" s="25" t="s">
        <v>85</v>
      </c>
      <c r="D9" s="89"/>
      <c r="E9" s="91" t="s">
        <v>0</v>
      </c>
      <c r="F9" s="13" t="s">
        <v>86</v>
      </c>
      <c r="G9" s="16">
        <v>328.6573922</v>
      </c>
      <c r="H9" s="17">
        <v>820.28477187999988</v>
      </c>
      <c r="I9" s="14">
        <v>0.40066255459887967</v>
      </c>
      <c r="J9" s="22">
        <v>4.1462130000000004</v>
      </c>
      <c r="K9" s="23">
        <v>60.027672000000003</v>
      </c>
      <c r="L9" s="14">
        <v>6.9071694134665101E-2</v>
      </c>
      <c r="M9" s="22">
        <v>12.55554708</v>
      </c>
      <c r="N9" s="23">
        <v>67.884728069999994</v>
      </c>
      <c r="O9" s="14">
        <v>0.18495392759109569</v>
      </c>
      <c r="P9" s="22">
        <v>111.79403398999999</v>
      </c>
      <c r="Q9" s="23">
        <v>225.32784968000001</v>
      </c>
      <c r="R9" s="14">
        <v>0.49613944369843588</v>
      </c>
      <c r="S9" s="22">
        <v>16.153324000000001</v>
      </c>
      <c r="T9" s="23">
        <v>18.683616000000001</v>
      </c>
      <c r="U9" s="14">
        <v>0.86457161183359799</v>
      </c>
      <c r="V9" s="22">
        <v>13.980949000000001</v>
      </c>
      <c r="W9" s="23">
        <v>59.723433999999997</v>
      </c>
      <c r="X9" s="14">
        <v>0.23409486132361379</v>
      </c>
      <c r="Y9" s="22">
        <v>43.304707000000001</v>
      </c>
      <c r="Z9" s="23">
        <v>59.374873999999998</v>
      </c>
      <c r="AA9" s="14">
        <v>0.72934398142891221</v>
      </c>
      <c r="AB9" s="22">
        <v>8.6814280000000004</v>
      </c>
      <c r="AC9" s="23">
        <v>13.538408</v>
      </c>
      <c r="AD9" s="14">
        <v>0.64124437673912615</v>
      </c>
      <c r="AE9" s="22">
        <v>21.120452</v>
      </c>
      <c r="AF9" s="23">
        <v>31.678640999999999</v>
      </c>
      <c r="AG9" s="14">
        <v>0.6667095346672226</v>
      </c>
      <c r="AH9" s="22">
        <v>12.652602999999999</v>
      </c>
      <c r="AI9" s="23">
        <v>23.640397</v>
      </c>
      <c r="AJ9" s="14">
        <v>0.53521110495733215</v>
      </c>
      <c r="AK9" s="22">
        <v>39.879745999999997</v>
      </c>
      <c r="AL9" s="23">
        <v>91.246717000000004</v>
      </c>
      <c r="AM9" s="14">
        <v>0.43705403669482151</v>
      </c>
      <c r="AN9" s="22">
        <v>6.1816250000000004</v>
      </c>
      <c r="AO9" s="23">
        <v>68.061661000000001</v>
      </c>
      <c r="AP9" s="14">
        <v>9.0823892763945327E-2</v>
      </c>
      <c r="AQ9" s="22">
        <v>15.825475000000001</v>
      </c>
      <c r="AR9" s="23">
        <v>52.690559</v>
      </c>
      <c r="AS9" s="14">
        <v>0.30034744934097207</v>
      </c>
      <c r="AT9" s="22">
        <v>12.357991999999999</v>
      </c>
      <c r="AU9" s="23">
        <v>30.804617</v>
      </c>
      <c r="AV9" s="14">
        <v>0.40117336956340016</v>
      </c>
      <c r="AW9" s="22">
        <v>0.43628699999999998</v>
      </c>
      <c r="AX9" s="23">
        <v>1.017755</v>
      </c>
      <c r="AY9" s="14">
        <v>0.42867586010385605</v>
      </c>
      <c r="AZ9" s="22">
        <v>0</v>
      </c>
      <c r="BA9" s="23">
        <v>0</v>
      </c>
      <c r="BB9" s="14">
        <v>0</v>
      </c>
      <c r="BC9" s="22">
        <v>3.010408</v>
      </c>
      <c r="BD9" s="23">
        <v>9.0285069999999994</v>
      </c>
      <c r="BE9" s="14">
        <v>0.33343364523060126</v>
      </c>
      <c r="BF9" s="22">
        <v>0</v>
      </c>
      <c r="BG9" s="23">
        <v>0</v>
      </c>
      <c r="BH9" s="14">
        <v>0</v>
      </c>
      <c r="BI9" s="22">
        <v>6.5766021299999995</v>
      </c>
      <c r="BJ9" s="23">
        <v>7.5553361299999997</v>
      </c>
      <c r="BK9" s="14">
        <v>0.87045791435886777</v>
      </c>
      <c r="BL9" s="22">
        <v>0</v>
      </c>
      <c r="BM9" s="23">
        <v>0</v>
      </c>
      <c r="BN9" s="14">
        <v>0</v>
      </c>
      <c r="BO9" s="22">
        <v>0</v>
      </c>
      <c r="BP9" s="23">
        <v>0</v>
      </c>
      <c r="BQ9" s="14">
        <v>0</v>
      </c>
      <c r="BR9" s="22">
        <v>0</v>
      </c>
      <c r="BS9" s="23">
        <v>0</v>
      </c>
      <c r="BT9" s="14">
        <v>0</v>
      </c>
    </row>
    <row r="10" spans="1:72" ht="15" customHeight="1" x14ac:dyDescent="0.3">
      <c r="A10" s="25" t="s">
        <v>98</v>
      </c>
      <c r="B10" s="25" t="s">
        <v>0</v>
      </c>
      <c r="C10" s="25" t="s">
        <v>87</v>
      </c>
      <c r="D10" s="89"/>
      <c r="E10" s="91" t="s">
        <v>0</v>
      </c>
      <c r="F10" s="13" t="s">
        <v>88</v>
      </c>
      <c r="G10" s="16">
        <v>1653.7007718300001</v>
      </c>
      <c r="H10" s="17">
        <v>2321.4560830300006</v>
      </c>
      <c r="I10" s="14">
        <v>0.71235496717713653</v>
      </c>
      <c r="J10" s="22">
        <v>27.525703</v>
      </c>
      <c r="K10" s="23">
        <v>34.370691999999998</v>
      </c>
      <c r="L10" s="14">
        <v>0.80084808883103087</v>
      </c>
      <c r="M10" s="22">
        <v>18.788517070000001</v>
      </c>
      <c r="N10" s="23">
        <v>102.47781376</v>
      </c>
      <c r="O10" s="14">
        <v>0.18334229020539167</v>
      </c>
      <c r="P10" s="22">
        <v>648.04756499999996</v>
      </c>
      <c r="Q10" s="23">
        <v>675.27092500000003</v>
      </c>
      <c r="R10" s="14">
        <v>0.95968527743142495</v>
      </c>
      <c r="S10" s="22">
        <v>91.996060999999997</v>
      </c>
      <c r="T10" s="23">
        <v>96.043131000000002</v>
      </c>
      <c r="U10" s="14">
        <v>0.95786195266791119</v>
      </c>
      <c r="V10" s="22">
        <v>63.351503999999998</v>
      </c>
      <c r="W10" s="23">
        <v>79.249048999999999</v>
      </c>
      <c r="X10" s="14">
        <v>0.79939765586335298</v>
      </c>
      <c r="Y10" s="22">
        <v>47.113228999999997</v>
      </c>
      <c r="Z10" s="23">
        <v>58.888112</v>
      </c>
      <c r="AA10" s="14">
        <v>0.80004651872690358</v>
      </c>
      <c r="AB10" s="22">
        <v>11.828749999999999</v>
      </c>
      <c r="AC10" s="23">
        <v>19.072609</v>
      </c>
      <c r="AD10" s="14">
        <v>0.62019569530314389</v>
      </c>
      <c r="AE10" s="22">
        <v>39.073270999999998</v>
      </c>
      <c r="AF10" s="23">
        <v>63.244926999999997</v>
      </c>
      <c r="AG10" s="14">
        <v>0.61780877697906111</v>
      </c>
      <c r="AH10" s="22">
        <v>86.742520999999996</v>
      </c>
      <c r="AI10" s="23">
        <v>285.45785699999999</v>
      </c>
      <c r="AJ10" s="14">
        <v>0.3038715483665948</v>
      </c>
      <c r="AK10" s="22">
        <v>235.74945</v>
      </c>
      <c r="AL10" s="23">
        <v>286.45853499999998</v>
      </c>
      <c r="AM10" s="14">
        <v>0.8229793188043778</v>
      </c>
      <c r="AN10" s="22">
        <v>85.13073</v>
      </c>
      <c r="AO10" s="23">
        <v>207.215991</v>
      </c>
      <c r="AP10" s="14">
        <v>0.41083088997701916</v>
      </c>
      <c r="AQ10" s="22">
        <v>190.609624</v>
      </c>
      <c r="AR10" s="23">
        <v>202.02846199999999</v>
      </c>
      <c r="AS10" s="14">
        <v>0.94347906286590455</v>
      </c>
      <c r="AT10" s="22">
        <v>80.273505</v>
      </c>
      <c r="AU10" s="23">
        <v>81.423653999999999</v>
      </c>
      <c r="AV10" s="14">
        <v>0.98587451012699578</v>
      </c>
      <c r="AW10" s="22">
        <v>10.622163</v>
      </c>
      <c r="AX10" s="23">
        <v>13.140637</v>
      </c>
      <c r="AY10" s="14">
        <v>0.80834460308126621</v>
      </c>
      <c r="AZ10" s="22">
        <v>0</v>
      </c>
      <c r="BA10" s="23">
        <v>0</v>
      </c>
      <c r="BB10" s="14">
        <v>0</v>
      </c>
      <c r="BC10" s="22">
        <v>0</v>
      </c>
      <c r="BD10" s="23">
        <v>0</v>
      </c>
      <c r="BE10" s="14">
        <v>0</v>
      </c>
      <c r="BF10" s="22">
        <v>0</v>
      </c>
      <c r="BG10" s="23">
        <v>0</v>
      </c>
      <c r="BH10" s="14">
        <v>0</v>
      </c>
      <c r="BI10" s="22">
        <v>15.530227759999999</v>
      </c>
      <c r="BJ10" s="23">
        <v>115.40295327</v>
      </c>
      <c r="BK10" s="14">
        <v>0.13457391964367707</v>
      </c>
      <c r="BL10" s="22">
        <v>0</v>
      </c>
      <c r="BM10" s="23">
        <v>0</v>
      </c>
      <c r="BN10" s="14">
        <v>0</v>
      </c>
      <c r="BO10" s="22">
        <v>0</v>
      </c>
      <c r="BP10" s="23">
        <v>0</v>
      </c>
      <c r="BQ10" s="14">
        <v>0</v>
      </c>
      <c r="BR10" s="22">
        <v>1.3179510000000001</v>
      </c>
      <c r="BS10" s="23">
        <v>1.7107349999999999</v>
      </c>
      <c r="BT10" s="14">
        <v>0.7704004419153172</v>
      </c>
    </row>
    <row r="11" spans="1:72" ht="14.25" customHeight="1" x14ac:dyDescent="0.3">
      <c r="A11" s="25" t="s">
        <v>98</v>
      </c>
      <c r="B11" s="25" t="s">
        <v>0</v>
      </c>
      <c r="C11" s="25" t="s">
        <v>89</v>
      </c>
      <c r="D11" s="89"/>
      <c r="E11" s="91"/>
      <c r="F11" s="13" t="s">
        <v>90</v>
      </c>
      <c r="G11" s="16">
        <v>3599.2397446699993</v>
      </c>
      <c r="H11" s="17">
        <v>5395.9489568599993</v>
      </c>
      <c r="I11" s="14">
        <v>0.66702627720267804</v>
      </c>
      <c r="J11" s="22">
        <v>1690.8828169999999</v>
      </c>
      <c r="K11" s="23">
        <v>1746.546693</v>
      </c>
      <c r="L11" s="14">
        <v>0.96812917958443612</v>
      </c>
      <c r="M11" s="22">
        <v>91.817557680000007</v>
      </c>
      <c r="N11" s="23">
        <v>215.40889646000002</v>
      </c>
      <c r="O11" s="14">
        <v>0.42624775108603702</v>
      </c>
      <c r="P11" s="22">
        <v>538.25327788000004</v>
      </c>
      <c r="Q11" s="23">
        <v>1105.6969368800001</v>
      </c>
      <c r="R11" s="14">
        <v>0.48680000814582702</v>
      </c>
      <c r="S11" s="22">
        <v>87.223369000000005</v>
      </c>
      <c r="T11" s="23">
        <v>140.54598799999999</v>
      </c>
      <c r="U11" s="14">
        <v>0.62060376280538165</v>
      </c>
      <c r="V11" s="22">
        <v>44.180267999999998</v>
      </c>
      <c r="W11" s="23">
        <v>66.035031000000004</v>
      </c>
      <c r="X11" s="14">
        <v>0.66904289028046338</v>
      </c>
      <c r="Y11" s="22">
        <v>85.724339000000001</v>
      </c>
      <c r="Z11" s="23">
        <v>200.438143</v>
      </c>
      <c r="AA11" s="14">
        <v>0.42768475958191254</v>
      </c>
      <c r="AB11" s="22">
        <v>52.618923000000002</v>
      </c>
      <c r="AC11" s="23">
        <v>80.810635000000005</v>
      </c>
      <c r="AD11" s="14">
        <v>0.6511385908550279</v>
      </c>
      <c r="AE11" s="22">
        <v>33.579507</v>
      </c>
      <c r="AF11" s="23">
        <v>57.472869000000003</v>
      </c>
      <c r="AG11" s="14">
        <v>0.58426710871176446</v>
      </c>
      <c r="AH11" s="22">
        <v>53.228251</v>
      </c>
      <c r="AI11" s="23">
        <v>113.583106</v>
      </c>
      <c r="AJ11" s="14">
        <v>0.46862823948484028</v>
      </c>
      <c r="AK11" s="22">
        <v>277.38264700000002</v>
      </c>
      <c r="AL11" s="23">
        <v>429.78124400000002</v>
      </c>
      <c r="AM11" s="14">
        <v>0.64540426291846276</v>
      </c>
      <c r="AN11" s="22">
        <v>91.212039000000004</v>
      </c>
      <c r="AO11" s="23">
        <v>153.34068400000001</v>
      </c>
      <c r="AP11" s="14">
        <v>0.59483260815505423</v>
      </c>
      <c r="AQ11" s="22">
        <v>162.79202799999999</v>
      </c>
      <c r="AR11" s="23">
        <v>278.68457899999999</v>
      </c>
      <c r="AS11" s="14">
        <v>0.5841443706147802</v>
      </c>
      <c r="AT11" s="22">
        <v>67.018089000000003</v>
      </c>
      <c r="AU11" s="23">
        <v>190.87916999999999</v>
      </c>
      <c r="AV11" s="14">
        <v>0.35110216059719879</v>
      </c>
      <c r="AW11" s="22">
        <v>16.575994999999999</v>
      </c>
      <c r="AX11" s="23">
        <v>75.911214000000001</v>
      </c>
      <c r="AY11" s="14">
        <v>0.21836029390861803</v>
      </c>
      <c r="AZ11" s="22">
        <v>-37.235658999999998</v>
      </c>
      <c r="BA11" s="23">
        <v>9.3633959999999998</v>
      </c>
      <c r="BB11" s="14">
        <v>-3.9767258588657364</v>
      </c>
      <c r="BC11" s="22">
        <v>45.249580999999999</v>
      </c>
      <c r="BD11" s="23">
        <v>125.2587</v>
      </c>
      <c r="BE11" s="14">
        <v>0.36124900705499896</v>
      </c>
      <c r="BF11" s="22">
        <v>7.4342329999999999</v>
      </c>
      <c r="BG11" s="23">
        <v>53.379052999999999</v>
      </c>
      <c r="BH11" s="14">
        <v>0.13927247828844022</v>
      </c>
      <c r="BI11" s="22">
        <v>291.07322011000002</v>
      </c>
      <c r="BJ11" s="23">
        <v>352.45377151999998</v>
      </c>
      <c r="BK11" s="14">
        <v>0.82584793703500792</v>
      </c>
      <c r="BL11" s="22">
        <v>0</v>
      </c>
      <c r="BM11" s="23">
        <v>0</v>
      </c>
      <c r="BN11" s="14">
        <v>0</v>
      </c>
      <c r="BO11" s="22">
        <v>0</v>
      </c>
      <c r="BP11" s="23">
        <v>0</v>
      </c>
      <c r="BQ11" s="14">
        <v>0</v>
      </c>
      <c r="BR11" s="22">
        <v>0.22926199999999999</v>
      </c>
      <c r="BS11" s="23">
        <v>0.35884700000000003</v>
      </c>
      <c r="BT11" s="14">
        <v>0.63888509587651554</v>
      </c>
    </row>
    <row r="12" spans="1:72" ht="13.5" customHeight="1" x14ac:dyDescent="0.3">
      <c r="A12" s="25" t="s">
        <v>98</v>
      </c>
      <c r="B12" s="25" t="s">
        <v>0</v>
      </c>
      <c r="D12" s="89"/>
      <c r="E12" s="91"/>
      <c r="F12" s="13" t="s">
        <v>91</v>
      </c>
      <c r="G12" s="18">
        <v>16345.829948479995</v>
      </c>
      <c r="H12" s="19">
        <v>22523.32117875</v>
      </c>
      <c r="I12" s="14">
        <v>0.72572911511388205</v>
      </c>
      <c r="J12" s="18">
        <v>2132.3214349999998</v>
      </c>
      <c r="K12" s="19">
        <v>2464.4172079999998</v>
      </c>
      <c r="L12" s="14">
        <v>0.86524368847857835</v>
      </c>
      <c r="M12" s="18">
        <v>433.60542844999998</v>
      </c>
      <c r="N12" s="19">
        <v>883.99687271000005</v>
      </c>
      <c r="O12" s="14">
        <v>0.49050561357839395</v>
      </c>
      <c r="P12" s="18">
        <v>3885.6394080500004</v>
      </c>
      <c r="Q12" s="19">
        <v>5227.2867307400002</v>
      </c>
      <c r="R12" s="14">
        <v>0.74333772149895638</v>
      </c>
      <c r="S12" s="18">
        <v>840.54242399999998</v>
      </c>
      <c r="T12" s="19">
        <v>1049.938713</v>
      </c>
      <c r="U12" s="14">
        <v>0.80056332202315883</v>
      </c>
      <c r="V12" s="18">
        <v>559.81099299999994</v>
      </c>
      <c r="W12" s="19">
        <v>831.14626799999996</v>
      </c>
      <c r="X12" s="14">
        <v>0.67354088510447352</v>
      </c>
      <c r="Y12" s="18">
        <v>865.87179100000014</v>
      </c>
      <c r="Z12" s="19">
        <v>1164.320361</v>
      </c>
      <c r="AA12" s="14">
        <v>0.74367143271146496</v>
      </c>
      <c r="AB12" s="18">
        <v>301.44575400000002</v>
      </c>
      <c r="AC12" s="19">
        <v>533.21978100000001</v>
      </c>
      <c r="AD12" s="14">
        <v>0.56533115375927889</v>
      </c>
      <c r="AE12" s="18">
        <v>602.03995300000008</v>
      </c>
      <c r="AF12" s="19">
        <v>769.30035999999996</v>
      </c>
      <c r="AG12" s="14">
        <v>0.78258114034939508</v>
      </c>
      <c r="AH12" s="18">
        <v>786.93616499999996</v>
      </c>
      <c r="AI12" s="19">
        <v>1297.2134580000002</v>
      </c>
      <c r="AJ12" s="14">
        <v>0.60663583171058955</v>
      </c>
      <c r="AK12" s="18">
        <v>1725.4528</v>
      </c>
      <c r="AL12" s="19">
        <v>2296.2160880000001</v>
      </c>
      <c r="AM12" s="14">
        <v>0.75143311163840254</v>
      </c>
      <c r="AN12" s="18">
        <v>855.83811099999991</v>
      </c>
      <c r="AO12" s="19">
        <v>1363.376624</v>
      </c>
      <c r="AP12" s="14">
        <v>0.62773418286215232</v>
      </c>
      <c r="AQ12" s="18">
        <v>1601.3386560000001</v>
      </c>
      <c r="AR12" s="19">
        <v>2052.562774</v>
      </c>
      <c r="AS12" s="14">
        <v>0.78016549665827672</v>
      </c>
      <c r="AT12" s="18">
        <v>1254.1129899999999</v>
      </c>
      <c r="AU12" s="19">
        <v>1571.5533269999999</v>
      </c>
      <c r="AV12" s="14">
        <v>0.79800854890112172</v>
      </c>
      <c r="AW12" s="18">
        <v>145.6696</v>
      </c>
      <c r="AX12" s="19">
        <v>259.47746599999999</v>
      </c>
      <c r="AY12" s="14">
        <v>0.56139595567038569</v>
      </c>
      <c r="AZ12" s="18">
        <v>-37.235658999999998</v>
      </c>
      <c r="BA12" s="19">
        <v>9.3633959999999998</v>
      </c>
      <c r="BB12" s="14">
        <v>-3.9767258588657364</v>
      </c>
      <c r="BC12" s="18">
        <v>55.186673999999996</v>
      </c>
      <c r="BD12" s="19">
        <v>181.082581</v>
      </c>
      <c r="BE12" s="14">
        <v>0.30475970518666284</v>
      </c>
      <c r="BF12" s="18">
        <v>7.4342329999999999</v>
      </c>
      <c r="BG12" s="19">
        <v>53.379052999999999</v>
      </c>
      <c r="BH12" s="14">
        <v>0.13927247828844022</v>
      </c>
      <c r="BI12" s="18">
        <v>326.42307198000003</v>
      </c>
      <c r="BJ12" s="19">
        <v>509.0469233</v>
      </c>
      <c r="BK12" s="14">
        <v>0.64124358097264633</v>
      </c>
      <c r="BL12" s="18">
        <v>0</v>
      </c>
      <c r="BM12" s="19">
        <v>0</v>
      </c>
      <c r="BN12" s="14">
        <v>0</v>
      </c>
      <c r="BO12" s="18">
        <v>0</v>
      </c>
      <c r="BP12" s="19">
        <v>0</v>
      </c>
      <c r="BQ12" s="14">
        <v>0</v>
      </c>
      <c r="BR12" s="18">
        <v>3.3961200000000002</v>
      </c>
      <c r="BS12" s="19">
        <v>6.4231939999999996</v>
      </c>
      <c r="BT12" s="14">
        <v>0.5287276081027602</v>
      </c>
    </row>
    <row r="13" spans="1:72" x14ac:dyDescent="0.3">
      <c r="A13" s="25" t="s">
        <v>98</v>
      </c>
      <c r="B13" s="25" t="s">
        <v>13</v>
      </c>
      <c r="C13" s="25" t="s">
        <v>79</v>
      </c>
      <c r="D13" s="88" t="s">
        <v>99</v>
      </c>
      <c r="E13" s="90" t="s">
        <v>13</v>
      </c>
      <c r="F13" s="13" t="s">
        <v>80</v>
      </c>
      <c r="G13" s="16">
        <v>5400.6064862200001</v>
      </c>
      <c r="H13" s="17">
        <v>5947.2817925999998</v>
      </c>
      <c r="I13" s="14">
        <v>0.90807980427962753</v>
      </c>
      <c r="J13" s="22">
        <v>183.45654300000001</v>
      </c>
      <c r="K13" s="23">
        <v>183.927932</v>
      </c>
      <c r="L13" s="14">
        <v>0.99743709943957837</v>
      </c>
      <c r="M13" s="22">
        <v>182.06418622000001</v>
      </c>
      <c r="N13" s="23">
        <v>220.1611226</v>
      </c>
      <c r="O13" s="14">
        <v>0.82695883846297213</v>
      </c>
      <c r="P13" s="22">
        <v>1174.033535</v>
      </c>
      <c r="Q13" s="23">
        <v>1237.4290370000001</v>
      </c>
      <c r="R13" s="14">
        <v>0.94876837369705258</v>
      </c>
      <c r="S13" s="22">
        <v>368.88423799999998</v>
      </c>
      <c r="T13" s="23">
        <v>424.08377000000002</v>
      </c>
      <c r="U13" s="14">
        <v>0.86983814070507803</v>
      </c>
      <c r="V13" s="22">
        <v>230.786789</v>
      </c>
      <c r="W13" s="23">
        <v>266.85796499999998</v>
      </c>
      <c r="X13" s="14">
        <v>0.86483005669326762</v>
      </c>
      <c r="Y13" s="22">
        <v>375.78604899999999</v>
      </c>
      <c r="Z13" s="23">
        <v>391.39718499999998</v>
      </c>
      <c r="AA13" s="14">
        <v>0.96011433756223874</v>
      </c>
      <c r="AB13" s="22">
        <v>108.73182</v>
      </c>
      <c r="AC13" s="23">
        <v>209.14883699999999</v>
      </c>
      <c r="AD13" s="14">
        <v>0.51987771751272038</v>
      </c>
      <c r="AE13" s="22">
        <v>230.23220900000001</v>
      </c>
      <c r="AF13" s="23">
        <v>264.52297099999998</v>
      </c>
      <c r="AG13" s="14">
        <v>0.87036754550893058</v>
      </c>
      <c r="AH13" s="22">
        <v>359.22220900000002</v>
      </c>
      <c r="AI13" s="23">
        <v>423.84529600000002</v>
      </c>
      <c r="AJ13" s="14">
        <v>0.84753142807086856</v>
      </c>
      <c r="AK13" s="22">
        <v>588.23119299999996</v>
      </c>
      <c r="AL13" s="23">
        <v>606.36085600000001</v>
      </c>
      <c r="AM13" s="14">
        <v>0.97010086845051879</v>
      </c>
      <c r="AN13" s="22">
        <v>303.42234500000001</v>
      </c>
      <c r="AO13" s="23">
        <v>395.423991</v>
      </c>
      <c r="AP13" s="14">
        <v>0.76733418281643917</v>
      </c>
      <c r="AQ13" s="22">
        <v>669.16422299999999</v>
      </c>
      <c r="AR13" s="23">
        <v>687.51540699999998</v>
      </c>
      <c r="AS13" s="14">
        <v>0.97330796690058763</v>
      </c>
      <c r="AT13" s="22">
        <v>576.22457499999996</v>
      </c>
      <c r="AU13" s="23">
        <v>586.10227499999996</v>
      </c>
      <c r="AV13" s="14">
        <v>0.98314679805670435</v>
      </c>
      <c r="AW13" s="22">
        <v>50.366571999999998</v>
      </c>
      <c r="AX13" s="23">
        <v>50.505147999999998</v>
      </c>
      <c r="AY13" s="14">
        <v>0.99725620049663055</v>
      </c>
      <c r="AZ13" s="22">
        <v>0</v>
      </c>
      <c r="BA13" s="23">
        <v>0</v>
      </c>
      <c r="BB13" s="14">
        <v>0</v>
      </c>
      <c r="BC13" s="22">
        <v>0</v>
      </c>
      <c r="BD13" s="23">
        <v>0</v>
      </c>
      <c r="BE13" s="14">
        <v>0</v>
      </c>
      <c r="BF13" s="22">
        <v>0</v>
      </c>
      <c r="BG13" s="23">
        <v>0</v>
      </c>
      <c r="BH13" s="14">
        <v>0</v>
      </c>
      <c r="BI13" s="22">
        <v>0</v>
      </c>
      <c r="BJ13" s="23">
        <v>0</v>
      </c>
      <c r="BK13" s="14">
        <v>0</v>
      </c>
      <c r="BL13" s="22">
        <v>0</v>
      </c>
      <c r="BM13" s="23">
        <v>0</v>
      </c>
      <c r="BN13" s="14">
        <v>0</v>
      </c>
      <c r="BO13" s="22">
        <v>0</v>
      </c>
      <c r="BP13" s="23">
        <v>0</v>
      </c>
      <c r="BQ13" s="14">
        <v>0</v>
      </c>
      <c r="BR13" s="22">
        <v>0</v>
      </c>
      <c r="BS13" s="23">
        <v>0</v>
      </c>
      <c r="BT13" s="14">
        <v>0</v>
      </c>
    </row>
    <row r="14" spans="1:72" ht="14.25" customHeight="1" x14ac:dyDescent="0.3">
      <c r="A14" s="25" t="s">
        <v>98</v>
      </c>
      <c r="B14" s="25" t="s">
        <v>13</v>
      </c>
      <c r="C14" s="25" t="s">
        <v>81</v>
      </c>
      <c r="D14" s="89"/>
      <c r="E14" s="91" t="s">
        <v>13</v>
      </c>
      <c r="F14" s="13" t="s">
        <v>82</v>
      </c>
      <c r="G14" s="16">
        <v>1173.7431569999999</v>
      </c>
      <c r="H14" s="17">
        <v>1701.3402149999997</v>
      </c>
      <c r="I14" s="14">
        <v>0.68989326570406151</v>
      </c>
      <c r="J14" s="22">
        <v>49.090290000000003</v>
      </c>
      <c r="K14" s="23">
        <v>73.664109999999994</v>
      </c>
      <c r="L14" s="14">
        <v>0.66640715539765571</v>
      </c>
      <c r="M14" s="22">
        <v>31.993424000000001</v>
      </c>
      <c r="N14" s="23">
        <v>43.099336000000001</v>
      </c>
      <c r="O14" s="14">
        <v>0.74231825752489555</v>
      </c>
      <c r="P14" s="22">
        <v>309.03709400000002</v>
      </c>
      <c r="Q14" s="23">
        <v>468.18604699999997</v>
      </c>
      <c r="R14" s="14">
        <v>0.66007326783918452</v>
      </c>
      <c r="S14" s="22">
        <v>26.93768</v>
      </c>
      <c r="T14" s="23">
        <v>36.042969999999997</v>
      </c>
      <c r="U14" s="14">
        <v>0.7473768116223497</v>
      </c>
      <c r="V14" s="22">
        <v>55.845041999999999</v>
      </c>
      <c r="W14" s="23">
        <v>78.544776999999996</v>
      </c>
      <c r="X14" s="14">
        <v>0.71099625122113475</v>
      </c>
      <c r="Y14" s="22">
        <v>68.816480999999996</v>
      </c>
      <c r="Z14" s="23">
        <v>98.367587999999998</v>
      </c>
      <c r="AA14" s="14">
        <v>0.69958491815413826</v>
      </c>
      <c r="AB14" s="22">
        <v>46.377667000000002</v>
      </c>
      <c r="AC14" s="23">
        <v>63.989750999999998</v>
      </c>
      <c r="AD14" s="14">
        <v>0.72476711153322049</v>
      </c>
      <c r="AE14" s="22">
        <v>51.549906</v>
      </c>
      <c r="AF14" s="23">
        <v>73.484421999999995</v>
      </c>
      <c r="AG14" s="14">
        <v>0.70150794681354378</v>
      </c>
      <c r="AH14" s="22">
        <v>65.563726000000003</v>
      </c>
      <c r="AI14" s="23">
        <v>93.032083</v>
      </c>
      <c r="AJ14" s="14">
        <v>0.70474317983399337</v>
      </c>
      <c r="AK14" s="22">
        <v>139.796087</v>
      </c>
      <c r="AL14" s="23">
        <v>200.42187000000001</v>
      </c>
      <c r="AM14" s="14">
        <v>0.69750914408692022</v>
      </c>
      <c r="AN14" s="22">
        <v>58.105625000000003</v>
      </c>
      <c r="AO14" s="23">
        <v>82.709470999999994</v>
      </c>
      <c r="AP14" s="14">
        <v>0.70252686055748093</v>
      </c>
      <c r="AQ14" s="22">
        <v>176.82044200000001</v>
      </c>
      <c r="AR14" s="23">
        <v>255.69404499999999</v>
      </c>
      <c r="AS14" s="14">
        <v>0.69153132604241929</v>
      </c>
      <c r="AT14" s="22">
        <v>75.910582000000005</v>
      </c>
      <c r="AU14" s="23">
        <v>111.72527599999999</v>
      </c>
      <c r="AV14" s="14">
        <v>0.67943964622651731</v>
      </c>
      <c r="AW14" s="22">
        <v>17.166056000000001</v>
      </c>
      <c r="AX14" s="23">
        <v>21.645413999999999</v>
      </c>
      <c r="AY14" s="14">
        <v>0.79305741160691134</v>
      </c>
      <c r="AZ14" s="22">
        <v>0</v>
      </c>
      <c r="BA14" s="23">
        <v>0</v>
      </c>
      <c r="BB14" s="14">
        <v>0</v>
      </c>
      <c r="BC14" s="22">
        <v>0</v>
      </c>
      <c r="BD14" s="23">
        <v>0</v>
      </c>
      <c r="BE14" s="14">
        <v>0</v>
      </c>
      <c r="BF14" s="22">
        <v>0</v>
      </c>
      <c r="BG14" s="23">
        <v>0</v>
      </c>
      <c r="BH14" s="14">
        <v>0</v>
      </c>
      <c r="BI14" s="22">
        <v>0.73305500000000001</v>
      </c>
      <c r="BJ14" s="23">
        <v>0.73305500000000001</v>
      </c>
      <c r="BK14" s="14">
        <v>1</v>
      </c>
      <c r="BL14" s="22">
        <v>0</v>
      </c>
      <c r="BM14" s="23">
        <v>0</v>
      </c>
      <c r="BN14" s="14">
        <v>0</v>
      </c>
      <c r="BO14" s="22">
        <v>0</v>
      </c>
      <c r="BP14" s="23">
        <v>0</v>
      </c>
      <c r="BQ14" s="14">
        <v>0</v>
      </c>
      <c r="BR14" s="22">
        <v>0</v>
      </c>
      <c r="BS14" s="23">
        <v>0</v>
      </c>
      <c r="BT14" s="14">
        <v>0</v>
      </c>
    </row>
    <row r="15" spans="1:72" ht="14.25" customHeight="1" x14ac:dyDescent="0.3">
      <c r="A15" s="25" t="s">
        <v>98</v>
      </c>
      <c r="B15" s="25" t="s">
        <v>13</v>
      </c>
      <c r="C15" s="25" t="s">
        <v>83</v>
      </c>
      <c r="D15" s="89"/>
      <c r="E15" s="91" t="s">
        <v>13</v>
      </c>
      <c r="F15" s="13" t="s">
        <v>84</v>
      </c>
      <c r="G15" s="16">
        <v>636.00400634999994</v>
      </c>
      <c r="H15" s="17">
        <v>1769.1512531100002</v>
      </c>
      <c r="I15" s="14">
        <v>0.35949668250917788</v>
      </c>
      <c r="J15" s="22">
        <v>41.337790579999997</v>
      </c>
      <c r="K15" s="23">
        <v>115.60405958</v>
      </c>
      <c r="L15" s="14">
        <v>0.35758078678364696</v>
      </c>
      <c r="M15" s="22">
        <v>53.462232180000001</v>
      </c>
      <c r="N15" s="23">
        <v>142.03291023</v>
      </c>
      <c r="O15" s="14">
        <v>0.37640735582638074</v>
      </c>
      <c r="P15" s="22">
        <v>106.41611177999999</v>
      </c>
      <c r="Q15" s="23">
        <v>337.35566277999999</v>
      </c>
      <c r="R15" s="14">
        <v>0.31544190159154739</v>
      </c>
      <c r="S15" s="22">
        <v>31.036366999999998</v>
      </c>
      <c r="T15" s="23">
        <v>80.260569000000004</v>
      </c>
      <c r="U15" s="14">
        <v>0.38669507812734294</v>
      </c>
      <c r="V15" s="22">
        <v>33.042389</v>
      </c>
      <c r="W15" s="23">
        <v>101.061397</v>
      </c>
      <c r="X15" s="14">
        <v>0.32695361414804114</v>
      </c>
      <c r="Y15" s="22">
        <v>68.126616999999996</v>
      </c>
      <c r="Z15" s="23">
        <v>149.348254</v>
      </c>
      <c r="AA15" s="14">
        <v>0.45615944730093727</v>
      </c>
      <c r="AB15" s="22">
        <v>14.700936</v>
      </c>
      <c r="AC15" s="23">
        <v>31.380762000000001</v>
      </c>
      <c r="AD15" s="14">
        <v>0.46846969490415818</v>
      </c>
      <c r="AE15" s="22">
        <v>34.451835000000003</v>
      </c>
      <c r="AF15" s="23">
        <v>76.189518000000007</v>
      </c>
      <c r="AG15" s="14">
        <v>0.45218602117944884</v>
      </c>
      <c r="AH15" s="22">
        <v>18.358426000000001</v>
      </c>
      <c r="AI15" s="23">
        <v>62.926580000000001</v>
      </c>
      <c r="AJ15" s="14">
        <v>0.29174358434861708</v>
      </c>
      <c r="AK15" s="22">
        <v>105.151076</v>
      </c>
      <c r="AL15" s="23">
        <v>204.21274299999999</v>
      </c>
      <c r="AM15" s="14">
        <v>0.51490947359734551</v>
      </c>
      <c r="AN15" s="22">
        <v>62.814810999999999</v>
      </c>
      <c r="AO15" s="23">
        <v>116.55907999999999</v>
      </c>
      <c r="AP15" s="14">
        <v>0.53890963278021753</v>
      </c>
      <c r="AQ15" s="22">
        <v>27.942625</v>
      </c>
      <c r="AR15" s="23">
        <v>196.78236100000001</v>
      </c>
      <c r="AS15" s="14">
        <v>0.14199761024312538</v>
      </c>
      <c r="AT15" s="22">
        <v>29.846541999999999</v>
      </c>
      <c r="AU15" s="23">
        <v>90.550625999999994</v>
      </c>
      <c r="AV15" s="14">
        <v>0.32961165834458173</v>
      </c>
      <c r="AW15" s="22">
        <v>11.045232</v>
      </c>
      <c r="AX15" s="23">
        <v>33.397404000000002</v>
      </c>
      <c r="AY15" s="14">
        <v>0.33072127402477153</v>
      </c>
      <c r="AZ15" s="22">
        <v>0</v>
      </c>
      <c r="BA15" s="23">
        <v>0</v>
      </c>
      <c r="BB15" s="14">
        <v>0</v>
      </c>
      <c r="BC15" s="22">
        <v>2.0566620000000002</v>
      </c>
      <c r="BD15" s="23">
        <v>6.8178770000000002</v>
      </c>
      <c r="BE15" s="14">
        <v>0.30165724608994854</v>
      </c>
      <c r="BF15" s="22">
        <v>0</v>
      </c>
      <c r="BG15" s="23">
        <v>0</v>
      </c>
      <c r="BH15" s="14">
        <v>0</v>
      </c>
      <c r="BI15" s="22">
        <v>-5.4108381900000007</v>
      </c>
      <c r="BJ15" s="23">
        <v>20.435151519999998</v>
      </c>
      <c r="BK15" s="14">
        <v>-0.26478091854148389</v>
      </c>
      <c r="BL15" s="22">
        <v>0</v>
      </c>
      <c r="BM15" s="23">
        <v>0</v>
      </c>
      <c r="BN15" s="14">
        <v>0</v>
      </c>
      <c r="BO15" s="22">
        <v>0</v>
      </c>
      <c r="BP15" s="23">
        <v>0</v>
      </c>
      <c r="BQ15" s="14">
        <v>0</v>
      </c>
      <c r="BR15" s="22">
        <v>1.625192</v>
      </c>
      <c r="BS15" s="23">
        <v>4.2362979999999997</v>
      </c>
      <c r="BT15" s="14">
        <v>0.38363495674761317</v>
      </c>
    </row>
    <row r="16" spans="1:72" ht="14.25" customHeight="1" x14ac:dyDescent="0.3">
      <c r="A16" s="25" t="s">
        <v>98</v>
      </c>
      <c r="B16" s="25" t="s">
        <v>13</v>
      </c>
      <c r="C16" s="25" t="s">
        <v>85</v>
      </c>
      <c r="D16" s="89"/>
      <c r="E16" s="91" t="s">
        <v>13</v>
      </c>
      <c r="F16" s="13" t="s">
        <v>86</v>
      </c>
      <c r="G16" s="16">
        <v>266.17311510999997</v>
      </c>
      <c r="H16" s="17">
        <v>722.87728588000004</v>
      </c>
      <c r="I16" s="14">
        <v>0.36821341645279687</v>
      </c>
      <c r="J16" s="22">
        <v>5.6616080000000002</v>
      </c>
      <c r="K16" s="23">
        <v>14.857082999999999</v>
      </c>
      <c r="L16" s="14">
        <v>0.38107130450842874</v>
      </c>
      <c r="M16" s="22">
        <v>13.87444966</v>
      </c>
      <c r="N16" s="23">
        <v>70.355568480000002</v>
      </c>
      <c r="O16" s="14">
        <v>0.19720471257288033</v>
      </c>
      <c r="P16" s="22">
        <v>81.407755069999993</v>
      </c>
      <c r="Q16" s="23">
        <v>243.91318002</v>
      </c>
      <c r="R16" s="14">
        <v>0.33375709776456053</v>
      </c>
      <c r="S16" s="22">
        <v>10.959644000000001</v>
      </c>
      <c r="T16" s="23">
        <v>18.897302</v>
      </c>
      <c r="U16" s="14">
        <v>0.57995813370607086</v>
      </c>
      <c r="V16" s="22">
        <v>12.500149</v>
      </c>
      <c r="W16" s="23">
        <v>38.599946000000003</v>
      </c>
      <c r="X16" s="14">
        <v>0.32383851003314873</v>
      </c>
      <c r="Y16" s="22">
        <v>26.461635000000001</v>
      </c>
      <c r="Z16" s="23">
        <v>44.452455999999998</v>
      </c>
      <c r="AA16" s="14">
        <v>0.59527948242049888</v>
      </c>
      <c r="AB16" s="22">
        <v>5.3657110000000001</v>
      </c>
      <c r="AC16" s="23">
        <v>8.3069939999999995</v>
      </c>
      <c r="AD16" s="14">
        <v>0.64592691411598468</v>
      </c>
      <c r="AE16" s="22">
        <v>25.846025999999998</v>
      </c>
      <c r="AF16" s="23">
        <v>35.555427999999999</v>
      </c>
      <c r="AG16" s="14">
        <v>0.7269220890829946</v>
      </c>
      <c r="AH16" s="22">
        <v>8.5431069999999991</v>
      </c>
      <c r="AI16" s="23">
        <v>14.767016999999999</v>
      </c>
      <c r="AJ16" s="14">
        <v>0.57852625211984243</v>
      </c>
      <c r="AK16" s="22">
        <v>36.938158999999999</v>
      </c>
      <c r="AL16" s="23">
        <v>87.439256</v>
      </c>
      <c r="AM16" s="14">
        <v>0.42244365619945345</v>
      </c>
      <c r="AN16" s="22">
        <v>2.5703200000000002</v>
      </c>
      <c r="AO16" s="23">
        <v>32.903767000000002</v>
      </c>
      <c r="AP16" s="14">
        <v>7.811628376775219E-2</v>
      </c>
      <c r="AQ16" s="22">
        <v>20.565833000000001</v>
      </c>
      <c r="AR16" s="23">
        <v>59.304062000000002</v>
      </c>
      <c r="AS16" s="14">
        <v>0.34678624543458764</v>
      </c>
      <c r="AT16" s="22">
        <v>7.9681490000000004</v>
      </c>
      <c r="AU16" s="23">
        <v>25.918095000000001</v>
      </c>
      <c r="AV16" s="14">
        <v>0.30743575096858006</v>
      </c>
      <c r="AW16" s="22">
        <v>0.227161</v>
      </c>
      <c r="AX16" s="23">
        <v>1.2342580000000001</v>
      </c>
      <c r="AY16" s="14">
        <v>0.18404660937988654</v>
      </c>
      <c r="AZ16" s="22">
        <v>0</v>
      </c>
      <c r="BA16" s="23">
        <v>0</v>
      </c>
      <c r="BB16" s="14">
        <v>0</v>
      </c>
      <c r="BC16" s="22">
        <v>2.9055759999999999</v>
      </c>
      <c r="BD16" s="23">
        <v>20.023133000000001</v>
      </c>
      <c r="BE16" s="14">
        <v>0.14511095741111044</v>
      </c>
      <c r="BF16" s="22">
        <v>0</v>
      </c>
      <c r="BG16" s="23">
        <v>0</v>
      </c>
      <c r="BH16" s="14">
        <v>0</v>
      </c>
      <c r="BI16" s="22">
        <v>4.3778323800000001</v>
      </c>
      <c r="BJ16" s="23">
        <v>6.3497403800000001</v>
      </c>
      <c r="BK16" s="14">
        <v>0.68945061026258836</v>
      </c>
      <c r="BL16" s="22">
        <v>0</v>
      </c>
      <c r="BM16" s="23">
        <v>0</v>
      </c>
      <c r="BN16" s="14">
        <v>0</v>
      </c>
      <c r="BO16" s="22">
        <v>0</v>
      </c>
      <c r="BP16" s="23">
        <v>0</v>
      </c>
      <c r="BQ16" s="14">
        <v>0</v>
      </c>
      <c r="BR16" s="22">
        <v>0</v>
      </c>
      <c r="BS16" s="23">
        <v>0</v>
      </c>
      <c r="BT16" s="14">
        <v>0</v>
      </c>
    </row>
    <row r="17" spans="1:72" ht="14.25" customHeight="1" x14ac:dyDescent="0.3">
      <c r="A17" s="25" t="s">
        <v>98</v>
      </c>
      <c r="B17" s="25" t="s">
        <v>13</v>
      </c>
      <c r="C17" s="25" t="s">
        <v>87</v>
      </c>
      <c r="D17" s="89"/>
      <c r="E17" s="91" t="s">
        <v>13</v>
      </c>
      <c r="F17" s="13" t="s">
        <v>88</v>
      </c>
      <c r="G17" s="16">
        <v>1299.90068374</v>
      </c>
      <c r="H17" s="17">
        <v>1590.6547045199998</v>
      </c>
      <c r="I17" s="14">
        <v>0.81721110184768953</v>
      </c>
      <c r="J17" s="22">
        <v>27.403818999999999</v>
      </c>
      <c r="K17" s="23">
        <v>30.428577000000001</v>
      </c>
      <c r="L17" s="14">
        <v>0.90059482571268445</v>
      </c>
      <c r="M17" s="22">
        <v>16.581248779999999</v>
      </c>
      <c r="N17" s="23">
        <v>29.635862399999997</v>
      </c>
      <c r="O17" s="14">
        <v>0.55949945225822084</v>
      </c>
      <c r="P17" s="22">
        <v>520.78370636</v>
      </c>
      <c r="Q17" s="23">
        <v>532.59718336000003</v>
      </c>
      <c r="R17" s="14">
        <v>0.97781911476611227</v>
      </c>
      <c r="S17" s="22">
        <v>77.389730999999998</v>
      </c>
      <c r="T17" s="23">
        <v>81.407998000000006</v>
      </c>
      <c r="U17" s="14">
        <v>0.95064039039505666</v>
      </c>
      <c r="V17" s="22">
        <v>38.293314000000002</v>
      </c>
      <c r="W17" s="23">
        <v>65.182445000000001</v>
      </c>
      <c r="X17" s="14">
        <v>0.58747894467597839</v>
      </c>
      <c r="Y17" s="22">
        <v>44.412478999999998</v>
      </c>
      <c r="Z17" s="23">
        <v>42.960476</v>
      </c>
      <c r="AA17" s="14">
        <v>1.0337985780232044</v>
      </c>
      <c r="AB17" s="22">
        <v>7.3982150000000004</v>
      </c>
      <c r="AC17" s="23">
        <v>12.74221</v>
      </c>
      <c r="AD17" s="14">
        <v>0.58060689629193052</v>
      </c>
      <c r="AE17" s="22">
        <v>21.467411999999999</v>
      </c>
      <c r="AF17" s="23">
        <v>33.809724000000003</v>
      </c>
      <c r="AG17" s="14">
        <v>0.63494786292842842</v>
      </c>
      <c r="AH17" s="22">
        <v>49.459449999999997</v>
      </c>
      <c r="AI17" s="23">
        <v>55.976581000000003</v>
      </c>
      <c r="AJ17" s="14">
        <v>0.88357397176508501</v>
      </c>
      <c r="AK17" s="22">
        <v>154.29036600000001</v>
      </c>
      <c r="AL17" s="23">
        <v>184.06510399999999</v>
      </c>
      <c r="AM17" s="14">
        <v>0.83823800735200749</v>
      </c>
      <c r="AN17" s="22">
        <v>83.554761999999997</v>
      </c>
      <c r="AO17" s="23">
        <v>166.314153</v>
      </c>
      <c r="AP17" s="14">
        <v>0.50239117052172944</v>
      </c>
      <c r="AQ17" s="22">
        <v>176.51801599999999</v>
      </c>
      <c r="AR17" s="23">
        <v>185.29701</v>
      </c>
      <c r="AS17" s="14">
        <v>0.9526220417695892</v>
      </c>
      <c r="AT17" s="22">
        <v>57.015255000000003</v>
      </c>
      <c r="AU17" s="23">
        <v>57.921714999999999</v>
      </c>
      <c r="AV17" s="14">
        <v>0.9843502562035672</v>
      </c>
      <c r="AW17" s="22">
        <v>10.183699000000001</v>
      </c>
      <c r="AX17" s="23">
        <v>12.921137999999999</v>
      </c>
      <c r="AY17" s="14">
        <v>0.78814257691543899</v>
      </c>
      <c r="AZ17" s="22">
        <v>0</v>
      </c>
      <c r="BA17" s="23">
        <v>0</v>
      </c>
      <c r="BB17" s="14">
        <v>0</v>
      </c>
      <c r="BC17" s="22">
        <v>0</v>
      </c>
      <c r="BD17" s="23">
        <v>0</v>
      </c>
      <c r="BE17" s="14">
        <v>0</v>
      </c>
      <c r="BF17" s="22">
        <v>0</v>
      </c>
      <c r="BG17" s="23">
        <v>0</v>
      </c>
      <c r="BH17" s="14">
        <v>0</v>
      </c>
      <c r="BI17" s="22">
        <v>14.137680599999999</v>
      </c>
      <c r="BJ17" s="23">
        <v>98.042543760000001</v>
      </c>
      <c r="BK17" s="14">
        <v>0.14419944707481139</v>
      </c>
      <c r="BL17" s="22">
        <v>0</v>
      </c>
      <c r="BM17" s="23">
        <v>0</v>
      </c>
      <c r="BN17" s="14">
        <v>0</v>
      </c>
      <c r="BO17" s="22">
        <v>0</v>
      </c>
      <c r="BP17" s="23">
        <v>0</v>
      </c>
      <c r="BQ17" s="14">
        <v>0</v>
      </c>
      <c r="BR17" s="22">
        <v>1.01153</v>
      </c>
      <c r="BS17" s="23">
        <v>1.3519840000000001</v>
      </c>
      <c r="BT17" s="14">
        <v>0.74818193114711418</v>
      </c>
    </row>
    <row r="18" spans="1:72" ht="14.25" customHeight="1" x14ac:dyDescent="0.3">
      <c r="A18" s="25" t="s">
        <v>98</v>
      </c>
      <c r="B18" s="25" t="s">
        <v>13</v>
      </c>
      <c r="C18" s="25" t="s">
        <v>89</v>
      </c>
      <c r="D18" s="89"/>
      <c r="E18" s="91"/>
      <c r="F18" s="13" t="s">
        <v>90</v>
      </c>
      <c r="G18" s="16">
        <v>1277.9230789499998</v>
      </c>
      <c r="H18" s="17">
        <v>2543.4769294200005</v>
      </c>
      <c r="I18" s="14">
        <v>0.50243155900824699</v>
      </c>
      <c r="J18" s="22">
        <v>20.518073999999999</v>
      </c>
      <c r="K18" s="23">
        <v>36.476148999999999</v>
      </c>
      <c r="L18" s="14">
        <v>0.56250658478229154</v>
      </c>
      <c r="M18" s="22">
        <v>45.842250390000004</v>
      </c>
      <c r="N18" s="23">
        <v>97.690297950000001</v>
      </c>
      <c r="O18" s="14">
        <v>0.46926103566050187</v>
      </c>
      <c r="P18" s="22">
        <v>312.63249092000001</v>
      </c>
      <c r="Q18" s="23">
        <v>700.48452592000001</v>
      </c>
      <c r="R18" s="14">
        <v>0.44630891811549411</v>
      </c>
      <c r="S18" s="22">
        <v>71.908996999999999</v>
      </c>
      <c r="T18" s="23">
        <v>95.201786999999996</v>
      </c>
      <c r="U18" s="14">
        <v>0.75533242879148899</v>
      </c>
      <c r="V18" s="22">
        <v>45.501182999999997</v>
      </c>
      <c r="W18" s="23">
        <v>69.647919000000002</v>
      </c>
      <c r="X18" s="14">
        <v>0.65330283593972127</v>
      </c>
      <c r="Y18" s="22">
        <v>65.249925000000005</v>
      </c>
      <c r="Z18" s="23">
        <v>221.02764199999999</v>
      </c>
      <c r="AA18" s="14">
        <v>0.29521160525252316</v>
      </c>
      <c r="AB18" s="22">
        <v>43.555132999999998</v>
      </c>
      <c r="AC18" s="23">
        <v>63.968777000000003</v>
      </c>
      <c r="AD18" s="14">
        <v>0.68088112736624617</v>
      </c>
      <c r="AE18" s="22">
        <v>21.854666000000002</v>
      </c>
      <c r="AF18" s="23">
        <v>34.835402999999999</v>
      </c>
      <c r="AG18" s="14">
        <v>0.62736940347726144</v>
      </c>
      <c r="AH18" s="22">
        <v>40.060192999999998</v>
      </c>
      <c r="AI18" s="23">
        <v>63.812992999999999</v>
      </c>
      <c r="AJ18" s="14">
        <v>0.62777486396853377</v>
      </c>
      <c r="AK18" s="22">
        <v>153.281058</v>
      </c>
      <c r="AL18" s="23">
        <v>196.65999400000001</v>
      </c>
      <c r="AM18" s="14">
        <v>0.77942165502150884</v>
      </c>
      <c r="AN18" s="22">
        <v>46.704172</v>
      </c>
      <c r="AO18" s="23">
        <v>88.367030999999997</v>
      </c>
      <c r="AP18" s="14">
        <v>0.52852485221552825</v>
      </c>
      <c r="AQ18" s="22">
        <v>148.026196</v>
      </c>
      <c r="AR18" s="23">
        <v>374.82257399999997</v>
      </c>
      <c r="AS18" s="14">
        <v>0.39492337513268344</v>
      </c>
      <c r="AT18" s="22">
        <v>40.326096999999997</v>
      </c>
      <c r="AU18" s="23">
        <v>146.20473100000001</v>
      </c>
      <c r="AV18" s="14">
        <v>0.27581937139913754</v>
      </c>
      <c r="AW18" s="22">
        <v>6.8879000000000001</v>
      </c>
      <c r="AX18" s="23">
        <v>10.630418000000001</v>
      </c>
      <c r="AY18" s="14">
        <v>0.64794253622011855</v>
      </c>
      <c r="AZ18" s="22">
        <v>47.501024000000001</v>
      </c>
      <c r="BA18" s="23">
        <v>26.532432</v>
      </c>
      <c r="BB18" s="14">
        <v>1.7903004142251264</v>
      </c>
      <c r="BC18" s="22">
        <v>25.544682000000002</v>
      </c>
      <c r="BD18" s="23">
        <v>93.657719999999998</v>
      </c>
      <c r="BE18" s="14">
        <v>0.27274507643363516</v>
      </c>
      <c r="BF18" s="22">
        <v>7.0976590000000002</v>
      </c>
      <c r="BG18" s="23">
        <v>35.488292000000001</v>
      </c>
      <c r="BH18" s="14">
        <v>0.20000001690698441</v>
      </c>
      <c r="BI18" s="22">
        <v>135.20072463999998</v>
      </c>
      <c r="BJ18" s="23">
        <v>187.60272155000001</v>
      </c>
      <c r="BK18" s="14">
        <v>0.72067571047452095</v>
      </c>
      <c r="BL18" s="22">
        <v>0</v>
      </c>
      <c r="BM18" s="23">
        <v>0</v>
      </c>
      <c r="BN18" s="14">
        <v>0</v>
      </c>
      <c r="BO18" s="22">
        <v>0</v>
      </c>
      <c r="BP18" s="23">
        <v>0</v>
      </c>
      <c r="BQ18" s="14">
        <v>0</v>
      </c>
      <c r="BR18" s="22">
        <v>0.230654</v>
      </c>
      <c r="BS18" s="23">
        <v>0.36552200000000001</v>
      </c>
      <c r="BT18" s="14">
        <v>0.63102631305366019</v>
      </c>
    </row>
    <row r="19" spans="1:72" ht="15" customHeight="1" x14ac:dyDescent="0.3">
      <c r="A19" s="25" t="s">
        <v>98</v>
      </c>
      <c r="B19" s="25" t="s">
        <v>13</v>
      </c>
      <c r="C19" s="25"/>
      <c r="D19" s="89"/>
      <c r="E19" s="91"/>
      <c r="F19" s="13" t="s">
        <v>91</v>
      </c>
      <c r="G19" s="18">
        <v>10054.350527369996</v>
      </c>
      <c r="H19" s="19">
        <v>14274.782180529999</v>
      </c>
      <c r="I19" s="14">
        <v>0.704343533947829</v>
      </c>
      <c r="J19" s="18">
        <v>327.46812458000005</v>
      </c>
      <c r="K19" s="19">
        <v>454.95791058000003</v>
      </c>
      <c r="L19" s="14">
        <v>0.71977674629842026</v>
      </c>
      <c r="M19" s="18">
        <v>343.81779123000001</v>
      </c>
      <c r="N19" s="19">
        <v>602.97509765999996</v>
      </c>
      <c r="O19" s="14">
        <v>0.57020230613879985</v>
      </c>
      <c r="P19" s="18">
        <v>2504.3106931299999</v>
      </c>
      <c r="Q19" s="19">
        <v>3519.96563608</v>
      </c>
      <c r="R19" s="14">
        <v>0.71145884705821127</v>
      </c>
      <c r="S19" s="18">
        <v>587.11665700000003</v>
      </c>
      <c r="T19" s="19">
        <v>735.89439600000003</v>
      </c>
      <c r="U19" s="14">
        <v>0.79782732439777948</v>
      </c>
      <c r="V19" s="18">
        <v>415.96886600000005</v>
      </c>
      <c r="W19" s="19">
        <v>619.89444900000001</v>
      </c>
      <c r="X19" s="14">
        <v>0.67103176463514358</v>
      </c>
      <c r="Y19" s="18">
        <v>648.85318599999994</v>
      </c>
      <c r="Z19" s="19">
        <v>947.55360099999996</v>
      </c>
      <c r="AA19" s="14">
        <v>0.68476673542819444</v>
      </c>
      <c r="AB19" s="18">
        <v>226.129482</v>
      </c>
      <c r="AC19" s="19">
        <v>389.53733099999994</v>
      </c>
      <c r="AD19" s="14">
        <v>0.5805078589502376</v>
      </c>
      <c r="AE19" s="18">
        <v>385.40205400000008</v>
      </c>
      <c r="AF19" s="19">
        <v>518.39746600000001</v>
      </c>
      <c r="AG19" s="14">
        <v>0.74344895428173263</v>
      </c>
      <c r="AH19" s="18">
        <v>541.20711100000005</v>
      </c>
      <c r="AI19" s="19">
        <v>714.3605500000001</v>
      </c>
      <c r="AJ19" s="14">
        <v>0.75761058053947683</v>
      </c>
      <c r="AK19" s="18">
        <v>1177.6879390000001</v>
      </c>
      <c r="AL19" s="19">
        <v>1479.1598230000002</v>
      </c>
      <c r="AM19" s="14">
        <v>0.79618707910240472</v>
      </c>
      <c r="AN19" s="18">
        <v>557.17203499999994</v>
      </c>
      <c r="AO19" s="19">
        <v>882.27749300000005</v>
      </c>
      <c r="AP19" s="14">
        <v>0.63151563926384768</v>
      </c>
      <c r="AQ19" s="18">
        <v>1219.037335</v>
      </c>
      <c r="AR19" s="19">
        <v>1759.4154589999998</v>
      </c>
      <c r="AS19" s="14">
        <v>0.69286496760285665</v>
      </c>
      <c r="AT19" s="18">
        <v>787.2912</v>
      </c>
      <c r="AU19" s="19">
        <v>1018.4227179999999</v>
      </c>
      <c r="AV19" s="14">
        <v>0.77304952657193182</v>
      </c>
      <c r="AW19" s="18">
        <v>95.876620000000003</v>
      </c>
      <c r="AX19" s="19">
        <v>130.33377999999999</v>
      </c>
      <c r="AY19" s="14">
        <v>0.73562371934582127</v>
      </c>
      <c r="AZ19" s="18">
        <v>47.501024000000001</v>
      </c>
      <c r="BA19" s="19">
        <v>26.532432</v>
      </c>
      <c r="BB19" s="14">
        <v>1.7903004142251264</v>
      </c>
      <c r="BC19" s="18">
        <v>30.506920000000001</v>
      </c>
      <c r="BD19" s="19">
        <v>120.49872999999999</v>
      </c>
      <c r="BE19" s="14">
        <v>0.25317212886808022</v>
      </c>
      <c r="BF19" s="18">
        <v>7.0976590000000002</v>
      </c>
      <c r="BG19" s="19">
        <v>35.488292000000001</v>
      </c>
      <c r="BH19" s="14">
        <v>0.20000001690698441</v>
      </c>
      <c r="BI19" s="18">
        <v>149.03845442999997</v>
      </c>
      <c r="BJ19" s="19">
        <v>313.16321220999998</v>
      </c>
      <c r="BK19" s="14">
        <v>0.47591303390405332</v>
      </c>
      <c r="BL19" s="18">
        <v>0</v>
      </c>
      <c r="BM19" s="19">
        <v>0</v>
      </c>
      <c r="BN19" s="14">
        <v>0</v>
      </c>
      <c r="BO19" s="18">
        <v>0</v>
      </c>
      <c r="BP19" s="19">
        <v>0</v>
      </c>
      <c r="BQ19" s="14">
        <v>0</v>
      </c>
      <c r="BR19" s="18">
        <v>2.8673759999999997</v>
      </c>
      <c r="BS19" s="19">
        <v>5.9538039999999999</v>
      </c>
      <c r="BT19" s="14">
        <v>0.48160402996134904</v>
      </c>
    </row>
    <row r="20" spans="1:72" x14ac:dyDescent="0.3">
      <c r="A20" s="25" t="s">
        <v>98</v>
      </c>
      <c r="B20" s="25" t="s">
        <v>14</v>
      </c>
      <c r="C20" s="25" t="s">
        <v>79</v>
      </c>
      <c r="D20" s="88" t="s">
        <v>99</v>
      </c>
      <c r="E20" s="90" t="s">
        <v>14</v>
      </c>
      <c r="F20" s="13" t="s">
        <v>80</v>
      </c>
      <c r="G20" s="16">
        <v>7257.6637062300006</v>
      </c>
      <c r="H20" s="17">
        <v>7978.4020424000009</v>
      </c>
      <c r="I20" s="14">
        <v>0.90966382336466045</v>
      </c>
      <c r="J20" s="22">
        <v>250.69746699999999</v>
      </c>
      <c r="K20" s="23">
        <v>251.61369300000001</v>
      </c>
      <c r="L20" s="14">
        <v>0.99635860040415203</v>
      </c>
      <c r="M20" s="22">
        <v>211.63316633000002</v>
      </c>
      <c r="N20" s="23">
        <v>272.67907550000001</v>
      </c>
      <c r="O20" s="14">
        <v>0.77612543588809413</v>
      </c>
      <c r="P20" s="22">
        <v>1603.0027189</v>
      </c>
      <c r="Q20" s="23">
        <v>1693.6959799000001</v>
      </c>
      <c r="R20" s="14">
        <v>0.94645245541330569</v>
      </c>
      <c r="S20" s="22">
        <v>446.111088</v>
      </c>
      <c r="T20" s="23">
        <v>509.43877099999997</v>
      </c>
      <c r="U20" s="14">
        <v>0.87569127713681616</v>
      </c>
      <c r="V20" s="22">
        <v>306.23090000000002</v>
      </c>
      <c r="W20" s="23">
        <v>354.08920699999999</v>
      </c>
      <c r="X20" s="14">
        <v>0.86484110203336428</v>
      </c>
      <c r="Y20" s="22">
        <v>533.42760599999997</v>
      </c>
      <c r="Z20" s="23">
        <v>555.90096800000003</v>
      </c>
      <c r="AA20" s="14">
        <v>0.95957308352807169</v>
      </c>
      <c r="AB20" s="22">
        <v>148.815676</v>
      </c>
      <c r="AC20" s="23">
        <v>286.648121</v>
      </c>
      <c r="AD20" s="14">
        <v>0.51915803766946722</v>
      </c>
      <c r="AE20" s="22">
        <v>325.26643200000001</v>
      </c>
      <c r="AF20" s="23">
        <v>360.222172</v>
      </c>
      <c r="AG20" s="14">
        <v>0.90296060954293511</v>
      </c>
      <c r="AH20" s="22">
        <v>457.266975</v>
      </c>
      <c r="AI20" s="23">
        <v>540.21534399999996</v>
      </c>
      <c r="AJ20" s="14">
        <v>0.84645314147167217</v>
      </c>
      <c r="AK20" s="22">
        <v>762.88041799999996</v>
      </c>
      <c r="AL20" s="23">
        <v>793.55031199999996</v>
      </c>
      <c r="AM20" s="14">
        <v>0.96135104033580165</v>
      </c>
      <c r="AN20" s="22">
        <v>380.76756399999999</v>
      </c>
      <c r="AO20" s="23">
        <v>483.42734799999999</v>
      </c>
      <c r="AP20" s="14">
        <v>0.7876417533581489</v>
      </c>
      <c r="AQ20" s="22">
        <v>986.78011700000002</v>
      </c>
      <c r="AR20" s="23">
        <v>1015.786983</v>
      </c>
      <c r="AS20" s="14">
        <v>0.9714439479089092</v>
      </c>
      <c r="AT20" s="22">
        <v>776.09744000000001</v>
      </c>
      <c r="AU20" s="23">
        <v>791.89362400000005</v>
      </c>
      <c r="AV20" s="14">
        <v>0.98005264404048287</v>
      </c>
      <c r="AW20" s="22">
        <v>68.686138</v>
      </c>
      <c r="AX20" s="23">
        <v>69.240443999999997</v>
      </c>
      <c r="AY20" s="14">
        <v>0.99199447652299866</v>
      </c>
      <c r="AZ20" s="22">
        <v>0</v>
      </c>
      <c r="BA20" s="23">
        <v>0</v>
      </c>
      <c r="BB20" s="14">
        <v>0</v>
      </c>
      <c r="BC20" s="22">
        <v>0</v>
      </c>
      <c r="BD20" s="23">
        <v>0</v>
      </c>
      <c r="BE20" s="14">
        <v>0</v>
      </c>
      <c r="BF20" s="22">
        <v>0</v>
      </c>
      <c r="BG20" s="23">
        <v>0</v>
      </c>
      <c r="BH20" s="14">
        <v>0</v>
      </c>
      <c r="BI20" s="22">
        <v>0</v>
      </c>
      <c r="BJ20" s="23">
        <v>0</v>
      </c>
      <c r="BK20" s="14">
        <v>0</v>
      </c>
      <c r="BL20" s="22">
        <v>0</v>
      </c>
      <c r="BM20" s="23">
        <v>0</v>
      </c>
      <c r="BN20" s="14">
        <v>0</v>
      </c>
      <c r="BO20" s="22">
        <v>0</v>
      </c>
      <c r="BP20" s="23">
        <v>0</v>
      </c>
      <c r="BQ20" s="14">
        <v>0</v>
      </c>
      <c r="BR20" s="22">
        <v>0</v>
      </c>
      <c r="BS20" s="23">
        <v>0</v>
      </c>
      <c r="BT20" s="14">
        <v>0</v>
      </c>
    </row>
    <row r="21" spans="1:72" ht="14.25" customHeight="1" x14ac:dyDescent="0.3">
      <c r="A21" s="25" t="s">
        <v>98</v>
      </c>
      <c r="B21" s="25" t="s">
        <v>14</v>
      </c>
      <c r="C21" s="25" t="s">
        <v>81</v>
      </c>
      <c r="D21" s="89"/>
      <c r="E21" s="91" t="s">
        <v>14</v>
      </c>
      <c r="F21" s="13" t="s">
        <v>82</v>
      </c>
      <c r="G21" s="16">
        <v>1375.7621829999998</v>
      </c>
      <c r="H21" s="17">
        <v>2121.4647250000003</v>
      </c>
      <c r="I21" s="14">
        <v>0.64849637459797949</v>
      </c>
      <c r="J21" s="22">
        <v>54.541747000000001</v>
      </c>
      <c r="K21" s="23">
        <v>87.015118000000001</v>
      </c>
      <c r="L21" s="14">
        <v>0.62680771173579286</v>
      </c>
      <c r="M21" s="22">
        <v>35.241689000000001</v>
      </c>
      <c r="N21" s="23">
        <v>50.412121999999997</v>
      </c>
      <c r="O21" s="14">
        <v>0.69907172326528932</v>
      </c>
      <c r="P21" s="22">
        <v>347.56732899999997</v>
      </c>
      <c r="Q21" s="23">
        <v>560.09428700000001</v>
      </c>
      <c r="R21" s="14">
        <v>0.62055146261472216</v>
      </c>
      <c r="S21" s="22">
        <v>35.646076999999998</v>
      </c>
      <c r="T21" s="23">
        <v>51.205886</v>
      </c>
      <c r="U21" s="14">
        <v>0.69613241337138465</v>
      </c>
      <c r="V21" s="22">
        <v>66.740898999999999</v>
      </c>
      <c r="W21" s="23">
        <v>99.489626999999999</v>
      </c>
      <c r="X21" s="14">
        <v>0.67083273917591424</v>
      </c>
      <c r="Y21" s="22">
        <v>83.124487999999999</v>
      </c>
      <c r="Z21" s="23">
        <v>125.77935600000001</v>
      </c>
      <c r="AA21" s="14">
        <v>0.66087544604696491</v>
      </c>
      <c r="AB21" s="22">
        <v>52.590547999999998</v>
      </c>
      <c r="AC21" s="23">
        <v>77.086731999999998</v>
      </c>
      <c r="AD21" s="14">
        <v>0.68222567795454081</v>
      </c>
      <c r="AE21" s="22">
        <v>61.893205000000002</v>
      </c>
      <c r="AF21" s="23">
        <v>95.000956000000002</v>
      </c>
      <c r="AG21" s="14">
        <v>0.65150086489655956</v>
      </c>
      <c r="AH21" s="22">
        <v>79.437847000000005</v>
      </c>
      <c r="AI21" s="23">
        <v>120.304733</v>
      </c>
      <c r="AJ21" s="14">
        <v>0.66030525166453768</v>
      </c>
      <c r="AK21" s="22">
        <v>172.02353299999999</v>
      </c>
      <c r="AL21" s="23">
        <v>261.24489799999998</v>
      </c>
      <c r="AM21" s="14">
        <v>0.65847614371401042</v>
      </c>
      <c r="AN21" s="22">
        <v>72.075643999999997</v>
      </c>
      <c r="AO21" s="23">
        <v>109.60126200000001</v>
      </c>
      <c r="AP21" s="14">
        <v>0.65761691685630397</v>
      </c>
      <c r="AQ21" s="22">
        <v>213.72491400000001</v>
      </c>
      <c r="AR21" s="23">
        <v>326.75875500000001</v>
      </c>
      <c r="AS21" s="14">
        <v>0.65407555491512392</v>
      </c>
      <c r="AT21" s="22">
        <v>86.029574999999994</v>
      </c>
      <c r="AU21" s="23">
        <v>136.16923199999999</v>
      </c>
      <c r="AV21" s="14">
        <v>0.63178424183225179</v>
      </c>
      <c r="AW21" s="22">
        <v>14.486896</v>
      </c>
      <c r="AX21" s="23">
        <v>20.663969000000002</v>
      </c>
      <c r="AY21" s="14">
        <v>0.70107035100565618</v>
      </c>
      <c r="AZ21" s="22">
        <v>0</v>
      </c>
      <c r="BA21" s="23">
        <v>0</v>
      </c>
      <c r="BB21" s="14">
        <v>0</v>
      </c>
      <c r="BC21" s="22">
        <v>0</v>
      </c>
      <c r="BD21" s="23">
        <v>0</v>
      </c>
      <c r="BE21" s="14">
        <v>0</v>
      </c>
      <c r="BF21" s="22">
        <v>0</v>
      </c>
      <c r="BG21" s="23">
        <v>0</v>
      </c>
      <c r="BH21" s="14">
        <v>0</v>
      </c>
      <c r="BI21" s="22">
        <v>0.63779200000000003</v>
      </c>
      <c r="BJ21" s="23">
        <v>0.63779200000000003</v>
      </c>
      <c r="BK21" s="14">
        <v>1</v>
      </c>
      <c r="BL21" s="22">
        <v>0</v>
      </c>
      <c r="BM21" s="23">
        <v>0</v>
      </c>
      <c r="BN21" s="14">
        <v>0</v>
      </c>
      <c r="BO21" s="22">
        <v>0</v>
      </c>
      <c r="BP21" s="23">
        <v>0</v>
      </c>
      <c r="BQ21" s="14">
        <v>0</v>
      </c>
      <c r="BR21" s="22">
        <v>0</v>
      </c>
      <c r="BS21" s="23">
        <v>0</v>
      </c>
      <c r="BT21" s="14">
        <v>0</v>
      </c>
    </row>
    <row r="22" spans="1:72" ht="14.25" customHeight="1" x14ac:dyDescent="0.3">
      <c r="A22" s="25" t="s">
        <v>98</v>
      </c>
      <c r="B22" s="25" t="s">
        <v>14</v>
      </c>
      <c r="C22" s="25" t="s">
        <v>83</v>
      </c>
      <c r="D22" s="89"/>
      <c r="E22" s="91" t="s">
        <v>14</v>
      </c>
      <c r="F22" s="13" t="s">
        <v>84</v>
      </c>
      <c r="G22" s="16">
        <v>898.94804218999991</v>
      </c>
      <c r="H22" s="17">
        <v>2273.8855478200003</v>
      </c>
      <c r="I22" s="14">
        <v>0.39533565928673564</v>
      </c>
      <c r="J22" s="22">
        <v>64.293411000000006</v>
      </c>
      <c r="K22" s="23">
        <v>146.95803599999999</v>
      </c>
      <c r="L22" s="14">
        <v>0.43749503429672948</v>
      </c>
      <c r="M22" s="22">
        <v>42.581587280000001</v>
      </c>
      <c r="N22" s="23">
        <v>124.18573542</v>
      </c>
      <c r="O22" s="14">
        <v>0.34288629958978584</v>
      </c>
      <c r="P22" s="22">
        <v>263.08590699000001</v>
      </c>
      <c r="Q22" s="23">
        <v>491.34409400999999</v>
      </c>
      <c r="R22" s="14">
        <v>0.53544127261789287</v>
      </c>
      <c r="S22" s="22">
        <v>37.752974999999999</v>
      </c>
      <c r="T22" s="23">
        <v>266.49761100000001</v>
      </c>
      <c r="U22" s="14">
        <v>0.14166346504321947</v>
      </c>
      <c r="V22" s="22">
        <v>34.836300999999999</v>
      </c>
      <c r="W22" s="23">
        <v>88.141677000000001</v>
      </c>
      <c r="X22" s="14">
        <v>0.39523074878641118</v>
      </c>
      <c r="Y22" s="22">
        <v>71.806611000000004</v>
      </c>
      <c r="Z22" s="23">
        <v>160.51750699999999</v>
      </c>
      <c r="AA22" s="14">
        <v>0.44734441957162968</v>
      </c>
      <c r="AB22" s="22">
        <v>8.1326640000000001</v>
      </c>
      <c r="AC22" s="23">
        <v>33.367379999999997</v>
      </c>
      <c r="AD22" s="14">
        <v>0.2437309731839899</v>
      </c>
      <c r="AE22" s="22">
        <v>54.895916999999997</v>
      </c>
      <c r="AF22" s="23">
        <v>98.053421999999998</v>
      </c>
      <c r="AG22" s="14">
        <v>0.55985722762434542</v>
      </c>
      <c r="AH22" s="22">
        <v>31.157508</v>
      </c>
      <c r="AI22" s="23">
        <v>95.192286999999993</v>
      </c>
      <c r="AJ22" s="14">
        <v>0.32731126630038843</v>
      </c>
      <c r="AK22" s="22">
        <v>104.048236</v>
      </c>
      <c r="AL22" s="23">
        <v>232.64086</v>
      </c>
      <c r="AM22" s="14">
        <v>0.44724832946370641</v>
      </c>
      <c r="AN22" s="22">
        <v>56.078696999999998</v>
      </c>
      <c r="AO22" s="23">
        <v>121.58624399999999</v>
      </c>
      <c r="AP22" s="14">
        <v>0.46122567121984626</v>
      </c>
      <c r="AQ22" s="22">
        <v>70.740362000000005</v>
      </c>
      <c r="AR22" s="23">
        <v>254.51083700000001</v>
      </c>
      <c r="AS22" s="14">
        <v>0.27794636501077558</v>
      </c>
      <c r="AT22" s="22">
        <v>44.233758000000002</v>
      </c>
      <c r="AU22" s="23">
        <v>88.870835999999997</v>
      </c>
      <c r="AV22" s="14">
        <v>0.49773086414985457</v>
      </c>
      <c r="AW22" s="22">
        <v>13.944754</v>
      </c>
      <c r="AX22" s="23">
        <v>37.635379</v>
      </c>
      <c r="AY22" s="14">
        <v>0.37052248098790236</v>
      </c>
      <c r="AZ22" s="22">
        <v>0</v>
      </c>
      <c r="BA22" s="23">
        <v>0</v>
      </c>
      <c r="BB22" s="14">
        <v>0</v>
      </c>
      <c r="BC22" s="22">
        <v>-0.69204100000000002</v>
      </c>
      <c r="BD22" s="23">
        <v>4.5564530000000003</v>
      </c>
      <c r="BE22" s="14">
        <v>-0.15188151836527228</v>
      </c>
      <c r="BF22" s="22">
        <v>0</v>
      </c>
      <c r="BG22" s="23">
        <v>0</v>
      </c>
      <c r="BH22" s="14">
        <v>0</v>
      </c>
      <c r="BI22" s="22">
        <v>0.31623091999999997</v>
      </c>
      <c r="BJ22" s="23">
        <v>25.445173390000001</v>
      </c>
      <c r="BK22" s="14">
        <v>1.2427933390474726E-2</v>
      </c>
      <c r="BL22" s="22">
        <v>0</v>
      </c>
      <c r="BM22" s="23">
        <v>0</v>
      </c>
      <c r="BN22" s="14">
        <v>0</v>
      </c>
      <c r="BO22" s="22">
        <v>0</v>
      </c>
      <c r="BP22" s="23">
        <v>0</v>
      </c>
      <c r="BQ22" s="14">
        <v>0</v>
      </c>
      <c r="BR22" s="22">
        <v>1.7351639999999999</v>
      </c>
      <c r="BS22" s="23">
        <v>4.3820160000000001</v>
      </c>
      <c r="BT22" s="14">
        <v>0.39597390789992548</v>
      </c>
    </row>
    <row r="23" spans="1:72" ht="14.25" customHeight="1" x14ac:dyDescent="0.3">
      <c r="A23" s="25" t="s">
        <v>98</v>
      </c>
      <c r="B23" s="25" t="s">
        <v>14</v>
      </c>
      <c r="C23" s="25" t="s">
        <v>85</v>
      </c>
      <c r="D23" s="89"/>
      <c r="E23" s="91" t="s">
        <v>14</v>
      </c>
      <c r="F23" s="13" t="s">
        <v>86</v>
      </c>
      <c r="G23" s="16">
        <v>326.85244671000004</v>
      </c>
      <c r="H23" s="17">
        <v>737.74818254000013</v>
      </c>
      <c r="I23" s="14">
        <v>0.44304066678236559</v>
      </c>
      <c r="J23" s="22">
        <v>5.5154324500000005</v>
      </c>
      <c r="K23" s="23">
        <v>20.442985449999998</v>
      </c>
      <c r="L23" s="14">
        <v>0.26979584090052761</v>
      </c>
      <c r="M23" s="22">
        <v>22.867446899999997</v>
      </c>
      <c r="N23" s="23">
        <v>99.018457749999996</v>
      </c>
      <c r="O23" s="14">
        <v>0.2309412549904111</v>
      </c>
      <c r="P23" s="22">
        <v>72.630954489999993</v>
      </c>
      <c r="Q23" s="23">
        <v>153.93135993000001</v>
      </c>
      <c r="R23" s="14">
        <v>0.47183988060021542</v>
      </c>
      <c r="S23" s="22">
        <v>11.848027</v>
      </c>
      <c r="T23" s="23">
        <v>13.209776</v>
      </c>
      <c r="U23" s="14">
        <v>0.89691354342420349</v>
      </c>
      <c r="V23" s="22">
        <v>16.220949000000001</v>
      </c>
      <c r="W23" s="23">
        <v>42.314157000000002</v>
      </c>
      <c r="X23" s="14">
        <v>0.3833456731750558</v>
      </c>
      <c r="Y23" s="22">
        <v>35.659208999999997</v>
      </c>
      <c r="Z23" s="23">
        <v>50.781241000000001</v>
      </c>
      <c r="AA23" s="14">
        <v>0.70221224014592309</v>
      </c>
      <c r="AB23" s="22">
        <v>8.6553810000000002</v>
      </c>
      <c r="AC23" s="23">
        <v>13.759926999999999</v>
      </c>
      <c r="AD23" s="14">
        <v>0.6290281191172018</v>
      </c>
      <c r="AE23" s="22">
        <v>28.481511000000001</v>
      </c>
      <c r="AF23" s="23">
        <v>35.308078000000002</v>
      </c>
      <c r="AG23" s="14">
        <v>0.8066570771708389</v>
      </c>
      <c r="AH23" s="22">
        <v>11.453488</v>
      </c>
      <c r="AI23" s="23">
        <v>25.395327000000002</v>
      </c>
      <c r="AJ23" s="14">
        <v>0.45100769917237132</v>
      </c>
      <c r="AK23" s="22">
        <v>38.653106000000001</v>
      </c>
      <c r="AL23" s="23">
        <v>107.02417199999999</v>
      </c>
      <c r="AM23" s="14">
        <v>0.36116239236123221</v>
      </c>
      <c r="AN23" s="22">
        <v>19.064931000000001</v>
      </c>
      <c r="AO23" s="23">
        <v>55.802821999999999</v>
      </c>
      <c r="AP23" s="14">
        <v>0.34164815177268276</v>
      </c>
      <c r="AQ23" s="22">
        <v>38.842312999999997</v>
      </c>
      <c r="AR23" s="23">
        <v>74.107504000000006</v>
      </c>
      <c r="AS23" s="14">
        <v>0.52413468142173558</v>
      </c>
      <c r="AT23" s="22">
        <v>10.130338</v>
      </c>
      <c r="AU23" s="23">
        <v>32.338805000000001</v>
      </c>
      <c r="AV23" s="14">
        <v>0.31325641129905696</v>
      </c>
      <c r="AW23" s="22">
        <v>0.53693500000000005</v>
      </c>
      <c r="AX23" s="23">
        <v>1.695997</v>
      </c>
      <c r="AY23" s="14">
        <v>0.31658959302404432</v>
      </c>
      <c r="AZ23" s="22">
        <v>0</v>
      </c>
      <c r="BA23" s="23">
        <v>0</v>
      </c>
      <c r="BB23" s="14">
        <v>0</v>
      </c>
      <c r="BC23" s="22">
        <v>0.97367199999999998</v>
      </c>
      <c r="BD23" s="23">
        <v>3.5241419999999999</v>
      </c>
      <c r="BE23" s="14">
        <v>0.27628625634267862</v>
      </c>
      <c r="BF23" s="22">
        <v>0</v>
      </c>
      <c r="BG23" s="23">
        <v>0</v>
      </c>
      <c r="BH23" s="14">
        <v>0</v>
      </c>
      <c r="BI23" s="22">
        <v>5.31875287</v>
      </c>
      <c r="BJ23" s="23">
        <v>9.0934314100000009</v>
      </c>
      <c r="BK23" s="14">
        <v>0.58490053206438597</v>
      </c>
      <c r="BL23" s="22">
        <v>0</v>
      </c>
      <c r="BM23" s="23">
        <v>0</v>
      </c>
      <c r="BN23" s="14">
        <v>0</v>
      </c>
      <c r="BO23" s="22">
        <v>0</v>
      </c>
      <c r="BP23" s="23">
        <v>0</v>
      </c>
      <c r="BQ23" s="14">
        <v>0</v>
      </c>
      <c r="BR23" s="22">
        <v>0</v>
      </c>
      <c r="BS23" s="23">
        <v>0</v>
      </c>
      <c r="BT23" s="14">
        <v>0</v>
      </c>
    </row>
    <row r="24" spans="1:72" ht="14.25" customHeight="1" x14ac:dyDescent="0.3">
      <c r="A24" s="25" t="s">
        <v>98</v>
      </c>
      <c r="B24" s="25" t="s">
        <v>14</v>
      </c>
      <c r="C24" s="25" t="s">
        <v>87</v>
      </c>
      <c r="D24" s="89"/>
      <c r="E24" s="91" t="s">
        <v>14</v>
      </c>
      <c r="F24" s="13" t="s">
        <v>88</v>
      </c>
      <c r="G24" s="16">
        <v>1622.20064744</v>
      </c>
      <c r="H24" s="17">
        <v>1987.1805466700002</v>
      </c>
      <c r="I24" s="14">
        <v>0.81633279379590751</v>
      </c>
      <c r="J24" s="22">
        <v>37.923529000000002</v>
      </c>
      <c r="K24" s="23">
        <v>41.824840999999999</v>
      </c>
      <c r="L24" s="14">
        <v>0.90672261013496747</v>
      </c>
      <c r="M24" s="22">
        <v>16.862570640000001</v>
      </c>
      <c r="N24" s="23">
        <v>42.020823</v>
      </c>
      <c r="O24" s="14">
        <v>0.40129082288559653</v>
      </c>
      <c r="P24" s="22">
        <v>612.93135727000003</v>
      </c>
      <c r="Q24" s="23">
        <v>625.57974926999998</v>
      </c>
      <c r="R24" s="14">
        <v>0.9797813276168873</v>
      </c>
      <c r="S24" s="22">
        <v>113.65039400000001</v>
      </c>
      <c r="T24" s="23">
        <v>118.67081</v>
      </c>
      <c r="U24" s="14">
        <v>0.9576946007194187</v>
      </c>
      <c r="V24" s="22">
        <v>43.787463000000002</v>
      </c>
      <c r="W24" s="23">
        <v>70.249238000000005</v>
      </c>
      <c r="X24" s="14">
        <v>0.62331584294195475</v>
      </c>
      <c r="Y24" s="22">
        <v>64.468933000000007</v>
      </c>
      <c r="Z24" s="23">
        <v>73.220381000000003</v>
      </c>
      <c r="AA24" s="14">
        <v>0.88047797784608639</v>
      </c>
      <c r="AB24" s="22">
        <v>10.478436</v>
      </c>
      <c r="AC24" s="23">
        <v>17.375264999999999</v>
      </c>
      <c r="AD24" s="14">
        <v>0.6030662553923638</v>
      </c>
      <c r="AE24" s="22">
        <v>36.249025000000003</v>
      </c>
      <c r="AF24" s="23">
        <v>53.446303</v>
      </c>
      <c r="AG24" s="14">
        <v>0.67823259917528822</v>
      </c>
      <c r="AH24" s="22">
        <v>63.291421999999997</v>
      </c>
      <c r="AI24" s="23">
        <v>72.685015000000007</v>
      </c>
      <c r="AJ24" s="14">
        <v>0.87076300390114791</v>
      </c>
      <c r="AK24" s="22">
        <v>182.121081</v>
      </c>
      <c r="AL24" s="23">
        <v>197.890433</v>
      </c>
      <c r="AM24" s="14">
        <v>0.92031271163068307</v>
      </c>
      <c r="AN24" s="22">
        <v>86.981307000000001</v>
      </c>
      <c r="AO24" s="23">
        <v>207.31342100000001</v>
      </c>
      <c r="AP24" s="14">
        <v>0.4195642837807399</v>
      </c>
      <c r="AQ24" s="22">
        <v>241.55418700000001</v>
      </c>
      <c r="AR24" s="23">
        <v>259.03449999999998</v>
      </c>
      <c r="AS24" s="14">
        <v>0.9325174330060283</v>
      </c>
      <c r="AT24" s="22">
        <v>83.678556999999998</v>
      </c>
      <c r="AU24" s="23">
        <v>84.988833</v>
      </c>
      <c r="AV24" s="14">
        <v>0.98458296279935975</v>
      </c>
      <c r="AW24" s="22">
        <v>13.006421</v>
      </c>
      <c r="AX24" s="23">
        <v>16.341887</v>
      </c>
      <c r="AY24" s="14">
        <v>0.7958946846224062</v>
      </c>
      <c r="AZ24" s="22">
        <v>0</v>
      </c>
      <c r="BA24" s="23">
        <v>0</v>
      </c>
      <c r="BB24" s="14">
        <v>0</v>
      </c>
      <c r="BC24" s="22">
        <v>0</v>
      </c>
      <c r="BD24" s="23">
        <v>0</v>
      </c>
      <c r="BE24" s="14">
        <v>0</v>
      </c>
      <c r="BF24" s="22">
        <v>0</v>
      </c>
      <c r="BG24" s="23">
        <v>0</v>
      </c>
      <c r="BH24" s="14">
        <v>0</v>
      </c>
      <c r="BI24" s="22">
        <v>13.999711529999999</v>
      </c>
      <c r="BJ24" s="23">
        <v>104.9577764</v>
      </c>
      <c r="BK24" s="14">
        <v>0.133384223734374</v>
      </c>
      <c r="BL24" s="22">
        <v>0</v>
      </c>
      <c r="BM24" s="23">
        <v>0</v>
      </c>
      <c r="BN24" s="14">
        <v>0</v>
      </c>
      <c r="BO24" s="22">
        <v>0</v>
      </c>
      <c r="BP24" s="23">
        <v>0</v>
      </c>
      <c r="BQ24" s="14">
        <v>0</v>
      </c>
      <c r="BR24" s="22">
        <v>1.216253</v>
      </c>
      <c r="BS24" s="23">
        <v>1.5812710000000001</v>
      </c>
      <c r="BT24" s="14">
        <v>0.76916164275446774</v>
      </c>
    </row>
    <row r="25" spans="1:72" ht="14.25" customHeight="1" x14ac:dyDescent="0.3">
      <c r="A25" s="25" t="s">
        <v>98</v>
      </c>
      <c r="B25" s="25" t="s">
        <v>14</v>
      </c>
      <c r="C25" s="25" t="s">
        <v>89</v>
      </c>
      <c r="D25" s="89"/>
      <c r="E25" s="91"/>
      <c r="F25" s="13" t="s">
        <v>90</v>
      </c>
      <c r="G25" s="16">
        <v>1356.38191727</v>
      </c>
      <c r="H25" s="17">
        <v>2892.2584814799998</v>
      </c>
      <c r="I25" s="14">
        <v>0.46896981233016383</v>
      </c>
      <c r="J25" s="22">
        <v>28.19270642</v>
      </c>
      <c r="K25" s="23">
        <v>67.84991042</v>
      </c>
      <c r="L25" s="14">
        <v>0.41551575006486208</v>
      </c>
      <c r="M25" s="22">
        <v>67.723057980000007</v>
      </c>
      <c r="N25" s="23">
        <v>104.15315013</v>
      </c>
      <c r="O25" s="14">
        <v>0.65022572908712473</v>
      </c>
      <c r="P25" s="22">
        <v>390.83010885000004</v>
      </c>
      <c r="Q25" s="23">
        <v>1040.14454761</v>
      </c>
      <c r="R25" s="14">
        <v>0.37574595737489841</v>
      </c>
      <c r="S25" s="22">
        <v>75.699764000000002</v>
      </c>
      <c r="T25" s="23">
        <v>96.111658000000006</v>
      </c>
      <c r="U25" s="14">
        <v>0.78762312060000039</v>
      </c>
      <c r="V25" s="22">
        <v>32.798544</v>
      </c>
      <c r="W25" s="23">
        <v>56.282375999999999</v>
      </c>
      <c r="X25" s="14">
        <v>0.58274981141521109</v>
      </c>
      <c r="Y25" s="22">
        <v>75.363842000000005</v>
      </c>
      <c r="Z25" s="23">
        <v>249.15889799999999</v>
      </c>
      <c r="AA25" s="14">
        <v>0.30247301061670295</v>
      </c>
      <c r="AB25" s="22">
        <v>50.749969</v>
      </c>
      <c r="AC25" s="23">
        <v>83.867024999999998</v>
      </c>
      <c r="AD25" s="14">
        <v>0.60512423088812317</v>
      </c>
      <c r="AE25" s="22">
        <v>27.479133999999998</v>
      </c>
      <c r="AF25" s="23">
        <v>38.9236</v>
      </c>
      <c r="AG25" s="14">
        <v>0.70597616869970914</v>
      </c>
      <c r="AH25" s="22">
        <v>41.821630999999996</v>
      </c>
      <c r="AI25" s="23">
        <v>87.312522000000001</v>
      </c>
      <c r="AJ25" s="14">
        <v>0.47898777909541995</v>
      </c>
      <c r="AK25" s="22">
        <v>205.95503600000001</v>
      </c>
      <c r="AL25" s="23">
        <v>244.59158400000001</v>
      </c>
      <c r="AM25" s="14">
        <v>0.84203647824611982</v>
      </c>
      <c r="AN25" s="22">
        <v>63.316667000000002</v>
      </c>
      <c r="AO25" s="23">
        <v>118.28932500000001</v>
      </c>
      <c r="AP25" s="14">
        <v>0.53526949283039704</v>
      </c>
      <c r="AQ25" s="22">
        <v>185.26620500000001</v>
      </c>
      <c r="AR25" s="23">
        <v>248.75822700000001</v>
      </c>
      <c r="AS25" s="14">
        <v>0.74476413196175417</v>
      </c>
      <c r="AT25" s="22">
        <v>52.020940000000003</v>
      </c>
      <c r="AU25" s="23">
        <v>226.425939</v>
      </c>
      <c r="AV25" s="14">
        <v>0.22974814736221544</v>
      </c>
      <c r="AW25" s="22">
        <v>9.4011150000000008</v>
      </c>
      <c r="AX25" s="23">
        <v>18.790476000000002</v>
      </c>
      <c r="AY25" s="14">
        <v>0.50031276482830978</v>
      </c>
      <c r="AZ25" s="22">
        <v>-1.9377679999999999</v>
      </c>
      <c r="BA25" s="23">
        <v>13.62072</v>
      </c>
      <c r="BB25" s="14">
        <v>-0.14226619444493388</v>
      </c>
      <c r="BC25" s="22">
        <v>20.244413999999999</v>
      </c>
      <c r="BD25" s="23">
        <v>80.552769999999995</v>
      </c>
      <c r="BE25" s="14">
        <v>0.25131865732239872</v>
      </c>
      <c r="BF25" s="22">
        <v>3.6156950000000001</v>
      </c>
      <c r="BG25" s="23">
        <v>21.331962999999998</v>
      </c>
      <c r="BH25" s="14">
        <v>0.16949659063256392</v>
      </c>
      <c r="BI25" s="22">
        <v>27.610292019999999</v>
      </c>
      <c r="BJ25" s="23">
        <v>95.739996319999989</v>
      </c>
      <c r="BK25" s="14">
        <v>0.28838827116428706</v>
      </c>
      <c r="BL25" s="22">
        <v>0</v>
      </c>
      <c r="BM25" s="23">
        <v>0</v>
      </c>
      <c r="BN25" s="14">
        <v>0</v>
      </c>
      <c r="BO25" s="22">
        <v>0</v>
      </c>
      <c r="BP25" s="23">
        <v>0</v>
      </c>
      <c r="BQ25" s="14">
        <v>0</v>
      </c>
      <c r="BR25" s="22">
        <v>0.23056399999999999</v>
      </c>
      <c r="BS25" s="23">
        <v>0.353794</v>
      </c>
      <c r="BT25" s="14">
        <v>0.65168996647766775</v>
      </c>
    </row>
    <row r="26" spans="1:72" ht="15" customHeight="1" x14ac:dyDescent="0.3">
      <c r="A26" s="25" t="s">
        <v>98</v>
      </c>
      <c r="B26" s="25" t="s">
        <v>14</v>
      </c>
      <c r="C26" s="25"/>
      <c r="D26" s="89"/>
      <c r="E26" s="91"/>
      <c r="F26" s="13" t="s">
        <v>91</v>
      </c>
      <c r="G26" s="18">
        <v>12837.808942840002</v>
      </c>
      <c r="H26" s="19">
        <v>17990.939525910002</v>
      </c>
      <c r="I26" s="14">
        <v>0.71357079069447049</v>
      </c>
      <c r="J26" s="18">
        <v>441.16429287</v>
      </c>
      <c r="K26" s="19">
        <v>615.70458387000008</v>
      </c>
      <c r="L26" s="14">
        <v>0.71651942250790102</v>
      </c>
      <c r="M26" s="18">
        <v>396.90951813000004</v>
      </c>
      <c r="N26" s="19">
        <v>692.4693638</v>
      </c>
      <c r="O26" s="14">
        <v>0.57317989629449662</v>
      </c>
      <c r="P26" s="18">
        <v>3290.0483755000005</v>
      </c>
      <c r="Q26" s="19">
        <v>4564.7900177199999</v>
      </c>
      <c r="R26" s="14">
        <v>0.7207447358429202</v>
      </c>
      <c r="S26" s="18">
        <v>720.70832499999995</v>
      </c>
      <c r="T26" s="19">
        <v>1055.1345119999999</v>
      </c>
      <c r="U26" s="14">
        <v>0.68304876468679099</v>
      </c>
      <c r="V26" s="18">
        <v>500.61505600000004</v>
      </c>
      <c r="W26" s="19">
        <v>710.566282</v>
      </c>
      <c r="X26" s="14">
        <v>0.70452970916511914</v>
      </c>
      <c r="Y26" s="18">
        <v>863.85068899999999</v>
      </c>
      <c r="Z26" s="19">
        <v>1215.3583510000001</v>
      </c>
      <c r="AA26" s="14">
        <v>0.71077858500681823</v>
      </c>
      <c r="AB26" s="18">
        <v>279.42267400000003</v>
      </c>
      <c r="AC26" s="19">
        <v>512.10444999999993</v>
      </c>
      <c r="AD26" s="14">
        <v>0.54563609826081394</v>
      </c>
      <c r="AE26" s="18">
        <v>534.2652240000001</v>
      </c>
      <c r="AF26" s="19">
        <v>680.95453099999997</v>
      </c>
      <c r="AG26" s="14">
        <v>0.78458281673435271</v>
      </c>
      <c r="AH26" s="18">
        <v>684.42887100000007</v>
      </c>
      <c r="AI26" s="19">
        <v>941.1052279999999</v>
      </c>
      <c r="AJ26" s="14">
        <v>0.72726072561994115</v>
      </c>
      <c r="AK26" s="18">
        <v>1465.6814100000001</v>
      </c>
      <c r="AL26" s="19">
        <v>1836.9422589999999</v>
      </c>
      <c r="AM26" s="14">
        <v>0.79789193308552453</v>
      </c>
      <c r="AN26" s="18">
        <v>678.28481000000011</v>
      </c>
      <c r="AO26" s="19">
        <v>1096.0204219999998</v>
      </c>
      <c r="AP26" s="14">
        <v>0.61886147044803896</v>
      </c>
      <c r="AQ26" s="18">
        <v>1736.9080980000003</v>
      </c>
      <c r="AR26" s="19">
        <v>2178.9568060000001</v>
      </c>
      <c r="AS26" s="14">
        <v>0.79712828323041118</v>
      </c>
      <c r="AT26" s="18">
        <v>1052.1906080000001</v>
      </c>
      <c r="AU26" s="19">
        <v>1360.6872690000002</v>
      </c>
      <c r="AV26" s="14">
        <v>0.77327879224833107</v>
      </c>
      <c r="AW26" s="18">
        <v>120.06225900000001</v>
      </c>
      <c r="AX26" s="19">
        <v>164.36815200000001</v>
      </c>
      <c r="AY26" s="14">
        <v>0.73044721583290662</v>
      </c>
      <c r="AZ26" s="18">
        <v>-1.9377679999999999</v>
      </c>
      <c r="BA26" s="19">
        <v>13.62072</v>
      </c>
      <c r="BB26" s="14">
        <v>-0.14226619444493388</v>
      </c>
      <c r="BC26" s="18">
        <v>20.526045</v>
      </c>
      <c r="BD26" s="19">
        <v>88.633364999999998</v>
      </c>
      <c r="BE26" s="14">
        <v>0.2315837269633168</v>
      </c>
      <c r="BF26" s="18">
        <v>3.6156950000000001</v>
      </c>
      <c r="BG26" s="19">
        <v>21.331962999999998</v>
      </c>
      <c r="BH26" s="14">
        <v>0.16949659063256392</v>
      </c>
      <c r="BI26" s="18">
        <v>47.882779339999999</v>
      </c>
      <c r="BJ26" s="19">
        <v>235.87416952000001</v>
      </c>
      <c r="BK26" s="14">
        <v>0.20300136906656907</v>
      </c>
      <c r="BL26" s="18">
        <v>0</v>
      </c>
      <c r="BM26" s="19">
        <v>0</v>
      </c>
      <c r="BN26" s="14">
        <v>0</v>
      </c>
      <c r="BO26" s="18">
        <v>0</v>
      </c>
      <c r="BP26" s="19">
        <v>0</v>
      </c>
      <c r="BQ26" s="14">
        <v>0</v>
      </c>
      <c r="BR26" s="18">
        <v>3.1819810000000004</v>
      </c>
      <c r="BS26" s="19">
        <v>6.3170809999999999</v>
      </c>
      <c r="BT26" s="14">
        <v>0.50371065370224011</v>
      </c>
    </row>
    <row r="27" spans="1:72" x14ac:dyDescent="0.3">
      <c r="A27" s="25" t="s">
        <v>98</v>
      </c>
      <c r="B27" s="25" t="s">
        <v>15</v>
      </c>
      <c r="C27" s="25" t="s">
        <v>79</v>
      </c>
      <c r="D27" s="88" t="s">
        <v>99</v>
      </c>
      <c r="E27" s="90" t="s">
        <v>15</v>
      </c>
      <c r="F27" s="13" t="s">
        <v>80</v>
      </c>
      <c r="G27" s="16">
        <v>6367.7724588400006</v>
      </c>
      <c r="H27" s="17">
        <v>7032.4350732000003</v>
      </c>
      <c r="I27" s="14">
        <v>0.90548613567824165</v>
      </c>
      <c r="J27" s="22">
        <v>223.134817</v>
      </c>
      <c r="K27" s="23">
        <v>224.156814</v>
      </c>
      <c r="L27" s="14">
        <v>0.99544070518418415</v>
      </c>
      <c r="M27" s="22">
        <v>200.68409684</v>
      </c>
      <c r="N27" s="23">
        <v>257.20179419999999</v>
      </c>
      <c r="O27" s="14">
        <v>0.78025931920190317</v>
      </c>
      <c r="P27" s="22">
        <v>1311.723109</v>
      </c>
      <c r="Q27" s="23">
        <v>1391.0539550000001</v>
      </c>
      <c r="R27" s="14">
        <v>0.94297069088164875</v>
      </c>
      <c r="S27" s="22">
        <v>423.88455399999998</v>
      </c>
      <c r="T27" s="23">
        <v>482.93508300000002</v>
      </c>
      <c r="U27" s="14">
        <v>0.87772574186746333</v>
      </c>
      <c r="V27" s="22">
        <v>276.143078</v>
      </c>
      <c r="W27" s="23">
        <v>313.42835400000001</v>
      </c>
      <c r="X27" s="14">
        <v>0.88104051364797709</v>
      </c>
      <c r="Y27" s="22">
        <v>483.77940999999998</v>
      </c>
      <c r="Z27" s="23">
        <v>504.07381299999997</v>
      </c>
      <c r="AA27" s="14">
        <v>0.95973922374737608</v>
      </c>
      <c r="AB27" s="22">
        <v>135.63735199999999</v>
      </c>
      <c r="AC27" s="23">
        <v>268.030417</v>
      </c>
      <c r="AD27" s="14">
        <v>0.50605208736439788</v>
      </c>
      <c r="AE27" s="22">
        <v>281.11964799999998</v>
      </c>
      <c r="AF27" s="23">
        <v>313.11606999999998</v>
      </c>
      <c r="AG27" s="14">
        <v>0.89781290369414768</v>
      </c>
      <c r="AH27" s="22">
        <v>427.81819000000002</v>
      </c>
      <c r="AI27" s="23">
        <v>504.11864600000001</v>
      </c>
      <c r="AJ27" s="14">
        <v>0.84864583644065406</v>
      </c>
      <c r="AK27" s="22">
        <v>669.71503900000005</v>
      </c>
      <c r="AL27" s="23">
        <v>699.85836400000005</v>
      </c>
      <c r="AM27" s="14">
        <v>0.95692939235916596</v>
      </c>
      <c r="AN27" s="22">
        <v>349.17389800000001</v>
      </c>
      <c r="AO27" s="23">
        <v>447.452158</v>
      </c>
      <c r="AP27" s="14">
        <v>0.780360294965881</v>
      </c>
      <c r="AQ27" s="22">
        <v>821.659941</v>
      </c>
      <c r="AR27" s="23">
        <v>843.92938400000003</v>
      </c>
      <c r="AS27" s="14">
        <v>0.9736121962071651</v>
      </c>
      <c r="AT27" s="22">
        <v>703.35783000000004</v>
      </c>
      <c r="AU27" s="23">
        <v>723.41587700000002</v>
      </c>
      <c r="AV27" s="14">
        <v>0.97227314517455632</v>
      </c>
      <c r="AW27" s="22">
        <v>59.941496000000001</v>
      </c>
      <c r="AX27" s="23">
        <v>59.664344</v>
      </c>
      <c r="AY27" s="14">
        <v>1.0046451864115022</v>
      </c>
      <c r="AZ27" s="22">
        <v>0</v>
      </c>
      <c r="BA27" s="23">
        <v>0</v>
      </c>
      <c r="BB27" s="14">
        <v>0</v>
      </c>
      <c r="BC27" s="22">
        <v>0</v>
      </c>
      <c r="BD27" s="23">
        <v>0</v>
      </c>
      <c r="BE27" s="14">
        <v>0</v>
      </c>
      <c r="BF27" s="22">
        <v>0</v>
      </c>
      <c r="BG27" s="23">
        <v>0</v>
      </c>
      <c r="BH27" s="14">
        <v>0</v>
      </c>
      <c r="BI27" s="22">
        <v>0</v>
      </c>
      <c r="BJ27" s="23">
        <v>0</v>
      </c>
      <c r="BK27" s="14">
        <v>0</v>
      </c>
      <c r="BL27" s="22">
        <v>0</v>
      </c>
      <c r="BM27" s="23">
        <v>0</v>
      </c>
      <c r="BN27" s="14">
        <v>0</v>
      </c>
      <c r="BO27" s="22">
        <v>0</v>
      </c>
      <c r="BP27" s="23">
        <v>0</v>
      </c>
      <c r="BQ27" s="14">
        <v>0</v>
      </c>
      <c r="BR27" s="22">
        <v>0</v>
      </c>
      <c r="BS27" s="23">
        <v>0</v>
      </c>
      <c r="BT27" s="14">
        <v>0</v>
      </c>
    </row>
    <row r="28" spans="1:72" ht="14.25" customHeight="1" x14ac:dyDescent="0.3">
      <c r="A28" s="25" t="s">
        <v>98</v>
      </c>
      <c r="B28" s="25" t="s">
        <v>15</v>
      </c>
      <c r="C28" s="25" t="s">
        <v>81</v>
      </c>
      <c r="D28" s="89"/>
      <c r="E28" s="91" t="s">
        <v>15</v>
      </c>
      <c r="F28" s="13" t="s">
        <v>82</v>
      </c>
      <c r="G28" s="16">
        <v>1246.5132039999999</v>
      </c>
      <c r="H28" s="17">
        <v>1881.369336</v>
      </c>
      <c r="I28" s="14">
        <v>0.66255635198680618</v>
      </c>
      <c r="J28" s="22">
        <v>58.200555000000001</v>
      </c>
      <c r="K28" s="23">
        <v>88.762574000000001</v>
      </c>
      <c r="L28" s="14">
        <v>0.65568800427080898</v>
      </c>
      <c r="M28" s="22">
        <v>29.608063000000001</v>
      </c>
      <c r="N28" s="23">
        <v>43.423948000000003</v>
      </c>
      <c r="O28" s="14">
        <v>0.68183719729951775</v>
      </c>
      <c r="P28" s="22">
        <v>344.99976199999998</v>
      </c>
      <c r="Q28" s="23">
        <v>525.73270000000002</v>
      </c>
      <c r="R28" s="14">
        <v>0.6562265615207119</v>
      </c>
      <c r="S28" s="22">
        <v>36.386512000000003</v>
      </c>
      <c r="T28" s="23">
        <v>50.529457000000001</v>
      </c>
      <c r="U28" s="14">
        <v>0.72010494789207813</v>
      </c>
      <c r="V28" s="22">
        <v>55.924987000000002</v>
      </c>
      <c r="W28" s="23">
        <v>84.315695000000005</v>
      </c>
      <c r="X28" s="14">
        <v>0.66328086366363936</v>
      </c>
      <c r="Y28" s="22">
        <v>69.400024000000002</v>
      </c>
      <c r="Z28" s="23">
        <v>106.137888</v>
      </c>
      <c r="AA28" s="14">
        <v>0.65386663808497869</v>
      </c>
      <c r="AB28" s="22">
        <v>47.679741</v>
      </c>
      <c r="AC28" s="23">
        <v>71.238989000000004</v>
      </c>
      <c r="AD28" s="14">
        <v>0.66929278010949866</v>
      </c>
      <c r="AE28" s="22">
        <v>60.838647000000002</v>
      </c>
      <c r="AF28" s="23">
        <v>87.313339999999997</v>
      </c>
      <c r="AG28" s="14">
        <v>0.69678524495798699</v>
      </c>
      <c r="AH28" s="22">
        <v>63.438251000000001</v>
      </c>
      <c r="AI28" s="23">
        <v>96.450266999999997</v>
      </c>
      <c r="AJ28" s="14">
        <v>0.65773017507561693</v>
      </c>
      <c r="AK28" s="22">
        <v>142.69462100000001</v>
      </c>
      <c r="AL28" s="23">
        <v>217.68637200000001</v>
      </c>
      <c r="AM28" s="14">
        <v>0.65550553160029701</v>
      </c>
      <c r="AN28" s="22">
        <v>59.419274000000001</v>
      </c>
      <c r="AO28" s="23">
        <v>90.968044000000006</v>
      </c>
      <c r="AP28" s="14">
        <v>0.65318843175302299</v>
      </c>
      <c r="AQ28" s="22">
        <v>171.751249</v>
      </c>
      <c r="AR28" s="23">
        <v>261.47686900000002</v>
      </c>
      <c r="AS28" s="14">
        <v>0.65685064096434465</v>
      </c>
      <c r="AT28" s="22">
        <v>86.525743000000006</v>
      </c>
      <c r="AU28" s="23">
        <v>131.054824</v>
      </c>
      <c r="AV28" s="14">
        <v>0.66022554805002831</v>
      </c>
      <c r="AW28" s="22">
        <v>19.130938</v>
      </c>
      <c r="AX28" s="23">
        <v>25.763532000000001</v>
      </c>
      <c r="AY28" s="14">
        <v>0.74255882306820353</v>
      </c>
      <c r="AZ28" s="22">
        <v>0</v>
      </c>
      <c r="BA28" s="23">
        <v>0</v>
      </c>
      <c r="BB28" s="14">
        <v>0</v>
      </c>
      <c r="BC28" s="22">
        <v>0</v>
      </c>
      <c r="BD28" s="23">
        <v>0</v>
      </c>
      <c r="BE28" s="14">
        <v>0</v>
      </c>
      <c r="BF28" s="22">
        <v>0</v>
      </c>
      <c r="BG28" s="23">
        <v>0</v>
      </c>
      <c r="BH28" s="14">
        <v>0</v>
      </c>
      <c r="BI28" s="22">
        <v>0.51483699999999999</v>
      </c>
      <c r="BJ28" s="23">
        <v>0.51483699999999999</v>
      </c>
      <c r="BK28" s="14">
        <v>1</v>
      </c>
      <c r="BL28" s="22">
        <v>0</v>
      </c>
      <c r="BM28" s="23">
        <v>0</v>
      </c>
      <c r="BN28" s="14">
        <v>0</v>
      </c>
      <c r="BO28" s="22">
        <v>0</v>
      </c>
      <c r="BP28" s="23">
        <v>0</v>
      </c>
      <c r="BQ28" s="14">
        <v>0</v>
      </c>
      <c r="BR28" s="22">
        <v>0</v>
      </c>
      <c r="BS28" s="23">
        <v>0</v>
      </c>
      <c r="BT28" s="14">
        <v>0</v>
      </c>
    </row>
    <row r="29" spans="1:72" ht="14.25" customHeight="1" x14ac:dyDescent="0.3">
      <c r="A29" s="25" t="s">
        <v>98</v>
      </c>
      <c r="B29" s="25" t="s">
        <v>15</v>
      </c>
      <c r="C29" s="25" t="s">
        <v>83</v>
      </c>
      <c r="D29" s="89"/>
      <c r="E29" s="91" t="s">
        <v>15</v>
      </c>
      <c r="F29" s="13" t="s">
        <v>84</v>
      </c>
      <c r="G29" s="16">
        <v>1158.5551668800001</v>
      </c>
      <c r="H29" s="17">
        <v>2488.4226655800003</v>
      </c>
      <c r="I29" s="14">
        <v>0.46557812822765166</v>
      </c>
      <c r="J29" s="22">
        <v>61.460988890000003</v>
      </c>
      <c r="K29" s="23">
        <v>137.10455188999998</v>
      </c>
      <c r="L29" s="14">
        <v>0.44827825220063167</v>
      </c>
      <c r="M29" s="22">
        <v>44.887073000000001</v>
      </c>
      <c r="N29" s="23">
        <v>139.79092700000001</v>
      </c>
      <c r="O29" s="14">
        <v>0.32110147606360745</v>
      </c>
      <c r="P29" s="22">
        <v>279.79026699000002</v>
      </c>
      <c r="Q29" s="23">
        <v>662.09945199000003</v>
      </c>
      <c r="R29" s="14">
        <v>0.42258042375516996</v>
      </c>
      <c r="S29" s="22">
        <v>49.954099999999997</v>
      </c>
      <c r="T29" s="23">
        <v>110.308916</v>
      </c>
      <c r="U29" s="14">
        <v>0.45285641280347638</v>
      </c>
      <c r="V29" s="22">
        <v>59.447439000000003</v>
      </c>
      <c r="W29" s="23">
        <v>126.70612199999999</v>
      </c>
      <c r="X29" s="14">
        <v>0.46917574353668567</v>
      </c>
      <c r="Y29" s="22">
        <v>69.620377000000005</v>
      </c>
      <c r="Z29" s="23">
        <v>190.19617700000001</v>
      </c>
      <c r="AA29" s="14">
        <v>0.3660450914320954</v>
      </c>
      <c r="AB29" s="22">
        <v>14.56081</v>
      </c>
      <c r="AC29" s="23">
        <v>32.425364999999999</v>
      </c>
      <c r="AD29" s="14">
        <v>0.44905616328451509</v>
      </c>
      <c r="AE29" s="22">
        <v>39.260680999999998</v>
      </c>
      <c r="AF29" s="23">
        <v>76.543599</v>
      </c>
      <c r="AG29" s="14">
        <v>0.51291919262902697</v>
      </c>
      <c r="AH29" s="22">
        <v>45.406415000000003</v>
      </c>
      <c r="AI29" s="23">
        <v>116.42384</v>
      </c>
      <c r="AJ29" s="14">
        <v>0.3900095976906448</v>
      </c>
      <c r="AK29" s="22">
        <v>123.135307</v>
      </c>
      <c r="AL29" s="23">
        <v>233.036483</v>
      </c>
      <c r="AM29" s="14">
        <v>0.52839497667839419</v>
      </c>
      <c r="AN29" s="22">
        <v>76.620605999999995</v>
      </c>
      <c r="AO29" s="23">
        <v>141.02472499999999</v>
      </c>
      <c r="AP29" s="14">
        <v>0.54331328070308238</v>
      </c>
      <c r="AQ29" s="22">
        <v>167.13429099999999</v>
      </c>
      <c r="AR29" s="23">
        <v>275.03139299999998</v>
      </c>
      <c r="AS29" s="14">
        <v>0.60769168630869719</v>
      </c>
      <c r="AT29" s="22">
        <v>46.291530999999999</v>
      </c>
      <c r="AU29" s="23">
        <v>115.971468</v>
      </c>
      <c r="AV29" s="14">
        <v>0.39916310277283029</v>
      </c>
      <c r="AW29" s="22">
        <v>33.219825999999998</v>
      </c>
      <c r="AX29" s="23">
        <v>43.441550999999997</v>
      </c>
      <c r="AY29" s="14">
        <v>0.76470165625532105</v>
      </c>
      <c r="AZ29" s="22">
        <v>0</v>
      </c>
      <c r="BA29" s="23">
        <v>0</v>
      </c>
      <c r="BB29" s="14">
        <v>0</v>
      </c>
      <c r="BC29" s="22">
        <v>6.6460210000000002</v>
      </c>
      <c r="BD29" s="23">
        <v>26.389225</v>
      </c>
      <c r="BE29" s="14">
        <v>0.25184600911925226</v>
      </c>
      <c r="BF29" s="22">
        <v>0</v>
      </c>
      <c r="BG29" s="23">
        <v>0</v>
      </c>
      <c r="BH29" s="14">
        <v>0</v>
      </c>
      <c r="BI29" s="22">
        <v>38.645907000000001</v>
      </c>
      <c r="BJ29" s="23">
        <v>56.114538700000004</v>
      </c>
      <c r="BK29" s="14">
        <v>0.68869686707412958</v>
      </c>
      <c r="BL29" s="22">
        <v>0</v>
      </c>
      <c r="BM29" s="23">
        <v>0</v>
      </c>
      <c r="BN29" s="14">
        <v>0</v>
      </c>
      <c r="BO29" s="22">
        <v>0</v>
      </c>
      <c r="BP29" s="23">
        <v>0</v>
      </c>
      <c r="BQ29" s="14">
        <v>0</v>
      </c>
      <c r="BR29" s="22">
        <v>2.4735269999999998</v>
      </c>
      <c r="BS29" s="23">
        <v>5.8143320000000003</v>
      </c>
      <c r="BT29" s="14">
        <v>0.42541894752484027</v>
      </c>
    </row>
    <row r="30" spans="1:72" ht="14.25" customHeight="1" x14ac:dyDescent="0.3">
      <c r="A30" s="25" t="s">
        <v>98</v>
      </c>
      <c r="B30" s="25" t="s">
        <v>15</v>
      </c>
      <c r="C30" s="25" t="s">
        <v>85</v>
      </c>
      <c r="D30" s="89"/>
      <c r="E30" s="91" t="s">
        <v>15</v>
      </c>
      <c r="F30" s="13" t="s">
        <v>86</v>
      </c>
      <c r="G30" s="16">
        <v>306.25632139999999</v>
      </c>
      <c r="H30" s="17">
        <v>791.56131986000014</v>
      </c>
      <c r="I30" s="14">
        <v>0.38690157504685319</v>
      </c>
      <c r="J30" s="22">
        <v>14.80264176</v>
      </c>
      <c r="K30" s="23">
        <v>40.006327759999998</v>
      </c>
      <c r="L30" s="14">
        <v>0.37000751103179985</v>
      </c>
      <c r="M30" s="22">
        <v>13.8580434</v>
      </c>
      <c r="N30" s="23">
        <v>63.299674000000003</v>
      </c>
      <c r="O30" s="14">
        <v>0.21892756351320228</v>
      </c>
      <c r="P30" s="22">
        <v>77.401038290000002</v>
      </c>
      <c r="Q30" s="23">
        <v>204.27861115000002</v>
      </c>
      <c r="R30" s="14">
        <v>0.37889937597610301</v>
      </c>
      <c r="S30" s="22">
        <v>11.484851000000001</v>
      </c>
      <c r="T30" s="23">
        <v>21.779337000000002</v>
      </c>
      <c r="U30" s="14">
        <v>0.52732785208291688</v>
      </c>
      <c r="V30" s="22">
        <v>14.683794000000001</v>
      </c>
      <c r="W30" s="23">
        <v>83.326724999999996</v>
      </c>
      <c r="X30" s="14">
        <v>0.17621950220652499</v>
      </c>
      <c r="Y30" s="22">
        <v>35.952525000000001</v>
      </c>
      <c r="Z30" s="23">
        <v>57.623702999999999</v>
      </c>
      <c r="AA30" s="14">
        <v>0.62391903206914701</v>
      </c>
      <c r="AB30" s="22">
        <v>7.8277659999999996</v>
      </c>
      <c r="AC30" s="23">
        <v>11.970017</v>
      </c>
      <c r="AD30" s="14">
        <v>0.65394777634818724</v>
      </c>
      <c r="AE30" s="22">
        <v>22.282843</v>
      </c>
      <c r="AF30" s="23">
        <v>30.451798</v>
      </c>
      <c r="AG30" s="14">
        <v>0.73174145579187144</v>
      </c>
      <c r="AH30" s="22">
        <v>9.3294990000000002</v>
      </c>
      <c r="AI30" s="23">
        <v>22.64753</v>
      </c>
      <c r="AJ30" s="14">
        <v>0.41194333333480521</v>
      </c>
      <c r="AK30" s="22">
        <v>37.081434000000002</v>
      </c>
      <c r="AL30" s="23">
        <v>65.733118000000005</v>
      </c>
      <c r="AM30" s="14">
        <v>0.56412102648165874</v>
      </c>
      <c r="AN30" s="22">
        <v>13.228705</v>
      </c>
      <c r="AO30" s="23">
        <v>47.245435000000001</v>
      </c>
      <c r="AP30" s="14">
        <v>0.27999964441008957</v>
      </c>
      <c r="AQ30" s="22">
        <v>31.107520000000001</v>
      </c>
      <c r="AR30" s="23">
        <v>81.034023000000005</v>
      </c>
      <c r="AS30" s="14">
        <v>0.38388221204320561</v>
      </c>
      <c r="AT30" s="22">
        <v>11.421772000000001</v>
      </c>
      <c r="AU30" s="23">
        <v>38.868628999999999</v>
      </c>
      <c r="AV30" s="14">
        <v>0.29385579820682639</v>
      </c>
      <c r="AW30" s="22">
        <v>0.48424600000000001</v>
      </c>
      <c r="AX30" s="23">
        <v>1.646461</v>
      </c>
      <c r="AY30" s="14">
        <v>0.2941132526066515</v>
      </c>
      <c r="AZ30" s="22">
        <v>0</v>
      </c>
      <c r="BA30" s="23">
        <v>0</v>
      </c>
      <c r="BB30" s="14">
        <v>0</v>
      </c>
      <c r="BC30" s="22">
        <v>1.3756079999999999</v>
      </c>
      <c r="BD30" s="23">
        <v>7.210572</v>
      </c>
      <c r="BE30" s="14">
        <v>0.19077654310920131</v>
      </c>
      <c r="BF30" s="22">
        <v>0</v>
      </c>
      <c r="BG30" s="23">
        <v>0</v>
      </c>
      <c r="BH30" s="14">
        <v>0</v>
      </c>
      <c r="BI30" s="22">
        <v>3.93403495</v>
      </c>
      <c r="BJ30" s="23">
        <v>14.439358949999999</v>
      </c>
      <c r="BK30" s="14">
        <v>0.27245218874484733</v>
      </c>
      <c r="BL30" s="22">
        <v>0</v>
      </c>
      <c r="BM30" s="23">
        <v>0</v>
      </c>
      <c r="BN30" s="14">
        <v>0</v>
      </c>
      <c r="BO30" s="22">
        <v>0</v>
      </c>
      <c r="BP30" s="23">
        <v>0</v>
      </c>
      <c r="BQ30" s="14">
        <v>0</v>
      </c>
      <c r="BR30" s="22">
        <v>0</v>
      </c>
      <c r="BS30" s="23">
        <v>0</v>
      </c>
      <c r="BT30" s="14">
        <v>0</v>
      </c>
    </row>
    <row r="31" spans="1:72" ht="14.25" customHeight="1" x14ac:dyDescent="0.3">
      <c r="A31" s="25" t="s">
        <v>98</v>
      </c>
      <c r="B31" s="25" t="s">
        <v>15</v>
      </c>
      <c r="C31" s="25" t="s">
        <v>87</v>
      </c>
      <c r="D31" s="89"/>
      <c r="E31" s="91" t="s">
        <v>15</v>
      </c>
      <c r="F31" s="13" t="s">
        <v>88</v>
      </c>
      <c r="G31" s="16">
        <v>1520.8857631600001</v>
      </c>
      <c r="H31" s="17">
        <v>1820.75444199</v>
      </c>
      <c r="I31" s="14">
        <v>0.83530526032809926</v>
      </c>
      <c r="J31" s="22">
        <v>32.361362</v>
      </c>
      <c r="K31" s="23">
        <v>34.840829999999997</v>
      </c>
      <c r="L31" s="14">
        <v>0.92883441640167597</v>
      </c>
      <c r="M31" s="22">
        <v>18.973012910000001</v>
      </c>
      <c r="N31" s="23">
        <v>33.291147240000001</v>
      </c>
      <c r="O31" s="14">
        <v>0.56991165769149388</v>
      </c>
      <c r="P31" s="22">
        <v>583.78209741000001</v>
      </c>
      <c r="Q31" s="23">
        <v>596.89781641000002</v>
      </c>
      <c r="R31" s="14">
        <v>0.97802686047859322</v>
      </c>
      <c r="S31" s="22">
        <v>94.510292000000007</v>
      </c>
      <c r="T31" s="23">
        <v>98.883726999999993</v>
      </c>
      <c r="U31" s="14">
        <v>0.95577194415416822</v>
      </c>
      <c r="V31" s="22">
        <v>41.828733</v>
      </c>
      <c r="W31" s="23">
        <v>62.071764000000002</v>
      </c>
      <c r="X31" s="14">
        <v>0.67387698213313219</v>
      </c>
      <c r="Y31" s="22">
        <v>65.449566000000004</v>
      </c>
      <c r="Z31" s="23">
        <v>73.401199000000005</v>
      </c>
      <c r="AA31" s="14">
        <v>0.89166889494543544</v>
      </c>
      <c r="AB31" s="22">
        <v>9.0192759999999996</v>
      </c>
      <c r="AC31" s="23">
        <v>15.387587999999999</v>
      </c>
      <c r="AD31" s="14">
        <v>0.58613968608985367</v>
      </c>
      <c r="AE31" s="22">
        <v>32.800421999999998</v>
      </c>
      <c r="AF31" s="23">
        <v>48.017626</v>
      </c>
      <c r="AG31" s="14">
        <v>0.6830912881865504</v>
      </c>
      <c r="AH31" s="22">
        <v>68.874831</v>
      </c>
      <c r="AI31" s="23">
        <v>92.926993999999993</v>
      </c>
      <c r="AJ31" s="14">
        <v>0.74117140817015992</v>
      </c>
      <c r="AK31" s="22">
        <v>174.27986100000001</v>
      </c>
      <c r="AL31" s="23">
        <v>186.77750900000001</v>
      </c>
      <c r="AM31" s="14">
        <v>0.93308804648422639</v>
      </c>
      <c r="AN31" s="22">
        <v>80.457323000000002</v>
      </c>
      <c r="AO31" s="23">
        <v>164.93309500000001</v>
      </c>
      <c r="AP31" s="14">
        <v>0.48781794217831176</v>
      </c>
      <c r="AQ31" s="22">
        <v>216.98910100000001</v>
      </c>
      <c r="AR31" s="23">
        <v>221.411631</v>
      </c>
      <c r="AS31" s="14">
        <v>0.98002575573818884</v>
      </c>
      <c r="AT31" s="22">
        <v>76.793425999999997</v>
      </c>
      <c r="AU31" s="23">
        <v>78.614795999999998</v>
      </c>
      <c r="AV31" s="14">
        <v>0.97683171498657828</v>
      </c>
      <c r="AW31" s="22">
        <v>10.425217</v>
      </c>
      <c r="AX31" s="23">
        <v>13.735071</v>
      </c>
      <c r="AY31" s="14">
        <v>0.75902170436541616</v>
      </c>
      <c r="AZ31" s="22">
        <v>0</v>
      </c>
      <c r="BA31" s="23">
        <v>0</v>
      </c>
      <c r="BB31" s="14">
        <v>0</v>
      </c>
      <c r="BC31" s="22">
        <v>0</v>
      </c>
      <c r="BD31" s="23">
        <v>0</v>
      </c>
      <c r="BE31" s="14">
        <v>0</v>
      </c>
      <c r="BF31" s="22">
        <v>0</v>
      </c>
      <c r="BG31" s="23">
        <v>0</v>
      </c>
      <c r="BH31" s="14">
        <v>0</v>
      </c>
      <c r="BI31" s="22">
        <v>13.59375584</v>
      </c>
      <c r="BJ31" s="23">
        <v>98.583939340000001</v>
      </c>
      <c r="BK31" s="14">
        <v>0.13789016680615027</v>
      </c>
      <c r="BL31" s="22">
        <v>0</v>
      </c>
      <c r="BM31" s="23">
        <v>0</v>
      </c>
      <c r="BN31" s="14">
        <v>0</v>
      </c>
      <c r="BO31" s="22">
        <v>0</v>
      </c>
      <c r="BP31" s="23">
        <v>0</v>
      </c>
      <c r="BQ31" s="14">
        <v>0</v>
      </c>
      <c r="BR31" s="22">
        <v>0.74748700000000001</v>
      </c>
      <c r="BS31" s="23">
        <v>0.97970900000000005</v>
      </c>
      <c r="BT31" s="14">
        <v>0.76296839163465879</v>
      </c>
    </row>
    <row r="32" spans="1:72" ht="14.25" customHeight="1" x14ac:dyDescent="0.3">
      <c r="A32" s="25" t="s">
        <v>98</v>
      </c>
      <c r="B32" s="25" t="s">
        <v>15</v>
      </c>
      <c r="C32" s="25" t="s">
        <v>89</v>
      </c>
      <c r="D32" s="89"/>
      <c r="E32" s="91"/>
      <c r="F32" s="13" t="s">
        <v>90</v>
      </c>
      <c r="G32" s="16">
        <v>1368.5679032300002</v>
      </c>
      <c r="H32" s="17">
        <v>2631.5347313399998</v>
      </c>
      <c r="I32" s="14">
        <v>0.52006454139904656</v>
      </c>
      <c r="J32" s="22">
        <v>22.068867999999998</v>
      </c>
      <c r="K32" s="23">
        <v>38.495918000000003</v>
      </c>
      <c r="L32" s="14">
        <v>0.57327813302179198</v>
      </c>
      <c r="M32" s="22">
        <v>59.160416820000002</v>
      </c>
      <c r="N32" s="23">
        <v>125.89284354999999</v>
      </c>
      <c r="O32" s="14">
        <v>0.46992676590471694</v>
      </c>
      <c r="P32" s="22">
        <v>383.78252363000001</v>
      </c>
      <c r="Q32" s="23">
        <v>616.73407063000002</v>
      </c>
      <c r="R32" s="14">
        <v>0.62228202057648985</v>
      </c>
      <c r="S32" s="22">
        <v>66.488275999999999</v>
      </c>
      <c r="T32" s="23">
        <v>83.128671999999995</v>
      </c>
      <c r="U32" s="14">
        <v>0.79982362764077364</v>
      </c>
      <c r="V32" s="22">
        <v>44.327247999999997</v>
      </c>
      <c r="W32" s="23">
        <v>126.80872599999999</v>
      </c>
      <c r="X32" s="14">
        <v>0.34955991908632533</v>
      </c>
      <c r="Y32" s="22">
        <v>58.581491</v>
      </c>
      <c r="Z32" s="23">
        <v>152.700244</v>
      </c>
      <c r="AA32" s="14">
        <v>0.38363718004275094</v>
      </c>
      <c r="AB32" s="22">
        <v>45.576703000000002</v>
      </c>
      <c r="AC32" s="23">
        <v>66.184229999999999</v>
      </c>
      <c r="AD32" s="14">
        <v>0.68863387849341151</v>
      </c>
      <c r="AE32" s="22">
        <v>23.353446000000002</v>
      </c>
      <c r="AF32" s="23">
        <v>35.530831999999997</v>
      </c>
      <c r="AG32" s="14">
        <v>0.65727270332425658</v>
      </c>
      <c r="AH32" s="22">
        <v>39.219755999999997</v>
      </c>
      <c r="AI32" s="23">
        <v>71.813484000000003</v>
      </c>
      <c r="AJ32" s="14">
        <v>0.54613359240445702</v>
      </c>
      <c r="AK32" s="22">
        <v>147.068297</v>
      </c>
      <c r="AL32" s="23">
        <v>233.682535</v>
      </c>
      <c r="AM32" s="14">
        <v>0.62935082846478019</v>
      </c>
      <c r="AN32" s="22">
        <v>43.422111000000001</v>
      </c>
      <c r="AO32" s="23">
        <v>91.042513</v>
      </c>
      <c r="AP32" s="14">
        <v>0.47694323859447951</v>
      </c>
      <c r="AQ32" s="22">
        <v>138.21749199999999</v>
      </c>
      <c r="AR32" s="23">
        <v>259.11032999999998</v>
      </c>
      <c r="AS32" s="14">
        <v>0.53343103688687366</v>
      </c>
      <c r="AT32" s="22">
        <v>49.260522000000002</v>
      </c>
      <c r="AU32" s="23">
        <v>172.20231899999999</v>
      </c>
      <c r="AV32" s="14">
        <v>0.2860618967622614</v>
      </c>
      <c r="AW32" s="22">
        <v>6.5776830000000004</v>
      </c>
      <c r="AX32" s="23">
        <v>13.918981</v>
      </c>
      <c r="AY32" s="14">
        <v>0.47256929224919553</v>
      </c>
      <c r="AZ32" s="22">
        <v>-80.422376</v>
      </c>
      <c r="BA32" s="23">
        <v>68.365848</v>
      </c>
      <c r="BB32" s="14">
        <v>-1.1763530820242294</v>
      </c>
      <c r="BC32" s="22">
        <v>34.081916999999997</v>
      </c>
      <c r="BD32" s="23">
        <v>94.175484999999995</v>
      </c>
      <c r="BE32" s="14">
        <v>0.36189797164304488</v>
      </c>
      <c r="BF32" s="22">
        <v>4.1199159999999999</v>
      </c>
      <c r="BG32" s="23">
        <v>20.599589000000002</v>
      </c>
      <c r="BH32" s="14">
        <v>0.19999991261961583</v>
      </c>
      <c r="BI32" s="22">
        <v>283.45534577999996</v>
      </c>
      <c r="BJ32" s="23">
        <v>360.79012616</v>
      </c>
      <c r="BK32" s="14">
        <v>0.78565161634799197</v>
      </c>
      <c r="BL32" s="22">
        <v>0</v>
      </c>
      <c r="BM32" s="23">
        <v>0</v>
      </c>
      <c r="BN32" s="14">
        <v>0</v>
      </c>
      <c r="BO32" s="22">
        <v>0</v>
      </c>
      <c r="BP32" s="23">
        <v>0</v>
      </c>
      <c r="BQ32" s="14">
        <v>0</v>
      </c>
      <c r="BR32" s="22">
        <v>0.228267</v>
      </c>
      <c r="BS32" s="23">
        <v>0.357985</v>
      </c>
      <c r="BT32" s="14">
        <v>0.63764403536461023</v>
      </c>
    </row>
    <row r="33" spans="1:72" ht="15" customHeight="1" x14ac:dyDescent="0.3">
      <c r="A33" s="25" t="s">
        <v>98</v>
      </c>
      <c r="B33" s="25" t="s">
        <v>15</v>
      </c>
      <c r="C33" s="25"/>
      <c r="D33" s="89"/>
      <c r="E33" s="91"/>
      <c r="F33" s="13" t="s">
        <v>91</v>
      </c>
      <c r="G33" s="18">
        <v>11968.550817509997</v>
      </c>
      <c r="H33" s="19">
        <v>16646.077567969998</v>
      </c>
      <c r="I33" s="14">
        <v>0.71900126433025935</v>
      </c>
      <c r="J33" s="18">
        <v>412.02923264999998</v>
      </c>
      <c r="K33" s="19">
        <v>563.36701564999998</v>
      </c>
      <c r="L33" s="14">
        <v>0.73136910966399071</v>
      </c>
      <c r="M33" s="18">
        <v>367.17070597000003</v>
      </c>
      <c r="N33" s="19">
        <v>662.90033398999992</v>
      </c>
      <c r="O33" s="14">
        <v>0.55388523303344561</v>
      </c>
      <c r="P33" s="18">
        <v>2981.47879732</v>
      </c>
      <c r="Q33" s="19">
        <v>3996.7966051800004</v>
      </c>
      <c r="R33" s="14">
        <v>0.74596710612090944</v>
      </c>
      <c r="S33" s="18">
        <v>682.70858500000008</v>
      </c>
      <c r="T33" s="19">
        <v>847.56519200000002</v>
      </c>
      <c r="U33" s="14">
        <v>0.80549389173122166</v>
      </c>
      <c r="V33" s="18">
        <v>492.35527899999994</v>
      </c>
      <c r="W33" s="19">
        <v>796.65738599999997</v>
      </c>
      <c r="X33" s="14">
        <v>0.6180263782805121</v>
      </c>
      <c r="Y33" s="18">
        <v>782.78339300000005</v>
      </c>
      <c r="Z33" s="19">
        <v>1084.133024</v>
      </c>
      <c r="AA33" s="14">
        <v>0.72203629598133157</v>
      </c>
      <c r="AB33" s="18">
        <v>260.301648</v>
      </c>
      <c r="AC33" s="19">
        <v>465.23660599999999</v>
      </c>
      <c r="AD33" s="14">
        <v>0.55950379794491067</v>
      </c>
      <c r="AE33" s="18">
        <v>459.655687</v>
      </c>
      <c r="AF33" s="19">
        <v>590.97326499999997</v>
      </c>
      <c r="AG33" s="14">
        <v>0.777794384657993</v>
      </c>
      <c r="AH33" s="18">
        <v>654.08694200000002</v>
      </c>
      <c r="AI33" s="19">
        <v>904.38076100000012</v>
      </c>
      <c r="AJ33" s="14">
        <v>0.72324287535347065</v>
      </c>
      <c r="AK33" s="18">
        <v>1293.974559</v>
      </c>
      <c r="AL33" s="19">
        <v>1636.7743810000002</v>
      </c>
      <c r="AM33" s="14">
        <v>0.79056379059979909</v>
      </c>
      <c r="AN33" s="18">
        <v>622.32191699999998</v>
      </c>
      <c r="AO33" s="19">
        <v>982.66597000000002</v>
      </c>
      <c r="AP33" s="14">
        <v>0.63329955040571917</v>
      </c>
      <c r="AQ33" s="18">
        <v>1546.8595940000002</v>
      </c>
      <c r="AR33" s="19">
        <v>1941.9936299999999</v>
      </c>
      <c r="AS33" s="14">
        <v>0.79653175484411876</v>
      </c>
      <c r="AT33" s="18">
        <v>973.65082400000006</v>
      </c>
      <c r="AU33" s="19">
        <v>1260.127913</v>
      </c>
      <c r="AV33" s="14">
        <v>0.7726603100807593</v>
      </c>
      <c r="AW33" s="18">
        <v>129.77940599999999</v>
      </c>
      <c r="AX33" s="19">
        <v>158.16994</v>
      </c>
      <c r="AY33" s="14">
        <v>0.82050613409855244</v>
      </c>
      <c r="AZ33" s="18">
        <v>-80.422376</v>
      </c>
      <c r="BA33" s="19">
        <v>68.365848</v>
      </c>
      <c r="BB33" s="14">
        <v>-1.1763530820242294</v>
      </c>
      <c r="BC33" s="18">
        <v>42.103545999999994</v>
      </c>
      <c r="BD33" s="19">
        <v>127.775282</v>
      </c>
      <c r="BE33" s="14">
        <v>0.32951244826835907</v>
      </c>
      <c r="BF33" s="18">
        <v>4.1199159999999999</v>
      </c>
      <c r="BG33" s="19">
        <v>20.599589000000002</v>
      </c>
      <c r="BH33" s="14">
        <v>0.19999991261961583</v>
      </c>
      <c r="BI33" s="18">
        <v>340.14388056999996</v>
      </c>
      <c r="BJ33" s="19">
        <v>530.44280015000004</v>
      </c>
      <c r="BK33" s="14">
        <v>0.64124516436798307</v>
      </c>
      <c r="BL33" s="18">
        <v>0</v>
      </c>
      <c r="BM33" s="19">
        <v>0</v>
      </c>
      <c r="BN33" s="14">
        <v>0</v>
      </c>
      <c r="BO33" s="18">
        <v>0</v>
      </c>
      <c r="BP33" s="19">
        <v>0</v>
      </c>
      <c r="BQ33" s="14">
        <v>0</v>
      </c>
      <c r="BR33" s="18">
        <v>3.449281</v>
      </c>
      <c r="BS33" s="19">
        <v>7.1520260000000002</v>
      </c>
      <c r="BT33" s="14">
        <v>0.48228026575966026</v>
      </c>
    </row>
    <row r="34" spans="1:72" x14ac:dyDescent="0.3">
      <c r="A34" s="25" t="s">
        <v>98</v>
      </c>
      <c r="B34" s="25" t="s">
        <v>16</v>
      </c>
      <c r="C34" s="25" t="s">
        <v>79</v>
      </c>
      <c r="D34" s="88" t="s">
        <v>99</v>
      </c>
      <c r="E34" s="90" t="s">
        <v>16</v>
      </c>
      <c r="F34" s="13" t="s">
        <v>80</v>
      </c>
      <c r="G34" s="16">
        <v>6512.5577891199991</v>
      </c>
      <c r="H34" s="17">
        <v>7182.4856847300016</v>
      </c>
      <c r="I34" s="14">
        <v>0.9067275696721161</v>
      </c>
      <c r="J34" s="22">
        <v>228.81514799999999</v>
      </c>
      <c r="K34" s="23">
        <v>230.08303000000001</v>
      </c>
      <c r="L34" s="14">
        <v>0.99448945887056506</v>
      </c>
      <c r="M34" s="22">
        <v>212.26229612</v>
      </c>
      <c r="N34" s="23">
        <v>265.47971373000001</v>
      </c>
      <c r="O34" s="14">
        <v>0.79954243259383817</v>
      </c>
      <c r="P34" s="22">
        <v>1333.9232340000001</v>
      </c>
      <c r="Q34" s="23">
        <v>1414.071862</v>
      </c>
      <c r="R34" s="14">
        <v>0.94332068252412482</v>
      </c>
      <c r="S34" s="22">
        <v>427.72766100000001</v>
      </c>
      <c r="T34" s="23">
        <v>491.45555000000002</v>
      </c>
      <c r="U34" s="14">
        <v>0.87032827485618991</v>
      </c>
      <c r="V34" s="22">
        <v>281.55711600000001</v>
      </c>
      <c r="W34" s="23">
        <v>325.78521000000001</v>
      </c>
      <c r="X34" s="14">
        <v>0.86424155350698706</v>
      </c>
      <c r="Y34" s="22">
        <v>501.95001100000002</v>
      </c>
      <c r="Z34" s="23">
        <v>523.00213299999996</v>
      </c>
      <c r="AA34" s="14">
        <v>0.9597475408384234</v>
      </c>
      <c r="AB34" s="22">
        <v>143.475945</v>
      </c>
      <c r="AC34" s="23">
        <v>276.01785799999999</v>
      </c>
      <c r="AD34" s="14">
        <v>0.51980674743153754</v>
      </c>
      <c r="AE34" s="22">
        <v>294.03912300000002</v>
      </c>
      <c r="AF34" s="23">
        <v>326.65055899999999</v>
      </c>
      <c r="AG34" s="14">
        <v>0.90016415064515476</v>
      </c>
      <c r="AH34" s="22">
        <v>424.96880700000003</v>
      </c>
      <c r="AI34" s="23">
        <v>499.38234799999998</v>
      </c>
      <c r="AJ34" s="14">
        <v>0.85098884392285334</v>
      </c>
      <c r="AK34" s="22">
        <v>691.91489799999999</v>
      </c>
      <c r="AL34" s="23">
        <v>729.93340699999999</v>
      </c>
      <c r="AM34" s="14">
        <v>0.94791509932905427</v>
      </c>
      <c r="AN34" s="22">
        <v>362.47203200000001</v>
      </c>
      <c r="AO34" s="23">
        <v>457.00284599999998</v>
      </c>
      <c r="AP34" s="14">
        <v>0.79315049167111762</v>
      </c>
      <c r="AQ34" s="22">
        <v>818.709247</v>
      </c>
      <c r="AR34" s="23">
        <v>842.03634899999997</v>
      </c>
      <c r="AS34" s="14">
        <v>0.97229679926798507</v>
      </c>
      <c r="AT34" s="22">
        <v>732.40485899999999</v>
      </c>
      <c r="AU34" s="23">
        <v>743.10883100000001</v>
      </c>
      <c r="AV34" s="14">
        <v>0.98559568726212587</v>
      </c>
      <c r="AW34" s="22">
        <v>58.337412</v>
      </c>
      <c r="AX34" s="23">
        <v>58.475988000000001</v>
      </c>
      <c r="AY34" s="14">
        <v>0.9976302067782078</v>
      </c>
      <c r="AZ34" s="22">
        <v>0</v>
      </c>
      <c r="BA34" s="23">
        <v>0</v>
      </c>
      <c r="BB34" s="14">
        <v>0</v>
      </c>
      <c r="BC34" s="22">
        <v>0</v>
      </c>
      <c r="BD34" s="23">
        <v>0</v>
      </c>
      <c r="BE34" s="14">
        <v>0</v>
      </c>
      <c r="BF34" s="22">
        <v>0</v>
      </c>
      <c r="BG34" s="23">
        <v>0</v>
      </c>
      <c r="BH34" s="14">
        <v>0</v>
      </c>
      <c r="BI34" s="22">
        <v>0</v>
      </c>
      <c r="BJ34" s="23">
        <v>0</v>
      </c>
      <c r="BK34" s="14">
        <v>0</v>
      </c>
      <c r="BL34" s="22">
        <v>0</v>
      </c>
      <c r="BM34" s="23">
        <v>0</v>
      </c>
      <c r="BN34" s="14">
        <v>0</v>
      </c>
      <c r="BO34" s="22">
        <v>0</v>
      </c>
      <c r="BP34" s="23">
        <v>0</v>
      </c>
      <c r="BQ34" s="14">
        <v>0</v>
      </c>
      <c r="BR34" s="22">
        <v>0</v>
      </c>
      <c r="BS34" s="23">
        <v>0</v>
      </c>
      <c r="BT34" s="14">
        <v>0</v>
      </c>
    </row>
    <row r="35" spans="1:72" ht="14.25" customHeight="1" x14ac:dyDescent="0.3">
      <c r="A35" s="25" t="s">
        <v>98</v>
      </c>
      <c r="B35" s="25" t="s">
        <v>16</v>
      </c>
      <c r="C35" s="25" t="s">
        <v>81</v>
      </c>
      <c r="D35" s="89"/>
      <c r="E35" s="91" t="s">
        <v>16</v>
      </c>
      <c r="F35" s="13" t="s">
        <v>82</v>
      </c>
      <c r="G35" s="16">
        <v>1317.853333</v>
      </c>
      <c r="H35" s="17">
        <v>1958.9985899999999</v>
      </c>
      <c r="I35" s="14">
        <v>0.67271785683112717</v>
      </c>
      <c r="J35" s="22">
        <v>53.849508999999998</v>
      </c>
      <c r="K35" s="23">
        <v>82.264628000000002</v>
      </c>
      <c r="L35" s="14">
        <v>0.65458885926038579</v>
      </c>
      <c r="M35" s="22">
        <v>34.844264000000003</v>
      </c>
      <c r="N35" s="23">
        <v>48.270941000000001</v>
      </c>
      <c r="O35" s="14">
        <v>0.72184762256861745</v>
      </c>
      <c r="P35" s="22">
        <v>323.87089600000002</v>
      </c>
      <c r="Q35" s="23">
        <v>499.56328000000002</v>
      </c>
      <c r="R35" s="14">
        <v>0.64830805018335214</v>
      </c>
      <c r="S35" s="22">
        <v>34.483032999999999</v>
      </c>
      <c r="T35" s="23">
        <v>48.560575</v>
      </c>
      <c r="U35" s="14">
        <v>0.71010347385713612</v>
      </c>
      <c r="V35" s="22">
        <v>64.929046</v>
      </c>
      <c r="W35" s="23">
        <v>93.704941000000005</v>
      </c>
      <c r="X35" s="14">
        <v>0.69290952330891487</v>
      </c>
      <c r="Y35" s="22">
        <v>78.334213000000005</v>
      </c>
      <c r="Z35" s="23">
        <v>114.74315199999999</v>
      </c>
      <c r="AA35" s="14">
        <v>0.68269183506480635</v>
      </c>
      <c r="AB35" s="22">
        <v>54.653894000000001</v>
      </c>
      <c r="AC35" s="23">
        <v>78.084276000000003</v>
      </c>
      <c r="AD35" s="14">
        <v>0.69993469619927062</v>
      </c>
      <c r="AE35" s="22">
        <v>59.364933000000001</v>
      </c>
      <c r="AF35" s="23">
        <v>87.447772000000001</v>
      </c>
      <c r="AG35" s="14">
        <v>0.67886158380341588</v>
      </c>
      <c r="AH35" s="22">
        <v>75.433723999999998</v>
      </c>
      <c r="AI35" s="23">
        <v>110.29347300000001</v>
      </c>
      <c r="AJ35" s="14">
        <v>0.68393642840497004</v>
      </c>
      <c r="AK35" s="22">
        <v>164.88405</v>
      </c>
      <c r="AL35" s="23">
        <v>242.97306900000001</v>
      </c>
      <c r="AM35" s="14">
        <v>0.67861039364819475</v>
      </c>
      <c r="AN35" s="22">
        <v>68.477795</v>
      </c>
      <c r="AO35" s="23">
        <v>100.524553</v>
      </c>
      <c r="AP35" s="14">
        <v>0.68120467046493605</v>
      </c>
      <c r="AQ35" s="22">
        <v>201.56038699999999</v>
      </c>
      <c r="AR35" s="23">
        <v>297.247658</v>
      </c>
      <c r="AS35" s="14">
        <v>0.67808906672697822</v>
      </c>
      <c r="AT35" s="22">
        <v>85.850990999999993</v>
      </c>
      <c r="AU35" s="23">
        <v>132.765975</v>
      </c>
      <c r="AV35" s="14">
        <v>0.64663398133444949</v>
      </c>
      <c r="AW35" s="22">
        <v>16.561133999999999</v>
      </c>
      <c r="AX35" s="23">
        <v>21.798832999999998</v>
      </c>
      <c r="AY35" s="14">
        <v>0.75972571559220625</v>
      </c>
      <c r="AZ35" s="22">
        <v>0</v>
      </c>
      <c r="BA35" s="23">
        <v>0</v>
      </c>
      <c r="BB35" s="14">
        <v>0</v>
      </c>
      <c r="BC35" s="22">
        <v>0</v>
      </c>
      <c r="BD35" s="23">
        <v>0</v>
      </c>
      <c r="BE35" s="14">
        <v>0</v>
      </c>
      <c r="BF35" s="22">
        <v>0</v>
      </c>
      <c r="BG35" s="23">
        <v>0</v>
      </c>
      <c r="BH35" s="14">
        <v>0</v>
      </c>
      <c r="BI35" s="22">
        <v>0.75546400000000002</v>
      </c>
      <c r="BJ35" s="23">
        <v>0.75546400000000002</v>
      </c>
      <c r="BK35" s="14">
        <v>1</v>
      </c>
      <c r="BL35" s="22">
        <v>0</v>
      </c>
      <c r="BM35" s="23">
        <v>0</v>
      </c>
      <c r="BN35" s="14">
        <v>0</v>
      </c>
      <c r="BO35" s="22">
        <v>0</v>
      </c>
      <c r="BP35" s="23">
        <v>0</v>
      </c>
      <c r="BQ35" s="14">
        <v>0</v>
      </c>
      <c r="BR35" s="22">
        <v>0</v>
      </c>
      <c r="BS35" s="23">
        <v>0</v>
      </c>
      <c r="BT35" s="14">
        <v>0</v>
      </c>
    </row>
    <row r="36" spans="1:72" ht="14.25" customHeight="1" x14ac:dyDescent="0.3">
      <c r="A36" s="25" t="s">
        <v>98</v>
      </c>
      <c r="B36" s="25" t="s">
        <v>16</v>
      </c>
      <c r="C36" s="25" t="s">
        <v>83</v>
      </c>
      <c r="D36" s="89"/>
      <c r="E36" s="91" t="s">
        <v>16</v>
      </c>
      <c r="F36" s="13" t="s">
        <v>84</v>
      </c>
      <c r="G36" s="16">
        <v>1246.2008894800001</v>
      </c>
      <c r="H36" s="17">
        <v>3007.6095636699997</v>
      </c>
      <c r="I36" s="14">
        <v>0.41434929072354004</v>
      </c>
      <c r="J36" s="22">
        <v>71.674291999999994</v>
      </c>
      <c r="K36" s="23">
        <v>157.57322500000001</v>
      </c>
      <c r="L36" s="14">
        <v>0.45486339446311386</v>
      </c>
      <c r="M36" s="22">
        <v>62.402042159999993</v>
      </c>
      <c r="N36" s="23">
        <v>184.15168499999999</v>
      </c>
      <c r="O36" s="14">
        <v>0.33886218396535445</v>
      </c>
      <c r="P36" s="22">
        <v>289.60827061999998</v>
      </c>
      <c r="Q36" s="23">
        <v>721.88759861999995</v>
      </c>
      <c r="R36" s="14">
        <v>0.40118194463186663</v>
      </c>
      <c r="S36" s="22">
        <v>-1.6410640000000001</v>
      </c>
      <c r="T36" s="23">
        <v>99.262500000000003</v>
      </c>
      <c r="U36" s="14">
        <v>-1.6532567686689335E-2</v>
      </c>
      <c r="V36" s="22">
        <v>50.468823</v>
      </c>
      <c r="W36" s="23">
        <v>153.22072900000001</v>
      </c>
      <c r="X36" s="14">
        <v>0.32938639131523778</v>
      </c>
      <c r="Y36" s="22">
        <v>74.801357999999993</v>
      </c>
      <c r="Z36" s="23">
        <v>167.27561800000001</v>
      </c>
      <c r="AA36" s="14">
        <v>0.44717430366928901</v>
      </c>
      <c r="AB36" s="22">
        <v>18.594624</v>
      </c>
      <c r="AC36" s="23">
        <v>40.135306999999997</v>
      </c>
      <c r="AD36" s="14">
        <v>0.46329841204403893</v>
      </c>
      <c r="AE36" s="22">
        <v>74.088239999999999</v>
      </c>
      <c r="AF36" s="23">
        <v>115.22357</v>
      </c>
      <c r="AG36" s="14">
        <v>0.64299552600218868</v>
      </c>
      <c r="AH36" s="22">
        <v>82.062973999999997</v>
      </c>
      <c r="AI36" s="23">
        <v>143.82779300000001</v>
      </c>
      <c r="AJ36" s="14">
        <v>0.57056409118368379</v>
      </c>
      <c r="AK36" s="22">
        <v>139.245014</v>
      </c>
      <c r="AL36" s="23">
        <v>272.79784100000001</v>
      </c>
      <c r="AM36" s="14">
        <v>0.51043297663048581</v>
      </c>
      <c r="AN36" s="22">
        <v>100.100902</v>
      </c>
      <c r="AO36" s="23">
        <v>195.69777099999999</v>
      </c>
      <c r="AP36" s="14">
        <v>0.51150762468316524</v>
      </c>
      <c r="AQ36" s="22">
        <v>136.54701</v>
      </c>
      <c r="AR36" s="23">
        <v>476.13403599999998</v>
      </c>
      <c r="AS36" s="14">
        <v>0.2867827117488404</v>
      </c>
      <c r="AT36" s="22">
        <v>40.226782999999998</v>
      </c>
      <c r="AU36" s="23">
        <v>99.959759000000005</v>
      </c>
      <c r="AV36" s="14">
        <v>0.40242977176445571</v>
      </c>
      <c r="AW36" s="22">
        <v>25.325472000000001</v>
      </c>
      <c r="AX36" s="23">
        <v>53.011555999999999</v>
      </c>
      <c r="AY36" s="14">
        <v>0.47773493009712831</v>
      </c>
      <c r="AZ36" s="22">
        <v>0</v>
      </c>
      <c r="BA36" s="23">
        <v>0</v>
      </c>
      <c r="BB36" s="14">
        <v>0</v>
      </c>
      <c r="BC36" s="22">
        <v>2.328948</v>
      </c>
      <c r="BD36" s="23">
        <v>15.641456</v>
      </c>
      <c r="BE36" s="14">
        <v>0.14889585726546173</v>
      </c>
      <c r="BF36" s="22">
        <v>0</v>
      </c>
      <c r="BG36" s="23">
        <v>0</v>
      </c>
      <c r="BH36" s="14">
        <v>0</v>
      </c>
      <c r="BI36" s="22">
        <v>78.389572700000002</v>
      </c>
      <c r="BJ36" s="23">
        <v>106.87410104999999</v>
      </c>
      <c r="BK36" s="14">
        <v>0.73347585551457606</v>
      </c>
      <c r="BL36" s="22">
        <v>0</v>
      </c>
      <c r="BM36" s="23">
        <v>0</v>
      </c>
      <c r="BN36" s="14">
        <v>0</v>
      </c>
      <c r="BO36" s="22">
        <v>0</v>
      </c>
      <c r="BP36" s="23">
        <v>0</v>
      </c>
      <c r="BQ36" s="14">
        <v>0</v>
      </c>
      <c r="BR36" s="22">
        <v>1.9776279999999999</v>
      </c>
      <c r="BS36" s="23">
        <v>4.9350180000000003</v>
      </c>
      <c r="BT36" s="14">
        <v>0.40073369539888198</v>
      </c>
    </row>
    <row r="37" spans="1:72" ht="14.25" customHeight="1" x14ac:dyDescent="0.3">
      <c r="A37" s="25" t="s">
        <v>98</v>
      </c>
      <c r="B37" s="25" t="s">
        <v>16</v>
      </c>
      <c r="C37" s="25" t="s">
        <v>85</v>
      </c>
      <c r="D37" s="89"/>
      <c r="E37" s="91" t="s">
        <v>16</v>
      </c>
      <c r="F37" s="13" t="s">
        <v>86</v>
      </c>
      <c r="G37" s="16">
        <v>341.70996649999995</v>
      </c>
      <c r="H37" s="17">
        <v>896.86549281999999</v>
      </c>
      <c r="I37" s="14">
        <v>0.38100469829156514</v>
      </c>
      <c r="J37" s="22">
        <v>6.6907822999999995</v>
      </c>
      <c r="K37" s="23">
        <v>36.551707299999997</v>
      </c>
      <c r="L37" s="14">
        <v>0.18304978875774702</v>
      </c>
      <c r="M37" s="22">
        <v>17.693381989999999</v>
      </c>
      <c r="N37" s="23">
        <v>68.154388870000005</v>
      </c>
      <c r="O37" s="14">
        <v>0.25960737501071218</v>
      </c>
      <c r="P37" s="22">
        <v>71.548347959999987</v>
      </c>
      <c r="Q37" s="23">
        <v>167.01474602000002</v>
      </c>
      <c r="R37" s="14">
        <v>0.4283953942092758</v>
      </c>
      <c r="S37" s="22">
        <v>12.561363</v>
      </c>
      <c r="T37" s="23">
        <v>17.482420999999999</v>
      </c>
      <c r="U37" s="14">
        <v>0.71851392893467103</v>
      </c>
      <c r="V37" s="22">
        <v>16.233308999999998</v>
      </c>
      <c r="W37" s="23">
        <v>62.348221000000002</v>
      </c>
      <c r="X37" s="14">
        <v>0.26036523159177227</v>
      </c>
      <c r="Y37" s="22">
        <v>58.987949</v>
      </c>
      <c r="Z37" s="23">
        <v>162.52703199999999</v>
      </c>
      <c r="AA37" s="14">
        <v>0.36294238733160405</v>
      </c>
      <c r="AB37" s="22">
        <v>8.5795370000000002</v>
      </c>
      <c r="AC37" s="23">
        <v>13.332174</v>
      </c>
      <c r="AD37" s="14">
        <v>0.6435212291708764</v>
      </c>
      <c r="AE37" s="22">
        <v>19.980658999999999</v>
      </c>
      <c r="AF37" s="23">
        <v>33.823923999999998</v>
      </c>
      <c r="AG37" s="14">
        <v>0.59072563549989054</v>
      </c>
      <c r="AH37" s="22">
        <v>10.979735</v>
      </c>
      <c r="AI37" s="23">
        <v>19.057680999999999</v>
      </c>
      <c r="AJ37" s="14">
        <v>0.57613174446565674</v>
      </c>
      <c r="AK37" s="22">
        <v>33.741014999999997</v>
      </c>
      <c r="AL37" s="23">
        <v>100.732021</v>
      </c>
      <c r="AM37" s="14">
        <v>0.33495818573917024</v>
      </c>
      <c r="AN37" s="22">
        <v>22.758565999999998</v>
      </c>
      <c r="AO37" s="23">
        <v>69.971767999999997</v>
      </c>
      <c r="AP37" s="14">
        <v>0.32525355083210128</v>
      </c>
      <c r="AQ37" s="22">
        <v>44.013843999999999</v>
      </c>
      <c r="AR37" s="23">
        <v>106.158102</v>
      </c>
      <c r="AS37" s="14">
        <v>0.41460654599872176</v>
      </c>
      <c r="AT37" s="22">
        <v>10.195121</v>
      </c>
      <c r="AU37" s="23">
        <v>27.839568</v>
      </c>
      <c r="AV37" s="14">
        <v>0.36620974147299989</v>
      </c>
      <c r="AW37" s="22">
        <v>0.48228799999999999</v>
      </c>
      <c r="AX37" s="23">
        <v>1.533906</v>
      </c>
      <c r="AY37" s="14">
        <v>0.31441822380250156</v>
      </c>
      <c r="AZ37" s="22">
        <v>0</v>
      </c>
      <c r="BA37" s="23">
        <v>0</v>
      </c>
      <c r="BB37" s="14">
        <v>0</v>
      </c>
      <c r="BC37" s="22">
        <v>1.0332539999999999</v>
      </c>
      <c r="BD37" s="23">
        <v>3.1822729999999999</v>
      </c>
      <c r="BE37" s="14">
        <v>0.32469055923234741</v>
      </c>
      <c r="BF37" s="22">
        <v>0</v>
      </c>
      <c r="BG37" s="23">
        <v>0</v>
      </c>
      <c r="BH37" s="14">
        <v>0</v>
      </c>
      <c r="BI37" s="22">
        <v>6.2308142499999999</v>
      </c>
      <c r="BJ37" s="23">
        <v>7.1555596299999999</v>
      </c>
      <c r="BK37" s="14">
        <v>0.87076547079239419</v>
      </c>
      <c r="BL37" s="22">
        <v>0</v>
      </c>
      <c r="BM37" s="23">
        <v>0</v>
      </c>
      <c r="BN37" s="14">
        <v>0</v>
      </c>
      <c r="BO37" s="22">
        <v>0</v>
      </c>
      <c r="BP37" s="23">
        <v>0</v>
      </c>
      <c r="BQ37" s="14">
        <v>0</v>
      </c>
      <c r="BR37" s="22">
        <v>0</v>
      </c>
      <c r="BS37" s="23">
        <v>0</v>
      </c>
      <c r="BT37" s="14">
        <v>0</v>
      </c>
    </row>
    <row r="38" spans="1:72" ht="14.25" customHeight="1" x14ac:dyDescent="0.3">
      <c r="A38" s="25" t="s">
        <v>98</v>
      </c>
      <c r="B38" s="25" t="s">
        <v>16</v>
      </c>
      <c r="C38" s="25" t="s">
        <v>87</v>
      </c>
      <c r="D38" s="89"/>
      <c r="E38" s="91" t="s">
        <v>16</v>
      </c>
      <c r="F38" s="13" t="s">
        <v>88</v>
      </c>
      <c r="G38" s="16">
        <v>1537.2137804899999</v>
      </c>
      <c r="H38" s="17">
        <v>2303.8366626000002</v>
      </c>
      <c r="I38" s="14">
        <v>0.66724078379548557</v>
      </c>
      <c r="J38" s="22">
        <v>32.643276</v>
      </c>
      <c r="K38" s="23">
        <v>36.369396999999999</v>
      </c>
      <c r="L38" s="14">
        <v>0.89754790270512319</v>
      </c>
      <c r="M38" s="22">
        <v>35.368830770000002</v>
      </c>
      <c r="N38" s="23">
        <v>75.184676549999992</v>
      </c>
      <c r="O38" s="14">
        <v>0.47042605478895294</v>
      </c>
      <c r="P38" s="22">
        <v>510.70991118000001</v>
      </c>
      <c r="Q38" s="23">
        <v>708.81221117999996</v>
      </c>
      <c r="R38" s="14">
        <v>0.72051511405227087</v>
      </c>
      <c r="S38" s="22">
        <v>104.486487</v>
      </c>
      <c r="T38" s="23">
        <v>108.92519299999999</v>
      </c>
      <c r="U38" s="14">
        <v>0.95924995974071858</v>
      </c>
      <c r="V38" s="22">
        <v>49.731138999999999</v>
      </c>
      <c r="W38" s="23">
        <v>68.247326999999999</v>
      </c>
      <c r="X38" s="14">
        <v>0.72868991630983582</v>
      </c>
      <c r="Y38" s="22">
        <v>56.831176999999997</v>
      </c>
      <c r="Z38" s="23">
        <v>61.090564999999998</v>
      </c>
      <c r="AA38" s="14">
        <v>0.93027748229206919</v>
      </c>
      <c r="AB38" s="22">
        <v>10.667339</v>
      </c>
      <c r="AC38" s="23">
        <v>17.40597</v>
      </c>
      <c r="AD38" s="14">
        <v>0.61285518704214703</v>
      </c>
      <c r="AE38" s="22">
        <v>31.616672999999999</v>
      </c>
      <c r="AF38" s="23">
        <v>49.393076000000001</v>
      </c>
      <c r="AG38" s="14">
        <v>0.64010334161006688</v>
      </c>
      <c r="AH38" s="22">
        <v>63.913015000000001</v>
      </c>
      <c r="AI38" s="23">
        <v>71.515708000000004</v>
      </c>
      <c r="AJ38" s="14">
        <v>0.89369198442389741</v>
      </c>
      <c r="AK38" s="22">
        <v>189.10979900000001</v>
      </c>
      <c r="AL38" s="23">
        <v>200.056061</v>
      </c>
      <c r="AM38" s="14">
        <v>0.94528402716076676</v>
      </c>
      <c r="AN38" s="22">
        <v>67.007306</v>
      </c>
      <c r="AO38" s="23">
        <v>81.283474999999996</v>
      </c>
      <c r="AP38" s="14">
        <v>0.82436566596100869</v>
      </c>
      <c r="AQ38" s="22">
        <v>282.52797700000002</v>
      </c>
      <c r="AR38" s="23">
        <v>629.35535000000004</v>
      </c>
      <c r="AS38" s="14">
        <v>0.4489164619002603</v>
      </c>
      <c r="AT38" s="22">
        <v>76.588324999999998</v>
      </c>
      <c r="AU38" s="23">
        <v>77.775474000000003</v>
      </c>
      <c r="AV38" s="14">
        <v>0.9847362036006363</v>
      </c>
      <c r="AW38" s="22">
        <v>10.78443</v>
      </c>
      <c r="AX38" s="23">
        <v>13.961446</v>
      </c>
      <c r="AY38" s="14">
        <v>0.77244362797377863</v>
      </c>
      <c r="AZ38" s="22">
        <v>0</v>
      </c>
      <c r="BA38" s="23">
        <v>0</v>
      </c>
      <c r="BB38" s="14">
        <v>0</v>
      </c>
      <c r="BC38" s="22">
        <v>0</v>
      </c>
      <c r="BD38" s="23">
        <v>0</v>
      </c>
      <c r="BE38" s="14">
        <v>0</v>
      </c>
      <c r="BF38" s="22">
        <v>0</v>
      </c>
      <c r="BG38" s="23">
        <v>0</v>
      </c>
      <c r="BH38" s="14">
        <v>0</v>
      </c>
      <c r="BI38" s="22">
        <v>14.207000539999999</v>
      </c>
      <c r="BJ38" s="23">
        <v>102.92777087</v>
      </c>
      <c r="BK38" s="14">
        <v>0.13802883730906548</v>
      </c>
      <c r="BL38" s="22">
        <v>0</v>
      </c>
      <c r="BM38" s="23">
        <v>0</v>
      </c>
      <c r="BN38" s="14">
        <v>0</v>
      </c>
      <c r="BO38" s="22">
        <v>0</v>
      </c>
      <c r="BP38" s="23">
        <v>0</v>
      </c>
      <c r="BQ38" s="14">
        <v>0</v>
      </c>
      <c r="BR38" s="22">
        <v>1.0210950000000001</v>
      </c>
      <c r="BS38" s="23">
        <v>1.5329619999999999</v>
      </c>
      <c r="BT38" s="14">
        <v>0.66609283204671743</v>
      </c>
    </row>
    <row r="39" spans="1:72" ht="14.25" customHeight="1" x14ac:dyDescent="0.3">
      <c r="A39" s="25" t="s">
        <v>98</v>
      </c>
      <c r="B39" s="25" t="s">
        <v>16</v>
      </c>
      <c r="C39" s="25" t="s">
        <v>89</v>
      </c>
      <c r="D39" s="89"/>
      <c r="E39" s="91"/>
      <c r="F39" s="13" t="s">
        <v>90</v>
      </c>
      <c r="G39" s="16">
        <v>1363.7758168000003</v>
      </c>
      <c r="H39" s="17">
        <v>2966.8861781400005</v>
      </c>
      <c r="I39" s="14">
        <v>0.45966570165323234</v>
      </c>
      <c r="J39" s="22">
        <v>48.019454590000002</v>
      </c>
      <c r="K39" s="23">
        <v>69.282515590000003</v>
      </c>
      <c r="L39" s="14">
        <v>0.6930962910493822</v>
      </c>
      <c r="M39" s="22">
        <v>47.940182569999997</v>
      </c>
      <c r="N39" s="23">
        <v>76.103969709999987</v>
      </c>
      <c r="O39" s="14">
        <v>0.62993011734709425</v>
      </c>
      <c r="P39" s="22">
        <v>417.01176000999999</v>
      </c>
      <c r="Q39" s="23">
        <v>1291.30958601</v>
      </c>
      <c r="R39" s="14">
        <v>0.3229370900114813</v>
      </c>
      <c r="S39" s="22">
        <v>70.845723000000007</v>
      </c>
      <c r="T39" s="23">
        <v>101.87185700000001</v>
      </c>
      <c r="U39" s="14">
        <v>0.69543959525543941</v>
      </c>
      <c r="V39" s="22">
        <v>36.565595000000002</v>
      </c>
      <c r="W39" s="23">
        <v>78.952551999999997</v>
      </c>
      <c r="X39" s="14">
        <v>0.4631337945858926</v>
      </c>
      <c r="Y39" s="22">
        <v>59.06447</v>
      </c>
      <c r="Z39" s="23">
        <v>173.08009200000001</v>
      </c>
      <c r="AA39" s="14">
        <v>0.34125513406822083</v>
      </c>
      <c r="AB39" s="22">
        <v>67.274959999999993</v>
      </c>
      <c r="AC39" s="23">
        <v>110.785578</v>
      </c>
      <c r="AD39" s="14">
        <v>0.60725377088342669</v>
      </c>
      <c r="AE39" s="22">
        <v>25.377251000000001</v>
      </c>
      <c r="AF39" s="23">
        <v>38.924461000000001</v>
      </c>
      <c r="AG39" s="14">
        <v>0.65196152619814052</v>
      </c>
      <c r="AH39" s="22">
        <v>50.447505999999997</v>
      </c>
      <c r="AI39" s="23">
        <v>63.555866999999999</v>
      </c>
      <c r="AJ39" s="14">
        <v>0.79375057537961047</v>
      </c>
      <c r="AK39" s="22">
        <v>174.295174</v>
      </c>
      <c r="AL39" s="23">
        <v>232.985389</v>
      </c>
      <c r="AM39" s="14">
        <v>0.74809486873015885</v>
      </c>
      <c r="AN39" s="22">
        <v>66.878305999999995</v>
      </c>
      <c r="AO39" s="23">
        <v>101.601074</v>
      </c>
      <c r="AP39" s="14">
        <v>0.65824408509697441</v>
      </c>
      <c r="AQ39" s="22">
        <v>121.53236099999999</v>
      </c>
      <c r="AR39" s="23">
        <v>191.60391200000001</v>
      </c>
      <c r="AS39" s="14">
        <v>0.63428955980815249</v>
      </c>
      <c r="AT39" s="22">
        <v>39.421129000000001</v>
      </c>
      <c r="AU39" s="23">
        <v>143.334643</v>
      </c>
      <c r="AV39" s="14">
        <v>0.27502861956407842</v>
      </c>
      <c r="AW39" s="22">
        <v>6.7666149999999998</v>
      </c>
      <c r="AX39" s="23">
        <v>11.912509999999999</v>
      </c>
      <c r="AY39" s="14">
        <v>0.56802596598030142</v>
      </c>
      <c r="AZ39" s="22">
        <v>5.2013949999999998</v>
      </c>
      <c r="BA39" s="23">
        <v>29.114701</v>
      </c>
      <c r="BB39" s="14">
        <v>0.17865184327326597</v>
      </c>
      <c r="BC39" s="22">
        <v>18.481090999999999</v>
      </c>
      <c r="BD39" s="23">
        <v>55.650556000000002</v>
      </c>
      <c r="BE39" s="14">
        <v>0.33209175843633976</v>
      </c>
      <c r="BF39" s="22">
        <v>9.5403690000000001</v>
      </c>
      <c r="BG39" s="23">
        <v>47.701842999999997</v>
      </c>
      <c r="BH39" s="14">
        <v>0.20000000838542026</v>
      </c>
      <c r="BI39" s="22">
        <v>98.894151629999996</v>
      </c>
      <c r="BJ39" s="23">
        <v>148.77376783000003</v>
      </c>
      <c r="BK39" s="14">
        <v>0.66472842001960863</v>
      </c>
      <c r="BL39" s="22">
        <v>0</v>
      </c>
      <c r="BM39" s="23">
        <v>0</v>
      </c>
      <c r="BN39" s="14">
        <v>0</v>
      </c>
      <c r="BO39" s="22">
        <v>0</v>
      </c>
      <c r="BP39" s="23">
        <v>0</v>
      </c>
      <c r="BQ39" s="14">
        <v>0</v>
      </c>
      <c r="BR39" s="22">
        <v>0.21832299999999999</v>
      </c>
      <c r="BS39" s="23">
        <v>0.341304</v>
      </c>
      <c r="BT39" s="14">
        <v>0.63967313597262265</v>
      </c>
    </row>
    <row r="40" spans="1:72" ht="14.25" customHeight="1" x14ac:dyDescent="0.3">
      <c r="A40" s="25" t="s">
        <v>98</v>
      </c>
      <c r="B40" s="25" t="s">
        <v>16</v>
      </c>
      <c r="C40" s="25"/>
      <c r="D40" s="89"/>
      <c r="E40" s="91"/>
      <c r="F40" s="13" t="s">
        <v>91</v>
      </c>
      <c r="G40" s="18">
        <v>12319.31157539</v>
      </c>
      <c r="H40" s="19">
        <v>18316.682171959998</v>
      </c>
      <c r="I40" s="14">
        <v>0.6725733110251243</v>
      </c>
      <c r="J40" s="18">
        <v>441.69246189</v>
      </c>
      <c r="K40" s="19">
        <v>612.12450289000003</v>
      </c>
      <c r="L40" s="14">
        <v>0.72157291499466902</v>
      </c>
      <c r="M40" s="18">
        <v>410.51099760999995</v>
      </c>
      <c r="N40" s="19">
        <v>717.34537485999999</v>
      </c>
      <c r="O40" s="14">
        <v>0.5722640892333305</v>
      </c>
      <c r="P40" s="18">
        <v>2946.6724197700005</v>
      </c>
      <c r="Q40" s="19">
        <v>4802.6592838300003</v>
      </c>
      <c r="R40" s="14">
        <v>0.61355016994253719</v>
      </c>
      <c r="S40" s="18">
        <v>648.46320300000002</v>
      </c>
      <c r="T40" s="19">
        <v>867.55809600000009</v>
      </c>
      <c r="U40" s="14">
        <v>0.74745795813540528</v>
      </c>
      <c r="V40" s="18">
        <v>499.48502800000006</v>
      </c>
      <c r="W40" s="19">
        <v>782.25898000000007</v>
      </c>
      <c r="X40" s="14">
        <v>0.63851619574888108</v>
      </c>
      <c r="Y40" s="18">
        <v>829.96917799999994</v>
      </c>
      <c r="Z40" s="19">
        <v>1201.7185919999999</v>
      </c>
      <c r="AA40" s="14">
        <v>0.69065185770213999</v>
      </c>
      <c r="AB40" s="18">
        <v>303.24629900000002</v>
      </c>
      <c r="AC40" s="19">
        <v>535.76116300000001</v>
      </c>
      <c r="AD40" s="14">
        <v>0.56601022982324689</v>
      </c>
      <c r="AE40" s="18">
        <v>504.46687900000001</v>
      </c>
      <c r="AF40" s="19">
        <v>651.46336199999996</v>
      </c>
      <c r="AG40" s="14">
        <v>0.77435955485091434</v>
      </c>
      <c r="AH40" s="18">
        <v>707.80576099999996</v>
      </c>
      <c r="AI40" s="19">
        <v>907.63287000000014</v>
      </c>
      <c r="AJ40" s="14">
        <v>0.77983707333120256</v>
      </c>
      <c r="AK40" s="18">
        <v>1393.1899500000002</v>
      </c>
      <c r="AL40" s="19">
        <v>1779.4777879999999</v>
      </c>
      <c r="AM40" s="14">
        <v>0.78292067447823643</v>
      </c>
      <c r="AN40" s="18">
        <v>687.69490699999994</v>
      </c>
      <c r="AO40" s="19">
        <v>1006.0814869999999</v>
      </c>
      <c r="AP40" s="14">
        <v>0.68353797966267515</v>
      </c>
      <c r="AQ40" s="18">
        <v>1604.8908260000001</v>
      </c>
      <c r="AR40" s="19">
        <v>2542.5354069999999</v>
      </c>
      <c r="AS40" s="14">
        <v>0.63121670659196449</v>
      </c>
      <c r="AT40" s="18">
        <v>984.68720799999994</v>
      </c>
      <c r="AU40" s="19">
        <v>1224.7842499999999</v>
      </c>
      <c r="AV40" s="14">
        <v>0.80396788903841632</v>
      </c>
      <c r="AW40" s="18">
        <v>118.257351</v>
      </c>
      <c r="AX40" s="19">
        <v>160.69423900000001</v>
      </c>
      <c r="AY40" s="14">
        <v>0.73591531181152048</v>
      </c>
      <c r="AZ40" s="18">
        <v>5.2013949999999998</v>
      </c>
      <c r="BA40" s="19">
        <v>29.114701</v>
      </c>
      <c r="BB40" s="14">
        <v>0.17865184327326597</v>
      </c>
      <c r="BC40" s="18">
        <v>21.843292999999999</v>
      </c>
      <c r="BD40" s="19">
        <v>74.474285000000009</v>
      </c>
      <c r="BE40" s="14">
        <v>0.29329980140124873</v>
      </c>
      <c r="BF40" s="18">
        <v>9.5403690000000001</v>
      </c>
      <c r="BG40" s="19">
        <v>47.701842999999997</v>
      </c>
      <c r="BH40" s="14">
        <v>0.20000000838542026</v>
      </c>
      <c r="BI40" s="18">
        <v>198.47700312000001</v>
      </c>
      <c r="BJ40" s="19">
        <v>366.48666337999998</v>
      </c>
      <c r="BK40" s="14">
        <v>0.54156678251127688</v>
      </c>
      <c r="BL40" s="18">
        <v>0</v>
      </c>
      <c r="BM40" s="19">
        <v>0</v>
      </c>
      <c r="BN40" s="14">
        <v>0</v>
      </c>
      <c r="BO40" s="18">
        <v>0</v>
      </c>
      <c r="BP40" s="19">
        <v>0</v>
      </c>
      <c r="BQ40" s="14">
        <v>0</v>
      </c>
      <c r="BR40" s="18">
        <v>3.2170459999999999</v>
      </c>
      <c r="BS40" s="19">
        <v>6.8092840000000008</v>
      </c>
      <c r="BT40" s="14">
        <v>0.47244996683939156</v>
      </c>
    </row>
    <row r="41" spans="1:72" ht="13.5" customHeight="1" x14ac:dyDescent="0.3">
      <c r="A41" s="25" t="s">
        <v>98</v>
      </c>
      <c r="B41" s="25" t="s">
        <v>17</v>
      </c>
      <c r="C41" s="25" t="s">
        <v>79</v>
      </c>
      <c r="D41" s="88" t="s">
        <v>99</v>
      </c>
      <c r="E41" s="90" t="s">
        <v>17</v>
      </c>
      <c r="F41" s="13" t="s">
        <v>80</v>
      </c>
      <c r="G41" s="16">
        <v>6960.1824091400003</v>
      </c>
      <c r="H41" s="17">
        <v>7665.1068729700019</v>
      </c>
      <c r="I41" s="14">
        <v>0.9080346203239742</v>
      </c>
      <c r="J41" s="22">
        <v>234.651612</v>
      </c>
      <c r="K41" s="23">
        <v>235.421143</v>
      </c>
      <c r="L41" s="14">
        <v>0.99673125790575234</v>
      </c>
      <c r="M41" s="22">
        <v>203.79994700999998</v>
      </c>
      <c r="N41" s="23">
        <v>274.64758783999997</v>
      </c>
      <c r="O41" s="14">
        <v>0.74204164184659316</v>
      </c>
      <c r="P41" s="22">
        <v>1541.8833471300002</v>
      </c>
      <c r="Q41" s="23">
        <v>1629.2049061300002</v>
      </c>
      <c r="R41" s="14">
        <v>0.9464023471378914</v>
      </c>
      <c r="S41" s="22">
        <v>460.43532299999998</v>
      </c>
      <c r="T41" s="23">
        <v>524.571552</v>
      </c>
      <c r="U41" s="14">
        <v>0.87773597566343053</v>
      </c>
      <c r="V41" s="22">
        <v>303.13041600000003</v>
      </c>
      <c r="W41" s="23">
        <v>350.89480800000001</v>
      </c>
      <c r="X41" s="14">
        <v>0.86387831648965296</v>
      </c>
      <c r="Y41" s="22">
        <v>529.59653400000002</v>
      </c>
      <c r="Z41" s="23">
        <v>551.56060500000001</v>
      </c>
      <c r="AA41" s="14">
        <v>0.96017831802907683</v>
      </c>
      <c r="AB41" s="22">
        <v>153.39813599999999</v>
      </c>
      <c r="AC41" s="23">
        <v>295.01112599999999</v>
      </c>
      <c r="AD41" s="14">
        <v>0.51997407040167021</v>
      </c>
      <c r="AE41" s="22">
        <v>309.08829100000003</v>
      </c>
      <c r="AF41" s="23">
        <v>342.81469600000003</v>
      </c>
      <c r="AG41" s="14">
        <v>0.90161913887145606</v>
      </c>
      <c r="AH41" s="22">
        <v>415.68685299999999</v>
      </c>
      <c r="AI41" s="23">
        <v>490.310811</v>
      </c>
      <c r="AJ41" s="14">
        <v>0.84780274812255774</v>
      </c>
      <c r="AK41" s="22">
        <v>733.39156700000001</v>
      </c>
      <c r="AL41" s="23">
        <v>767.33912399999997</v>
      </c>
      <c r="AM41" s="14">
        <v>0.95575938207993683</v>
      </c>
      <c r="AN41" s="22">
        <v>354.61068899999998</v>
      </c>
      <c r="AO41" s="23">
        <v>450.81403999999998</v>
      </c>
      <c r="AP41" s="14">
        <v>0.78660080994815507</v>
      </c>
      <c r="AQ41" s="22">
        <v>880.18773599999997</v>
      </c>
      <c r="AR41" s="23">
        <v>904.60252800000001</v>
      </c>
      <c r="AS41" s="14">
        <v>0.97301047560194298</v>
      </c>
      <c r="AT41" s="22">
        <v>778.50427000000002</v>
      </c>
      <c r="AU41" s="23">
        <v>785.95768199999998</v>
      </c>
      <c r="AV41" s="14">
        <v>0.99051677695797369</v>
      </c>
      <c r="AW41" s="22">
        <v>61.817687999999997</v>
      </c>
      <c r="AX41" s="23">
        <v>61.956263999999997</v>
      </c>
      <c r="AY41" s="14">
        <v>0.99776332543227586</v>
      </c>
      <c r="AZ41" s="22">
        <v>0</v>
      </c>
      <c r="BA41" s="23">
        <v>0</v>
      </c>
      <c r="BB41" s="14">
        <v>0</v>
      </c>
      <c r="BC41" s="22">
        <v>0</v>
      </c>
      <c r="BD41" s="23">
        <v>0</v>
      </c>
      <c r="BE41" s="14">
        <v>0</v>
      </c>
      <c r="BF41" s="22">
        <v>0</v>
      </c>
      <c r="BG41" s="23">
        <v>0</v>
      </c>
      <c r="BH41" s="14">
        <v>0</v>
      </c>
      <c r="BI41" s="22">
        <v>0</v>
      </c>
      <c r="BJ41" s="23">
        <v>0</v>
      </c>
      <c r="BK41" s="14">
        <v>0</v>
      </c>
      <c r="BL41" s="22">
        <v>0</v>
      </c>
      <c r="BM41" s="23">
        <v>0</v>
      </c>
      <c r="BN41" s="14">
        <v>0</v>
      </c>
      <c r="BO41" s="22">
        <v>0</v>
      </c>
      <c r="BP41" s="23">
        <v>0</v>
      </c>
      <c r="BQ41" s="14">
        <v>0</v>
      </c>
      <c r="BR41" s="22">
        <v>0</v>
      </c>
      <c r="BS41" s="23">
        <v>0</v>
      </c>
      <c r="BT41" s="14">
        <v>0</v>
      </c>
    </row>
    <row r="42" spans="1:72" ht="14.25" customHeight="1" x14ac:dyDescent="0.3">
      <c r="A42" s="25" t="s">
        <v>98</v>
      </c>
      <c r="B42" s="25" t="s">
        <v>17</v>
      </c>
      <c r="C42" s="25" t="s">
        <v>81</v>
      </c>
      <c r="D42" s="89"/>
      <c r="E42" s="91" t="s">
        <v>17</v>
      </c>
      <c r="F42" s="13" t="s">
        <v>82</v>
      </c>
      <c r="G42" s="16">
        <v>1331.4378439999998</v>
      </c>
      <c r="H42" s="17">
        <v>2006.9784520000001</v>
      </c>
      <c r="I42" s="14">
        <v>0.66340415497395677</v>
      </c>
      <c r="J42" s="22">
        <v>55.857610999999999</v>
      </c>
      <c r="K42" s="23">
        <v>85.650272000000001</v>
      </c>
      <c r="L42" s="14">
        <v>0.65215917819852343</v>
      </c>
      <c r="M42" s="22">
        <v>33.666355000000003</v>
      </c>
      <c r="N42" s="23">
        <v>48.086824999999997</v>
      </c>
      <c r="O42" s="14">
        <v>0.70011598811108877</v>
      </c>
      <c r="P42" s="22">
        <v>330.713886</v>
      </c>
      <c r="Q42" s="23">
        <v>510.33028200000001</v>
      </c>
      <c r="R42" s="14">
        <v>0.64803892236988592</v>
      </c>
      <c r="S42" s="22">
        <v>37.098365000000001</v>
      </c>
      <c r="T42" s="23">
        <v>52.420831999999997</v>
      </c>
      <c r="U42" s="14">
        <v>0.70770271253993078</v>
      </c>
      <c r="V42" s="22">
        <v>63.219786999999997</v>
      </c>
      <c r="W42" s="23">
        <v>93.508926000000002</v>
      </c>
      <c r="X42" s="14">
        <v>0.67608291212755445</v>
      </c>
      <c r="Y42" s="22">
        <v>76.342185000000001</v>
      </c>
      <c r="Z42" s="23">
        <v>114.16936200000001</v>
      </c>
      <c r="AA42" s="14">
        <v>0.66867488494855565</v>
      </c>
      <c r="AB42" s="22">
        <v>58.104418000000003</v>
      </c>
      <c r="AC42" s="23">
        <v>84.291677000000007</v>
      </c>
      <c r="AD42" s="14">
        <v>0.6893256851444538</v>
      </c>
      <c r="AE42" s="22">
        <v>60.892620000000001</v>
      </c>
      <c r="AF42" s="23">
        <v>89.838351000000003</v>
      </c>
      <c r="AG42" s="14">
        <v>0.67780206695913192</v>
      </c>
      <c r="AH42" s="22">
        <v>71.116361999999995</v>
      </c>
      <c r="AI42" s="23">
        <v>105.393497</v>
      </c>
      <c r="AJ42" s="14">
        <v>0.67476992437208905</v>
      </c>
      <c r="AK42" s="22">
        <v>159.12874199999999</v>
      </c>
      <c r="AL42" s="23">
        <v>239.29154399999999</v>
      </c>
      <c r="AM42" s="14">
        <v>0.66499943683760088</v>
      </c>
      <c r="AN42" s="22">
        <v>66.124538999999999</v>
      </c>
      <c r="AO42" s="23">
        <v>98.912069000000002</v>
      </c>
      <c r="AP42" s="14">
        <v>0.66851840901235215</v>
      </c>
      <c r="AQ42" s="22">
        <v>204.104904</v>
      </c>
      <c r="AR42" s="23">
        <v>310.07940300000001</v>
      </c>
      <c r="AS42" s="14">
        <v>0.65823431684045131</v>
      </c>
      <c r="AT42" s="22">
        <v>97.282808000000003</v>
      </c>
      <c r="AU42" s="23">
        <v>151.693163</v>
      </c>
      <c r="AV42" s="14">
        <v>0.64131306959431</v>
      </c>
      <c r="AW42" s="22">
        <v>17.150615999999999</v>
      </c>
      <c r="AX42" s="23">
        <v>22.677603000000001</v>
      </c>
      <c r="AY42" s="14">
        <v>0.75627992958515056</v>
      </c>
      <c r="AZ42" s="22">
        <v>0</v>
      </c>
      <c r="BA42" s="23">
        <v>0</v>
      </c>
      <c r="BB42" s="14">
        <v>0</v>
      </c>
      <c r="BC42" s="22">
        <v>0</v>
      </c>
      <c r="BD42" s="23">
        <v>0</v>
      </c>
      <c r="BE42" s="14">
        <v>0</v>
      </c>
      <c r="BF42" s="22">
        <v>0</v>
      </c>
      <c r="BG42" s="23">
        <v>0</v>
      </c>
      <c r="BH42" s="14">
        <v>0</v>
      </c>
      <c r="BI42" s="22">
        <v>0.63464600000000004</v>
      </c>
      <c r="BJ42" s="23">
        <v>0.63464600000000004</v>
      </c>
      <c r="BK42" s="14">
        <v>1</v>
      </c>
      <c r="BL42" s="22">
        <v>0</v>
      </c>
      <c r="BM42" s="23">
        <v>0</v>
      </c>
      <c r="BN42" s="14">
        <v>0</v>
      </c>
      <c r="BO42" s="22">
        <v>0</v>
      </c>
      <c r="BP42" s="23">
        <v>0</v>
      </c>
      <c r="BQ42" s="14">
        <v>0</v>
      </c>
      <c r="BR42" s="22">
        <v>0</v>
      </c>
      <c r="BS42" s="23">
        <v>0</v>
      </c>
      <c r="BT42" s="14">
        <v>0</v>
      </c>
    </row>
    <row r="43" spans="1:72" ht="14.25" customHeight="1" x14ac:dyDescent="0.3">
      <c r="A43" s="25" t="s">
        <v>98</v>
      </c>
      <c r="B43" s="25" t="s">
        <v>17</v>
      </c>
      <c r="C43" s="25" t="s">
        <v>83</v>
      </c>
      <c r="D43" s="89"/>
      <c r="E43" s="91" t="s">
        <v>17</v>
      </c>
      <c r="F43" s="13" t="s">
        <v>84</v>
      </c>
      <c r="G43" s="16">
        <v>2392.5056081899997</v>
      </c>
      <c r="H43" s="17">
        <v>4794.5884578000014</v>
      </c>
      <c r="I43" s="14">
        <v>0.49900124468405405</v>
      </c>
      <c r="J43" s="22">
        <v>90.730435</v>
      </c>
      <c r="K43" s="23">
        <v>212.02687399999999</v>
      </c>
      <c r="L43" s="14">
        <v>0.42791950514725791</v>
      </c>
      <c r="M43" s="22">
        <v>74.357142280000005</v>
      </c>
      <c r="N43" s="23">
        <v>313.14229431000001</v>
      </c>
      <c r="O43" s="14">
        <v>0.23745480451257411</v>
      </c>
      <c r="P43" s="22">
        <v>715.09823391999998</v>
      </c>
      <c r="Q43" s="23">
        <v>1240.0079287900001</v>
      </c>
      <c r="R43" s="14">
        <v>0.57668843667620173</v>
      </c>
      <c r="S43" s="22">
        <v>168.18191100000001</v>
      </c>
      <c r="T43" s="23">
        <v>235.25648100000001</v>
      </c>
      <c r="U43" s="14">
        <v>0.71488747211176729</v>
      </c>
      <c r="V43" s="22">
        <v>95.779315999999994</v>
      </c>
      <c r="W43" s="23">
        <v>201.29373000000001</v>
      </c>
      <c r="X43" s="14">
        <v>0.47581867552456797</v>
      </c>
      <c r="Y43" s="22">
        <v>104.64819</v>
      </c>
      <c r="Z43" s="23">
        <v>280.48740600000002</v>
      </c>
      <c r="AA43" s="14">
        <v>0.37309407752874291</v>
      </c>
      <c r="AB43" s="22">
        <v>25.584569999999999</v>
      </c>
      <c r="AC43" s="23">
        <v>88.256276</v>
      </c>
      <c r="AD43" s="14">
        <v>0.28988952581683824</v>
      </c>
      <c r="AE43" s="22">
        <v>143.49701899999999</v>
      </c>
      <c r="AF43" s="23">
        <v>219.53297699999999</v>
      </c>
      <c r="AG43" s="14">
        <v>0.65364675941145733</v>
      </c>
      <c r="AH43" s="22">
        <v>114.568877</v>
      </c>
      <c r="AI43" s="23">
        <v>296.923202</v>
      </c>
      <c r="AJ43" s="14">
        <v>0.38585356829069895</v>
      </c>
      <c r="AK43" s="22">
        <v>282.17944999999997</v>
      </c>
      <c r="AL43" s="23">
        <v>505.29379999999998</v>
      </c>
      <c r="AM43" s="14">
        <v>0.55844629401746071</v>
      </c>
      <c r="AN43" s="22">
        <v>136.740478</v>
      </c>
      <c r="AO43" s="23">
        <v>238.62846200000001</v>
      </c>
      <c r="AP43" s="14">
        <v>0.57302669117483562</v>
      </c>
      <c r="AQ43" s="22">
        <v>361.44784600000003</v>
      </c>
      <c r="AR43" s="23">
        <v>713.64345300000002</v>
      </c>
      <c r="AS43" s="14">
        <v>0.50648239604882916</v>
      </c>
      <c r="AT43" s="22">
        <v>54.500844000000001</v>
      </c>
      <c r="AU43" s="23">
        <v>147.987664</v>
      </c>
      <c r="AV43" s="14">
        <v>0.36827964255182782</v>
      </c>
      <c r="AW43" s="22">
        <v>23.535723999999998</v>
      </c>
      <c r="AX43" s="23">
        <v>64.792130999999998</v>
      </c>
      <c r="AY43" s="14">
        <v>0.36324972858200943</v>
      </c>
      <c r="AZ43" s="22">
        <v>0</v>
      </c>
      <c r="BA43" s="23">
        <v>0</v>
      </c>
      <c r="BB43" s="14">
        <v>0</v>
      </c>
      <c r="BC43" s="22">
        <v>-0.66916699999999996</v>
      </c>
      <c r="BD43" s="23">
        <v>4.0437060000000002</v>
      </c>
      <c r="BE43" s="14">
        <v>-0.16548359351545339</v>
      </c>
      <c r="BF43" s="22">
        <v>0</v>
      </c>
      <c r="BG43" s="23">
        <v>0</v>
      </c>
      <c r="BH43" s="14">
        <v>0</v>
      </c>
      <c r="BI43" s="22">
        <v>0.13789098999999999</v>
      </c>
      <c r="BJ43" s="23">
        <v>27.5908637</v>
      </c>
      <c r="BK43" s="14">
        <v>4.9977047293376315E-3</v>
      </c>
      <c r="BL43" s="22">
        <v>0</v>
      </c>
      <c r="BM43" s="23">
        <v>0</v>
      </c>
      <c r="BN43" s="14">
        <v>0</v>
      </c>
      <c r="BO43" s="22">
        <v>0</v>
      </c>
      <c r="BP43" s="23">
        <v>0</v>
      </c>
      <c r="BQ43" s="14">
        <v>0</v>
      </c>
      <c r="BR43" s="22">
        <v>2.1868479999999999</v>
      </c>
      <c r="BS43" s="23">
        <v>5.681209</v>
      </c>
      <c r="BT43" s="14">
        <v>0.38492651828158408</v>
      </c>
    </row>
    <row r="44" spans="1:72" ht="14.25" customHeight="1" x14ac:dyDescent="0.3">
      <c r="A44" s="25" t="s">
        <v>98</v>
      </c>
      <c r="B44" s="25" t="s">
        <v>17</v>
      </c>
      <c r="C44" s="25" t="s">
        <v>85</v>
      </c>
      <c r="D44" s="89"/>
      <c r="E44" s="91" t="s">
        <v>17</v>
      </c>
      <c r="F44" s="13" t="s">
        <v>86</v>
      </c>
      <c r="G44" s="16">
        <v>369.27738959999994</v>
      </c>
      <c r="H44" s="17">
        <v>1047.7288223200001</v>
      </c>
      <c r="I44" s="14">
        <v>0.35245512171966792</v>
      </c>
      <c r="J44" s="22">
        <v>5.8007419999999996</v>
      </c>
      <c r="K44" s="23">
        <v>18.672308000000001</v>
      </c>
      <c r="L44" s="14">
        <v>0.31066014977902034</v>
      </c>
      <c r="M44" s="22">
        <v>22.2402552</v>
      </c>
      <c r="N44" s="23">
        <v>134.95371462</v>
      </c>
      <c r="O44" s="14">
        <v>0.16479913326301296</v>
      </c>
      <c r="P44" s="22">
        <v>96.196013230000005</v>
      </c>
      <c r="Q44" s="23">
        <v>202.65123152999999</v>
      </c>
      <c r="R44" s="14">
        <v>0.47468753337311637</v>
      </c>
      <c r="S44" s="22">
        <v>15.598186</v>
      </c>
      <c r="T44" s="23">
        <v>33.125863000000003</v>
      </c>
      <c r="U44" s="14">
        <v>0.47087636630025304</v>
      </c>
      <c r="V44" s="22">
        <v>12.849054000000001</v>
      </c>
      <c r="W44" s="23">
        <v>52.972251</v>
      </c>
      <c r="X44" s="14">
        <v>0.24256197834598345</v>
      </c>
      <c r="Y44" s="22">
        <v>40.978222000000002</v>
      </c>
      <c r="Z44" s="23">
        <v>76.525931999999997</v>
      </c>
      <c r="AA44" s="14">
        <v>0.53548151494580953</v>
      </c>
      <c r="AB44" s="22">
        <v>8.5576760000000007</v>
      </c>
      <c r="AC44" s="23">
        <v>13.525404999999999</v>
      </c>
      <c r="AD44" s="14">
        <v>0.63271125707511167</v>
      </c>
      <c r="AE44" s="22">
        <v>34.681524000000003</v>
      </c>
      <c r="AF44" s="23">
        <v>73.086826000000002</v>
      </c>
      <c r="AG44" s="14">
        <v>0.47452497116238163</v>
      </c>
      <c r="AH44" s="22">
        <v>8.6906829999999999</v>
      </c>
      <c r="AI44" s="23">
        <v>35.197437999999998</v>
      </c>
      <c r="AJ44" s="14">
        <v>0.24691237470181779</v>
      </c>
      <c r="AK44" s="22">
        <v>51.764690000000002</v>
      </c>
      <c r="AL44" s="23">
        <v>126.295591</v>
      </c>
      <c r="AM44" s="14">
        <v>0.40986933581869855</v>
      </c>
      <c r="AN44" s="22">
        <v>24.143350999999999</v>
      </c>
      <c r="AO44" s="23">
        <v>81.414041999999995</v>
      </c>
      <c r="AP44" s="14">
        <v>0.29655020690411121</v>
      </c>
      <c r="AQ44" s="22">
        <v>27.267969000000001</v>
      </c>
      <c r="AR44" s="23">
        <v>142.34063499999999</v>
      </c>
      <c r="AS44" s="14">
        <v>0.19156840911943382</v>
      </c>
      <c r="AT44" s="22">
        <v>13.148153000000001</v>
      </c>
      <c r="AU44" s="23">
        <v>34.403298999999997</v>
      </c>
      <c r="AV44" s="14">
        <v>0.38217709877183587</v>
      </c>
      <c r="AW44" s="22">
        <v>1.3124279999999999</v>
      </c>
      <c r="AX44" s="23">
        <v>11.140356000000001</v>
      </c>
      <c r="AY44" s="14">
        <v>0.11780844346446379</v>
      </c>
      <c r="AZ44" s="22">
        <v>0</v>
      </c>
      <c r="BA44" s="23">
        <v>0</v>
      </c>
      <c r="BB44" s="14">
        <v>0</v>
      </c>
      <c r="BC44" s="22">
        <v>0.93853500000000001</v>
      </c>
      <c r="BD44" s="23">
        <v>5.3054059999999996</v>
      </c>
      <c r="BE44" s="14">
        <v>0.17690163580317889</v>
      </c>
      <c r="BF44" s="22">
        <v>0</v>
      </c>
      <c r="BG44" s="23">
        <v>0</v>
      </c>
      <c r="BH44" s="14">
        <v>0</v>
      </c>
      <c r="BI44" s="22">
        <v>5.1099081699999997</v>
      </c>
      <c r="BJ44" s="23">
        <v>6.1185241699999997</v>
      </c>
      <c r="BK44" s="14">
        <v>0.8351537115853217</v>
      </c>
      <c r="BL44" s="22">
        <v>0</v>
      </c>
      <c r="BM44" s="23">
        <v>0</v>
      </c>
      <c r="BN44" s="14">
        <v>0</v>
      </c>
      <c r="BO44" s="22">
        <v>0</v>
      </c>
      <c r="BP44" s="23">
        <v>0</v>
      </c>
      <c r="BQ44" s="14">
        <v>0</v>
      </c>
      <c r="BR44" s="22">
        <v>0</v>
      </c>
      <c r="BS44" s="23">
        <v>0</v>
      </c>
      <c r="BT44" s="14">
        <v>0</v>
      </c>
    </row>
    <row r="45" spans="1:72" ht="14.25" customHeight="1" x14ac:dyDescent="0.3">
      <c r="A45" s="25" t="s">
        <v>98</v>
      </c>
      <c r="B45" s="25" t="s">
        <v>17</v>
      </c>
      <c r="C45" s="25" t="s">
        <v>87</v>
      </c>
      <c r="D45" s="89"/>
      <c r="E45" s="91" t="s">
        <v>17</v>
      </c>
      <c r="F45" s="13" t="s">
        <v>88</v>
      </c>
      <c r="G45" s="16">
        <v>1792.3913411300005</v>
      </c>
      <c r="H45" s="17">
        <v>2504.8691196200002</v>
      </c>
      <c r="I45" s="14">
        <v>0.71556287196431012</v>
      </c>
      <c r="J45" s="22">
        <v>32.848506</v>
      </c>
      <c r="K45" s="23">
        <v>35.677757</v>
      </c>
      <c r="L45" s="14">
        <v>0.92069986350319055</v>
      </c>
      <c r="M45" s="22">
        <v>57.72352875</v>
      </c>
      <c r="N45" s="23">
        <v>111.15442154</v>
      </c>
      <c r="O45" s="14">
        <v>0.519309335159714</v>
      </c>
      <c r="P45" s="22">
        <v>695.67086700000004</v>
      </c>
      <c r="Q45" s="23">
        <v>823.71079399999996</v>
      </c>
      <c r="R45" s="14">
        <v>0.84455718204416308</v>
      </c>
      <c r="S45" s="22">
        <v>108.90404100000001</v>
      </c>
      <c r="T45" s="23">
        <v>113.406779</v>
      </c>
      <c r="U45" s="14">
        <v>0.96029568920214203</v>
      </c>
      <c r="V45" s="22">
        <v>52.803618</v>
      </c>
      <c r="W45" s="23">
        <v>226.630776</v>
      </c>
      <c r="X45" s="14">
        <v>0.23299403078423911</v>
      </c>
      <c r="Y45" s="22">
        <v>60.138962999999997</v>
      </c>
      <c r="Z45" s="23">
        <v>62.014048000000003</v>
      </c>
      <c r="AA45" s="14">
        <v>0.96976354454397162</v>
      </c>
      <c r="AB45" s="22">
        <v>19.911432000000001</v>
      </c>
      <c r="AC45" s="23">
        <v>26.844480000000001</v>
      </c>
      <c r="AD45" s="14">
        <v>0.74173282551943642</v>
      </c>
      <c r="AE45" s="22">
        <v>34.840021999999998</v>
      </c>
      <c r="AF45" s="23">
        <v>52.675384000000001</v>
      </c>
      <c r="AG45" s="14">
        <v>0.66140992916159846</v>
      </c>
      <c r="AH45" s="22">
        <v>89.161071000000007</v>
      </c>
      <c r="AI45" s="23">
        <v>96.208369000000005</v>
      </c>
      <c r="AJ45" s="14">
        <v>0.92674963651031239</v>
      </c>
      <c r="AK45" s="22">
        <v>167.900429</v>
      </c>
      <c r="AL45" s="23">
        <v>178.49337499999999</v>
      </c>
      <c r="AM45" s="14">
        <v>0.9406535620719817</v>
      </c>
      <c r="AN45" s="22">
        <v>33.520870000000002</v>
      </c>
      <c r="AO45" s="23">
        <v>73.555953000000002</v>
      </c>
      <c r="AP45" s="14">
        <v>0.45571933518419644</v>
      </c>
      <c r="AQ45" s="22">
        <v>325.49552</v>
      </c>
      <c r="AR45" s="23">
        <v>483.33241500000003</v>
      </c>
      <c r="AS45" s="14">
        <v>0.67344028643309595</v>
      </c>
      <c r="AT45" s="22">
        <v>83.396715</v>
      </c>
      <c r="AU45" s="23">
        <v>84.686125000000004</v>
      </c>
      <c r="AV45" s="14">
        <v>0.98477424725715101</v>
      </c>
      <c r="AW45" s="22">
        <v>12.873053000000001</v>
      </c>
      <c r="AX45" s="23">
        <v>18.498480000000001</v>
      </c>
      <c r="AY45" s="14">
        <v>0.6958978791771</v>
      </c>
      <c r="AZ45" s="22">
        <v>0</v>
      </c>
      <c r="BA45" s="23">
        <v>0</v>
      </c>
      <c r="BB45" s="14">
        <v>0</v>
      </c>
      <c r="BC45" s="22">
        <v>0</v>
      </c>
      <c r="BD45" s="23">
        <v>0</v>
      </c>
      <c r="BE45" s="14">
        <v>0</v>
      </c>
      <c r="BF45" s="22">
        <v>0</v>
      </c>
      <c r="BG45" s="23">
        <v>0</v>
      </c>
      <c r="BH45" s="14">
        <v>0</v>
      </c>
      <c r="BI45" s="22">
        <v>15.90305938</v>
      </c>
      <c r="BJ45" s="23">
        <v>116.12836908</v>
      </c>
      <c r="BK45" s="14">
        <v>0.1369437933726986</v>
      </c>
      <c r="BL45" s="22">
        <v>0</v>
      </c>
      <c r="BM45" s="23">
        <v>0</v>
      </c>
      <c r="BN45" s="14">
        <v>0</v>
      </c>
      <c r="BO45" s="22">
        <v>0</v>
      </c>
      <c r="BP45" s="23">
        <v>0</v>
      </c>
      <c r="BQ45" s="14">
        <v>0</v>
      </c>
      <c r="BR45" s="22">
        <v>1.2996460000000001</v>
      </c>
      <c r="BS45" s="23">
        <v>1.851594</v>
      </c>
      <c r="BT45" s="14">
        <v>0.70190657347129015</v>
      </c>
    </row>
    <row r="46" spans="1:72" ht="14.25" customHeight="1" x14ac:dyDescent="0.3">
      <c r="A46" s="25" t="s">
        <v>98</v>
      </c>
      <c r="B46" s="25" t="s">
        <v>17</v>
      </c>
      <c r="C46" s="25" t="s">
        <v>89</v>
      </c>
      <c r="D46" s="89"/>
      <c r="E46" s="91"/>
      <c r="F46" s="13" t="s">
        <v>90</v>
      </c>
      <c r="G46" s="16">
        <v>2149.8607590200004</v>
      </c>
      <c r="H46" s="17">
        <v>3744.4048263799996</v>
      </c>
      <c r="I46" s="14">
        <v>0.57415286506251895</v>
      </c>
      <c r="J46" s="22">
        <v>210.01418053999998</v>
      </c>
      <c r="K46" s="23">
        <v>228.23190653999998</v>
      </c>
      <c r="L46" s="14">
        <v>0.9201788817515435</v>
      </c>
      <c r="M46" s="22">
        <v>46.409233890000003</v>
      </c>
      <c r="N46" s="23">
        <v>113.41021171</v>
      </c>
      <c r="O46" s="14">
        <v>0.40921565342521837</v>
      </c>
      <c r="P46" s="22">
        <v>786.25300034999998</v>
      </c>
      <c r="Q46" s="23">
        <v>1391.3912566600002</v>
      </c>
      <c r="R46" s="14">
        <v>0.56508404561732017</v>
      </c>
      <c r="S46" s="22">
        <v>69.049445000000006</v>
      </c>
      <c r="T46" s="23">
        <v>93.315206000000003</v>
      </c>
      <c r="U46" s="14">
        <v>0.7399591980753919</v>
      </c>
      <c r="V46" s="22">
        <v>34.847715000000001</v>
      </c>
      <c r="W46" s="23">
        <v>55.989772000000002</v>
      </c>
      <c r="X46" s="14">
        <v>0.62239430087338099</v>
      </c>
      <c r="Y46" s="22">
        <v>61.740844000000003</v>
      </c>
      <c r="Z46" s="23">
        <v>175.29893999999999</v>
      </c>
      <c r="AA46" s="14">
        <v>0.35220317932327488</v>
      </c>
      <c r="AB46" s="22">
        <v>278.83534800000001</v>
      </c>
      <c r="AC46" s="23">
        <v>536.35898599999996</v>
      </c>
      <c r="AD46" s="14">
        <v>0.51986702055552036</v>
      </c>
      <c r="AE46" s="22">
        <v>30.927510000000002</v>
      </c>
      <c r="AF46" s="23">
        <v>70.700004000000007</v>
      </c>
      <c r="AG46" s="14">
        <v>0.4374470756748472</v>
      </c>
      <c r="AH46" s="22">
        <v>41.402906000000002</v>
      </c>
      <c r="AI46" s="23">
        <v>61.304330999999998</v>
      </c>
      <c r="AJ46" s="14">
        <v>0.67536673713966477</v>
      </c>
      <c r="AK46" s="22">
        <v>169.03143399999999</v>
      </c>
      <c r="AL46" s="23">
        <v>212.30693199999999</v>
      </c>
      <c r="AM46" s="14">
        <v>0.79616540264450719</v>
      </c>
      <c r="AN46" s="22">
        <v>52.772205</v>
      </c>
      <c r="AO46" s="23">
        <v>89.229642999999996</v>
      </c>
      <c r="AP46" s="14">
        <v>0.59142010688084901</v>
      </c>
      <c r="AQ46" s="22">
        <v>181.800014</v>
      </c>
      <c r="AR46" s="23">
        <v>275.65099700000002</v>
      </c>
      <c r="AS46" s="14">
        <v>0.65952968056923078</v>
      </c>
      <c r="AT46" s="22">
        <v>48.735515999999997</v>
      </c>
      <c r="AU46" s="23">
        <v>156.84158600000001</v>
      </c>
      <c r="AV46" s="14">
        <v>0.31073082874844171</v>
      </c>
      <c r="AW46" s="22">
        <v>7.9575129999999996</v>
      </c>
      <c r="AX46" s="23">
        <v>14.323646999999999</v>
      </c>
      <c r="AY46" s="14">
        <v>0.55555076161818284</v>
      </c>
      <c r="AZ46" s="22">
        <v>42.372739000000003</v>
      </c>
      <c r="BA46" s="23">
        <v>45.273389999999999</v>
      </c>
      <c r="BB46" s="14">
        <v>0.93593033346961652</v>
      </c>
      <c r="BC46" s="22">
        <v>20.982395</v>
      </c>
      <c r="BD46" s="23">
        <v>71.620435999999998</v>
      </c>
      <c r="BE46" s="14">
        <v>0.29296659126733049</v>
      </c>
      <c r="BF46" s="22">
        <v>2.5865089999999999</v>
      </c>
      <c r="BG46" s="23">
        <v>14.992953999999999</v>
      </c>
      <c r="BH46" s="14">
        <v>0.17251496936494304</v>
      </c>
      <c r="BI46" s="22">
        <v>63.931451240000001</v>
      </c>
      <c r="BJ46" s="23">
        <v>137.83665346999999</v>
      </c>
      <c r="BK46" s="14">
        <v>0.46382039632088584</v>
      </c>
      <c r="BL46" s="22">
        <v>0</v>
      </c>
      <c r="BM46" s="23">
        <v>0</v>
      </c>
      <c r="BN46" s="14">
        <v>0</v>
      </c>
      <c r="BO46" s="22">
        <v>0</v>
      </c>
      <c r="BP46" s="23">
        <v>0</v>
      </c>
      <c r="BQ46" s="14">
        <v>0</v>
      </c>
      <c r="BR46" s="22">
        <v>0.21079999999999999</v>
      </c>
      <c r="BS46" s="23">
        <v>0.32797399999999999</v>
      </c>
      <c r="BT46" s="14">
        <v>0.64273387524620851</v>
      </c>
    </row>
    <row r="47" spans="1:72" ht="14.25" customHeight="1" x14ac:dyDescent="0.3">
      <c r="A47" s="25" t="s">
        <v>98</v>
      </c>
      <c r="B47" s="25" t="s">
        <v>17</v>
      </c>
      <c r="C47" s="25"/>
      <c r="D47" s="89"/>
      <c r="E47" s="91"/>
      <c r="F47" s="13" t="s">
        <v>91</v>
      </c>
      <c r="G47" s="18">
        <v>14995.655351079999</v>
      </c>
      <c r="H47" s="19">
        <v>21763.676551090008</v>
      </c>
      <c r="I47" s="14">
        <v>0.68902215652203114</v>
      </c>
      <c r="J47" s="18">
        <v>629.90308654</v>
      </c>
      <c r="K47" s="19">
        <v>815.68026054000006</v>
      </c>
      <c r="L47" s="14">
        <v>0.77224265072074805</v>
      </c>
      <c r="M47" s="18">
        <v>438.19646212999999</v>
      </c>
      <c r="N47" s="19">
        <v>995.39505501999997</v>
      </c>
      <c r="O47" s="14">
        <v>0.44022366789957129</v>
      </c>
      <c r="P47" s="18">
        <v>4165.8153476299995</v>
      </c>
      <c r="Q47" s="19">
        <v>5797.2963991100005</v>
      </c>
      <c r="R47" s="14">
        <v>0.71857898248389274</v>
      </c>
      <c r="S47" s="18">
        <v>859.26727100000005</v>
      </c>
      <c r="T47" s="19">
        <v>1052.0967130000001</v>
      </c>
      <c r="U47" s="14">
        <v>0.81671890082219079</v>
      </c>
      <c r="V47" s="18">
        <v>562.62990600000001</v>
      </c>
      <c r="W47" s="19">
        <v>981.29026299999998</v>
      </c>
      <c r="X47" s="14">
        <v>0.57335726972356604</v>
      </c>
      <c r="Y47" s="18">
        <v>873.44493799999998</v>
      </c>
      <c r="Z47" s="19">
        <v>1260.0562929999999</v>
      </c>
      <c r="AA47" s="14">
        <v>0.69317929909342557</v>
      </c>
      <c r="AB47" s="18">
        <v>544.39157999999998</v>
      </c>
      <c r="AC47" s="19">
        <v>1044.2879499999999</v>
      </c>
      <c r="AD47" s="14">
        <v>0.52130409050492255</v>
      </c>
      <c r="AE47" s="18">
        <v>613.92698599999994</v>
      </c>
      <c r="AF47" s="19">
        <v>848.64823799999999</v>
      </c>
      <c r="AG47" s="14">
        <v>0.72341749915941023</v>
      </c>
      <c r="AH47" s="18">
        <v>740.62675200000001</v>
      </c>
      <c r="AI47" s="19">
        <v>1085.3376480000002</v>
      </c>
      <c r="AJ47" s="14">
        <v>0.68239294321429445</v>
      </c>
      <c r="AK47" s="18">
        <v>1563.3963120000001</v>
      </c>
      <c r="AL47" s="19">
        <v>2029.020366</v>
      </c>
      <c r="AM47" s="14">
        <v>0.77051780169268158</v>
      </c>
      <c r="AN47" s="18">
        <v>667.91213199999993</v>
      </c>
      <c r="AO47" s="19">
        <v>1032.5542089999999</v>
      </c>
      <c r="AP47" s="14">
        <v>0.64685430186455228</v>
      </c>
      <c r="AQ47" s="18">
        <v>1980.3039889999998</v>
      </c>
      <c r="AR47" s="19">
        <v>2829.6494310000003</v>
      </c>
      <c r="AS47" s="14">
        <v>0.69984075317067063</v>
      </c>
      <c r="AT47" s="18">
        <v>1075.5683060000001</v>
      </c>
      <c r="AU47" s="19">
        <v>1361.5695189999999</v>
      </c>
      <c r="AV47" s="14">
        <v>0.78994740333930769</v>
      </c>
      <c r="AW47" s="18">
        <v>124.64702199999999</v>
      </c>
      <c r="AX47" s="19">
        <v>193.38848099999998</v>
      </c>
      <c r="AY47" s="14">
        <v>0.64454212244420084</v>
      </c>
      <c r="AZ47" s="18">
        <v>42.372739000000003</v>
      </c>
      <c r="BA47" s="19">
        <v>45.273389999999999</v>
      </c>
      <c r="BB47" s="14">
        <v>0.93593033346961652</v>
      </c>
      <c r="BC47" s="18">
        <v>21.251763</v>
      </c>
      <c r="BD47" s="19">
        <v>80.969548000000003</v>
      </c>
      <c r="BE47" s="14">
        <v>0.26246611874380227</v>
      </c>
      <c r="BF47" s="18">
        <v>2.5865089999999999</v>
      </c>
      <c r="BG47" s="19">
        <v>14.992953999999999</v>
      </c>
      <c r="BH47" s="14">
        <v>0.17251496936494304</v>
      </c>
      <c r="BI47" s="18">
        <v>85.716955780000006</v>
      </c>
      <c r="BJ47" s="19">
        <v>288.30905641999999</v>
      </c>
      <c r="BK47" s="14">
        <v>0.29730927236337007</v>
      </c>
      <c r="BL47" s="18">
        <v>0</v>
      </c>
      <c r="BM47" s="19">
        <v>0</v>
      </c>
      <c r="BN47" s="14">
        <v>0</v>
      </c>
      <c r="BO47" s="18">
        <v>0</v>
      </c>
      <c r="BP47" s="19">
        <v>0</v>
      </c>
      <c r="BQ47" s="14">
        <v>0</v>
      </c>
      <c r="BR47" s="18">
        <v>3.6972939999999999</v>
      </c>
      <c r="BS47" s="19">
        <v>7.8607769999999997</v>
      </c>
      <c r="BT47" s="14">
        <v>0.47034714252802234</v>
      </c>
    </row>
    <row r="48" spans="1:72" ht="13.5" customHeight="1" x14ac:dyDescent="0.3">
      <c r="A48" s="25" t="s">
        <v>98</v>
      </c>
      <c r="B48" s="25" t="s">
        <v>18</v>
      </c>
      <c r="C48" s="25" t="s">
        <v>79</v>
      </c>
      <c r="D48" s="88" t="s">
        <v>99</v>
      </c>
      <c r="E48" s="90" t="s">
        <v>18</v>
      </c>
      <c r="F48" s="13" t="s">
        <v>80</v>
      </c>
      <c r="G48" s="16">
        <v>7166.1878843100003</v>
      </c>
      <c r="H48" s="17">
        <v>7898.3343646899993</v>
      </c>
      <c r="I48" s="14">
        <v>0.90730368624895064</v>
      </c>
      <c r="J48" s="16">
        <v>240.42573400000001</v>
      </c>
      <c r="K48" s="17">
        <v>242.922652</v>
      </c>
      <c r="L48" s="14">
        <v>0.98972134554170765</v>
      </c>
      <c r="M48" s="16">
        <v>224.73055531</v>
      </c>
      <c r="N48" s="17">
        <v>289.94609568999999</v>
      </c>
      <c r="O48" s="14">
        <v>0.77507701828230124</v>
      </c>
      <c r="P48" s="16">
        <v>1493.237668</v>
      </c>
      <c r="Q48" s="17">
        <v>1583.311862</v>
      </c>
      <c r="R48" s="14">
        <v>0.9431102638956923</v>
      </c>
      <c r="S48" s="16">
        <v>502.36705999999998</v>
      </c>
      <c r="T48" s="17">
        <v>577.76976500000001</v>
      </c>
      <c r="U48" s="14">
        <v>0.86949350837006845</v>
      </c>
      <c r="V48" s="16">
        <v>311.38205499999998</v>
      </c>
      <c r="W48" s="17">
        <v>361.66949599999998</v>
      </c>
      <c r="X48" s="14">
        <v>0.86095747206726003</v>
      </c>
      <c r="Y48" s="16">
        <v>540.396345</v>
      </c>
      <c r="Z48" s="17">
        <v>562.84743800000001</v>
      </c>
      <c r="AA48" s="14">
        <v>0.96011158355845616</v>
      </c>
      <c r="AB48" s="16">
        <v>149.61566099999999</v>
      </c>
      <c r="AC48" s="17">
        <v>287.75857500000001</v>
      </c>
      <c r="AD48" s="14">
        <v>0.51993467440544561</v>
      </c>
      <c r="AE48" s="16">
        <v>319.57520399999999</v>
      </c>
      <c r="AF48" s="17">
        <v>353.803628</v>
      </c>
      <c r="AG48" s="14">
        <v>0.90325587051357192</v>
      </c>
      <c r="AH48" s="16">
        <v>453.790233</v>
      </c>
      <c r="AI48" s="17">
        <v>527.86063000000001</v>
      </c>
      <c r="AJ48" s="14">
        <v>0.85967811806688443</v>
      </c>
      <c r="AK48" s="16">
        <v>791.07389699999999</v>
      </c>
      <c r="AL48" s="17">
        <v>828.371353</v>
      </c>
      <c r="AM48" s="14">
        <v>0.95497495674503363</v>
      </c>
      <c r="AN48" s="16">
        <v>369.98899299999999</v>
      </c>
      <c r="AO48" s="17">
        <v>474.32756599999999</v>
      </c>
      <c r="AP48" s="14">
        <v>0.78002844346600764</v>
      </c>
      <c r="AQ48" s="16">
        <v>902.57129399999997</v>
      </c>
      <c r="AR48" s="17">
        <v>932.77144099999998</v>
      </c>
      <c r="AS48" s="14">
        <v>0.96762320792366541</v>
      </c>
      <c r="AT48" s="16">
        <v>801.04189199999996</v>
      </c>
      <c r="AU48" s="17">
        <v>808.84399199999996</v>
      </c>
      <c r="AV48" s="14">
        <v>0.99035401130852441</v>
      </c>
      <c r="AW48" s="16">
        <v>65.991292999999999</v>
      </c>
      <c r="AX48" s="17">
        <v>66.129870999999994</v>
      </c>
      <c r="AY48" s="14">
        <v>0.99790445682254547</v>
      </c>
      <c r="AZ48" s="16">
        <v>0</v>
      </c>
      <c r="BA48" s="17">
        <v>0</v>
      </c>
      <c r="BB48" s="14">
        <v>0</v>
      </c>
      <c r="BC48" s="16">
        <v>0</v>
      </c>
      <c r="BD48" s="17">
        <v>0</v>
      </c>
      <c r="BE48" s="14">
        <v>0</v>
      </c>
      <c r="BF48" s="16">
        <v>0</v>
      </c>
      <c r="BG48" s="17">
        <v>0</v>
      </c>
      <c r="BH48" s="14">
        <v>0</v>
      </c>
      <c r="BI48" s="16">
        <v>0</v>
      </c>
      <c r="BJ48" s="17">
        <v>0</v>
      </c>
      <c r="BK48" s="14">
        <v>0</v>
      </c>
      <c r="BL48" s="16">
        <v>0</v>
      </c>
      <c r="BM48" s="17">
        <v>0</v>
      </c>
      <c r="BN48" s="14">
        <v>0</v>
      </c>
      <c r="BO48" s="16">
        <v>0</v>
      </c>
      <c r="BP48" s="17">
        <v>0</v>
      </c>
      <c r="BQ48" s="14">
        <v>0</v>
      </c>
      <c r="BR48" s="16">
        <v>0</v>
      </c>
      <c r="BS48" s="17">
        <v>0</v>
      </c>
      <c r="BT48" s="14">
        <v>0</v>
      </c>
    </row>
    <row r="49" spans="1:72" ht="14.25" customHeight="1" x14ac:dyDescent="0.3">
      <c r="A49" s="25" t="s">
        <v>98</v>
      </c>
      <c r="B49" s="25" t="s">
        <v>18</v>
      </c>
      <c r="C49" s="25" t="s">
        <v>81</v>
      </c>
      <c r="D49" s="89"/>
      <c r="E49" s="91" t="s">
        <v>18</v>
      </c>
      <c r="F49" s="13" t="s">
        <v>82</v>
      </c>
      <c r="G49" s="16">
        <v>1403.9977540000002</v>
      </c>
      <c r="H49" s="17">
        <v>2129.2205790000003</v>
      </c>
      <c r="I49" s="14">
        <v>0.65939516452513114</v>
      </c>
      <c r="J49" s="16">
        <v>57.923378999999997</v>
      </c>
      <c r="K49" s="17">
        <v>88.242577999999995</v>
      </c>
      <c r="L49" s="14">
        <v>0.65641077485292876</v>
      </c>
      <c r="M49" s="16">
        <v>35.292183999999999</v>
      </c>
      <c r="N49" s="17">
        <v>50.773131999999997</v>
      </c>
      <c r="O49" s="14">
        <v>0.6950956659518267</v>
      </c>
      <c r="P49" s="16">
        <v>377.05219799999998</v>
      </c>
      <c r="Q49" s="17">
        <v>588.64747999999997</v>
      </c>
      <c r="R49" s="14">
        <v>0.64053990004340122</v>
      </c>
      <c r="S49" s="16">
        <v>37.406821999999998</v>
      </c>
      <c r="T49" s="17">
        <v>53.387602000000001</v>
      </c>
      <c r="U49" s="14">
        <v>0.70066495962864184</v>
      </c>
      <c r="V49" s="16">
        <v>65.879278999999997</v>
      </c>
      <c r="W49" s="17">
        <v>97.844971000000001</v>
      </c>
      <c r="X49" s="14">
        <v>0.67330265752748797</v>
      </c>
      <c r="Y49" s="16">
        <v>79.159582</v>
      </c>
      <c r="Z49" s="17">
        <v>119.297138</v>
      </c>
      <c r="AA49" s="14">
        <v>0.66354971566878662</v>
      </c>
      <c r="AB49" s="16">
        <v>51.897374999999997</v>
      </c>
      <c r="AC49" s="17">
        <v>78.007881999999995</v>
      </c>
      <c r="AD49" s="14">
        <v>0.66528373376423677</v>
      </c>
      <c r="AE49" s="16">
        <v>64.002847000000003</v>
      </c>
      <c r="AF49" s="17">
        <v>94.322564</v>
      </c>
      <c r="AG49" s="14">
        <v>0.67855287521658125</v>
      </c>
      <c r="AH49" s="16">
        <v>75.349641000000005</v>
      </c>
      <c r="AI49" s="17">
        <v>112.717491</v>
      </c>
      <c r="AJ49" s="14">
        <v>0.66848224114569765</v>
      </c>
      <c r="AK49" s="16">
        <v>168.91492400000001</v>
      </c>
      <c r="AL49" s="17">
        <v>255.66060300000001</v>
      </c>
      <c r="AM49" s="14">
        <v>0.66069985761552796</v>
      </c>
      <c r="AN49" s="16">
        <v>69.498625000000004</v>
      </c>
      <c r="AO49" s="17">
        <v>104.792366</v>
      </c>
      <c r="AP49" s="14">
        <v>0.66320312874699294</v>
      </c>
      <c r="AQ49" s="16">
        <v>209.93435500000001</v>
      </c>
      <c r="AR49" s="17">
        <v>319.42512299999999</v>
      </c>
      <c r="AS49" s="14">
        <v>0.65722555893012846</v>
      </c>
      <c r="AT49" s="16">
        <v>92.675799999999995</v>
      </c>
      <c r="AU49" s="17">
        <v>140.95101600000001</v>
      </c>
      <c r="AV49" s="14">
        <v>0.65750359685239868</v>
      </c>
      <c r="AW49" s="16">
        <v>18.366174999999998</v>
      </c>
      <c r="AX49" s="17">
        <v>24.506065</v>
      </c>
      <c r="AY49" s="14">
        <v>0.74945426774963664</v>
      </c>
      <c r="AZ49" s="16">
        <v>0</v>
      </c>
      <c r="BA49" s="17">
        <v>0</v>
      </c>
      <c r="BB49" s="14">
        <v>0</v>
      </c>
      <c r="BC49" s="16">
        <v>0</v>
      </c>
      <c r="BD49" s="17">
        <v>0</v>
      </c>
      <c r="BE49" s="14">
        <v>0</v>
      </c>
      <c r="BF49" s="16">
        <v>0</v>
      </c>
      <c r="BG49" s="17">
        <v>0</v>
      </c>
      <c r="BH49" s="14">
        <v>0</v>
      </c>
      <c r="BI49" s="16">
        <v>0.64456800000000003</v>
      </c>
      <c r="BJ49" s="17">
        <v>0.64456800000000003</v>
      </c>
      <c r="BK49" s="14">
        <v>1</v>
      </c>
      <c r="BL49" s="16">
        <v>0</v>
      </c>
      <c r="BM49" s="17">
        <v>0</v>
      </c>
      <c r="BN49" s="14">
        <v>0</v>
      </c>
      <c r="BO49" s="16">
        <v>0</v>
      </c>
      <c r="BP49" s="17">
        <v>0</v>
      </c>
      <c r="BQ49" s="14">
        <v>0</v>
      </c>
      <c r="BR49" s="16">
        <v>0</v>
      </c>
      <c r="BS49" s="17">
        <v>0</v>
      </c>
      <c r="BT49" s="14">
        <v>0</v>
      </c>
    </row>
    <row r="50" spans="1:72" ht="14.25" customHeight="1" x14ac:dyDescent="0.3">
      <c r="A50" s="25" t="s">
        <v>98</v>
      </c>
      <c r="B50" s="25" t="s">
        <v>18</v>
      </c>
      <c r="C50" s="25" t="s">
        <v>83</v>
      </c>
      <c r="D50" s="89"/>
      <c r="E50" s="91" t="s">
        <v>18</v>
      </c>
      <c r="F50" s="13" t="s">
        <v>84</v>
      </c>
      <c r="G50" s="16">
        <v>1469.2662375800001</v>
      </c>
      <c r="H50" s="17">
        <v>3171.0058819600004</v>
      </c>
      <c r="I50" s="14">
        <v>0.46334390167445727</v>
      </c>
      <c r="J50" s="16">
        <v>76.335393999999994</v>
      </c>
      <c r="K50" s="17">
        <v>155.41354699999999</v>
      </c>
      <c r="L50" s="14">
        <v>0.49117593333095988</v>
      </c>
      <c r="M50" s="16">
        <v>70.023605489999994</v>
      </c>
      <c r="N50" s="17">
        <v>167.92522699</v>
      </c>
      <c r="O50" s="14">
        <v>0.41699276961030951</v>
      </c>
      <c r="P50" s="16">
        <v>181.07246893000001</v>
      </c>
      <c r="Q50" s="17">
        <v>493.79777693</v>
      </c>
      <c r="R50" s="14">
        <v>0.36669356848009577</v>
      </c>
      <c r="S50" s="16">
        <v>92.665923000000006</v>
      </c>
      <c r="T50" s="17">
        <v>168.913478</v>
      </c>
      <c r="U50" s="14">
        <v>0.54859993469556056</v>
      </c>
      <c r="V50" s="16">
        <v>90.250730000000004</v>
      </c>
      <c r="W50" s="17">
        <v>179.97049100000001</v>
      </c>
      <c r="X50" s="14">
        <v>0.50147515572427925</v>
      </c>
      <c r="Y50" s="16">
        <v>129.15242000000001</v>
      </c>
      <c r="Z50" s="17">
        <v>285.27550200000002</v>
      </c>
      <c r="AA50" s="14">
        <v>0.45272874500103411</v>
      </c>
      <c r="AB50" s="16">
        <v>21.792712999999999</v>
      </c>
      <c r="AC50" s="17">
        <v>41.205638999999998</v>
      </c>
      <c r="AD50" s="14">
        <v>0.52887695783579525</v>
      </c>
      <c r="AE50" s="16">
        <v>30.31888</v>
      </c>
      <c r="AF50" s="17">
        <v>70.335656999999998</v>
      </c>
      <c r="AG50" s="14">
        <v>0.43105988190314337</v>
      </c>
      <c r="AH50" s="16">
        <v>54.980350000000001</v>
      </c>
      <c r="AI50" s="17">
        <v>124.01938199999999</v>
      </c>
      <c r="AJ50" s="14">
        <v>0.44332062548094303</v>
      </c>
      <c r="AK50" s="16">
        <v>287.15395699999999</v>
      </c>
      <c r="AL50" s="17">
        <v>447.15885400000002</v>
      </c>
      <c r="AM50" s="14">
        <v>0.64217437367347752</v>
      </c>
      <c r="AN50" s="16">
        <v>89.242033000000006</v>
      </c>
      <c r="AO50" s="17">
        <v>160.227002</v>
      </c>
      <c r="AP50" s="14">
        <v>0.55697249456118514</v>
      </c>
      <c r="AQ50" s="16">
        <v>247.42955499999999</v>
      </c>
      <c r="AR50" s="17">
        <v>497.21830999999997</v>
      </c>
      <c r="AS50" s="14">
        <v>0.49762760144532892</v>
      </c>
      <c r="AT50" s="16">
        <v>49.979061000000002</v>
      </c>
      <c r="AU50" s="17">
        <v>250.64182099999999</v>
      </c>
      <c r="AV50" s="14">
        <v>0.19940431648874751</v>
      </c>
      <c r="AW50" s="16">
        <v>20.485657</v>
      </c>
      <c r="AX50" s="17">
        <v>52.826518</v>
      </c>
      <c r="AY50" s="14">
        <v>0.38779116579290729</v>
      </c>
      <c r="AZ50" s="16">
        <v>0</v>
      </c>
      <c r="BA50" s="17">
        <v>0</v>
      </c>
      <c r="BB50" s="14">
        <v>0</v>
      </c>
      <c r="BC50" s="16">
        <v>16.215875</v>
      </c>
      <c r="BD50" s="17">
        <v>47.455955000000003</v>
      </c>
      <c r="BE50" s="14">
        <v>0.34170369134916784</v>
      </c>
      <c r="BF50" s="16">
        <v>0</v>
      </c>
      <c r="BG50" s="17">
        <v>0</v>
      </c>
      <c r="BH50" s="14">
        <v>0</v>
      </c>
      <c r="BI50" s="16">
        <v>9.7941741600000007</v>
      </c>
      <c r="BJ50" s="17">
        <v>22.494673039999999</v>
      </c>
      <c r="BK50" s="14">
        <v>0.43539971185995957</v>
      </c>
      <c r="BL50" s="16">
        <v>0</v>
      </c>
      <c r="BM50" s="17">
        <v>0</v>
      </c>
      <c r="BN50" s="14">
        <v>0</v>
      </c>
      <c r="BO50" s="16">
        <v>0</v>
      </c>
      <c r="BP50" s="17">
        <v>0</v>
      </c>
      <c r="BQ50" s="14">
        <v>0</v>
      </c>
      <c r="BR50" s="16">
        <v>2.3734410000000001</v>
      </c>
      <c r="BS50" s="17">
        <v>6.1260490000000001</v>
      </c>
      <c r="BT50" s="14">
        <v>0.38743421738872807</v>
      </c>
    </row>
    <row r="51" spans="1:72" ht="14.25" customHeight="1" x14ac:dyDescent="0.3">
      <c r="A51" s="25" t="s">
        <v>98</v>
      </c>
      <c r="B51" s="25" t="s">
        <v>18</v>
      </c>
      <c r="C51" s="25" t="s">
        <v>85</v>
      </c>
      <c r="D51" s="89"/>
      <c r="E51" s="91" t="s">
        <v>18</v>
      </c>
      <c r="F51" s="13" t="s">
        <v>86</v>
      </c>
      <c r="G51" s="16">
        <v>345.70271947999998</v>
      </c>
      <c r="H51" s="17">
        <v>922.74234690000003</v>
      </c>
      <c r="I51" s="14">
        <v>0.37464707308752643</v>
      </c>
      <c r="J51" s="16">
        <v>5.9620280000000001</v>
      </c>
      <c r="K51" s="17">
        <v>36.578180000000003</v>
      </c>
      <c r="L51" s="14">
        <v>0.16299411288369184</v>
      </c>
      <c r="M51" s="16">
        <v>29.436870010000003</v>
      </c>
      <c r="N51" s="17">
        <v>111.30286738</v>
      </c>
      <c r="O51" s="14">
        <v>0.26447539675235276</v>
      </c>
      <c r="P51" s="16">
        <v>79.365863849999997</v>
      </c>
      <c r="Q51" s="17">
        <v>159.76372040999999</v>
      </c>
      <c r="R51" s="14">
        <v>0.49677025326102947</v>
      </c>
      <c r="S51" s="16">
        <v>13.18657</v>
      </c>
      <c r="T51" s="17">
        <v>16.991599999999998</v>
      </c>
      <c r="U51" s="14">
        <v>0.77606405518020671</v>
      </c>
      <c r="V51" s="16">
        <v>12.826696999999999</v>
      </c>
      <c r="W51" s="17">
        <v>91.291629</v>
      </c>
      <c r="X51" s="14">
        <v>0.14050244409594223</v>
      </c>
      <c r="Y51" s="16">
        <v>37.995873000000003</v>
      </c>
      <c r="Z51" s="17">
        <v>54.484008000000003</v>
      </c>
      <c r="AA51" s="14">
        <v>0.69737661370286863</v>
      </c>
      <c r="AB51" s="16">
        <v>8.4685159999999993</v>
      </c>
      <c r="AC51" s="17">
        <v>13.152504</v>
      </c>
      <c r="AD51" s="14">
        <v>0.64387100737623792</v>
      </c>
      <c r="AE51" s="16">
        <v>25.105585000000001</v>
      </c>
      <c r="AF51" s="17">
        <v>39.590679999999999</v>
      </c>
      <c r="AG51" s="14">
        <v>0.63412866361476994</v>
      </c>
      <c r="AH51" s="16">
        <v>15.585977</v>
      </c>
      <c r="AI51" s="17">
        <v>84.383210000000005</v>
      </c>
      <c r="AJ51" s="14">
        <v>0.18470471791722545</v>
      </c>
      <c r="AK51" s="16">
        <v>56.418886000000001</v>
      </c>
      <c r="AL51" s="17">
        <v>126.235405</v>
      </c>
      <c r="AM51" s="14">
        <v>0.44693393267918774</v>
      </c>
      <c r="AN51" s="16">
        <v>17.871435999999999</v>
      </c>
      <c r="AO51" s="17">
        <v>64.653982999999997</v>
      </c>
      <c r="AP51" s="14">
        <v>0.27641662850067567</v>
      </c>
      <c r="AQ51" s="16">
        <v>23.995529999999999</v>
      </c>
      <c r="AR51" s="17">
        <v>81.878142999999994</v>
      </c>
      <c r="AS51" s="14">
        <v>0.29306392549718674</v>
      </c>
      <c r="AT51" s="16">
        <v>11.424604</v>
      </c>
      <c r="AU51" s="17">
        <v>29.279105000000001</v>
      </c>
      <c r="AV51" s="14">
        <v>0.39019648995418404</v>
      </c>
      <c r="AW51" s="16">
        <v>0.500614</v>
      </c>
      <c r="AX51" s="17">
        <v>1.422029</v>
      </c>
      <c r="AY51" s="14">
        <v>0.35204204696247404</v>
      </c>
      <c r="AZ51" s="16">
        <v>0</v>
      </c>
      <c r="BA51" s="17">
        <v>0</v>
      </c>
      <c r="BB51" s="14">
        <v>0</v>
      </c>
      <c r="BC51" s="16">
        <v>1.3222769999999999</v>
      </c>
      <c r="BD51" s="17">
        <v>3.8303199999999999</v>
      </c>
      <c r="BE51" s="14">
        <v>0.34521319367572423</v>
      </c>
      <c r="BF51" s="16">
        <v>0</v>
      </c>
      <c r="BG51" s="17">
        <v>0</v>
      </c>
      <c r="BH51" s="14">
        <v>0</v>
      </c>
      <c r="BI51" s="16">
        <v>6.2353926199999998</v>
      </c>
      <c r="BJ51" s="17">
        <v>7.9049631100000006</v>
      </c>
      <c r="BK51" s="14">
        <v>0.78879465131368576</v>
      </c>
      <c r="BL51" s="16">
        <v>0</v>
      </c>
      <c r="BM51" s="17">
        <v>0</v>
      </c>
      <c r="BN51" s="14">
        <v>0</v>
      </c>
      <c r="BO51" s="16">
        <v>0</v>
      </c>
      <c r="BP51" s="17">
        <v>0</v>
      </c>
      <c r="BQ51" s="14">
        <v>0</v>
      </c>
      <c r="BR51" s="16">
        <v>0</v>
      </c>
      <c r="BS51" s="17">
        <v>0</v>
      </c>
      <c r="BT51" s="14">
        <v>0</v>
      </c>
    </row>
    <row r="52" spans="1:72" ht="14.25" customHeight="1" x14ac:dyDescent="0.3">
      <c r="A52" s="25" t="s">
        <v>98</v>
      </c>
      <c r="B52" s="25" t="s">
        <v>18</v>
      </c>
      <c r="C52" s="25" t="s">
        <v>87</v>
      </c>
      <c r="D52" s="89"/>
      <c r="E52" s="91" t="s">
        <v>18</v>
      </c>
      <c r="F52" s="13" t="s">
        <v>88</v>
      </c>
      <c r="G52" s="16">
        <v>1996.5508574299997</v>
      </c>
      <c r="H52" s="17">
        <v>2375.7066869299997</v>
      </c>
      <c r="I52" s="14">
        <v>0.84040292870078037</v>
      </c>
      <c r="J52" s="16">
        <v>31.683982</v>
      </c>
      <c r="K52" s="17">
        <v>34.807107999999999</v>
      </c>
      <c r="L52" s="14">
        <v>0.91027332693080965</v>
      </c>
      <c r="M52" s="16">
        <v>57.53485963</v>
      </c>
      <c r="N52" s="17">
        <v>113.15510635</v>
      </c>
      <c r="O52" s="14">
        <v>0.50846012597998858</v>
      </c>
      <c r="P52" s="16">
        <v>682.42163650999998</v>
      </c>
      <c r="Q52" s="17">
        <v>829.09994151000001</v>
      </c>
      <c r="R52" s="14">
        <v>0.82308730509272277</v>
      </c>
      <c r="S52" s="16">
        <v>147.37062399999999</v>
      </c>
      <c r="T52" s="17">
        <v>150.37749700000001</v>
      </c>
      <c r="U52" s="14">
        <v>0.98000450160438557</v>
      </c>
      <c r="V52" s="16">
        <v>43.691209999999998</v>
      </c>
      <c r="W52" s="17">
        <v>56.690057000000003</v>
      </c>
      <c r="X52" s="14">
        <v>0.77070322931585689</v>
      </c>
      <c r="Y52" s="16">
        <v>58.616318</v>
      </c>
      <c r="Z52" s="17">
        <v>60.048118000000002</v>
      </c>
      <c r="AA52" s="14">
        <v>0.97615578892913846</v>
      </c>
      <c r="AB52" s="16">
        <v>73.752673000000001</v>
      </c>
      <c r="AC52" s="17">
        <v>81.282233000000005</v>
      </c>
      <c r="AD52" s="14">
        <v>0.90736524179890576</v>
      </c>
      <c r="AE52" s="16">
        <v>34.338925000000003</v>
      </c>
      <c r="AF52" s="17">
        <v>51.313229</v>
      </c>
      <c r="AG52" s="14">
        <v>0.66920218565859502</v>
      </c>
      <c r="AH52" s="16">
        <v>84.646907999999996</v>
      </c>
      <c r="AI52" s="17">
        <v>93.549009999999996</v>
      </c>
      <c r="AJ52" s="14">
        <v>0.90484023294313853</v>
      </c>
      <c r="AK52" s="16">
        <v>197.18672900000001</v>
      </c>
      <c r="AL52" s="17">
        <v>202.61074300000001</v>
      </c>
      <c r="AM52" s="14">
        <v>0.97322938596597519</v>
      </c>
      <c r="AN52" s="16">
        <v>91.778904999999995</v>
      </c>
      <c r="AO52" s="17">
        <v>89.736676000000003</v>
      </c>
      <c r="AP52" s="14">
        <v>1.022758019251794</v>
      </c>
      <c r="AQ52" s="16">
        <v>326.24535500000002</v>
      </c>
      <c r="AR52" s="17">
        <v>364.914582</v>
      </c>
      <c r="AS52" s="14">
        <v>0.89403211352074718</v>
      </c>
      <c r="AT52" s="16">
        <v>93.246005999999994</v>
      </c>
      <c r="AU52" s="17">
        <v>94.555830999999998</v>
      </c>
      <c r="AV52" s="14">
        <v>0.98614760204476437</v>
      </c>
      <c r="AW52" s="16">
        <v>17.193207999999998</v>
      </c>
      <c r="AX52" s="17">
        <v>26.379075</v>
      </c>
      <c r="AY52" s="14">
        <v>0.65177448413183547</v>
      </c>
      <c r="AZ52" s="16">
        <v>0</v>
      </c>
      <c r="BA52" s="17">
        <v>0</v>
      </c>
      <c r="BB52" s="14">
        <v>0</v>
      </c>
      <c r="BC52" s="16">
        <v>0</v>
      </c>
      <c r="BD52" s="17">
        <v>0</v>
      </c>
      <c r="BE52" s="14">
        <v>0</v>
      </c>
      <c r="BF52" s="16">
        <v>0</v>
      </c>
      <c r="BG52" s="17">
        <v>0</v>
      </c>
      <c r="BH52" s="14">
        <v>0</v>
      </c>
      <c r="BI52" s="16">
        <v>55.557857290000001</v>
      </c>
      <c r="BJ52" s="17">
        <v>125.35072206999999</v>
      </c>
      <c r="BK52" s="14">
        <v>0.44321928404189531</v>
      </c>
      <c r="BL52" s="16">
        <v>0</v>
      </c>
      <c r="BM52" s="17">
        <v>0</v>
      </c>
      <c r="BN52" s="14">
        <v>0</v>
      </c>
      <c r="BO52" s="16">
        <v>0</v>
      </c>
      <c r="BP52" s="17">
        <v>0</v>
      </c>
      <c r="BQ52" s="14">
        <v>0</v>
      </c>
      <c r="BR52" s="16">
        <v>1.2856609999999999</v>
      </c>
      <c r="BS52" s="17">
        <v>1.8367579999999999</v>
      </c>
      <c r="BT52" s="14">
        <v>0.69996210714748486</v>
      </c>
    </row>
    <row r="53" spans="1:72" ht="14.25" customHeight="1" x14ac:dyDescent="0.3">
      <c r="A53" s="25" t="s">
        <v>98</v>
      </c>
      <c r="B53" s="25" t="s">
        <v>18</v>
      </c>
      <c r="C53" s="25" t="s">
        <v>89</v>
      </c>
      <c r="D53" s="89"/>
      <c r="E53" s="91"/>
      <c r="F53" s="13" t="s">
        <v>90</v>
      </c>
      <c r="G53" s="16">
        <v>2371.32589289</v>
      </c>
      <c r="H53" s="17">
        <v>4043.6913046800005</v>
      </c>
      <c r="I53" s="14">
        <v>0.58642604348792049</v>
      </c>
      <c r="J53" s="16">
        <v>78.605430999999996</v>
      </c>
      <c r="K53" s="17">
        <v>103.359331</v>
      </c>
      <c r="L53" s="14">
        <v>0.76050638330853748</v>
      </c>
      <c r="M53" s="16">
        <v>58.851664090000007</v>
      </c>
      <c r="N53" s="17">
        <v>194.33747765999999</v>
      </c>
      <c r="O53" s="14">
        <v>0.30283229358859431</v>
      </c>
      <c r="P53" s="16">
        <v>777.32440179999992</v>
      </c>
      <c r="Q53" s="17">
        <v>1429.9661928</v>
      </c>
      <c r="R53" s="14">
        <v>0.54359634914020594</v>
      </c>
      <c r="S53" s="16">
        <v>105.62524999999999</v>
      </c>
      <c r="T53" s="17">
        <v>142.547594</v>
      </c>
      <c r="U53" s="14">
        <v>0.74098234165916532</v>
      </c>
      <c r="V53" s="16">
        <v>37.947026999999999</v>
      </c>
      <c r="W53" s="17">
        <v>54.426749999999998</v>
      </c>
      <c r="X53" s="14">
        <v>0.69721280436550037</v>
      </c>
      <c r="Y53" s="16">
        <v>63.254291000000002</v>
      </c>
      <c r="Z53" s="17">
        <v>201.356314</v>
      </c>
      <c r="AA53" s="14">
        <v>0.31414108524056517</v>
      </c>
      <c r="AB53" s="16">
        <v>170.202111</v>
      </c>
      <c r="AC53" s="17">
        <v>315.06377500000002</v>
      </c>
      <c r="AD53" s="14">
        <v>0.54021478984691274</v>
      </c>
      <c r="AE53" s="16">
        <v>26.809937999999999</v>
      </c>
      <c r="AF53" s="17">
        <v>40.845227999999999</v>
      </c>
      <c r="AG53" s="14">
        <v>0.65637870842586554</v>
      </c>
      <c r="AH53" s="16">
        <v>36.781086999999999</v>
      </c>
      <c r="AI53" s="17">
        <v>68.152771999999999</v>
      </c>
      <c r="AJ53" s="14">
        <v>0.53968585459737428</v>
      </c>
      <c r="AK53" s="16">
        <v>197.04792</v>
      </c>
      <c r="AL53" s="17">
        <v>224.41369299999999</v>
      </c>
      <c r="AM53" s="14">
        <v>0.87805658097699057</v>
      </c>
      <c r="AN53" s="16">
        <v>69.736992999999998</v>
      </c>
      <c r="AO53" s="17">
        <v>100.263677</v>
      </c>
      <c r="AP53" s="14">
        <v>0.69553596164242004</v>
      </c>
      <c r="AQ53" s="16">
        <v>215.10473300000001</v>
      </c>
      <c r="AR53" s="17">
        <v>347.48810600000002</v>
      </c>
      <c r="AS53" s="14">
        <v>0.61902761356672165</v>
      </c>
      <c r="AT53" s="16">
        <v>48.692785000000001</v>
      </c>
      <c r="AU53" s="17">
        <v>148.22556399999999</v>
      </c>
      <c r="AV53" s="14">
        <v>0.32850463635274146</v>
      </c>
      <c r="AW53" s="16">
        <v>5.1620229999999996</v>
      </c>
      <c r="AX53" s="17">
        <v>13.389189</v>
      </c>
      <c r="AY53" s="14">
        <v>0.38553664452716291</v>
      </c>
      <c r="AZ53" s="16">
        <v>13.437167000000001</v>
      </c>
      <c r="BA53" s="17">
        <v>26.588131000000001</v>
      </c>
      <c r="BB53" s="14">
        <v>0.50538215717381563</v>
      </c>
      <c r="BC53" s="16">
        <v>21.982917</v>
      </c>
      <c r="BD53" s="17">
        <v>63.935138999999999</v>
      </c>
      <c r="BE53" s="14">
        <v>0.34383153526889182</v>
      </c>
      <c r="BF53" s="16">
        <v>16.910907000000002</v>
      </c>
      <c r="BG53" s="17">
        <v>84.554535000000001</v>
      </c>
      <c r="BH53" s="14">
        <v>0.2</v>
      </c>
      <c r="BI53" s="16">
        <v>427.65302500000001</v>
      </c>
      <c r="BJ53" s="17">
        <v>484.46917722000001</v>
      </c>
      <c r="BK53" s="14">
        <v>0.88272493918803119</v>
      </c>
      <c r="BL53" s="16">
        <v>0</v>
      </c>
      <c r="BM53" s="17">
        <v>0</v>
      </c>
      <c r="BN53" s="14">
        <v>0</v>
      </c>
      <c r="BO53" s="16">
        <v>0</v>
      </c>
      <c r="BP53" s="17">
        <v>0</v>
      </c>
      <c r="BQ53" s="14">
        <v>0</v>
      </c>
      <c r="BR53" s="16">
        <v>0.19622200000000001</v>
      </c>
      <c r="BS53" s="17">
        <v>0.30865900000000002</v>
      </c>
      <c r="BT53" s="14">
        <v>0.63572421345238594</v>
      </c>
    </row>
    <row r="54" spans="1:72" ht="14.25" customHeight="1" x14ac:dyDescent="0.3">
      <c r="A54" s="25" t="s">
        <v>98</v>
      </c>
      <c r="B54" s="25" t="s">
        <v>18</v>
      </c>
      <c r="C54" s="25"/>
      <c r="D54" s="89"/>
      <c r="E54" s="91"/>
      <c r="F54" s="13" t="s">
        <v>91</v>
      </c>
      <c r="G54" s="18">
        <v>14753.03134569</v>
      </c>
      <c r="H54" s="19">
        <v>20540.70116416</v>
      </c>
      <c r="I54" s="14">
        <v>0.71823406746365159</v>
      </c>
      <c r="J54" s="18">
        <v>490.935948</v>
      </c>
      <c r="K54" s="19">
        <v>661.323396</v>
      </c>
      <c r="L54" s="14">
        <v>0.74235381807057677</v>
      </c>
      <c r="M54" s="18">
        <v>475.86973853000006</v>
      </c>
      <c r="N54" s="19">
        <v>927.43990606999989</v>
      </c>
      <c r="O54" s="14">
        <v>0.51310034797454906</v>
      </c>
      <c r="P54" s="18">
        <v>3590.4742370900003</v>
      </c>
      <c r="Q54" s="19">
        <v>5084.5869736500008</v>
      </c>
      <c r="R54" s="14">
        <v>0.70614865193515552</v>
      </c>
      <c r="S54" s="18">
        <v>898.62224900000001</v>
      </c>
      <c r="T54" s="19">
        <v>1109.9875360000001</v>
      </c>
      <c r="U54" s="14">
        <v>0.80957868431416324</v>
      </c>
      <c r="V54" s="18">
        <v>561.97699800000009</v>
      </c>
      <c r="W54" s="19">
        <v>841.89339400000006</v>
      </c>
      <c r="X54" s="14">
        <v>0.66751562846922641</v>
      </c>
      <c r="Y54" s="18">
        <v>908.57482899999991</v>
      </c>
      <c r="Z54" s="19">
        <v>1283.3085180000003</v>
      </c>
      <c r="AA54" s="14">
        <v>0.70799407644857515</v>
      </c>
      <c r="AB54" s="18">
        <v>475.72904899999997</v>
      </c>
      <c r="AC54" s="19">
        <v>816.47060800000008</v>
      </c>
      <c r="AD54" s="14">
        <v>0.58266524763865102</v>
      </c>
      <c r="AE54" s="18">
        <v>500.15137899999996</v>
      </c>
      <c r="AF54" s="19">
        <v>650.21098600000005</v>
      </c>
      <c r="AG54" s="14">
        <v>0.76921397787640566</v>
      </c>
      <c r="AH54" s="18">
        <v>721.13419599999986</v>
      </c>
      <c r="AI54" s="19">
        <v>1010.6824949999999</v>
      </c>
      <c r="AJ54" s="14">
        <v>0.7135121064899812</v>
      </c>
      <c r="AK54" s="18">
        <v>1697.7963129999998</v>
      </c>
      <c r="AL54" s="19">
        <v>2084.4506510000001</v>
      </c>
      <c r="AM54" s="14">
        <v>0.8145054008285082</v>
      </c>
      <c r="AN54" s="18">
        <v>708.116985</v>
      </c>
      <c r="AO54" s="19">
        <v>994.00126999999998</v>
      </c>
      <c r="AP54" s="14">
        <v>0.71239042280096887</v>
      </c>
      <c r="AQ54" s="18">
        <v>1925.2808219999997</v>
      </c>
      <c r="AR54" s="19">
        <v>2543.6957050000001</v>
      </c>
      <c r="AS54" s="14">
        <v>0.75688330888619382</v>
      </c>
      <c r="AT54" s="18">
        <v>1097.060148</v>
      </c>
      <c r="AU54" s="19">
        <v>1472.497329</v>
      </c>
      <c r="AV54" s="14">
        <v>0.74503371000681795</v>
      </c>
      <c r="AW54" s="18">
        <v>127.69897</v>
      </c>
      <c r="AX54" s="19">
        <v>184.65274699999998</v>
      </c>
      <c r="AY54" s="14">
        <v>0.69156279597616832</v>
      </c>
      <c r="AZ54" s="18">
        <v>13.437167000000001</v>
      </c>
      <c r="BA54" s="19">
        <v>26.588131000000001</v>
      </c>
      <c r="BB54" s="14">
        <v>0.50538215717381563</v>
      </c>
      <c r="BC54" s="18">
        <v>39.521068999999997</v>
      </c>
      <c r="BD54" s="19">
        <v>115.22141400000001</v>
      </c>
      <c r="BE54" s="14">
        <v>0.34300107617148312</v>
      </c>
      <c r="BF54" s="18">
        <v>16.910907000000002</v>
      </c>
      <c r="BG54" s="19">
        <v>84.554535000000001</v>
      </c>
      <c r="BH54" s="14">
        <v>0.2</v>
      </c>
      <c r="BI54" s="18">
        <v>499.88501707</v>
      </c>
      <c r="BJ54" s="19">
        <v>640.86410344000001</v>
      </c>
      <c r="BK54" s="14">
        <v>0.78001718989523816</v>
      </c>
      <c r="BL54" s="18">
        <v>0</v>
      </c>
      <c r="BM54" s="19">
        <v>0</v>
      </c>
      <c r="BN54" s="14">
        <v>0</v>
      </c>
      <c r="BO54" s="18">
        <v>0</v>
      </c>
      <c r="BP54" s="19">
        <v>0</v>
      </c>
      <c r="BQ54" s="14">
        <v>0</v>
      </c>
      <c r="BR54" s="18">
        <v>3.855324</v>
      </c>
      <c r="BS54" s="19">
        <v>8.2714660000000002</v>
      </c>
      <c r="BT54" s="14">
        <v>0.46609923803108178</v>
      </c>
    </row>
    <row r="55" spans="1:72" ht="13.5" customHeight="1" x14ac:dyDescent="0.3">
      <c r="A55" s="25" t="s">
        <v>98</v>
      </c>
      <c r="B55" s="25" t="s">
        <v>19</v>
      </c>
      <c r="C55" s="25" t="s">
        <v>79</v>
      </c>
      <c r="D55" s="88" t="s">
        <v>99</v>
      </c>
      <c r="E55" s="90" t="s">
        <v>19</v>
      </c>
      <c r="F55" s="13" t="s">
        <v>80</v>
      </c>
      <c r="G55" s="16">
        <v>6180.0611013299995</v>
      </c>
      <c r="H55" s="17">
        <v>6827.1939705800005</v>
      </c>
      <c r="I55" s="14">
        <v>0.90521246766407248</v>
      </c>
      <c r="J55" s="16">
        <v>197.969517</v>
      </c>
      <c r="K55" s="17">
        <v>198.883218</v>
      </c>
      <c r="L55" s="14">
        <v>0.99540584163315382</v>
      </c>
      <c r="M55" s="16">
        <v>205.93537733000002</v>
      </c>
      <c r="N55" s="17">
        <v>256.25924758000002</v>
      </c>
      <c r="O55" s="14">
        <v>0.80362125181730393</v>
      </c>
      <c r="P55" s="16">
        <v>1322.723086</v>
      </c>
      <c r="Q55" s="17">
        <v>1403.0284240000001</v>
      </c>
      <c r="R55" s="14">
        <v>0.94276285738313725</v>
      </c>
      <c r="S55" s="16">
        <v>429.24244299999998</v>
      </c>
      <c r="T55" s="17">
        <v>494.63605799999999</v>
      </c>
      <c r="U55" s="14">
        <v>0.86779448456626662</v>
      </c>
      <c r="V55" s="16">
        <v>308.96811700000001</v>
      </c>
      <c r="W55" s="17">
        <v>356.95631800000001</v>
      </c>
      <c r="X55" s="14">
        <v>0.86556281936995993</v>
      </c>
      <c r="Y55" s="16">
        <v>440.26398999999998</v>
      </c>
      <c r="Z55" s="17">
        <v>459.06808899999999</v>
      </c>
      <c r="AA55" s="14">
        <v>0.95903854035909686</v>
      </c>
      <c r="AB55" s="16">
        <v>143.24387899999999</v>
      </c>
      <c r="AC55" s="17">
        <v>275.60688699999997</v>
      </c>
      <c r="AD55" s="14">
        <v>0.51973983872180962</v>
      </c>
      <c r="AE55" s="16">
        <v>268.01940100000002</v>
      </c>
      <c r="AF55" s="17">
        <v>296.93067500000001</v>
      </c>
      <c r="AG55" s="14">
        <v>0.90263291591547423</v>
      </c>
      <c r="AH55" s="16">
        <v>367.54652099999998</v>
      </c>
      <c r="AI55" s="17">
        <v>429.467623</v>
      </c>
      <c r="AJ55" s="14">
        <v>0.8558189286366763</v>
      </c>
      <c r="AK55" s="16">
        <v>642.42183499999999</v>
      </c>
      <c r="AL55" s="17">
        <v>670.04524500000002</v>
      </c>
      <c r="AM55" s="14">
        <v>0.95877381384894389</v>
      </c>
      <c r="AN55" s="16">
        <v>335.02659499999999</v>
      </c>
      <c r="AO55" s="17">
        <v>423.73653999999999</v>
      </c>
      <c r="AP55" s="14">
        <v>0.79064834720177779</v>
      </c>
      <c r="AQ55" s="16">
        <v>815.95588799999996</v>
      </c>
      <c r="AR55" s="17">
        <v>843.167281</v>
      </c>
      <c r="AS55" s="14">
        <v>0.96772717156703802</v>
      </c>
      <c r="AT55" s="16">
        <v>646.42668600000002</v>
      </c>
      <c r="AU55" s="17">
        <v>662.95202300000005</v>
      </c>
      <c r="AV55" s="14">
        <v>0.97507310268815628</v>
      </c>
      <c r="AW55" s="16">
        <v>56.317765999999999</v>
      </c>
      <c r="AX55" s="17">
        <v>56.456341999999999</v>
      </c>
      <c r="AY55" s="14">
        <v>0.99754543076843338</v>
      </c>
      <c r="AZ55" s="16">
        <v>0</v>
      </c>
      <c r="BA55" s="17">
        <v>0</v>
      </c>
      <c r="BB55" s="14">
        <v>0</v>
      </c>
      <c r="BC55" s="16">
        <v>0</v>
      </c>
      <c r="BD55" s="17">
        <v>0</v>
      </c>
      <c r="BE55" s="14">
        <v>0</v>
      </c>
      <c r="BF55" s="16">
        <v>0</v>
      </c>
      <c r="BG55" s="17">
        <v>0</v>
      </c>
      <c r="BH55" s="14">
        <v>0</v>
      </c>
      <c r="BI55" s="16">
        <v>0</v>
      </c>
      <c r="BJ55" s="17">
        <v>0</v>
      </c>
      <c r="BK55" s="14">
        <v>0</v>
      </c>
      <c r="BL55" s="16">
        <v>0</v>
      </c>
      <c r="BM55" s="17">
        <v>0</v>
      </c>
      <c r="BN55" s="14">
        <v>0</v>
      </c>
      <c r="BO55" s="16">
        <v>0</v>
      </c>
      <c r="BP55" s="17">
        <v>0</v>
      </c>
      <c r="BQ55" s="14">
        <v>0</v>
      </c>
      <c r="BR55" s="16">
        <v>0</v>
      </c>
      <c r="BS55" s="17">
        <v>0</v>
      </c>
      <c r="BT55" s="14">
        <v>0</v>
      </c>
    </row>
    <row r="56" spans="1:72" ht="14.25" customHeight="1" x14ac:dyDescent="0.3">
      <c r="A56" s="25" t="s">
        <v>98</v>
      </c>
      <c r="B56" s="25" t="s">
        <v>19</v>
      </c>
      <c r="C56" s="25" t="s">
        <v>81</v>
      </c>
      <c r="D56" s="89"/>
      <c r="E56" s="91" t="s">
        <v>19</v>
      </c>
      <c r="F56" s="13" t="s">
        <v>82</v>
      </c>
      <c r="G56" s="16">
        <v>1319.4382440000002</v>
      </c>
      <c r="H56" s="17">
        <v>1972.3539310000001</v>
      </c>
      <c r="I56" s="14">
        <v>0.66896626577108997</v>
      </c>
      <c r="J56" s="16">
        <v>55.470708000000002</v>
      </c>
      <c r="K56" s="17">
        <v>82.905889000000002</v>
      </c>
      <c r="L56" s="14">
        <v>0.66908043166873221</v>
      </c>
      <c r="M56" s="16">
        <v>32.004297000000001</v>
      </c>
      <c r="N56" s="17">
        <v>44.627341000000001</v>
      </c>
      <c r="O56" s="14">
        <v>0.71714550503916419</v>
      </c>
      <c r="P56" s="16">
        <v>362.26622400000002</v>
      </c>
      <c r="Q56" s="17">
        <v>556.451818</v>
      </c>
      <c r="R56" s="14">
        <v>0.65102891621786385</v>
      </c>
      <c r="S56" s="16">
        <v>33.688170999999997</v>
      </c>
      <c r="T56" s="17">
        <v>46.729882000000003</v>
      </c>
      <c r="U56" s="14">
        <v>0.72091281976701749</v>
      </c>
      <c r="V56" s="16">
        <v>61.921846000000002</v>
      </c>
      <c r="W56" s="17">
        <v>90.733121999999995</v>
      </c>
      <c r="X56" s="14">
        <v>0.68246131770931462</v>
      </c>
      <c r="Y56" s="16">
        <v>73.197592999999998</v>
      </c>
      <c r="Z56" s="17">
        <v>108.513751</v>
      </c>
      <c r="AA56" s="14">
        <v>0.6745467033021465</v>
      </c>
      <c r="AB56" s="16">
        <v>54.042274999999997</v>
      </c>
      <c r="AC56" s="17">
        <v>78.928101999999996</v>
      </c>
      <c r="AD56" s="14">
        <v>0.68470257906366483</v>
      </c>
      <c r="AE56" s="16">
        <v>58.652186999999998</v>
      </c>
      <c r="AF56" s="17">
        <v>84.513840999999999</v>
      </c>
      <c r="AG56" s="14">
        <v>0.69399504632619879</v>
      </c>
      <c r="AH56" s="16">
        <v>67.783773999999994</v>
      </c>
      <c r="AI56" s="17">
        <v>98.875100000000003</v>
      </c>
      <c r="AJ56" s="14">
        <v>0.68554948616992539</v>
      </c>
      <c r="AK56" s="16">
        <v>154.939572</v>
      </c>
      <c r="AL56" s="17">
        <v>230.90086199999999</v>
      </c>
      <c r="AM56" s="14">
        <v>0.67102205967511719</v>
      </c>
      <c r="AN56" s="16">
        <v>64.920829999999995</v>
      </c>
      <c r="AO56" s="17">
        <v>96.381405000000001</v>
      </c>
      <c r="AP56" s="14">
        <v>0.67358252351685466</v>
      </c>
      <c r="AQ56" s="16">
        <v>203.81416200000001</v>
      </c>
      <c r="AR56" s="17">
        <v>307.90162600000002</v>
      </c>
      <c r="AS56" s="14">
        <v>0.66194571509018274</v>
      </c>
      <c r="AT56" s="16">
        <v>77.879551000000006</v>
      </c>
      <c r="AU56" s="17">
        <v>120.488202</v>
      </c>
      <c r="AV56" s="14">
        <v>0.64636661272445584</v>
      </c>
      <c r="AW56" s="16">
        <v>18.182509</v>
      </c>
      <c r="AX56" s="17">
        <v>23.728445000000001</v>
      </c>
      <c r="AY56" s="14">
        <v>0.7662747811750833</v>
      </c>
      <c r="AZ56" s="16">
        <v>0</v>
      </c>
      <c r="BA56" s="17">
        <v>0</v>
      </c>
      <c r="BB56" s="14">
        <v>0</v>
      </c>
      <c r="BC56" s="16">
        <v>0</v>
      </c>
      <c r="BD56" s="17">
        <v>0</v>
      </c>
      <c r="BE56" s="14">
        <v>0</v>
      </c>
      <c r="BF56" s="16">
        <v>0</v>
      </c>
      <c r="BG56" s="17">
        <v>0</v>
      </c>
      <c r="BH56" s="14">
        <v>0</v>
      </c>
      <c r="BI56" s="16">
        <v>0.67454499999999995</v>
      </c>
      <c r="BJ56" s="17">
        <v>0.67454499999999995</v>
      </c>
      <c r="BK56" s="14">
        <v>1</v>
      </c>
      <c r="BL56" s="16">
        <v>0</v>
      </c>
      <c r="BM56" s="17">
        <v>0</v>
      </c>
      <c r="BN56" s="14">
        <v>0</v>
      </c>
      <c r="BO56" s="16">
        <v>0</v>
      </c>
      <c r="BP56" s="17">
        <v>0</v>
      </c>
      <c r="BQ56" s="14">
        <v>0</v>
      </c>
      <c r="BR56" s="16">
        <v>0</v>
      </c>
      <c r="BS56" s="17">
        <v>0</v>
      </c>
      <c r="BT56" s="14">
        <v>0</v>
      </c>
    </row>
    <row r="57" spans="1:72" ht="14.25" customHeight="1" x14ac:dyDescent="0.3">
      <c r="A57" s="25" t="s">
        <v>98</v>
      </c>
      <c r="B57" s="25" t="s">
        <v>19</v>
      </c>
      <c r="C57" s="25" t="s">
        <v>83</v>
      </c>
      <c r="D57" s="89"/>
      <c r="E57" s="91" t="s">
        <v>19</v>
      </c>
      <c r="F57" s="13" t="s">
        <v>84</v>
      </c>
      <c r="G57" s="16">
        <v>868.90177639000001</v>
      </c>
      <c r="H57" s="17">
        <v>2051.8193543300004</v>
      </c>
      <c r="I57" s="14">
        <v>0.42347869199904814</v>
      </c>
      <c r="J57" s="16">
        <v>66.957763</v>
      </c>
      <c r="K57" s="17">
        <v>145.56348600000001</v>
      </c>
      <c r="L57" s="14">
        <v>0.45999010356209796</v>
      </c>
      <c r="M57" s="16">
        <v>43.315236990000002</v>
      </c>
      <c r="N57" s="17">
        <v>142.621802</v>
      </c>
      <c r="O57" s="14">
        <v>0.30370698155952341</v>
      </c>
      <c r="P57" s="16">
        <v>105.21333540000001</v>
      </c>
      <c r="Q57" s="17">
        <v>361.95500939999999</v>
      </c>
      <c r="R57" s="14">
        <v>0.29068069972124</v>
      </c>
      <c r="S57" s="16">
        <v>36.938215</v>
      </c>
      <c r="T57" s="17">
        <v>96.035788999999994</v>
      </c>
      <c r="U57" s="14">
        <v>0.38462968216984195</v>
      </c>
      <c r="V57" s="16">
        <v>50.507843000000001</v>
      </c>
      <c r="W57" s="17">
        <v>121.474829</v>
      </c>
      <c r="X57" s="14">
        <v>0.41578854990608799</v>
      </c>
      <c r="Y57" s="16">
        <v>77.527863999999994</v>
      </c>
      <c r="Z57" s="17">
        <v>165.81178800000001</v>
      </c>
      <c r="AA57" s="14">
        <v>0.4675654543933872</v>
      </c>
      <c r="AB57" s="16">
        <v>6.943009</v>
      </c>
      <c r="AC57" s="17">
        <v>37.689003999999997</v>
      </c>
      <c r="AD57" s="14">
        <v>0.18421842614891071</v>
      </c>
      <c r="AE57" s="16">
        <v>34.992387999999998</v>
      </c>
      <c r="AF57" s="17">
        <v>71.281452000000002</v>
      </c>
      <c r="AG57" s="14">
        <v>0.4909045343240202</v>
      </c>
      <c r="AH57" s="16">
        <v>33.321975000000002</v>
      </c>
      <c r="AI57" s="17">
        <v>82.365142000000006</v>
      </c>
      <c r="AJ57" s="14">
        <v>0.40456404482371922</v>
      </c>
      <c r="AK57" s="16">
        <v>130.848296</v>
      </c>
      <c r="AL57" s="17">
        <v>194.81560300000001</v>
      </c>
      <c r="AM57" s="14">
        <v>0.67165203394925199</v>
      </c>
      <c r="AN57" s="16">
        <v>86.807681000000002</v>
      </c>
      <c r="AO57" s="17">
        <v>164.12219200000001</v>
      </c>
      <c r="AP57" s="14">
        <v>0.52892104317007904</v>
      </c>
      <c r="AQ57" s="16">
        <v>131.212716</v>
      </c>
      <c r="AR57" s="17">
        <v>264.11688600000002</v>
      </c>
      <c r="AS57" s="14">
        <v>0.49679790636332122</v>
      </c>
      <c r="AT57" s="16">
        <v>48.303486999999997</v>
      </c>
      <c r="AU57" s="17">
        <v>99.243024000000005</v>
      </c>
      <c r="AV57" s="14">
        <v>0.48671921766511261</v>
      </c>
      <c r="AW57" s="16">
        <v>14.711807</v>
      </c>
      <c r="AX57" s="17">
        <v>37.762689999999999</v>
      </c>
      <c r="AY57" s="14">
        <v>0.38958577897919877</v>
      </c>
      <c r="AZ57" s="16">
        <v>0</v>
      </c>
      <c r="BA57" s="17">
        <v>0</v>
      </c>
      <c r="BB57" s="14">
        <v>0</v>
      </c>
      <c r="BC57" s="16">
        <v>2.0441850000000001</v>
      </c>
      <c r="BD57" s="17">
        <v>29.863755000000001</v>
      </c>
      <c r="BE57" s="14">
        <v>6.8450367343289548E-2</v>
      </c>
      <c r="BF57" s="16">
        <v>0</v>
      </c>
      <c r="BG57" s="17">
        <v>0</v>
      </c>
      <c r="BH57" s="14">
        <v>0</v>
      </c>
      <c r="BI57" s="16">
        <v>-2.400874</v>
      </c>
      <c r="BJ57" s="17">
        <v>32.926312930000002</v>
      </c>
      <c r="BK57" s="14">
        <v>-7.2916576025507635E-2</v>
      </c>
      <c r="BL57" s="16">
        <v>0</v>
      </c>
      <c r="BM57" s="17">
        <v>0</v>
      </c>
      <c r="BN57" s="14">
        <v>0</v>
      </c>
      <c r="BO57" s="16">
        <v>0</v>
      </c>
      <c r="BP57" s="17">
        <v>0</v>
      </c>
      <c r="BQ57" s="14">
        <v>0</v>
      </c>
      <c r="BR57" s="16">
        <v>1.656849</v>
      </c>
      <c r="BS57" s="17">
        <v>4.1705899999999998</v>
      </c>
      <c r="BT57" s="14">
        <v>0.39726969085908709</v>
      </c>
    </row>
    <row r="58" spans="1:72" ht="14.25" customHeight="1" x14ac:dyDescent="0.3">
      <c r="A58" s="25" t="s">
        <v>98</v>
      </c>
      <c r="B58" s="25" t="s">
        <v>19</v>
      </c>
      <c r="C58" s="25" t="s">
        <v>85</v>
      </c>
      <c r="D58" s="89"/>
      <c r="E58" s="91" t="s">
        <v>19</v>
      </c>
      <c r="F58" s="13" t="s">
        <v>86</v>
      </c>
      <c r="G58" s="16">
        <v>266.62675062</v>
      </c>
      <c r="H58" s="17">
        <v>679.04118340000002</v>
      </c>
      <c r="I58" s="14">
        <v>0.39265181131574939</v>
      </c>
      <c r="J58" s="16">
        <v>5.18623425</v>
      </c>
      <c r="K58" s="17">
        <v>13.26135425</v>
      </c>
      <c r="L58" s="14">
        <v>0.39107878066073076</v>
      </c>
      <c r="M58" s="16">
        <v>23.25021847</v>
      </c>
      <c r="N58" s="17">
        <v>88.011926400000007</v>
      </c>
      <c r="O58" s="14">
        <v>0.26417122566243473</v>
      </c>
      <c r="P58" s="16">
        <v>64.561687759999998</v>
      </c>
      <c r="Q58" s="17">
        <v>179.92608461</v>
      </c>
      <c r="R58" s="14">
        <v>0.35882339072703728</v>
      </c>
      <c r="S58" s="16">
        <v>13.985709</v>
      </c>
      <c r="T58" s="17">
        <v>17.381858000000001</v>
      </c>
      <c r="U58" s="14">
        <v>0.80461530637288592</v>
      </c>
      <c r="V58" s="16">
        <v>12.232672000000001</v>
      </c>
      <c r="W58" s="17">
        <v>40.216718</v>
      </c>
      <c r="X58" s="14">
        <v>0.30416882849565202</v>
      </c>
      <c r="Y58" s="16">
        <v>8.988194</v>
      </c>
      <c r="Z58" s="17">
        <v>46.948985</v>
      </c>
      <c r="AA58" s="14">
        <v>0.19144597055719095</v>
      </c>
      <c r="AB58" s="16">
        <v>8.6615900000000003</v>
      </c>
      <c r="AC58" s="17">
        <v>13.335433</v>
      </c>
      <c r="AD58" s="14">
        <v>0.64951696731557196</v>
      </c>
      <c r="AE58" s="16">
        <v>25.006757</v>
      </c>
      <c r="AF58" s="17">
        <v>35.367750000000001</v>
      </c>
      <c r="AG58" s="14">
        <v>0.70704969923164462</v>
      </c>
      <c r="AH58" s="16">
        <v>9.0944520000000004</v>
      </c>
      <c r="AI58" s="17">
        <v>18.406766999999999</v>
      </c>
      <c r="AJ58" s="14">
        <v>0.49408198626081384</v>
      </c>
      <c r="AK58" s="16">
        <v>46.852356</v>
      </c>
      <c r="AL58" s="17">
        <v>92.355447999999996</v>
      </c>
      <c r="AM58" s="14">
        <v>0.50730473420474342</v>
      </c>
      <c r="AN58" s="16">
        <v>17.158301000000002</v>
      </c>
      <c r="AO58" s="17">
        <v>49.947988000000002</v>
      </c>
      <c r="AP58" s="14">
        <v>0.34352336674702494</v>
      </c>
      <c r="AQ58" s="16">
        <v>15.163477</v>
      </c>
      <c r="AR58" s="17">
        <v>49.620905999999998</v>
      </c>
      <c r="AS58" s="14">
        <v>0.30558645986834665</v>
      </c>
      <c r="AT58" s="16">
        <v>9.1778370000000002</v>
      </c>
      <c r="AU58" s="17">
        <v>21.929552999999999</v>
      </c>
      <c r="AV58" s="14">
        <v>0.41851454974937252</v>
      </c>
      <c r="AW58" s="16">
        <v>0.59734799999999999</v>
      </c>
      <c r="AX58" s="17">
        <v>2.222648</v>
      </c>
      <c r="AY58" s="14">
        <v>0.26875510652159046</v>
      </c>
      <c r="AZ58" s="16">
        <v>0</v>
      </c>
      <c r="BA58" s="17">
        <v>0</v>
      </c>
      <c r="BB58" s="14">
        <v>0</v>
      </c>
      <c r="BC58" s="16">
        <v>1.3593500000000001</v>
      </c>
      <c r="BD58" s="17">
        <v>3.883864</v>
      </c>
      <c r="BE58" s="14">
        <v>0.34999938205869208</v>
      </c>
      <c r="BF58" s="16">
        <v>0</v>
      </c>
      <c r="BG58" s="17">
        <v>0</v>
      </c>
      <c r="BH58" s="14">
        <v>0</v>
      </c>
      <c r="BI58" s="16">
        <v>5.3505671399999999</v>
      </c>
      <c r="BJ58" s="17">
        <v>6.2239001399999996</v>
      </c>
      <c r="BK58" s="14">
        <v>0.85968074995496313</v>
      </c>
      <c r="BL58" s="16">
        <v>0</v>
      </c>
      <c r="BM58" s="17">
        <v>0</v>
      </c>
      <c r="BN58" s="14">
        <v>0</v>
      </c>
      <c r="BO58" s="16">
        <v>0</v>
      </c>
      <c r="BP58" s="17">
        <v>0</v>
      </c>
      <c r="BQ58" s="14">
        <v>0</v>
      </c>
      <c r="BR58" s="16">
        <v>0</v>
      </c>
      <c r="BS58" s="17">
        <v>0</v>
      </c>
      <c r="BT58" s="14">
        <v>0</v>
      </c>
    </row>
    <row r="59" spans="1:72" ht="14.25" customHeight="1" x14ac:dyDescent="0.3">
      <c r="A59" s="25" t="s">
        <v>98</v>
      </c>
      <c r="B59" s="25" t="s">
        <v>19</v>
      </c>
      <c r="C59" s="25" t="s">
        <v>87</v>
      </c>
      <c r="D59" s="89"/>
      <c r="E59" s="91" t="s">
        <v>19</v>
      </c>
      <c r="F59" s="13" t="s">
        <v>88</v>
      </c>
      <c r="G59" s="16">
        <v>1683.4263117</v>
      </c>
      <c r="H59" s="17">
        <v>1982.21964103</v>
      </c>
      <c r="I59" s="14">
        <v>0.84926325864940921</v>
      </c>
      <c r="J59" s="16">
        <v>31.384592999999999</v>
      </c>
      <c r="K59" s="17">
        <v>34.805602</v>
      </c>
      <c r="L59" s="14">
        <v>0.90171096595312439</v>
      </c>
      <c r="M59" s="16">
        <v>27.75105533</v>
      </c>
      <c r="N59" s="17">
        <v>52.168790850000001</v>
      </c>
      <c r="O59" s="14">
        <v>0.53194745129884491</v>
      </c>
      <c r="P59" s="16">
        <v>665.07127822000007</v>
      </c>
      <c r="Q59" s="17">
        <v>739.81003522000003</v>
      </c>
      <c r="R59" s="14">
        <v>0.89897574587809614</v>
      </c>
      <c r="S59" s="16">
        <v>119.74170100000001</v>
      </c>
      <c r="T59" s="17">
        <v>122.464214</v>
      </c>
      <c r="U59" s="14">
        <v>0.97776890969961239</v>
      </c>
      <c r="V59" s="16">
        <v>45.916705</v>
      </c>
      <c r="W59" s="17">
        <v>71.528238999999999</v>
      </c>
      <c r="X59" s="14">
        <v>0.64193814417827344</v>
      </c>
      <c r="Y59" s="16">
        <v>50.420405000000002</v>
      </c>
      <c r="Z59" s="17">
        <v>51.097934000000002</v>
      </c>
      <c r="AA59" s="14">
        <v>0.98674057937450077</v>
      </c>
      <c r="AB59" s="16">
        <v>38.327458</v>
      </c>
      <c r="AC59" s="17">
        <v>47.062331999999998</v>
      </c>
      <c r="AD59" s="14">
        <v>0.81439776507462491</v>
      </c>
      <c r="AE59" s="16">
        <v>32.237841000000003</v>
      </c>
      <c r="AF59" s="17">
        <v>46.831651000000001</v>
      </c>
      <c r="AG59" s="14">
        <v>0.68837720455339069</v>
      </c>
      <c r="AH59" s="16">
        <v>69.138081999999997</v>
      </c>
      <c r="AI59" s="17">
        <v>74.509636999999998</v>
      </c>
      <c r="AJ59" s="14">
        <v>0.92790791612633949</v>
      </c>
      <c r="AK59" s="16">
        <v>169.107437</v>
      </c>
      <c r="AL59" s="17">
        <v>182.42253099999999</v>
      </c>
      <c r="AM59" s="14">
        <v>0.92700959729585164</v>
      </c>
      <c r="AN59" s="16">
        <v>70.137456</v>
      </c>
      <c r="AO59" s="17">
        <v>79.422589000000002</v>
      </c>
      <c r="AP59" s="14">
        <v>0.88309203821094273</v>
      </c>
      <c r="AQ59" s="16">
        <v>253.27568500000001</v>
      </c>
      <c r="AR59" s="17">
        <v>266.47349400000002</v>
      </c>
      <c r="AS59" s="14">
        <v>0.95047233853585456</v>
      </c>
      <c r="AT59" s="16">
        <v>79.506606000000005</v>
      </c>
      <c r="AU59" s="17">
        <v>80.792233999999993</v>
      </c>
      <c r="AV59" s="14">
        <v>0.98408723293875022</v>
      </c>
      <c r="AW59" s="16">
        <v>14.969329999999999</v>
      </c>
      <c r="AX59" s="17">
        <v>22.058671</v>
      </c>
      <c r="AY59" s="14">
        <v>0.67861431905847813</v>
      </c>
      <c r="AZ59" s="16">
        <v>0</v>
      </c>
      <c r="BA59" s="17">
        <v>0</v>
      </c>
      <c r="BB59" s="14">
        <v>0</v>
      </c>
      <c r="BC59" s="16">
        <v>0</v>
      </c>
      <c r="BD59" s="17">
        <v>0</v>
      </c>
      <c r="BE59" s="14">
        <v>0</v>
      </c>
      <c r="BF59" s="16">
        <v>0</v>
      </c>
      <c r="BG59" s="17">
        <v>0</v>
      </c>
      <c r="BH59" s="14">
        <v>0</v>
      </c>
      <c r="BI59" s="16">
        <v>15.11438815</v>
      </c>
      <c r="BJ59" s="17">
        <v>108.99398296</v>
      </c>
      <c r="BK59" s="14">
        <v>0.13867176645473053</v>
      </c>
      <c r="BL59" s="16">
        <v>0</v>
      </c>
      <c r="BM59" s="17">
        <v>0</v>
      </c>
      <c r="BN59" s="14">
        <v>0</v>
      </c>
      <c r="BO59" s="16">
        <v>0</v>
      </c>
      <c r="BP59" s="17">
        <v>0</v>
      </c>
      <c r="BQ59" s="14">
        <v>0</v>
      </c>
      <c r="BR59" s="16">
        <v>1.3262910000000001</v>
      </c>
      <c r="BS59" s="17">
        <v>1.777704</v>
      </c>
      <c r="BT59" s="14">
        <v>0.74606964939044984</v>
      </c>
    </row>
    <row r="60" spans="1:72" ht="14.25" customHeight="1" x14ac:dyDescent="0.3">
      <c r="A60" s="25" t="s">
        <v>98</v>
      </c>
      <c r="B60" s="25" t="s">
        <v>19</v>
      </c>
      <c r="C60" s="25" t="s">
        <v>89</v>
      </c>
      <c r="D60" s="89"/>
      <c r="E60" s="91"/>
      <c r="F60" s="13" t="s">
        <v>90</v>
      </c>
      <c r="G60" s="16">
        <v>1508.05571958</v>
      </c>
      <c r="H60" s="17">
        <v>2737.8141724699994</v>
      </c>
      <c r="I60" s="14">
        <v>0.55082471803389899</v>
      </c>
      <c r="J60" s="16">
        <v>32.248204999999999</v>
      </c>
      <c r="K60" s="17">
        <v>59.921280000000003</v>
      </c>
      <c r="L60" s="14">
        <v>0.53817617046898858</v>
      </c>
      <c r="M60" s="16">
        <v>52.798353859999999</v>
      </c>
      <c r="N60" s="17">
        <v>87.09084387</v>
      </c>
      <c r="O60" s="14">
        <v>0.60624460062428376</v>
      </c>
      <c r="P60" s="16">
        <v>545.87198954999997</v>
      </c>
      <c r="Q60" s="17">
        <v>1047.7999925499998</v>
      </c>
      <c r="R60" s="14">
        <v>0.52096964442758531</v>
      </c>
      <c r="S60" s="16">
        <v>102.88918099999999</v>
      </c>
      <c r="T60" s="17">
        <v>107.975792</v>
      </c>
      <c r="U60" s="14">
        <v>0.95289119064762218</v>
      </c>
      <c r="V60" s="16">
        <v>40.140279999999997</v>
      </c>
      <c r="W60" s="17">
        <v>57.567405000000001</v>
      </c>
      <c r="X60" s="14">
        <v>0.69727443854729942</v>
      </c>
      <c r="Y60" s="16">
        <v>64.114322999999999</v>
      </c>
      <c r="Z60" s="17">
        <v>179.385019</v>
      </c>
      <c r="AA60" s="14">
        <v>0.35741180259874433</v>
      </c>
      <c r="AB60" s="16">
        <v>50.576022000000002</v>
      </c>
      <c r="AC60" s="17">
        <v>73.518389999999997</v>
      </c>
      <c r="AD60" s="14">
        <v>0.68793701820728126</v>
      </c>
      <c r="AE60" s="16">
        <v>23.784293999999999</v>
      </c>
      <c r="AF60" s="17">
        <v>34.022174999999997</v>
      </c>
      <c r="AG60" s="14">
        <v>0.69908211335695036</v>
      </c>
      <c r="AH60" s="16">
        <v>32.065285000000003</v>
      </c>
      <c r="AI60" s="17">
        <v>63.527189</v>
      </c>
      <c r="AJ60" s="14">
        <v>0.50474899810221419</v>
      </c>
      <c r="AK60" s="16">
        <v>152.04406700000001</v>
      </c>
      <c r="AL60" s="17">
        <v>218.03138999999999</v>
      </c>
      <c r="AM60" s="14">
        <v>0.69734943670266936</v>
      </c>
      <c r="AN60" s="16">
        <v>45.531497000000002</v>
      </c>
      <c r="AO60" s="17">
        <v>84.314266000000003</v>
      </c>
      <c r="AP60" s="14">
        <v>0.54002126994736577</v>
      </c>
      <c r="AQ60" s="16">
        <v>196.691033</v>
      </c>
      <c r="AR60" s="17">
        <v>304.53484700000001</v>
      </c>
      <c r="AS60" s="14">
        <v>0.64587364939553205</v>
      </c>
      <c r="AT60" s="16">
        <v>44.649107999999998</v>
      </c>
      <c r="AU60" s="17">
        <v>134.53295199999999</v>
      </c>
      <c r="AV60" s="14">
        <v>0.3318823183185633</v>
      </c>
      <c r="AW60" s="16">
        <v>8.2711629999999996</v>
      </c>
      <c r="AX60" s="17">
        <v>16.629411999999999</v>
      </c>
      <c r="AY60" s="14">
        <v>0.49738156706923853</v>
      </c>
      <c r="AZ60" s="16">
        <v>12.145746000000001</v>
      </c>
      <c r="BA60" s="17">
        <v>25.933069</v>
      </c>
      <c r="BB60" s="14">
        <v>0.4683497352357332</v>
      </c>
      <c r="BC60" s="16">
        <v>22.76764</v>
      </c>
      <c r="BD60" s="17">
        <v>66.734065999999999</v>
      </c>
      <c r="BE60" s="14">
        <v>0.34116968086434296</v>
      </c>
      <c r="BF60" s="16">
        <v>5.8627789999999997</v>
      </c>
      <c r="BG60" s="17">
        <v>29.313925999999999</v>
      </c>
      <c r="BH60" s="14">
        <v>0.19999978849642999</v>
      </c>
      <c r="BI60" s="16">
        <v>75.404180170000004</v>
      </c>
      <c r="BJ60" s="17">
        <v>146.67141005000002</v>
      </c>
      <c r="BK60" s="14">
        <v>0.51410278352335237</v>
      </c>
      <c r="BL60" s="16">
        <v>0</v>
      </c>
      <c r="BM60" s="17">
        <v>0</v>
      </c>
      <c r="BN60" s="14">
        <v>0</v>
      </c>
      <c r="BO60" s="16">
        <v>0</v>
      </c>
      <c r="BP60" s="17">
        <v>0</v>
      </c>
      <c r="BQ60" s="14">
        <v>0</v>
      </c>
      <c r="BR60" s="16">
        <v>0.200573</v>
      </c>
      <c r="BS60" s="17">
        <v>0.31074800000000002</v>
      </c>
      <c r="BT60" s="14">
        <v>0.64545226357048147</v>
      </c>
    </row>
    <row r="61" spans="1:72" ht="14.25" customHeight="1" x14ac:dyDescent="0.3">
      <c r="A61" s="25" t="s">
        <v>98</v>
      </c>
      <c r="B61" s="25" t="s">
        <v>19</v>
      </c>
      <c r="C61" s="25"/>
      <c r="D61" s="89"/>
      <c r="E61" s="91"/>
      <c r="F61" s="13" t="s">
        <v>91</v>
      </c>
      <c r="G61" s="18">
        <v>11826.509903620001</v>
      </c>
      <c r="H61" s="19">
        <v>16250.442252809999</v>
      </c>
      <c r="I61" s="14">
        <v>0.72776541829653785</v>
      </c>
      <c r="J61" s="18">
        <v>389.21702024999996</v>
      </c>
      <c r="K61" s="19">
        <v>535.34082925000007</v>
      </c>
      <c r="L61" s="14">
        <v>0.72704527468096136</v>
      </c>
      <c r="M61" s="18">
        <v>385.05453898000002</v>
      </c>
      <c r="N61" s="19">
        <v>670.77995170000008</v>
      </c>
      <c r="O61" s="14">
        <v>0.57404002311657043</v>
      </c>
      <c r="P61" s="18">
        <v>3065.7076009299999</v>
      </c>
      <c r="Q61" s="19">
        <v>4288.9713637799996</v>
      </c>
      <c r="R61" s="14">
        <v>0.71478854506225931</v>
      </c>
      <c r="S61" s="18">
        <v>736.48542000000009</v>
      </c>
      <c r="T61" s="19">
        <v>885.22359299999994</v>
      </c>
      <c r="U61" s="14">
        <v>0.83197671845151577</v>
      </c>
      <c r="V61" s="18">
        <v>519.68746299999998</v>
      </c>
      <c r="W61" s="19">
        <v>738.476631</v>
      </c>
      <c r="X61" s="14">
        <v>0.70372905679665299</v>
      </c>
      <c r="Y61" s="18">
        <v>714.51236900000004</v>
      </c>
      <c r="Z61" s="19">
        <v>1010.825566</v>
      </c>
      <c r="AA61" s="14">
        <v>0.7068602071744593</v>
      </c>
      <c r="AB61" s="18">
        <v>301.79423299999996</v>
      </c>
      <c r="AC61" s="19">
        <v>526.14014799999995</v>
      </c>
      <c r="AD61" s="14">
        <v>0.57360046395851161</v>
      </c>
      <c r="AE61" s="18">
        <v>442.69286800000003</v>
      </c>
      <c r="AF61" s="19">
        <v>568.94754399999999</v>
      </c>
      <c r="AG61" s="14">
        <v>0.77809083221914754</v>
      </c>
      <c r="AH61" s="18">
        <v>578.95008900000005</v>
      </c>
      <c r="AI61" s="19">
        <v>767.15145799999993</v>
      </c>
      <c r="AJ61" s="14">
        <v>0.75467508138399453</v>
      </c>
      <c r="AK61" s="18">
        <v>1296.213563</v>
      </c>
      <c r="AL61" s="19">
        <v>1588.5710789999998</v>
      </c>
      <c r="AM61" s="14">
        <v>0.81596195482544109</v>
      </c>
      <c r="AN61" s="18">
        <v>619.58235999999988</v>
      </c>
      <c r="AO61" s="19">
        <v>897.92498000000001</v>
      </c>
      <c r="AP61" s="14">
        <v>0.69001572937641165</v>
      </c>
      <c r="AQ61" s="18">
        <v>1616.1129610000003</v>
      </c>
      <c r="AR61" s="19">
        <v>2035.8150400000004</v>
      </c>
      <c r="AS61" s="14">
        <v>0.79384076119213653</v>
      </c>
      <c r="AT61" s="18">
        <v>905.94327499999997</v>
      </c>
      <c r="AU61" s="19">
        <v>1119.9379880000001</v>
      </c>
      <c r="AV61" s="14">
        <v>0.8089227124243239</v>
      </c>
      <c r="AW61" s="18">
        <v>113.04992300000001</v>
      </c>
      <c r="AX61" s="19">
        <v>158.85820799999999</v>
      </c>
      <c r="AY61" s="14">
        <v>0.71164042716634457</v>
      </c>
      <c r="AZ61" s="18">
        <v>12.145746000000001</v>
      </c>
      <c r="BA61" s="19">
        <v>25.933069</v>
      </c>
      <c r="BB61" s="14">
        <v>0.4683497352357332</v>
      </c>
      <c r="BC61" s="18">
        <v>26.171175000000002</v>
      </c>
      <c r="BD61" s="19">
        <v>100.481685</v>
      </c>
      <c r="BE61" s="14">
        <v>0.26045716689563875</v>
      </c>
      <c r="BF61" s="18">
        <v>5.8627789999999997</v>
      </c>
      <c r="BG61" s="19">
        <v>29.313925999999999</v>
      </c>
      <c r="BH61" s="14">
        <v>0.19999978849642999</v>
      </c>
      <c r="BI61" s="18">
        <v>94.142806460000003</v>
      </c>
      <c r="BJ61" s="19">
        <v>295.49015108000003</v>
      </c>
      <c r="BK61" s="14">
        <v>0.31859879632506632</v>
      </c>
      <c r="BL61" s="18">
        <v>0</v>
      </c>
      <c r="BM61" s="19">
        <v>0</v>
      </c>
      <c r="BN61" s="14">
        <v>0</v>
      </c>
      <c r="BO61" s="18">
        <v>0</v>
      </c>
      <c r="BP61" s="19">
        <v>0</v>
      </c>
      <c r="BQ61" s="14">
        <v>0</v>
      </c>
      <c r="BR61" s="18">
        <v>3.183713</v>
      </c>
      <c r="BS61" s="19">
        <v>6.259042</v>
      </c>
      <c r="BT61" s="14">
        <v>0.50865819401755097</v>
      </c>
    </row>
    <row r="62" spans="1:72" ht="13.5" customHeight="1" x14ac:dyDescent="0.3">
      <c r="A62" s="25" t="s">
        <v>98</v>
      </c>
      <c r="B62" s="25" t="s">
        <v>20</v>
      </c>
      <c r="C62" s="25" t="s">
        <v>79</v>
      </c>
      <c r="D62" s="88" t="s">
        <v>99</v>
      </c>
      <c r="E62" s="90" t="s">
        <v>20</v>
      </c>
      <c r="F62" s="13" t="s">
        <v>80</v>
      </c>
      <c r="G62" s="16">
        <v>6602.99329786</v>
      </c>
      <c r="H62" s="17">
        <v>7254.4051735700004</v>
      </c>
      <c r="I62" s="14">
        <v>0.91020464667685075</v>
      </c>
      <c r="J62" s="16">
        <v>214.048722</v>
      </c>
      <c r="K62" s="17">
        <v>215.09263799999999</v>
      </c>
      <c r="L62" s="14">
        <v>0.99514666792082396</v>
      </c>
      <c r="M62" s="16">
        <v>201.59325486</v>
      </c>
      <c r="N62" s="17">
        <v>256.23238156999997</v>
      </c>
      <c r="O62" s="14">
        <v>0.78675947834847271</v>
      </c>
      <c r="P62" s="16">
        <v>1502.783694</v>
      </c>
      <c r="Q62" s="17">
        <v>1584.7307189999999</v>
      </c>
      <c r="R62" s="14">
        <v>0.94828962168934905</v>
      </c>
      <c r="S62" s="16">
        <v>427.44321300000001</v>
      </c>
      <c r="T62" s="17">
        <v>490.81827900000002</v>
      </c>
      <c r="U62" s="14">
        <v>0.87087875755336319</v>
      </c>
      <c r="V62" s="16">
        <v>287.51548500000001</v>
      </c>
      <c r="W62" s="17">
        <v>332.77843300000001</v>
      </c>
      <c r="X62" s="14">
        <v>0.8639847312460901</v>
      </c>
      <c r="Y62" s="16">
        <v>467.35747800000001</v>
      </c>
      <c r="Z62" s="17">
        <v>487.34556300000003</v>
      </c>
      <c r="AA62" s="14">
        <v>0.95898580695603863</v>
      </c>
      <c r="AB62" s="16">
        <v>140.694423</v>
      </c>
      <c r="AC62" s="17">
        <v>270.91001399999999</v>
      </c>
      <c r="AD62" s="14">
        <v>0.51934006027551272</v>
      </c>
      <c r="AE62" s="16">
        <v>294.327718</v>
      </c>
      <c r="AF62" s="17">
        <v>325.8768</v>
      </c>
      <c r="AG62" s="14">
        <v>0.90318708788106428</v>
      </c>
      <c r="AH62" s="16">
        <v>408.52142600000002</v>
      </c>
      <c r="AI62" s="17">
        <v>481.76361100000003</v>
      </c>
      <c r="AJ62" s="14">
        <v>0.84797069905721878</v>
      </c>
      <c r="AK62" s="16">
        <v>708.33346500000005</v>
      </c>
      <c r="AL62" s="17">
        <v>738.50958200000002</v>
      </c>
      <c r="AM62" s="14">
        <v>0.95913916659242482</v>
      </c>
      <c r="AN62" s="16">
        <v>348.19313099999999</v>
      </c>
      <c r="AO62" s="17">
        <v>439.92891700000001</v>
      </c>
      <c r="AP62" s="14">
        <v>0.79147588972879446</v>
      </c>
      <c r="AQ62" s="16">
        <v>882.92586800000004</v>
      </c>
      <c r="AR62" s="17">
        <v>897.70363999999995</v>
      </c>
      <c r="AS62" s="14">
        <v>0.98353825099784609</v>
      </c>
      <c r="AT62" s="16">
        <v>660.05478800000003</v>
      </c>
      <c r="AU62" s="17">
        <v>673.37538800000004</v>
      </c>
      <c r="AV62" s="14">
        <v>0.98021816621548397</v>
      </c>
      <c r="AW62" s="16">
        <v>59.200631999999999</v>
      </c>
      <c r="AX62" s="17">
        <v>59.339207999999999</v>
      </c>
      <c r="AY62" s="14">
        <v>0.99766468066105629</v>
      </c>
      <c r="AZ62" s="16">
        <v>0</v>
      </c>
      <c r="BA62" s="17">
        <v>0</v>
      </c>
      <c r="BB62" s="14">
        <v>0</v>
      </c>
      <c r="BC62" s="16">
        <v>0</v>
      </c>
      <c r="BD62" s="17">
        <v>0</v>
      </c>
      <c r="BE62" s="14">
        <v>0</v>
      </c>
      <c r="BF62" s="16">
        <v>0</v>
      </c>
      <c r="BG62" s="17">
        <v>0</v>
      </c>
      <c r="BH62" s="14">
        <v>0</v>
      </c>
      <c r="BI62" s="16">
        <v>0</v>
      </c>
      <c r="BJ62" s="17">
        <v>0</v>
      </c>
      <c r="BK62" s="14">
        <v>0</v>
      </c>
      <c r="BL62" s="16">
        <v>0</v>
      </c>
      <c r="BM62" s="17">
        <v>0</v>
      </c>
      <c r="BN62" s="14">
        <v>0</v>
      </c>
      <c r="BO62" s="16">
        <v>0</v>
      </c>
      <c r="BP62" s="17">
        <v>0</v>
      </c>
      <c r="BQ62" s="14">
        <v>0</v>
      </c>
      <c r="BR62" s="16">
        <v>0</v>
      </c>
      <c r="BS62" s="17">
        <v>0</v>
      </c>
      <c r="BT62" s="14">
        <v>0</v>
      </c>
    </row>
    <row r="63" spans="1:72" ht="14.25" customHeight="1" x14ac:dyDescent="0.3">
      <c r="A63" s="25" t="s">
        <v>98</v>
      </c>
      <c r="B63" s="25" t="s">
        <v>20</v>
      </c>
      <c r="C63" s="25" t="s">
        <v>81</v>
      </c>
      <c r="D63" s="89"/>
      <c r="E63" s="91" t="s">
        <v>20</v>
      </c>
      <c r="F63" s="13" t="s">
        <v>82</v>
      </c>
      <c r="G63" s="16">
        <v>1330.2694610000001</v>
      </c>
      <c r="H63" s="17">
        <v>1984.757141</v>
      </c>
      <c r="I63" s="14">
        <v>0.67024293981366256</v>
      </c>
      <c r="J63" s="16">
        <v>52.702170000000002</v>
      </c>
      <c r="K63" s="17">
        <v>79.859167999999997</v>
      </c>
      <c r="L63" s="14">
        <v>0.65993888140682866</v>
      </c>
      <c r="M63" s="16">
        <v>33.138046000000003</v>
      </c>
      <c r="N63" s="17">
        <v>46.131461000000002</v>
      </c>
      <c r="O63" s="14">
        <v>0.71833939965612625</v>
      </c>
      <c r="P63" s="16">
        <v>350.19241699999998</v>
      </c>
      <c r="Q63" s="17">
        <v>541.553496</v>
      </c>
      <c r="R63" s="14">
        <v>0.646644181205692</v>
      </c>
      <c r="S63" s="16">
        <v>35.994169999999997</v>
      </c>
      <c r="T63" s="17">
        <v>49.884462999999997</v>
      </c>
      <c r="U63" s="14">
        <v>0.72155071610172483</v>
      </c>
      <c r="V63" s="16">
        <v>65.548490999999999</v>
      </c>
      <c r="W63" s="17">
        <v>97.427113000000006</v>
      </c>
      <c r="X63" s="14">
        <v>0.67279516945144413</v>
      </c>
      <c r="Y63" s="16">
        <v>74.295597999999998</v>
      </c>
      <c r="Z63" s="17">
        <v>108.995749</v>
      </c>
      <c r="AA63" s="14">
        <v>0.68163757469110098</v>
      </c>
      <c r="AB63" s="16">
        <v>54.049236999999998</v>
      </c>
      <c r="AC63" s="17">
        <v>77.722363999999999</v>
      </c>
      <c r="AD63" s="14">
        <v>0.69541421822938887</v>
      </c>
      <c r="AE63" s="16">
        <v>57.390754000000001</v>
      </c>
      <c r="AF63" s="17">
        <v>83.918603000000004</v>
      </c>
      <c r="AG63" s="14">
        <v>0.6838859555371769</v>
      </c>
      <c r="AH63" s="16">
        <v>70.612944999999996</v>
      </c>
      <c r="AI63" s="17">
        <v>103.111311</v>
      </c>
      <c r="AJ63" s="14">
        <v>0.68482249246156901</v>
      </c>
      <c r="AK63" s="16">
        <v>157.671054</v>
      </c>
      <c r="AL63" s="17">
        <v>232.46907899999999</v>
      </c>
      <c r="AM63" s="14">
        <v>0.67824527321330341</v>
      </c>
      <c r="AN63" s="16">
        <v>66.010732000000004</v>
      </c>
      <c r="AO63" s="17">
        <v>97.100849999999994</v>
      </c>
      <c r="AP63" s="14">
        <v>0.67981621170154549</v>
      </c>
      <c r="AQ63" s="16">
        <v>210.357461</v>
      </c>
      <c r="AR63" s="17">
        <v>314.92229500000002</v>
      </c>
      <c r="AS63" s="14">
        <v>0.66796623910034691</v>
      </c>
      <c r="AT63" s="16">
        <v>84.447376000000006</v>
      </c>
      <c r="AU63" s="17">
        <v>128.398933</v>
      </c>
      <c r="AV63" s="14">
        <v>0.65769530966429457</v>
      </c>
      <c r="AW63" s="16">
        <v>17.133561</v>
      </c>
      <c r="AX63" s="17">
        <v>22.536807</v>
      </c>
      <c r="AY63" s="14">
        <v>0.76024793574351501</v>
      </c>
      <c r="AZ63" s="16">
        <v>0</v>
      </c>
      <c r="BA63" s="17">
        <v>0</v>
      </c>
      <c r="BB63" s="14">
        <v>0</v>
      </c>
      <c r="BC63" s="16">
        <v>0</v>
      </c>
      <c r="BD63" s="17">
        <v>0</v>
      </c>
      <c r="BE63" s="14">
        <v>0</v>
      </c>
      <c r="BF63" s="16">
        <v>0</v>
      </c>
      <c r="BG63" s="17">
        <v>0</v>
      </c>
      <c r="BH63" s="14">
        <v>0</v>
      </c>
      <c r="BI63" s="16">
        <v>0.72544900000000001</v>
      </c>
      <c r="BJ63" s="17">
        <v>0.72544900000000001</v>
      </c>
      <c r="BK63" s="14">
        <v>1</v>
      </c>
      <c r="BL63" s="16">
        <v>0</v>
      </c>
      <c r="BM63" s="17">
        <v>0</v>
      </c>
      <c r="BN63" s="14">
        <v>0</v>
      </c>
      <c r="BO63" s="16">
        <v>0</v>
      </c>
      <c r="BP63" s="17">
        <v>0</v>
      </c>
      <c r="BQ63" s="14">
        <v>0</v>
      </c>
      <c r="BR63" s="16">
        <v>0</v>
      </c>
      <c r="BS63" s="17">
        <v>0</v>
      </c>
      <c r="BT63" s="14">
        <v>0</v>
      </c>
    </row>
    <row r="64" spans="1:72" ht="14.25" customHeight="1" x14ac:dyDescent="0.3">
      <c r="A64" s="25" t="s">
        <v>98</v>
      </c>
      <c r="B64" s="25" t="s">
        <v>20</v>
      </c>
      <c r="C64" s="25" t="s">
        <v>83</v>
      </c>
      <c r="D64" s="89"/>
      <c r="E64" s="91" t="s">
        <v>20</v>
      </c>
      <c r="F64" s="13" t="s">
        <v>84</v>
      </c>
      <c r="G64" s="16">
        <v>953.98490109999989</v>
      </c>
      <c r="H64" s="17">
        <v>3226.7445096699998</v>
      </c>
      <c r="I64" s="14">
        <v>0.29564934510342261</v>
      </c>
      <c r="J64" s="16">
        <v>64.282882999999998</v>
      </c>
      <c r="K64" s="17">
        <v>156.68561199999999</v>
      </c>
      <c r="L64" s="14">
        <v>0.41026666188086242</v>
      </c>
      <c r="M64" s="16">
        <v>45.403811109999999</v>
      </c>
      <c r="N64" s="17">
        <v>140.31520216999999</v>
      </c>
      <c r="O64" s="14">
        <v>0.32358440431130658</v>
      </c>
      <c r="P64" s="16">
        <v>154.77972835</v>
      </c>
      <c r="Q64" s="17">
        <v>1010.0249577999999</v>
      </c>
      <c r="R64" s="14">
        <v>0.15324346903975089</v>
      </c>
      <c r="S64" s="16">
        <v>17.879424</v>
      </c>
      <c r="T64" s="17">
        <v>68.860686999999999</v>
      </c>
      <c r="U64" s="14">
        <v>0.25964632040339652</v>
      </c>
      <c r="V64" s="16">
        <v>40.109755</v>
      </c>
      <c r="W64" s="17">
        <v>112.251572</v>
      </c>
      <c r="X64" s="14">
        <v>0.35732020750675991</v>
      </c>
      <c r="Y64" s="16">
        <v>60.207932</v>
      </c>
      <c r="Z64" s="17">
        <v>111.499979</v>
      </c>
      <c r="AA64" s="14">
        <v>0.53998155461536013</v>
      </c>
      <c r="AB64" s="16">
        <v>15.171265999999999</v>
      </c>
      <c r="AC64" s="17">
        <v>32.488126000000001</v>
      </c>
      <c r="AD64" s="14">
        <v>0.46697879711498286</v>
      </c>
      <c r="AE64" s="16">
        <v>23.894121999999999</v>
      </c>
      <c r="AF64" s="17">
        <v>65.291882999999999</v>
      </c>
      <c r="AG64" s="14">
        <v>0.3659585372962823</v>
      </c>
      <c r="AH64" s="16">
        <v>41.002892000000003</v>
      </c>
      <c r="AI64" s="17">
        <v>88.597847000000002</v>
      </c>
      <c r="AJ64" s="14">
        <v>0.46279783751404258</v>
      </c>
      <c r="AK64" s="16">
        <v>190.43720999999999</v>
      </c>
      <c r="AL64" s="17">
        <v>792.833573</v>
      </c>
      <c r="AM64" s="14">
        <v>0.24019821622765714</v>
      </c>
      <c r="AN64" s="16">
        <v>67.215778999999998</v>
      </c>
      <c r="AO64" s="17">
        <v>189.78714099999999</v>
      </c>
      <c r="AP64" s="14">
        <v>0.35416403158736659</v>
      </c>
      <c r="AQ64" s="16">
        <v>187.705262</v>
      </c>
      <c r="AR64" s="17">
        <v>241.71053699999999</v>
      </c>
      <c r="AS64" s="14">
        <v>0.77657045625611276</v>
      </c>
      <c r="AT64" s="16">
        <v>24.126335999999998</v>
      </c>
      <c r="AU64" s="17">
        <v>103.97892299999999</v>
      </c>
      <c r="AV64" s="14">
        <v>0.23203102421055083</v>
      </c>
      <c r="AW64" s="16">
        <v>14.496026000000001</v>
      </c>
      <c r="AX64" s="17">
        <v>39.790902000000003</v>
      </c>
      <c r="AY64" s="14">
        <v>0.36430503636233225</v>
      </c>
      <c r="AZ64" s="16">
        <v>0</v>
      </c>
      <c r="BA64" s="17">
        <v>0</v>
      </c>
      <c r="BB64" s="14">
        <v>0</v>
      </c>
      <c r="BC64" s="16">
        <v>1.145219</v>
      </c>
      <c r="BD64" s="17">
        <v>25.514772000000001</v>
      </c>
      <c r="BE64" s="14">
        <v>4.4884547665172157E-2</v>
      </c>
      <c r="BF64" s="16">
        <v>0</v>
      </c>
      <c r="BG64" s="17">
        <v>0</v>
      </c>
      <c r="BH64" s="14">
        <v>0</v>
      </c>
      <c r="BI64" s="16">
        <v>4.0937936400000003</v>
      </c>
      <c r="BJ64" s="17">
        <v>41.794578700000002</v>
      </c>
      <c r="BK64" s="14">
        <v>9.7950350675505199E-2</v>
      </c>
      <c r="BL64" s="16">
        <v>0</v>
      </c>
      <c r="BM64" s="17">
        <v>0</v>
      </c>
      <c r="BN64" s="14">
        <v>0</v>
      </c>
      <c r="BO64" s="16">
        <v>0</v>
      </c>
      <c r="BP64" s="17">
        <v>0</v>
      </c>
      <c r="BQ64" s="14">
        <v>0</v>
      </c>
      <c r="BR64" s="16">
        <v>2.0334620000000001</v>
      </c>
      <c r="BS64" s="17">
        <v>5.3182169999999998</v>
      </c>
      <c r="BT64" s="14">
        <v>0.38235784662416</v>
      </c>
    </row>
    <row r="65" spans="1:72" ht="14.25" customHeight="1" x14ac:dyDescent="0.3">
      <c r="A65" s="25" t="s">
        <v>98</v>
      </c>
      <c r="B65" s="25" t="s">
        <v>20</v>
      </c>
      <c r="C65" s="25" t="s">
        <v>85</v>
      </c>
      <c r="D65" s="89"/>
      <c r="E65" s="91" t="s">
        <v>20</v>
      </c>
      <c r="F65" s="13" t="s">
        <v>86</v>
      </c>
      <c r="G65" s="16">
        <v>296.52322635000002</v>
      </c>
      <c r="H65" s="17">
        <v>582.54453167999986</v>
      </c>
      <c r="I65" s="14">
        <v>0.50901383537985812</v>
      </c>
      <c r="J65" s="16">
        <v>4.9872124900000001</v>
      </c>
      <c r="K65" s="17">
        <v>18.296143489999999</v>
      </c>
      <c r="L65" s="14">
        <v>0.27258271628257769</v>
      </c>
      <c r="M65" s="16">
        <v>23.089449030000001</v>
      </c>
      <c r="N65" s="17">
        <v>57.413771799999999</v>
      </c>
      <c r="O65" s="14">
        <v>0.40215872091510979</v>
      </c>
      <c r="P65" s="16">
        <v>77.199086510000001</v>
      </c>
      <c r="Q65" s="17">
        <v>136.80824224</v>
      </c>
      <c r="R65" s="14">
        <v>0.56428680937637632</v>
      </c>
      <c r="S65" s="16">
        <v>12.743891</v>
      </c>
      <c r="T65" s="17">
        <v>13.836684</v>
      </c>
      <c r="U65" s="14">
        <v>0.92102204545539956</v>
      </c>
      <c r="V65" s="16">
        <v>9.6029940000000007</v>
      </c>
      <c r="W65" s="17">
        <v>34.436309999999999</v>
      </c>
      <c r="X65" s="14">
        <v>0.27886245651755376</v>
      </c>
      <c r="Y65" s="16">
        <v>23.444302</v>
      </c>
      <c r="Z65" s="17">
        <v>43.168256</v>
      </c>
      <c r="AA65" s="14">
        <v>0.54309124742032666</v>
      </c>
      <c r="AB65" s="16">
        <v>8.5496510000000008</v>
      </c>
      <c r="AC65" s="17">
        <v>13.238229</v>
      </c>
      <c r="AD65" s="14">
        <v>0.64583042036816263</v>
      </c>
      <c r="AE65" s="16">
        <v>25.440228000000001</v>
      </c>
      <c r="AF65" s="17">
        <v>32.867964000000001</v>
      </c>
      <c r="AG65" s="14">
        <v>0.77401289596155087</v>
      </c>
      <c r="AH65" s="16">
        <v>8.8916749999999993</v>
      </c>
      <c r="AI65" s="17">
        <v>18.331060000000001</v>
      </c>
      <c r="AJ65" s="14">
        <v>0.48506060206010992</v>
      </c>
      <c r="AK65" s="16">
        <v>37.984271</v>
      </c>
      <c r="AL65" s="17">
        <v>85.981882999999996</v>
      </c>
      <c r="AM65" s="14">
        <v>0.44177063440213332</v>
      </c>
      <c r="AN65" s="16">
        <v>18.609307000000001</v>
      </c>
      <c r="AO65" s="17">
        <v>50.164653999999999</v>
      </c>
      <c r="AP65" s="14">
        <v>0.37096452414482917</v>
      </c>
      <c r="AQ65" s="16">
        <v>28.983557999999999</v>
      </c>
      <c r="AR65" s="17">
        <v>45.992086</v>
      </c>
      <c r="AS65" s="14">
        <v>0.63018576717742258</v>
      </c>
      <c r="AT65" s="16">
        <v>10.326249000000001</v>
      </c>
      <c r="AU65" s="17">
        <v>22.443579</v>
      </c>
      <c r="AV65" s="14">
        <v>0.46009814210113281</v>
      </c>
      <c r="AW65" s="16">
        <v>0.62730799999999998</v>
      </c>
      <c r="AX65" s="17">
        <v>1.5983540000000001</v>
      </c>
      <c r="AY65" s="14">
        <v>0.39247125480337897</v>
      </c>
      <c r="AZ65" s="16">
        <v>0</v>
      </c>
      <c r="BA65" s="17">
        <v>0</v>
      </c>
      <c r="BB65" s="14">
        <v>0</v>
      </c>
      <c r="BC65" s="16">
        <v>0.61744600000000005</v>
      </c>
      <c r="BD65" s="17">
        <v>2.4994800000000001</v>
      </c>
      <c r="BE65" s="14">
        <v>0.24702978219469651</v>
      </c>
      <c r="BF65" s="16">
        <v>0</v>
      </c>
      <c r="BG65" s="17">
        <v>0</v>
      </c>
      <c r="BH65" s="14">
        <v>0</v>
      </c>
      <c r="BI65" s="16">
        <v>5.4265983200000001</v>
      </c>
      <c r="BJ65" s="17">
        <v>5.46783515</v>
      </c>
      <c r="BK65" s="14">
        <v>0.99245828945666004</v>
      </c>
      <c r="BL65" s="16">
        <v>0</v>
      </c>
      <c r="BM65" s="17">
        <v>0</v>
      </c>
      <c r="BN65" s="14">
        <v>0</v>
      </c>
      <c r="BO65" s="16">
        <v>0</v>
      </c>
      <c r="BP65" s="17">
        <v>0</v>
      </c>
      <c r="BQ65" s="14">
        <v>0</v>
      </c>
      <c r="BR65" s="16">
        <v>0</v>
      </c>
      <c r="BS65" s="17">
        <v>0</v>
      </c>
      <c r="BT65" s="14">
        <v>0</v>
      </c>
    </row>
    <row r="66" spans="1:72" ht="14.25" customHeight="1" x14ac:dyDescent="0.3">
      <c r="A66" s="25" t="s">
        <v>98</v>
      </c>
      <c r="B66" s="25" t="s">
        <v>20</v>
      </c>
      <c r="C66" s="25" t="s">
        <v>87</v>
      </c>
      <c r="D66" s="89"/>
      <c r="E66" s="91" t="s">
        <v>20</v>
      </c>
      <c r="F66" s="13" t="s">
        <v>88</v>
      </c>
      <c r="G66" s="16">
        <v>1542.0375740099998</v>
      </c>
      <c r="H66" s="17">
        <v>1973.4336280499999</v>
      </c>
      <c r="I66" s="14">
        <v>0.78139824521675272</v>
      </c>
      <c r="J66" s="16">
        <v>29.615877000000001</v>
      </c>
      <c r="K66" s="17">
        <v>34.233221</v>
      </c>
      <c r="L66" s="14">
        <v>0.8651209595497894</v>
      </c>
      <c r="M66" s="16">
        <v>21.128058750000001</v>
      </c>
      <c r="N66" s="17">
        <v>37.683511280000005</v>
      </c>
      <c r="O66" s="14">
        <v>0.56067118037414476</v>
      </c>
      <c r="P66" s="16">
        <v>591.83869100000004</v>
      </c>
      <c r="Q66" s="17">
        <v>691.07195000000002</v>
      </c>
      <c r="R66" s="14">
        <v>0.85640676198766286</v>
      </c>
      <c r="S66" s="16">
        <v>89.001718999999994</v>
      </c>
      <c r="T66" s="17">
        <v>91.553786000000002</v>
      </c>
      <c r="U66" s="14">
        <v>0.97212494303621688</v>
      </c>
      <c r="V66" s="16">
        <v>39.524648999999997</v>
      </c>
      <c r="W66" s="17">
        <v>56.528543999999997</v>
      </c>
      <c r="X66" s="14">
        <v>0.69919807239330278</v>
      </c>
      <c r="Y66" s="16">
        <v>51.232106999999999</v>
      </c>
      <c r="Z66" s="17">
        <v>51.816485</v>
      </c>
      <c r="AA66" s="14">
        <v>0.98872216052478279</v>
      </c>
      <c r="AB66" s="16">
        <v>24.408577000000001</v>
      </c>
      <c r="AC66" s="17">
        <v>32.771597999999997</v>
      </c>
      <c r="AD66" s="14">
        <v>0.74480887383032113</v>
      </c>
      <c r="AE66" s="16">
        <v>35.302067999999998</v>
      </c>
      <c r="AF66" s="17">
        <v>51.925213999999997</v>
      </c>
      <c r="AG66" s="14">
        <v>0.6798636978174033</v>
      </c>
      <c r="AH66" s="16">
        <v>61.883175999999999</v>
      </c>
      <c r="AI66" s="17">
        <v>69.130161999999999</v>
      </c>
      <c r="AJ66" s="14">
        <v>0.89516897125165129</v>
      </c>
      <c r="AK66" s="16">
        <v>168.907554</v>
      </c>
      <c r="AL66" s="17">
        <v>178.767414</v>
      </c>
      <c r="AM66" s="14">
        <v>0.94484531727913235</v>
      </c>
      <c r="AN66" s="16">
        <v>67.515927000000005</v>
      </c>
      <c r="AO66" s="17">
        <v>75.453055000000006</v>
      </c>
      <c r="AP66" s="14">
        <v>0.89480706911072061</v>
      </c>
      <c r="AQ66" s="16">
        <v>234.524463</v>
      </c>
      <c r="AR66" s="17">
        <v>265.23862700000001</v>
      </c>
      <c r="AS66" s="14">
        <v>0.88420176824395935</v>
      </c>
      <c r="AT66" s="16">
        <v>80.472736999999995</v>
      </c>
      <c r="AU66" s="17">
        <v>82.203370000000007</v>
      </c>
      <c r="AV66" s="14">
        <v>0.97894693368410546</v>
      </c>
      <c r="AW66" s="16">
        <v>11.546103</v>
      </c>
      <c r="AX66" s="17">
        <v>15.882367</v>
      </c>
      <c r="AY66" s="14">
        <v>0.72697621204698271</v>
      </c>
      <c r="AZ66" s="16">
        <v>0</v>
      </c>
      <c r="BA66" s="17">
        <v>0</v>
      </c>
      <c r="BB66" s="14">
        <v>0</v>
      </c>
      <c r="BC66" s="16">
        <v>0</v>
      </c>
      <c r="BD66" s="17">
        <v>0</v>
      </c>
      <c r="BE66" s="14">
        <v>0</v>
      </c>
      <c r="BF66" s="16">
        <v>0</v>
      </c>
      <c r="BG66" s="17">
        <v>0</v>
      </c>
      <c r="BH66" s="14">
        <v>0</v>
      </c>
      <c r="BI66" s="16">
        <v>33.859009260000001</v>
      </c>
      <c r="BJ66" s="17">
        <v>237.46455477000001</v>
      </c>
      <c r="BK66" s="14">
        <v>0.14258552941846278</v>
      </c>
      <c r="BL66" s="16">
        <v>0</v>
      </c>
      <c r="BM66" s="17">
        <v>0</v>
      </c>
      <c r="BN66" s="14">
        <v>0</v>
      </c>
      <c r="BO66" s="16">
        <v>0</v>
      </c>
      <c r="BP66" s="17">
        <v>0</v>
      </c>
      <c r="BQ66" s="14">
        <v>0</v>
      </c>
      <c r="BR66" s="16">
        <v>1.276858</v>
      </c>
      <c r="BS66" s="17">
        <v>1.7097690000000001</v>
      </c>
      <c r="BT66" s="14">
        <v>0.7468014685024702</v>
      </c>
    </row>
    <row r="67" spans="1:72" ht="14.25" customHeight="1" x14ac:dyDescent="0.3">
      <c r="A67" s="25" t="s">
        <v>98</v>
      </c>
      <c r="B67" s="25" t="s">
        <v>20</v>
      </c>
      <c r="C67" s="25" t="s">
        <v>89</v>
      </c>
      <c r="D67" s="89"/>
      <c r="E67" s="91"/>
      <c r="F67" s="13" t="s">
        <v>90</v>
      </c>
      <c r="G67" s="16">
        <v>1233.1443417999999</v>
      </c>
      <c r="H67" s="17">
        <v>2447.2069459399995</v>
      </c>
      <c r="I67" s="14">
        <v>0.50389867675303424</v>
      </c>
      <c r="J67" s="16">
        <v>28.707167289999997</v>
      </c>
      <c r="K67" s="17">
        <v>48.638578289999998</v>
      </c>
      <c r="L67" s="14">
        <v>0.59021394743156252</v>
      </c>
      <c r="M67" s="16">
        <v>27.642925930000001</v>
      </c>
      <c r="N67" s="17">
        <v>52.54021564</v>
      </c>
      <c r="O67" s="14">
        <v>0.52612890132401446</v>
      </c>
      <c r="P67" s="16">
        <v>284.76410888999999</v>
      </c>
      <c r="Q67" s="17">
        <v>642.31160457999999</v>
      </c>
      <c r="R67" s="14">
        <v>0.44334261884650816</v>
      </c>
      <c r="S67" s="16">
        <v>87.537723999999997</v>
      </c>
      <c r="T67" s="17">
        <v>131.05201</v>
      </c>
      <c r="U67" s="14">
        <v>0.66796170466977189</v>
      </c>
      <c r="V67" s="16">
        <v>48.895913</v>
      </c>
      <c r="W67" s="17">
        <v>78.538950999999997</v>
      </c>
      <c r="X67" s="14">
        <v>0.62256895944535851</v>
      </c>
      <c r="Y67" s="16">
        <v>68.340841999999995</v>
      </c>
      <c r="Z67" s="17">
        <v>219.17682099999999</v>
      </c>
      <c r="AA67" s="14">
        <v>0.31180688582028482</v>
      </c>
      <c r="AB67" s="16">
        <v>54.909841</v>
      </c>
      <c r="AC67" s="17">
        <v>82.965808999999993</v>
      </c>
      <c r="AD67" s="14">
        <v>0.6618369863662753</v>
      </c>
      <c r="AE67" s="16">
        <v>22.276537999999999</v>
      </c>
      <c r="AF67" s="17">
        <v>31.337322</v>
      </c>
      <c r="AG67" s="14">
        <v>0.7108628490973159</v>
      </c>
      <c r="AH67" s="16">
        <v>33.259740000000001</v>
      </c>
      <c r="AI67" s="17">
        <v>54.259459999999997</v>
      </c>
      <c r="AJ67" s="14">
        <v>0.61297587554317723</v>
      </c>
      <c r="AK67" s="16">
        <v>141.44571500000001</v>
      </c>
      <c r="AL67" s="17">
        <v>157.123167</v>
      </c>
      <c r="AM67" s="14">
        <v>0.90022189407625686</v>
      </c>
      <c r="AN67" s="16">
        <v>79.833917999999997</v>
      </c>
      <c r="AO67" s="17">
        <v>149.37791799999999</v>
      </c>
      <c r="AP67" s="14">
        <v>0.53444256734117823</v>
      </c>
      <c r="AQ67" s="16">
        <v>73.313326000000004</v>
      </c>
      <c r="AR67" s="17">
        <v>238.907253</v>
      </c>
      <c r="AS67" s="14">
        <v>0.30686940257941858</v>
      </c>
      <c r="AT67" s="16">
        <v>42.021543999999999</v>
      </c>
      <c r="AU67" s="17">
        <v>141.78487799999999</v>
      </c>
      <c r="AV67" s="14">
        <v>0.29637535816760374</v>
      </c>
      <c r="AW67" s="16">
        <v>6.9127549999999998</v>
      </c>
      <c r="AX67" s="17">
        <v>13.604042</v>
      </c>
      <c r="AY67" s="14">
        <v>0.50813978668986759</v>
      </c>
      <c r="AZ67" s="16">
        <v>19.276440000000001</v>
      </c>
      <c r="BA67" s="17">
        <v>33.799379000000002</v>
      </c>
      <c r="BB67" s="14">
        <v>0.57031935409227486</v>
      </c>
      <c r="BC67" s="16">
        <v>20.460203</v>
      </c>
      <c r="BD67" s="17">
        <v>69.323920000000001</v>
      </c>
      <c r="BE67" s="14">
        <v>0.29513915254648032</v>
      </c>
      <c r="BF67" s="16">
        <v>14.120319</v>
      </c>
      <c r="BG67" s="17">
        <v>47.308602999999998</v>
      </c>
      <c r="BH67" s="14">
        <v>0.2984725420871126</v>
      </c>
      <c r="BI67" s="16">
        <v>179.23729768999999</v>
      </c>
      <c r="BJ67" s="17">
        <v>254.85960343000002</v>
      </c>
      <c r="BK67" s="14">
        <v>0.70327857093770252</v>
      </c>
      <c r="BL67" s="16">
        <v>0</v>
      </c>
      <c r="BM67" s="17">
        <v>0</v>
      </c>
      <c r="BN67" s="14">
        <v>0</v>
      </c>
      <c r="BO67" s="16">
        <v>0</v>
      </c>
      <c r="BP67" s="17">
        <v>0</v>
      </c>
      <c r="BQ67" s="14">
        <v>0</v>
      </c>
      <c r="BR67" s="16">
        <v>0.188024</v>
      </c>
      <c r="BS67" s="17">
        <v>0.29741099999999998</v>
      </c>
      <c r="BT67" s="14">
        <v>0.63220257488794973</v>
      </c>
    </row>
    <row r="68" spans="1:72" ht="14.25" customHeight="1" x14ac:dyDescent="0.3">
      <c r="A68" s="25" t="s">
        <v>98</v>
      </c>
      <c r="B68" s="25" t="s">
        <v>20</v>
      </c>
      <c r="C68" s="25"/>
      <c r="D68" s="89"/>
      <c r="E68" s="91"/>
      <c r="F68" s="13" t="s">
        <v>91</v>
      </c>
      <c r="G68" s="18">
        <v>11958.95280212</v>
      </c>
      <c r="H68" s="19">
        <v>17469.091929910002</v>
      </c>
      <c r="I68" s="14">
        <v>0.68457781607092449</v>
      </c>
      <c r="J68" s="18">
        <v>394.34403177999997</v>
      </c>
      <c r="K68" s="19">
        <v>552.80536078</v>
      </c>
      <c r="L68" s="14">
        <v>0.71335059273590706</v>
      </c>
      <c r="M68" s="18">
        <v>351.99554568000002</v>
      </c>
      <c r="N68" s="19">
        <v>590.31654346000005</v>
      </c>
      <c r="O68" s="14">
        <v>0.59628270557498153</v>
      </c>
      <c r="P68" s="18">
        <v>2961.5577257499999</v>
      </c>
      <c r="Q68" s="19">
        <v>4606.5009696199995</v>
      </c>
      <c r="R68" s="14">
        <v>0.64290830399940313</v>
      </c>
      <c r="S68" s="18">
        <v>670.60014100000012</v>
      </c>
      <c r="T68" s="19">
        <v>846.00590900000009</v>
      </c>
      <c r="U68" s="14">
        <v>0.79266602498399341</v>
      </c>
      <c r="V68" s="18">
        <v>491.19728700000007</v>
      </c>
      <c r="W68" s="19">
        <v>711.96092300000009</v>
      </c>
      <c r="X68" s="14">
        <v>0.6899216953231575</v>
      </c>
      <c r="Y68" s="18">
        <v>744.87825900000007</v>
      </c>
      <c r="Z68" s="19">
        <v>1022.002853</v>
      </c>
      <c r="AA68" s="14">
        <v>0.72884166302811693</v>
      </c>
      <c r="AB68" s="18">
        <v>297.78299500000003</v>
      </c>
      <c r="AC68" s="19">
        <v>510.09613999999999</v>
      </c>
      <c r="AD68" s="14">
        <v>0.58377817758040673</v>
      </c>
      <c r="AE68" s="18">
        <v>458.63142800000003</v>
      </c>
      <c r="AF68" s="19">
        <v>591.21778599999993</v>
      </c>
      <c r="AG68" s="14">
        <v>0.77574024134652819</v>
      </c>
      <c r="AH68" s="18">
        <v>624.17185399999994</v>
      </c>
      <c r="AI68" s="19">
        <v>815.19345099999998</v>
      </c>
      <c r="AJ68" s="14">
        <v>0.76567329292737407</v>
      </c>
      <c r="AK68" s="18">
        <v>1404.7792690000003</v>
      </c>
      <c r="AL68" s="19">
        <v>2185.684698</v>
      </c>
      <c r="AM68" s="14">
        <v>0.64271816986477359</v>
      </c>
      <c r="AN68" s="18">
        <v>647.37879400000008</v>
      </c>
      <c r="AO68" s="19">
        <v>1001.8125350000001</v>
      </c>
      <c r="AP68" s="14">
        <v>0.64620752025227957</v>
      </c>
      <c r="AQ68" s="18">
        <v>1617.8099379999999</v>
      </c>
      <c r="AR68" s="19">
        <v>2004.474438</v>
      </c>
      <c r="AS68" s="14">
        <v>0.80709931108635069</v>
      </c>
      <c r="AT68" s="18">
        <v>901.44902999999999</v>
      </c>
      <c r="AU68" s="19">
        <v>1152.1850710000001</v>
      </c>
      <c r="AV68" s="14">
        <v>0.78238214735556133</v>
      </c>
      <c r="AW68" s="18">
        <v>109.91638500000001</v>
      </c>
      <c r="AX68" s="19">
        <v>152.75167999999999</v>
      </c>
      <c r="AY68" s="14">
        <v>0.71957562103408623</v>
      </c>
      <c r="AZ68" s="18">
        <v>19.276440000000001</v>
      </c>
      <c r="BA68" s="19">
        <v>33.799379000000002</v>
      </c>
      <c r="BB68" s="14">
        <v>0.57031935409227486</v>
      </c>
      <c r="BC68" s="18">
        <v>22.222867999999998</v>
      </c>
      <c r="BD68" s="19">
        <v>97.338172</v>
      </c>
      <c r="BE68" s="14">
        <v>0.22830578737393997</v>
      </c>
      <c r="BF68" s="18">
        <v>14.120319</v>
      </c>
      <c r="BG68" s="19">
        <v>47.308602999999998</v>
      </c>
      <c r="BH68" s="14">
        <v>0.2984725420871126</v>
      </c>
      <c r="BI68" s="18">
        <v>223.34214790999999</v>
      </c>
      <c r="BJ68" s="19">
        <v>540.31202105</v>
      </c>
      <c r="BK68" s="14">
        <v>0.41335772518252395</v>
      </c>
      <c r="BL68" s="18">
        <v>0</v>
      </c>
      <c r="BM68" s="19">
        <v>0</v>
      </c>
      <c r="BN68" s="14">
        <v>0</v>
      </c>
      <c r="BO68" s="18">
        <v>0</v>
      </c>
      <c r="BP68" s="19">
        <v>0</v>
      </c>
      <c r="BQ68" s="14">
        <v>0</v>
      </c>
      <c r="BR68" s="18">
        <v>3.4983439999999999</v>
      </c>
      <c r="BS68" s="19">
        <v>7.3253970000000006</v>
      </c>
      <c r="BT68" s="14">
        <v>0.47756374159653048</v>
      </c>
    </row>
    <row r="69" spans="1:72" ht="13.5" customHeight="1" x14ac:dyDescent="0.3">
      <c r="A69" s="25" t="s">
        <v>98</v>
      </c>
      <c r="B69" s="25" t="s">
        <v>21</v>
      </c>
      <c r="C69" s="25" t="s">
        <v>79</v>
      </c>
      <c r="D69" s="88" t="s">
        <v>99</v>
      </c>
      <c r="E69" s="90" t="s">
        <v>21</v>
      </c>
      <c r="F69" s="13" t="s">
        <v>80</v>
      </c>
      <c r="G69" s="16">
        <v>6876.2172738099998</v>
      </c>
      <c r="H69" s="17">
        <v>7582.27618755</v>
      </c>
      <c r="I69" s="14">
        <v>0.90688034881935065</v>
      </c>
      <c r="J69" s="16">
        <v>225.60695200000001</v>
      </c>
      <c r="K69" s="17">
        <v>226.11267599999999</v>
      </c>
      <c r="L69" s="14">
        <v>0.99776339828024507</v>
      </c>
      <c r="M69" s="16">
        <v>222.82184794</v>
      </c>
      <c r="N69" s="17">
        <v>282.78488268000001</v>
      </c>
      <c r="O69" s="14">
        <v>0.78795530308508632</v>
      </c>
      <c r="P69" s="16">
        <v>1439.4959268699999</v>
      </c>
      <c r="Q69" s="17">
        <v>1518.3301018699999</v>
      </c>
      <c r="R69" s="14">
        <v>0.94807836918802668</v>
      </c>
      <c r="S69" s="16">
        <v>454.88912299999998</v>
      </c>
      <c r="T69" s="17">
        <v>522.61194</v>
      </c>
      <c r="U69" s="14">
        <v>0.87041471536222459</v>
      </c>
      <c r="V69" s="16">
        <v>308.42420900000002</v>
      </c>
      <c r="W69" s="17">
        <v>357.84713799999997</v>
      </c>
      <c r="X69" s="14">
        <v>0.86188815348301051</v>
      </c>
      <c r="Y69" s="16">
        <v>500.88201900000001</v>
      </c>
      <c r="Z69" s="17">
        <v>521.71778300000005</v>
      </c>
      <c r="AA69" s="14">
        <v>0.9600631516139061</v>
      </c>
      <c r="AB69" s="16">
        <v>145.537926</v>
      </c>
      <c r="AC69" s="17">
        <v>284.29574100000002</v>
      </c>
      <c r="AD69" s="14">
        <v>0.51192439776999676</v>
      </c>
      <c r="AE69" s="16">
        <v>323.01917500000002</v>
      </c>
      <c r="AF69" s="17">
        <v>358.51711</v>
      </c>
      <c r="AG69" s="14">
        <v>0.90098677577759123</v>
      </c>
      <c r="AH69" s="16">
        <v>430.09509700000001</v>
      </c>
      <c r="AI69" s="17">
        <v>506.73179299999998</v>
      </c>
      <c r="AJ69" s="14">
        <v>0.84876280300809948</v>
      </c>
      <c r="AK69" s="16">
        <v>740.847532</v>
      </c>
      <c r="AL69" s="17">
        <v>774.75180799999998</v>
      </c>
      <c r="AM69" s="14">
        <v>0.95623853258565095</v>
      </c>
      <c r="AN69" s="16">
        <v>372.20758000000001</v>
      </c>
      <c r="AO69" s="17">
        <v>471.89541100000002</v>
      </c>
      <c r="AP69" s="14">
        <v>0.7887501580302505</v>
      </c>
      <c r="AQ69" s="16">
        <v>908.00782100000004</v>
      </c>
      <c r="AR69" s="17">
        <v>938.24212399999999</v>
      </c>
      <c r="AS69" s="14">
        <v>0.96777558561205679</v>
      </c>
      <c r="AT69" s="16">
        <v>741.73556499999995</v>
      </c>
      <c r="AU69" s="17">
        <v>755.64653299999998</v>
      </c>
      <c r="AV69" s="14">
        <v>0.98159064140111651</v>
      </c>
      <c r="AW69" s="16">
        <v>62.646500000000003</v>
      </c>
      <c r="AX69" s="17">
        <v>62.791145999999998</v>
      </c>
      <c r="AY69" s="14">
        <v>0.9976963949662585</v>
      </c>
      <c r="AZ69" s="16">
        <v>0</v>
      </c>
      <c r="BA69" s="17">
        <v>0</v>
      </c>
      <c r="BB69" s="14">
        <v>0</v>
      </c>
      <c r="BC69" s="16">
        <v>0</v>
      </c>
      <c r="BD69" s="17">
        <v>0</v>
      </c>
      <c r="BE69" s="14">
        <v>0</v>
      </c>
      <c r="BF69" s="16">
        <v>0</v>
      </c>
      <c r="BG69" s="17">
        <v>0</v>
      </c>
      <c r="BH69" s="14">
        <v>0</v>
      </c>
      <c r="BI69" s="16">
        <v>0</v>
      </c>
      <c r="BJ69" s="17">
        <v>0</v>
      </c>
      <c r="BK69" s="14">
        <v>0</v>
      </c>
      <c r="BL69" s="16">
        <v>0</v>
      </c>
      <c r="BM69" s="17">
        <v>0</v>
      </c>
      <c r="BN69" s="14">
        <v>0</v>
      </c>
      <c r="BO69" s="16">
        <v>0</v>
      </c>
      <c r="BP69" s="17">
        <v>0</v>
      </c>
      <c r="BQ69" s="14">
        <v>0</v>
      </c>
      <c r="BR69" s="16">
        <v>0</v>
      </c>
      <c r="BS69" s="17">
        <v>0</v>
      </c>
      <c r="BT69" s="14">
        <v>0</v>
      </c>
    </row>
    <row r="70" spans="1:72" ht="14.25" customHeight="1" x14ac:dyDescent="0.3">
      <c r="A70" s="25" t="s">
        <v>98</v>
      </c>
      <c r="B70" s="25" t="s">
        <v>21</v>
      </c>
      <c r="C70" s="25" t="s">
        <v>81</v>
      </c>
      <c r="D70" s="89"/>
      <c r="E70" s="91" t="s">
        <v>21</v>
      </c>
      <c r="F70" s="13" t="s">
        <v>82</v>
      </c>
      <c r="G70" s="16">
        <v>1322.1184170000001</v>
      </c>
      <c r="H70" s="17">
        <v>1985.6086599999999</v>
      </c>
      <c r="I70" s="14">
        <v>0.66585044859745934</v>
      </c>
      <c r="J70" s="16">
        <v>54.129721000000004</v>
      </c>
      <c r="K70" s="17">
        <v>82.507464999999996</v>
      </c>
      <c r="L70" s="14">
        <v>0.65605846695205106</v>
      </c>
      <c r="M70" s="16">
        <v>32.952913000000002</v>
      </c>
      <c r="N70" s="17">
        <v>46.953809999999997</v>
      </c>
      <c r="O70" s="14">
        <v>0.70181552892086929</v>
      </c>
      <c r="P70" s="16">
        <v>355.81208800000002</v>
      </c>
      <c r="Q70" s="17">
        <v>551.33515899999998</v>
      </c>
      <c r="R70" s="14">
        <v>0.64536440709742593</v>
      </c>
      <c r="S70" s="16">
        <v>35.667423999999997</v>
      </c>
      <c r="T70" s="17">
        <v>50.042968999999999</v>
      </c>
      <c r="U70" s="14">
        <v>0.71273596896299252</v>
      </c>
      <c r="V70" s="16">
        <v>62.958185</v>
      </c>
      <c r="W70" s="17">
        <v>92.903436999999997</v>
      </c>
      <c r="X70" s="14">
        <v>0.67767336745571649</v>
      </c>
      <c r="Y70" s="16">
        <v>72.682810000000003</v>
      </c>
      <c r="Z70" s="17">
        <v>108.082601</v>
      </c>
      <c r="AA70" s="14">
        <v>0.67247465667485196</v>
      </c>
      <c r="AB70" s="16">
        <v>52.595281</v>
      </c>
      <c r="AC70" s="17">
        <v>76.369905000000003</v>
      </c>
      <c r="AD70" s="14">
        <v>0.68869119321282379</v>
      </c>
      <c r="AE70" s="16">
        <v>59.521777999999998</v>
      </c>
      <c r="AF70" s="17">
        <v>87.526301000000004</v>
      </c>
      <c r="AG70" s="14">
        <v>0.68004448171527321</v>
      </c>
      <c r="AH70" s="16">
        <v>69.839732999999995</v>
      </c>
      <c r="AI70" s="17">
        <v>103.208704</v>
      </c>
      <c r="AJ70" s="14">
        <v>0.67668452652985545</v>
      </c>
      <c r="AK70" s="16">
        <v>154.15893800000001</v>
      </c>
      <c r="AL70" s="17">
        <v>229.59439599999999</v>
      </c>
      <c r="AM70" s="14">
        <v>0.67144033428411731</v>
      </c>
      <c r="AN70" s="16">
        <v>66.229731999999998</v>
      </c>
      <c r="AO70" s="17">
        <v>99.429520999999994</v>
      </c>
      <c r="AP70" s="14">
        <v>0.66609726501649347</v>
      </c>
      <c r="AQ70" s="16">
        <v>204.02268900000001</v>
      </c>
      <c r="AR70" s="17">
        <v>306.18684200000001</v>
      </c>
      <c r="AS70" s="14">
        <v>0.66633395369746162</v>
      </c>
      <c r="AT70" s="16">
        <v>83.715697000000006</v>
      </c>
      <c r="AU70" s="17">
        <v>128.230152</v>
      </c>
      <c r="AV70" s="14">
        <v>0.65285500870341329</v>
      </c>
      <c r="AW70" s="16">
        <v>17.171408</v>
      </c>
      <c r="AX70" s="17">
        <v>22.577378</v>
      </c>
      <c r="AY70" s="14">
        <v>0.76055811263823458</v>
      </c>
      <c r="AZ70" s="16">
        <v>0</v>
      </c>
      <c r="BA70" s="17">
        <v>0</v>
      </c>
      <c r="BB70" s="14">
        <v>0</v>
      </c>
      <c r="BC70" s="16">
        <v>0</v>
      </c>
      <c r="BD70" s="17">
        <v>0</v>
      </c>
      <c r="BE70" s="14">
        <v>0</v>
      </c>
      <c r="BF70" s="16">
        <v>0</v>
      </c>
      <c r="BG70" s="17">
        <v>0</v>
      </c>
      <c r="BH70" s="14">
        <v>0</v>
      </c>
      <c r="BI70" s="16">
        <v>0.66002000000000005</v>
      </c>
      <c r="BJ70" s="17">
        <v>0.66002000000000005</v>
      </c>
      <c r="BK70" s="14">
        <v>1</v>
      </c>
      <c r="BL70" s="16">
        <v>0</v>
      </c>
      <c r="BM70" s="17">
        <v>0</v>
      </c>
      <c r="BN70" s="14">
        <v>0</v>
      </c>
      <c r="BO70" s="16">
        <v>0</v>
      </c>
      <c r="BP70" s="17">
        <v>0</v>
      </c>
      <c r="BQ70" s="14">
        <v>0</v>
      </c>
      <c r="BR70" s="16">
        <v>0</v>
      </c>
      <c r="BS70" s="17">
        <v>0</v>
      </c>
      <c r="BT70" s="14">
        <v>0</v>
      </c>
    </row>
    <row r="71" spans="1:72" ht="14.25" customHeight="1" x14ac:dyDescent="0.3">
      <c r="A71" s="25" t="s">
        <v>98</v>
      </c>
      <c r="B71" s="25" t="s">
        <v>21</v>
      </c>
      <c r="C71" s="25" t="s">
        <v>83</v>
      </c>
      <c r="D71" s="89"/>
      <c r="E71" s="91" t="s">
        <v>21</v>
      </c>
      <c r="F71" s="13" t="s">
        <v>84</v>
      </c>
      <c r="G71" s="16">
        <v>893.97974701999988</v>
      </c>
      <c r="H71" s="17">
        <v>2951.0671145800002</v>
      </c>
      <c r="I71" s="14">
        <v>0.30293440044220488</v>
      </c>
      <c r="J71" s="16">
        <v>56.906537</v>
      </c>
      <c r="K71" s="17">
        <v>129.41221200000001</v>
      </c>
      <c r="L71" s="14">
        <v>0.43973081149404969</v>
      </c>
      <c r="M71" s="16">
        <v>61.627246229999997</v>
      </c>
      <c r="N71" s="17">
        <v>195.21222761999999</v>
      </c>
      <c r="O71" s="14">
        <v>0.31569357607026316</v>
      </c>
      <c r="P71" s="16">
        <v>103.610027</v>
      </c>
      <c r="Q71" s="17">
        <v>517.65627600000005</v>
      </c>
      <c r="R71" s="14">
        <v>0.20015217008592781</v>
      </c>
      <c r="S71" s="16">
        <v>66.679918000000001</v>
      </c>
      <c r="T71" s="17">
        <v>119.96059700000001</v>
      </c>
      <c r="U71" s="14">
        <v>0.55584850082064863</v>
      </c>
      <c r="V71" s="16">
        <v>38.118172000000001</v>
      </c>
      <c r="W71" s="17">
        <v>116.79245400000001</v>
      </c>
      <c r="X71" s="14">
        <v>0.32637529818493238</v>
      </c>
      <c r="Y71" s="16">
        <v>59.364367999999999</v>
      </c>
      <c r="Z71" s="17">
        <v>698.63083099999994</v>
      </c>
      <c r="AA71" s="14">
        <v>8.497244233414028E-2</v>
      </c>
      <c r="AB71" s="16">
        <v>12.704573</v>
      </c>
      <c r="AC71" s="17">
        <v>31.009893999999999</v>
      </c>
      <c r="AD71" s="14">
        <v>0.40969417696171423</v>
      </c>
      <c r="AE71" s="16">
        <v>36.464624999999998</v>
      </c>
      <c r="AF71" s="17">
        <v>67.071898000000004</v>
      </c>
      <c r="AG71" s="14">
        <v>0.54366472527734333</v>
      </c>
      <c r="AH71" s="16">
        <v>25.691220999999999</v>
      </c>
      <c r="AI71" s="17">
        <v>71.977699000000001</v>
      </c>
      <c r="AJ71" s="14">
        <v>0.35693306894959226</v>
      </c>
      <c r="AK71" s="16">
        <v>64.441585000000003</v>
      </c>
      <c r="AL71" s="17">
        <v>133.01847699999999</v>
      </c>
      <c r="AM71" s="14">
        <v>0.48445589254491322</v>
      </c>
      <c r="AN71" s="16">
        <v>38.897801000000001</v>
      </c>
      <c r="AO71" s="17">
        <v>120.424887</v>
      </c>
      <c r="AP71" s="14">
        <v>0.32300467095310625</v>
      </c>
      <c r="AQ71" s="16">
        <v>198.78898699999999</v>
      </c>
      <c r="AR71" s="17">
        <v>452.42294600000002</v>
      </c>
      <c r="AS71" s="14">
        <v>0.4393874995898196</v>
      </c>
      <c r="AT71" s="16">
        <v>28.787617999999998</v>
      </c>
      <c r="AU71" s="17">
        <v>94.294499999999999</v>
      </c>
      <c r="AV71" s="14">
        <v>0.3052947732900646</v>
      </c>
      <c r="AW71" s="16">
        <v>15.287622000000001</v>
      </c>
      <c r="AX71" s="17">
        <v>38.814475000000002</v>
      </c>
      <c r="AY71" s="14">
        <v>0.3938639386466003</v>
      </c>
      <c r="AZ71" s="16">
        <v>0</v>
      </c>
      <c r="BA71" s="17">
        <v>0</v>
      </c>
      <c r="BB71" s="14">
        <v>0</v>
      </c>
      <c r="BC71" s="16">
        <v>18.862178</v>
      </c>
      <c r="BD71" s="17">
        <v>76.098161000000005</v>
      </c>
      <c r="BE71" s="14">
        <v>0.24786641033283313</v>
      </c>
      <c r="BF71" s="16">
        <v>0</v>
      </c>
      <c r="BG71" s="17">
        <v>0</v>
      </c>
      <c r="BH71" s="14">
        <v>0</v>
      </c>
      <c r="BI71" s="16">
        <v>65.861718789999998</v>
      </c>
      <c r="BJ71" s="17">
        <v>83.480706959999992</v>
      </c>
      <c r="BK71" s="14">
        <v>0.78894538856214791</v>
      </c>
      <c r="BL71" s="16">
        <v>0</v>
      </c>
      <c r="BM71" s="17">
        <v>0</v>
      </c>
      <c r="BN71" s="14">
        <v>0</v>
      </c>
      <c r="BO71" s="16">
        <v>0</v>
      </c>
      <c r="BP71" s="17">
        <v>0</v>
      </c>
      <c r="BQ71" s="14">
        <v>0</v>
      </c>
      <c r="BR71" s="16">
        <v>1.8855500000000001</v>
      </c>
      <c r="BS71" s="17">
        <v>4.7888729999999997</v>
      </c>
      <c r="BT71" s="14">
        <v>0.39373564510898496</v>
      </c>
    </row>
    <row r="72" spans="1:72" ht="14.25" customHeight="1" x14ac:dyDescent="0.3">
      <c r="A72" s="25" t="s">
        <v>98</v>
      </c>
      <c r="B72" s="25" t="s">
        <v>21</v>
      </c>
      <c r="C72" s="25" t="s">
        <v>85</v>
      </c>
      <c r="D72" s="89"/>
      <c r="E72" s="91" t="s">
        <v>21</v>
      </c>
      <c r="F72" s="13" t="s">
        <v>86</v>
      </c>
      <c r="G72" s="16">
        <v>261.03868031999997</v>
      </c>
      <c r="H72" s="17">
        <v>593.18891852000013</v>
      </c>
      <c r="I72" s="14">
        <v>0.4400599407205526</v>
      </c>
      <c r="J72" s="16">
        <v>2.3101604099999999</v>
      </c>
      <c r="K72" s="17">
        <v>14.16212741</v>
      </c>
      <c r="L72" s="14">
        <v>0.16312241396506402</v>
      </c>
      <c r="M72" s="16">
        <v>25.731204809999998</v>
      </c>
      <c r="N72" s="17">
        <v>59.828827750000002</v>
      </c>
      <c r="O72" s="14">
        <v>0.43008037726428622</v>
      </c>
      <c r="P72" s="16">
        <v>68.323795219999994</v>
      </c>
      <c r="Q72" s="17">
        <v>136.31350703000001</v>
      </c>
      <c r="R72" s="14">
        <v>0.50122542298734363</v>
      </c>
      <c r="S72" s="16">
        <v>11.713203999999999</v>
      </c>
      <c r="T72" s="17">
        <v>17.776436</v>
      </c>
      <c r="U72" s="14">
        <v>0.65891745679505154</v>
      </c>
      <c r="V72" s="16">
        <v>10.069977</v>
      </c>
      <c r="W72" s="17">
        <v>60.062083999999999</v>
      </c>
      <c r="X72" s="14">
        <v>0.16765946716067995</v>
      </c>
      <c r="Y72" s="16">
        <v>29.399124</v>
      </c>
      <c r="Z72" s="17">
        <v>38.412492</v>
      </c>
      <c r="AA72" s="14">
        <v>0.76535320853434863</v>
      </c>
      <c r="AB72" s="16">
        <v>6.63436</v>
      </c>
      <c r="AC72" s="17">
        <v>12.739606</v>
      </c>
      <c r="AD72" s="14">
        <v>0.52076649780220829</v>
      </c>
      <c r="AE72" s="16">
        <v>13.294998</v>
      </c>
      <c r="AF72" s="17">
        <v>22.595879</v>
      </c>
      <c r="AG72" s="14">
        <v>0.58838153629695045</v>
      </c>
      <c r="AH72" s="16">
        <v>10.279368</v>
      </c>
      <c r="AI72" s="17">
        <v>21.766562</v>
      </c>
      <c r="AJ72" s="14">
        <v>0.47225501206851128</v>
      </c>
      <c r="AK72" s="16">
        <v>25.865784000000001</v>
      </c>
      <c r="AL72" s="17">
        <v>56.568019999999997</v>
      </c>
      <c r="AM72" s="14">
        <v>0.4572510050731845</v>
      </c>
      <c r="AN72" s="16">
        <v>17.509357000000001</v>
      </c>
      <c r="AO72" s="17">
        <v>45.543925000000002</v>
      </c>
      <c r="AP72" s="14">
        <v>0.3844498909569169</v>
      </c>
      <c r="AQ72" s="16">
        <v>21.993165999999999</v>
      </c>
      <c r="AR72" s="17">
        <v>67.189070000000001</v>
      </c>
      <c r="AS72" s="14">
        <v>0.3273324961932052</v>
      </c>
      <c r="AT72" s="16">
        <v>10.400626000000001</v>
      </c>
      <c r="AU72" s="17">
        <v>27.477423000000002</v>
      </c>
      <c r="AV72" s="14">
        <v>0.37851533602696297</v>
      </c>
      <c r="AW72" s="16">
        <v>0.31977800000000001</v>
      </c>
      <c r="AX72" s="17">
        <v>1.2149000000000001</v>
      </c>
      <c r="AY72" s="14">
        <v>0.26321343320437895</v>
      </c>
      <c r="AZ72" s="16">
        <v>0</v>
      </c>
      <c r="BA72" s="17">
        <v>0</v>
      </c>
      <c r="BB72" s="14">
        <v>0</v>
      </c>
      <c r="BC72" s="16">
        <v>1.9473450000000001</v>
      </c>
      <c r="BD72" s="17">
        <v>5.5706660000000001</v>
      </c>
      <c r="BE72" s="14">
        <v>0.34957130799082192</v>
      </c>
      <c r="BF72" s="16">
        <v>0</v>
      </c>
      <c r="BG72" s="17">
        <v>0</v>
      </c>
      <c r="BH72" s="14">
        <v>0</v>
      </c>
      <c r="BI72" s="16">
        <v>5.2464328799999995</v>
      </c>
      <c r="BJ72" s="17">
        <v>5.9673933300000002</v>
      </c>
      <c r="BK72" s="14">
        <v>0.8791833535799457</v>
      </c>
      <c r="BL72" s="16">
        <v>0</v>
      </c>
      <c r="BM72" s="17">
        <v>0</v>
      </c>
      <c r="BN72" s="14">
        <v>0</v>
      </c>
      <c r="BO72" s="16">
        <v>0</v>
      </c>
      <c r="BP72" s="17">
        <v>0</v>
      </c>
      <c r="BQ72" s="14">
        <v>0</v>
      </c>
      <c r="BR72" s="16">
        <v>0</v>
      </c>
      <c r="BS72" s="17">
        <v>0</v>
      </c>
      <c r="BT72" s="14">
        <v>0</v>
      </c>
    </row>
    <row r="73" spans="1:72" ht="14.25" customHeight="1" x14ac:dyDescent="0.3">
      <c r="A73" s="25" t="s">
        <v>98</v>
      </c>
      <c r="B73" s="25" t="s">
        <v>21</v>
      </c>
      <c r="C73" s="25" t="s">
        <v>87</v>
      </c>
      <c r="D73" s="89"/>
      <c r="E73" s="91" t="s">
        <v>21</v>
      </c>
      <c r="F73" s="13" t="s">
        <v>88</v>
      </c>
      <c r="G73" s="16">
        <v>1588.0261600199999</v>
      </c>
      <c r="H73" s="17">
        <v>1811.5663093500002</v>
      </c>
      <c r="I73" s="14">
        <v>0.87660393761120026</v>
      </c>
      <c r="J73" s="16">
        <v>30.261223999999999</v>
      </c>
      <c r="K73" s="17">
        <v>33.853056000000002</v>
      </c>
      <c r="L73" s="14">
        <v>0.89389932772982139</v>
      </c>
      <c r="M73" s="16">
        <v>11.165283369999999</v>
      </c>
      <c r="N73" s="17">
        <v>29.14767836</v>
      </c>
      <c r="O73" s="14">
        <v>0.38305909760972123</v>
      </c>
      <c r="P73" s="16">
        <v>649.01409200000001</v>
      </c>
      <c r="Q73" s="17">
        <v>668.25991299999998</v>
      </c>
      <c r="R73" s="14">
        <v>0.97120009651095141</v>
      </c>
      <c r="S73" s="16">
        <v>103.75864300000001</v>
      </c>
      <c r="T73" s="17">
        <v>106.60139100000001</v>
      </c>
      <c r="U73" s="14">
        <v>0.97333291832936775</v>
      </c>
      <c r="V73" s="16">
        <v>45.315758000000002</v>
      </c>
      <c r="W73" s="17">
        <v>64.887782999999999</v>
      </c>
      <c r="X73" s="14">
        <v>0.69837118645277185</v>
      </c>
      <c r="Y73" s="16">
        <v>51.344127999999998</v>
      </c>
      <c r="Z73" s="17">
        <v>53.086123000000001</v>
      </c>
      <c r="AA73" s="14">
        <v>0.96718549214829641</v>
      </c>
      <c r="AB73" s="16">
        <v>16.627987999999998</v>
      </c>
      <c r="AC73" s="17">
        <v>24.057547</v>
      </c>
      <c r="AD73" s="14">
        <v>0.6911755383871846</v>
      </c>
      <c r="AE73" s="16">
        <v>33.775123000000001</v>
      </c>
      <c r="AF73" s="17">
        <v>47.724476000000003</v>
      </c>
      <c r="AG73" s="14">
        <v>0.70771071430936194</v>
      </c>
      <c r="AH73" s="16">
        <v>63.753342000000004</v>
      </c>
      <c r="AI73" s="17">
        <v>72.989765000000006</v>
      </c>
      <c r="AJ73" s="14">
        <v>0.87345591536018785</v>
      </c>
      <c r="AK73" s="16">
        <v>165.81171599999999</v>
      </c>
      <c r="AL73" s="17">
        <v>174.778752</v>
      </c>
      <c r="AM73" s="14">
        <v>0.94869493060575227</v>
      </c>
      <c r="AN73" s="16">
        <v>73.718819999999994</v>
      </c>
      <c r="AO73" s="17">
        <v>87.170038000000005</v>
      </c>
      <c r="AP73" s="14">
        <v>0.84568989174927267</v>
      </c>
      <c r="AQ73" s="16">
        <v>237.777221</v>
      </c>
      <c r="AR73" s="17">
        <v>250.51987500000001</v>
      </c>
      <c r="AS73" s="14">
        <v>0.94913515744010324</v>
      </c>
      <c r="AT73" s="16">
        <v>79.651972000000001</v>
      </c>
      <c r="AU73" s="17">
        <v>80.918064999999999</v>
      </c>
      <c r="AV73" s="14">
        <v>0.98435339500518215</v>
      </c>
      <c r="AW73" s="16">
        <v>11.179245</v>
      </c>
      <c r="AX73" s="17">
        <v>14.689635000000001</v>
      </c>
      <c r="AY73" s="14">
        <v>0.76102946056862542</v>
      </c>
      <c r="AZ73" s="16">
        <v>0</v>
      </c>
      <c r="BA73" s="17">
        <v>0</v>
      </c>
      <c r="BB73" s="14">
        <v>0</v>
      </c>
      <c r="BC73" s="16">
        <v>0</v>
      </c>
      <c r="BD73" s="17">
        <v>0</v>
      </c>
      <c r="BE73" s="14">
        <v>0</v>
      </c>
      <c r="BF73" s="16">
        <v>0</v>
      </c>
      <c r="BG73" s="17">
        <v>0</v>
      </c>
      <c r="BH73" s="14">
        <v>0</v>
      </c>
      <c r="BI73" s="16">
        <v>13.77845065</v>
      </c>
      <c r="BJ73" s="17">
        <v>101.31910398999999</v>
      </c>
      <c r="BK73" s="14">
        <v>0.13599064843052608</v>
      </c>
      <c r="BL73" s="16">
        <v>0</v>
      </c>
      <c r="BM73" s="17">
        <v>0</v>
      </c>
      <c r="BN73" s="14">
        <v>0</v>
      </c>
      <c r="BO73" s="16">
        <v>0</v>
      </c>
      <c r="BP73" s="17">
        <v>0</v>
      </c>
      <c r="BQ73" s="14">
        <v>0</v>
      </c>
      <c r="BR73" s="16">
        <v>1.093154</v>
      </c>
      <c r="BS73" s="17">
        <v>1.5631079999999999</v>
      </c>
      <c r="BT73" s="14">
        <v>0.69934643031703503</v>
      </c>
    </row>
    <row r="74" spans="1:72" ht="14.25" customHeight="1" x14ac:dyDescent="0.3">
      <c r="A74" s="25" t="s">
        <v>98</v>
      </c>
      <c r="B74" s="25" t="s">
        <v>21</v>
      </c>
      <c r="C74" s="25" t="s">
        <v>89</v>
      </c>
      <c r="D74" s="89"/>
      <c r="E74" s="91"/>
      <c r="F74" s="13" t="s">
        <v>90</v>
      </c>
      <c r="G74" s="16">
        <v>1637.3114663100002</v>
      </c>
      <c r="H74" s="17">
        <v>2686.4947174899999</v>
      </c>
      <c r="I74" s="14">
        <v>0.60946014732526455</v>
      </c>
      <c r="J74" s="16">
        <v>21.506214</v>
      </c>
      <c r="K74" s="17">
        <v>38.555748999999999</v>
      </c>
      <c r="L74" s="14">
        <v>0.5577952590157178</v>
      </c>
      <c r="M74" s="16">
        <v>54.800189799999998</v>
      </c>
      <c r="N74" s="17">
        <v>80.435086220000002</v>
      </c>
      <c r="O74" s="14">
        <v>0.6812970853305812</v>
      </c>
      <c r="P74" s="16">
        <v>424.771029</v>
      </c>
      <c r="Q74" s="17">
        <v>667.88735299999996</v>
      </c>
      <c r="R74" s="14">
        <v>0.63599202334349336</v>
      </c>
      <c r="S74" s="16">
        <v>90.946361999999993</v>
      </c>
      <c r="T74" s="17">
        <v>134.621959</v>
      </c>
      <c r="U74" s="14">
        <v>0.67556855267571903</v>
      </c>
      <c r="V74" s="16">
        <v>34.432873000000001</v>
      </c>
      <c r="W74" s="17">
        <v>53.631656</v>
      </c>
      <c r="X74" s="14">
        <v>0.64202516886668581</v>
      </c>
      <c r="Y74" s="16">
        <v>57.249346000000003</v>
      </c>
      <c r="Z74" s="17">
        <v>187.30980199999999</v>
      </c>
      <c r="AA74" s="14">
        <v>0.30563988317066293</v>
      </c>
      <c r="AB74" s="16">
        <v>45.345114000000002</v>
      </c>
      <c r="AC74" s="17">
        <v>64.488082000000006</v>
      </c>
      <c r="AD74" s="14">
        <v>0.70315494884775764</v>
      </c>
      <c r="AE74" s="16">
        <v>21.098614000000001</v>
      </c>
      <c r="AF74" s="17">
        <v>30.413367000000001</v>
      </c>
      <c r="AG74" s="14">
        <v>0.69372832018237252</v>
      </c>
      <c r="AH74" s="16">
        <v>49.650882000000003</v>
      </c>
      <c r="AI74" s="17">
        <v>99.338077999999996</v>
      </c>
      <c r="AJ74" s="14">
        <v>0.49981722013989444</v>
      </c>
      <c r="AK74" s="16">
        <v>155.88780499999999</v>
      </c>
      <c r="AL74" s="17">
        <v>258.45099900000002</v>
      </c>
      <c r="AM74" s="14">
        <v>0.60316193631737514</v>
      </c>
      <c r="AN74" s="16">
        <v>50.442137000000002</v>
      </c>
      <c r="AO74" s="17">
        <v>74.024406999999997</v>
      </c>
      <c r="AP74" s="14">
        <v>0.68142574921268884</v>
      </c>
      <c r="AQ74" s="16">
        <v>178.11688000000001</v>
      </c>
      <c r="AR74" s="17">
        <v>278.52210100000002</v>
      </c>
      <c r="AS74" s="14">
        <v>0.63950716787103368</v>
      </c>
      <c r="AT74" s="16">
        <v>40.834944999999998</v>
      </c>
      <c r="AU74" s="17">
        <v>143.04437999999999</v>
      </c>
      <c r="AV74" s="14">
        <v>0.2854704602865209</v>
      </c>
      <c r="AW74" s="16">
        <v>7.173197</v>
      </c>
      <c r="AX74" s="17">
        <v>14.797888</v>
      </c>
      <c r="AY74" s="14">
        <v>0.48474464734426964</v>
      </c>
      <c r="AZ74" s="16">
        <v>19.717624000000001</v>
      </c>
      <c r="BA74" s="17">
        <v>36.949961000000002</v>
      </c>
      <c r="BB74" s="14">
        <v>0.53363044145026295</v>
      </c>
      <c r="BC74" s="16">
        <v>33.291491999999998</v>
      </c>
      <c r="BD74" s="17">
        <v>96.824865000000003</v>
      </c>
      <c r="BE74" s="14">
        <v>0.34383205181850757</v>
      </c>
      <c r="BF74" s="16">
        <v>-0.43682199999999999</v>
      </c>
      <c r="BG74" s="17">
        <v>23.169267999999999</v>
      </c>
      <c r="BH74" s="14">
        <v>-1.8853508880815745E-2</v>
      </c>
      <c r="BI74" s="16">
        <v>352.29326050999998</v>
      </c>
      <c r="BJ74" s="17">
        <v>403.72896026999996</v>
      </c>
      <c r="BK74" s="14">
        <v>0.87259843899827849</v>
      </c>
      <c r="BL74" s="16">
        <v>0</v>
      </c>
      <c r="BM74" s="17">
        <v>0</v>
      </c>
      <c r="BN74" s="14">
        <v>0</v>
      </c>
      <c r="BO74" s="16">
        <v>0</v>
      </c>
      <c r="BP74" s="17">
        <v>0</v>
      </c>
      <c r="BQ74" s="14">
        <v>0</v>
      </c>
      <c r="BR74" s="16">
        <v>0.19032399999999999</v>
      </c>
      <c r="BS74" s="17">
        <v>0.30075600000000002</v>
      </c>
      <c r="BT74" s="14">
        <v>0.6328186303847636</v>
      </c>
    </row>
    <row r="75" spans="1:72" ht="14.25" customHeight="1" x14ac:dyDescent="0.3">
      <c r="A75" s="25" t="s">
        <v>98</v>
      </c>
      <c r="B75" s="25" t="s">
        <v>21</v>
      </c>
      <c r="C75" s="25"/>
      <c r="D75" s="89"/>
      <c r="E75" s="91"/>
      <c r="F75" s="13" t="s">
        <v>91</v>
      </c>
      <c r="G75" s="18">
        <v>12578.691744480002</v>
      </c>
      <c r="H75" s="19">
        <v>17610.201907489998</v>
      </c>
      <c r="I75" s="14">
        <v>0.71428435690620973</v>
      </c>
      <c r="J75" s="18">
        <v>390.72080841000002</v>
      </c>
      <c r="K75" s="19">
        <v>524.60328541000001</v>
      </c>
      <c r="L75" s="14">
        <v>0.74479291166587891</v>
      </c>
      <c r="M75" s="18">
        <v>409.09868514999999</v>
      </c>
      <c r="N75" s="19">
        <v>694.36251262999997</v>
      </c>
      <c r="O75" s="14">
        <v>0.58917161815155983</v>
      </c>
      <c r="P75" s="18">
        <v>3041.0269580899999</v>
      </c>
      <c r="Q75" s="19">
        <v>4059.7823098999997</v>
      </c>
      <c r="R75" s="14">
        <v>0.74906158162083969</v>
      </c>
      <c r="S75" s="18">
        <v>763.654674</v>
      </c>
      <c r="T75" s="19">
        <v>951.61529199999995</v>
      </c>
      <c r="U75" s="14">
        <v>0.80248255825632531</v>
      </c>
      <c r="V75" s="18">
        <v>499.31917400000009</v>
      </c>
      <c r="W75" s="19">
        <v>746.12455199999999</v>
      </c>
      <c r="X75" s="14">
        <v>0.6692169191612396</v>
      </c>
      <c r="Y75" s="18">
        <v>770.92179499999997</v>
      </c>
      <c r="Z75" s="19">
        <v>1607.239632</v>
      </c>
      <c r="AA75" s="14">
        <v>0.47965578974722545</v>
      </c>
      <c r="AB75" s="18">
        <v>279.44524200000001</v>
      </c>
      <c r="AC75" s="19">
        <v>492.96077500000001</v>
      </c>
      <c r="AD75" s="14">
        <v>0.56687115115802067</v>
      </c>
      <c r="AE75" s="18">
        <v>487.17431300000004</v>
      </c>
      <c r="AF75" s="19">
        <v>613.84903099999997</v>
      </c>
      <c r="AG75" s="14">
        <v>0.79363864467841783</v>
      </c>
      <c r="AH75" s="18">
        <v>649.30964300000005</v>
      </c>
      <c r="AI75" s="19">
        <v>876.01260100000002</v>
      </c>
      <c r="AJ75" s="14">
        <v>0.74121039156147939</v>
      </c>
      <c r="AK75" s="18">
        <v>1307.0133600000001</v>
      </c>
      <c r="AL75" s="19">
        <v>1627.162452</v>
      </c>
      <c r="AM75" s="14">
        <v>0.80324700117895798</v>
      </c>
      <c r="AN75" s="18">
        <v>619.00542700000005</v>
      </c>
      <c r="AO75" s="19">
        <v>898.48818900000003</v>
      </c>
      <c r="AP75" s="14">
        <v>0.68894108412147426</v>
      </c>
      <c r="AQ75" s="18">
        <v>1748.706764</v>
      </c>
      <c r="AR75" s="19">
        <v>2293.082958</v>
      </c>
      <c r="AS75" s="14">
        <v>0.76260074145996071</v>
      </c>
      <c r="AT75" s="18">
        <v>985.12642299999982</v>
      </c>
      <c r="AU75" s="19">
        <v>1229.6110530000001</v>
      </c>
      <c r="AV75" s="14">
        <v>0.80116913441571003</v>
      </c>
      <c r="AW75" s="18">
        <v>113.77775</v>
      </c>
      <c r="AX75" s="19">
        <v>154.88542200000001</v>
      </c>
      <c r="AY75" s="14">
        <v>0.73459302063947629</v>
      </c>
      <c r="AZ75" s="18">
        <v>19.717624000000001</v>
      </c>
      <c r="BA75" s="19">
        <v>36.949961000000002</v>
      </c>
      <c r="BB75" s="14">
        <v>0.53363044145026295</v>
      </c>
      <c r="BC75" s="18">
        <v>54.101014999999997</v>
      </c>
      <c r="BD75" s="19">
        <v>178.49369200000001</v>
      </c>
      <c r="BE75" s="14">
        <v>0.30309762991512323</v>
      </c>
      <c r="BF75" s="18">
        <v>-0.43682199999999999</v>
      </c>
      <c r="BG75" s="19">
        <v>23.169267999999999</v>
      </c>
      <c r="BH75" s="14">
        <v>-1.8853508880815745E-2</v>
      </c>
      <c r="BI75" s="18">
        <v>437.83988282999996</v>
      </c>
      <c r="BJ75" s="19">
        <v>595.15618454999992</v>
      </c>
      <c r="BK75" s="14">
        <v>0.73567223897883638</v>
      </c>
      <c r="BL75" s="18">
        <v>0</v>
      </c>
      <c r="BM75" s="19">
        <v>0</v>
      </c>
      <c r="BN75" s="14">
        <v>0</v>
      </c>
      <c r="BO75" s="18">
        <v>0</v>
      </c>
      <c r="BP75" s="19">
        <v>0</v>
      </c>
      <c r="BQ75" s="14">
        <v>0</v>
      </c>
      <c r="BR75" s="18">
        <v>3.169028</v>
      </c>
      <c r="BS75" s="19">
        <v>6.6527369999999992</v>
      </c>
      <c r="BT75" s="14">
        <v>0.47634950848049462</v>
      </c>
    </row>
    <row r="76" spans="1:72" ht="13.5" customHeight="1" x14ac:dyDescent="0.3">
      <c r="A76" s="25" t="s">
        <v>98</v>
      </c>
      <c r="B76" s="25" t="s">
        <v>22</v>
      </c>
      <c r="C76" s="25" t="s">
        <v>79</v>
      </c>
      <c r="D76" s="88" t="s">
        <v>99</v>
      </c>
      <c r="E76" s="90" t="s">
        <v>22</v>
      </c>
      <c r="F76" s="13" t="s">
        <v>80</v>
      </c>
      <c r="G76" s="16">
        <v>7507.0262332299981</v>
      </c>
      <c r="H76" s="17">
        <v>8260.0082939000004</v>
      </c>
      <c r="I76" s="14">
        <v>0.90884003576290862</v>
      </c>
      <c r="J76" s="16">
        <v>255.600268</v>
      </c>
      <c r="K76" s="17">
        <v>256.80091099999999</v>
      </c>
      <c r="L76" s="14">
        <v>0.99532461549562035</v>
      </c>
      <c r="M76" s="16">
        <v>227.10102723</v>
      </c>
      <c r="N76" s="17">
        <v>284.97784189999999</v>
      </c>
      <c r="O76" s="14">
        <v>0.79690766733257379</v>
      </c>
      <c r="P76" s="16">
        <v>1544.526539</v>
      </c>
      <c r="Q76" s="17">
        <v>1639.938562</v>
      </c>
      <c r="R76" s="14">
        <v>0.94181975763553016</v>
      </c>
      <c r="S76" s="16">
        <v>546.04320399999995</v>
      </c>
      <c r="T76" s="17">
        <v>626.69951000000003</v>
      </c>
      <c r="U76" s="14">
        <v>0.87129987384225005</v>
      </c>
      <c r="V76" s="16">
        <v>334.375788</v>
      </c>
      <c r="W76" s="17">
        <v>387.30384500000002</v>
      </c>
      <c r="X76" s="14">
        <v>0.86334228879137509</v>
      </c>
      <c r="Y76" s="16">
        <v>557.56497999999999</v>
      </c>
      <c r="Z76" s="17">
        <v>580.74163699999997</v>
      </c>
      <c r="AA76" s="14">
        <v>0.96009127721627441</v>
      </c>
      <c r="AB76" s="16">
        <v>168.70809199999999</v>
      </c>
      <c r="AC76" s="17">
        <v>324.44980700000002</v>
      </c>
      <c r="AD76" s="14">
        <v>0.5199821000355842</v>
      </c>
      <c r="AE76" s="16">
        <v>349.10067199999997</v>
      </c>
      <c r="AF76" s="17">
        <v>387.45405799999997</v>
      </c>
      <c r="AG76" s="14">
        <v>0.90101178395710591</v>
      </c>
      <c r="AH76" s="16">
        <v>419.12071400000002</v>
      </c>
      <c r="AI76" s="17">
        <v>494.06387000000001</v>
      </c>
      <c r="AJ76" s="14">
        <v>0.84831281834067329</v>
      </c>
      <c r="AK76" s="16">
        <v>798.60802799999999</v>
      </c>
      <c r="AL76" s="17">
        <v>836.48387200000002</v>
      </c>
      <c r="AM76" s="14">
        <v>0.95472017421036415</v>
      </c>
      <c r="AN76" s="16">
        <v>391.72240799999997</v>
      </c>
      <c r="AO76" s="17">
        <v>494.81496299999998</v>
      </c>
      <c r="AP76" s="14">
        <v>0.79165432998435814</v>
      </c>
      <c r="AQ76" s="16">
        <v>1036.476999</v>
      </c>
      <c r="AR76" s="17">
        <v>1059.594239</v>
      </c>
      <c r="AS76" s="14">
        <v>0.97818293158915515</v>
      </c>
      <c r="AT76" s="16">
        <v>811.633825</v>
      </c>
      <c r="AU76" s="17">
        <v>819.90603299999998</v>
      </c>
      <c r="AV76" s="14">
        <v>0.9899107853009298</v>
      </c>
      <c r="AW76" s="16">
        <v>66.443689000000006</v>
      </c>
      <c r="AX76" s="17">
        <v>66.779145</v>
      </c>
      <c r="AY76" s="14">
        <v>0.99497663529534563</v>
      </c>
      <c r="AZ76" s="16">
        <v>0</v>
      </c>
      <c r="BA76" s="17">
        <v>0</v>
      </c>
      <c r="BB76" s="14">
        <v>0</v>
      </c>
      <c r="BC76" s="16">
        <v>0</v>
      </c>
      <c r="BD76" s="17">
        <v>0</v>
      </c>
      <c r="BE76" s="14">
        <v>0</v>
      </c>
      <c r="BF76" s="16">
        <v>0</v>
      </c>
      <c r="BG76" s="17">
        <v>0</v>
      </c>
      <c r="BH76" s="14">
        <v>0</v>
      </c>
      <c r="BI76" s="16">
        <v>0</v>
      </c>
      <c r="BJ76" s="17">
        <v>0</v>
      </c>
      <c r="BK76" s="14">
        <v>0</v>
      </c>
      <c r="BL76" s="16">
        <v>0</v>
      </c>
      <c r="BM76" s="17">
        <v>0</v>
      </c>
      <c r="BN76" s="14">
        <v>0</v>
      </c>
      <c r="BO76" s="16">
        <v>0</v>
      </c>
      <c r="BP76" s="17">
        <v>0</v>
      </c>
      <c r="BQ76" s="14">
        <v>0</v>
      </c>
      <c r="BR76" s="16">
        <v>0</v>
      </c>
      <c r="BS76" s="17">
        <v>0</v>
      </c>
      <c r="BT76" s="14">
        <v>0</v>
      </c>
    </row>
    <row r="77" spans="1:72" ht="14.25" customHeight="1" x14ac:dyDescent="0.3">
      <c r="A77" s="25" t="s">
        <v>98</v>
      </c>
      <c r="B77" s="25" t="s">
        <v>22</v>
      </c>
      <c r="C77" s="25" t="s">
        <v>81</v>
      </c>
      <c r="D77" s="89"/>
      <c r="E77" s="91" t="s">
        <v>22</v>
      </c>
      <c r="F77" s="13" t="s">
        <v>82</v>
      </c>
      <c r="G77" s="16">
        <v>1394.9958960000001</v>
      </c>
      <c r="H77" s="17">
        <v>2112.6822669999997</v>
      </c>
      <c r="I77" s="14">
        <v>0.660296116358703</v>
      </c>
      <c r="J77" s="16">
        <v>54.914012999999997</v>
      </c>
      <c r="K77" s="17">
        <v>83.272457000000003</v>
      </c>
      <c r="L77" s="14">
        <v>0.65944989469927606</v>
      </c>
      <c r="M77" s="16">
        <v>33.872019999999999</v>
      </c>
      <c r="N77" s="17">
        <v>48.509416000000002</v>
      </c>
      <c r="O77" s="14">
        <v>0.6982566023882868</v>
      </c>
      <c r="P77" s="16">
        <v>376.84583400000002</v>
      </c>
      <c r="Q77" s="17">
        <v>587.93487900000002</v>
      </c>
      <c r="R77" s="14">
        <v>0.64096526241301632</v>
      </c>
      <c r="S77" s="16">
        <v>38.834938000000001</v>
      </c>
      <c r="T77" s="17">
        <v>56.067320000000002</v>
      </c>
      <c r="U77" s="14">
        <v>0.69264837341966767</v>
      </c>
      <c r="V77" s="16">
        <v>65.942334000000002</v>
      </c>
      <c r="W77" s="17">
        <v>97.940040999999994</v>
      </c>
      <c r="X77" s="14">
        <v>0.67329289764132327</v>
      </c>
      <c r="Y77" s="16">
        <v>76.912829000000002</v>
      </c>
      <c r="Z77" s="17">
        <v>114.95854199999999</v>
      </c>
      <c r="AA77" s="14">
        <v>0.66904840355403961</v>
      </c>
      <c r="AB77" s="16">
        <v>55.869998000000002</v>
      </c>
      <c r="AC77" s="17">
        <v>81.820081000000002</v>
      </c>
      <c r="AD77" s="14">
        <v>0.68283968088469627</v>
      </c>
      <c r="AE77" s="16">
        <v>62.870595999999999</v>
      </c>
      <c r="AF77" s="17">
        <v>92.605694999999997</v>
      </c>
      <c r="AG77" s="14">
        <v>0.67890636747556399</v>
      </c>
      <c r="AH77" s="16">
        <v>71.240852000000004</v>
      </c>
      <c r="AI77" s="17">
        <v>105.072384</v>
      </c>
      <c r="AJ77" s="14">
        <v>0.67801689928345021</v>
      </c>
      <c r="AK77" s="16">
        <v>162.84874400000001</v>
      </c>
      <c r="AL77" s="17">
        <v>246.04251199999999</v>
      </c>
      <c r="AM77" s="14">
        <v>0.66187238406995297</v>
      </c>
      <c r="AN77" s="16">
        <v>67.481425000000002</v>
      </c>
      <c r="AO77" s="17">
        <v>101.321956</v>
      </c>
      <c r="AP77" s="14">
        <v>0.66600989226856222</v>
      </c>
      <c r="AQ77" s="16">
        <v>210.61265700000001</v>
      </c>
      <c r="AR77" s="17">
        <v>317.35978599999999</v>
      </c>
      <c r="AS77" s="14">
        <v>0.66364002715832437</v>
      </c>
      <c r="AT77" s="16">
        <v>98.372448000000006</v>
      </c>
      <c r="AU77" s="17">
        <v>155.668869</v>
      </c>
      <c r="AV77" s="14">
        <v>0.63193398032589299</v>
      </c>
      <c r="AW77" s="16">
        <v>17.723696</v>
      </c>
      <c r="AX77" s="17">
        <v>23.454816999999998</v>
      </c>
      <c r="AY77" s="14">
        <v>0.75565270878046076</v>
      </c>
      <c r="AZ77" s="16">
        <v>0</v>
      </c>
      <c r="BA77" s="17">
        <v>0</v>
      </c>
      <c r="BB77" s="14">
        <v>0</v>
      </c>
      <c r="BC77" s="16">
        <v>0</v>
      </c>
      <c r="BD77" s="17">
        <v>0</v>
      </c>
      <c r="BE77" s="14">
        <v>0</v>
      </c>
      <c r="BF77" s="16">
        <v>0</v>
      </c>
      <c r="BG77" s="17">
        <v>0</v>
      </c>
      <c r="BH77" s="14">
        <v>0</v>
      </c>
      <c r="BI77" s="16">
        <v>0.65351199999999998</v>
      </c>
      <c r="BJ77" s="17">
        <v>0.65351199999999998</v>
      </c>
      <c r="BK77" s="14">
        <v>1</v>
      </c>
      <c r="BL77" s="16">
        <v>0</v>
      </c>
      <c r="BM77" s="17">
        <v>0</v>
      </c>
      <c r="BN77" s="14">
        <v>0</v>
      </c>
      <c r="BO77" s="16">
        <v>0</v>
      </c>
      <c r="BP77" s="17">
        <v>0</v>
      </c>
      <c r="BQ77" s="14">
        <v>0</v>
      </c>
      <c r="BR77" s="16">
        <v>0</v>
      </c>
      <c r="BS77" s="17">
        <v>0</v>
      </c>
      <c r="BT77" s="14">
        <v>0</v>
      </c>
    </row>
    <row r="78" spans="1:72" ht="14.25" customHeight="1" x14ac:dyDescent="0.3">
      <c r="A78" s="25" t="s">
        <v>98</v>
      </c>
      <c r="B78" s="25" t="s">
        <v>22</v>
      </c>
      <c r="C78" s="25" t="s">
        <v>83</v>
      </c>
      <c r="D78" s="89"/>
      <c r="E78" s="91" t="s">
        <v>22</v>
      </c>
      <c r="F78" s="13" t="s">
        <v>84</v>
      </c>
      <c r="G78" s="16">
        <v>852.77776375000008</v>
      </c>
      <c r="H78" s="17">
        <v>2728.1312086300004</v>
      </c>
      <c r="I78" s="14">
        <v>0.312586785068246</v>
      </c>
      <c r="J78" s="16">
        <v>61.716111579999996</v>
      </c>
      <c r="K78" s="17">
        <v>143.24483358000001</v>
      </c>
      <c r="L78" s="14">
        <v>0.43084354274831499</v>
      </c>
      <c r="M78" s="16">
        <v>61.777811640000003</v>
      </c>
      <c r="N78" s="17">
        <v>149.91544397999999</v>
      </c>
      <c r="O78" s="14">
        <v>0.41208437236287471</v>
      </c>
      <c r="P78" s="16">
        <v>212.28466724</v>
      </c>
      <c r="Q78" s="17">
        <v>594.56885924000005</v>
      </c>
      <c r="R78" s="14">
        <v>0.35703966654316566</v>
      </c>
      <c r="S78" s="16">
        <v>24.501923000000001</v>
      </c>
      <c r="T78" s="17">
        <v>68.921075999999999</v>
      </c>
      <c r="U78" s="14">
        <v>0.3555069714814087</v>
      </c>
      <c r="V78" s="16">
        <v>70.811027999999993</v>
      </c>
      <c r="W78" s="17">
        <v>378.34533900000002</v>
      </c>
      <c r="X78" s="14">
        <v>0.18715977362681344</v>
      </c>
      <c r="Y78" s="16">
        <v>53.711632000000002</v>
      </c>
      <c r="Z78" s="17">
        <v>249.903942</v>
      </c>
      <c r="AA78" s="14">
        <v>0.21492911064204021</v>
      </c>
      <c r="AB78" s="16">
        <v>12.573257</v>
      </c>
      <c r="AC78" s="17">
        <v>46.008026000000001</v>
      </c>
      <c r="AD78" s="14">
        <v>0.27328399179743118</v>
      </c>
      <c r="AE78" s="16">
        <v>38.349649999999997</v>
      </c>
      <c r="AF78" s="17">
        <v>86.469981000000004</v>
      </c>
      <c r="AG78" s="14">
        <v>0.44350246821495193</v>
      </c>
      <c r="AH78" s="16">
        <v>15.316894</v>
      </c>
      <c r="AI78" s="17">
        <v>62.903680999999999</v>
      </c>
      <c r="AJ78" s="14">
        <v>0.24349757846444631</v>
      </c>
      <c r="AK78" s="16">
        <v>144.214665</v>
      </c>
      <c r="AL78" s="17">
        <v>244.23736400000001</v>
      </c>
      <c r="AM78" s="14">
        <v>0.59046929854680219</v>
      </c>
      <c r="AN78" s="16">
        <v>62.707729</v>
      </c>
      <c r="AO78" s="17">
        <v>124.842438</v>
      </c>
      <c r="AP78" s="14">
        <v>0.50229497280403956</v>
      </c>
      <c r="AQ78" s="16">
        <v>51.187213999999997</v>
      </c>
      <c r="AR78" s="17">
        <v>397.02015899999998</v>
      </c>
      <c r="AS78" s="14">
        <v>0.12892850108399659</v>
      </c>
      <c r="AT78" s="16">
        <v>26.633500000000002</v>
      </c>
      <c r="AU78" s="17">
        <v>79.269364999999993</v>
      </c>
      <c r="AV78" s="14">
        <v>0.3359873010210187</v>
      </c>
      <c r="AW78" s="16">
        <v>16.017536</v>
      </c>
      <c r="AX78" s="17">
        <v>42.407893999999999</v>
      </c>
      <c r="AY78" s="14">
        <v>0.37770175524396471</v>
      </c>
      <c r="AZ78" s="16">
        <v>0</v>
      </c>
      <c r="BA78" s="17">
        <v>0</v>
      </c>
      <c r="BB78" s="14">
        <v>0</v>
      </c>
      <c r="BC78" s="16">
        <v>9.8121E-2</v>
      </c>
      <c r="BD78" s="17">
        <v>0.28981899999999999</v>
      </c>
      <c r="BE78" s="14">
        <v>0.33855958374019646</v>
      </c>
      <c r="BF78" s="16">
        <v>0</v>
      </c>
      <c r="BG78" s="17">
        <v>0</v>
      </c>
      <c r="BH78" s="14">
        <v>0</v>
      </c>
      <c r="BI78" s="16">
        <v>-1.3324167099999999</v>
      </c>
      <c r="BJ78" s="17">
        <v>54.139001829999998</v>
      </c>
      <c r="BK78" s="14">
        <v>-2.4611032064903515E-2</v>
      </c>
      <c r="BL78" s="16">
        <v>0</v>
      </c>
      <c r="BM78" s="17">
        <v>0</v>
      </c>
      <c r="BN78" s="14">
        <v>0</v>
      </c>
      <c r="BO78" s="16">
        <v>0</v>
      </c>
      <c r="BP78" s="17">
        <v>0</v>
      </c>
      <c r="BQ78" s="14">
        <v>0</v>
      </c>
      <c r="BR78" s="16">
        <v>2.2084410000000001</v>
      </c>
      <c r="BS78" s="17">
        <v>5.6439859999999999</v>
      </c>
      <c r="BT78" s="14">
        <v>0.39129101312441245</v>
      </c>
    </row>
    <row r="79" spans="1:72" ht="14.25" customHeight="1" x14ac:dyDescent="0.3">
      <c r="A79" s="25" t="s">
        <v>98</v>
      </c>
      <c r="B79" s="25" t="s">
        <v>22</v>
      </c>
      <c r="C79" s="25" t="s">
        <v>85</v>
      </c>
      <c r="D79" s="89"/>
      <c r="E79" s="91" t="s">
        <v>22</v>
      </c>
      <c r="F79" s="13" t="s">
        <v>86</v>
      </c>
      <c r="G79" s="16">
        <v>282.59629852999996</v>
      </c>
      <c r="H79" s="17">
        <v>836.37567729</v>
      </c>
      <c r="I79" s="14">
        <v>0.33788201427097952</v>
      </c>
      <c r="J79" s="16">
        <v>5.0824540000000002</v>
      </c>
      <c r="K79" s="17">
        <v>31.552423999999998</v>
      </c>
      <c r="L79" s="14">
        <v>0.16107966855414976</v>
      </c>
      <c r="M79" s="16">
        <v>20.212884079999998</v>
      </c>
      <c r="N79" s="17">
        <v>71.251777610000005</v>
      </c>
      <c r="O79" s="14">
        <v>0.2836825235524113</v>
      </c>
      <c r="P79" s="16">
        <v>76.586580870000006</v>
      </c>
      <c r="Q79" s="17">
        <v>148.7810791</v>
      </c>
      <c r="R79" s="14">
        <v>0.51476021906336611</v>
      </c>
      <c r="S79" s="16">
        <v>15.767396</v>
      </c>
      <c r="T79" s="17">
        <v>35.584871999999997</v>
      </c>
      <c r="U79" s="14">
        <v>0.44309267151501913</v>
      </c>
      <c r="V79" s="16">
        <v>11.895868</v>
      </c>
      <c r="W79" s="17">
        <v>36.691035999999997</v>
      </c>
      <c r="X79" s="14">
        <v>0.32421728293526519</v>
      </c>
      <c r="Y79" s="16">
        <v>36.081609999999998</v>
      </c>
      <c r="Z79" s="17">
        <v>48.190004000000002</v>
      </c>
      <c r="AA79" s="14">
        <v>0.74873639769774658</v>
      </c>
      <c r="AB79" s="16">
        <v>9.5156449999999992</v>
      </c>
      <c r="AC79" s="17">
        <v>15.007583</v>
      </c>
      <c r="AD79" s="14">
        <v>0.63405579699276016</v>
      </c>
      <c r="AE79" s="16">
        <v>18.747709</v>
      </c>
      <c r="AF79" s="17">
        <v>22.749749000000001</v>
      </c>
      <c r="AG79" s="14">
        <v>0.82408421297307499</v>
      </c>
      <c r="AH79" s="16">
        <v>11.023911</v>
      </c>
      <c r="AI79" s="17">
        <v>62.886087000000003</v>
      </c>
      <c r="AJ79" s="14">
        <v>0.17529968115204878</v>
      </c>
      <c r="AK79" s="16">
        <v>38.987189000000001</v>
      </c>
      <c r="AL79" s="17">
        <v>192.68642800000001</v>
      </c>
      <c r="AM79" s="14">
        <v>0.20233489926960502</v>
      </c>
      <c r="AN79" s="16">
        <v>10.753500000000001</v>
      </c>
      <c r="AO79" s="17">
        <v>28.7987</v>
      </c>
      <c r="AP79" s="14">
        <v>0.3734022716303167</v>
      </c>
      <c r="AQ79" s="16">
        <v>10.772206000000001</v>
      </c>
      <c r="AR79" s="17">
        <v>106.583184</v>
      </c>
      <c r="AS79" s="14">
        <v>0.10106853253699008</v>
      </c>
      <c r="AT79" s="16">
        <v>10.988773</v>
      </c>
      <c r="AU79" s="17">
        <v>26.096637999999999</v>
      </c>
      <c r="AV79" s="14">
        <v>0.42108002571059155</v>
      </c>
      <c r="AW79" s="16">
        <v>0.46306799999999998</v>
      </c>
      <c r="AX79" s="17">
        <v>1.6552910000000001</v>
      </c>
      <c r="AY79" s="14">
        <v>0.27975020706328974</v>
      </c>
      <c r="AZ79" s="16">
        <v>0</v>
      </c>
      <c r="BA79" s="17">
        <v>0</v>
      </c>
      <c r="BB79" s="14">
        <v>0</v>
      </c>
      <c r="BC79" s="16">
        <v>0.79118200000000005</v>
      </c>
      <c r="BD79" s="17">
        <v>2.5757300000000001</v>
      </c>
      <c r="BE79" s="14">
        <v>0.30716806497575444</v>
      </c>
      <c r="BF79" s="16">
        <v>0</v>
      </c>
      <c r="BG79" s="17">
        <v>0</v>
      </c>
      <c r="BH79" s="14">
        <v>0</v>
      </c>
      <c r="BI79" s="16">
        <v>4.9263225799999999</v>
      </c>
      <c r="BJ79" s="17">
        <v>5.28509458</v>
      </c>
      <c r="BK79" s="14">
        <v>0.93211625741615389</v>
      </c>
      <c r="BL79" s="16">
        <v>0</v>
      </c>
      <c r="BM79" s="17">
        <v>0</v>
      </c>
      <c r="BN79" s="14">
        <v>0</v>
      </c>
      <c r="BO79" s="16">
        <v>0</v>
      </c>
      <c r="BP79" s="17">
        <v>0</v>
      </c>
      <c r="BQ79" s="14">
        <v>0</v>
      </c>
      <c r="BR79" s="16">
        <v>0</v>
      </c>
      <c r="BS79" s="17">
        <v>0</v>
      </c>
      <c r="BT79" s="14">
        <v>0</v>
      </c>
    </row>
    <row r="80" spans="1:72" ht="14.1" customHeight="1" x14ac:dyDescent="0.3">
      <c r="A80" s="25" t="s">
        <v>98</v>
      </c>
      <c r="B80" s="25" t="s">
        <v>22</v>
      </c>
      <c r="C80" s="25" t="s">
        <v>87</v>
      </c>
      <c r="D80" s="89"/>
      <c r="E80" s="91" t="s">
        <v>22</v>
      </c>
      <c r="F80" s="13" t="s">
        <v>88</v>
      </c>
      <c r="G80" s="16">
        <v>1638.5465326799997</v>
      </c>
      <c r="H80" s="17">
        <v>1850.4356494399999</v>
      </c>
      <c r="I80" s="14">
        <v>0.88549230727146633</v>
      </c>
      <c r="J80" s="16">
        <v>36.60407</v>
      </c>
      <c r="K80" s="17">
        <v>40.282544000000001</v>
      </c>
      <c r="L80" s="14">
        <v>0.90868317552138711</v>
      </c>
      <c r="M80" s="16">
        <v>16.47964206</v>
      </c>
      <c r="N80" s="17">
        <v>30.696084760000002</v>
      </c>
      <c r="O80" s="14">
        <v>0.53686462585855843</v>
      </c>
      <c r="P80" s="16">
        <v>645.30791699999997</v>
      </c>
      <c r="Q80" s="17">
        <v>661.05295699999999</v>
      </c>
      <c r="R80" s="14">
        <v>0.9761818779671535</v>
      </c>
      <c r="S80" s="16">
        <v>122.38625500000001</v>
      </c>
      <c r="T80" s="17">
        <v>125.50591900000001</v>
      </c>
      <c r="U80" s="14">
        <v>0.97514329184745463</v>
      </c>
      <c r="V80" s="16">
        <v>40.138527000000003</v>
      </c>
      <c r="W80" s="17">
        <v>54.288500999999997</v>
      </c>
      <c r="X80" s="14">
        <v>0.73935596416633431</v>
      </c>
      <c r="Y80" s="16">
        <v>57.303310000000003</v>
      </c>
      <c r="Z80" s="17">
        <v>69.514454999999998</v>
      </c>
      <c r="AA80" s="14">
        <v>0.82433660740057602</v>
      </c>
      <c r="AB80" s="16">
        <v>13.070274</v>
      </c>
      <c r="AC80" s="17">
        <v>21.501847000000001</v>
      </c>
      <c r="AD80" s="14">
        <v>0.60786750087097163</v>
      </c>
      <c r="AE80" s="16">
        <v>35.662647999999997</v>
      </c>
      <c r="AF80" s="17">
        <v>48.168801999999999</v>
      </c>
      <c r="AG80" s="14">
        <v>0.74036817440466962</v>
      </c>
      <c r="AH80" s="16">
        <v>70.859189000000001</v>
      </c>
      <c r="AI80" s="17">
        <v>77.357484999999997</v>
      </c>
      <c r="AJ80" s="14">
        <v>0.91599654513070072</v>
      </c>
      <c r="AK80" s="16">
        <v>176.27965399999999</v>
      </c>
      <c r="AL80" s="17">
        <v>181.20058900000001</v>
      </c>
      <c r="AM80" s="14">
        <v>0.97284261035155895</v>
      </c>
      <c r="AN80" s="16">
        <v>77.000868999999994</v>
      </c>
      <c r="AO80" s="17">
        <v>88.432354000000004</v>
      </c>
      <c r="AP80" s="14">
        <v>0.87073187037404876</v>
      </c>
      <c r="AQ80" s="16">
        <v>239.26343399999999</v>
      </c>
      <c r="AR80" s="17">
        <v>249.33051</v>
      </c>
      <c r="AS80" s="14">
        <v>0.95962356953426997</v>
      </c>
      <c r="AT80" s="16">
        <v>81.431511</v>
      </c>
      <c r="AU80" s="17">
        <v>82.754267999999996</v>
      </c>
      <c r="AV80" s="14">
        <v>0.9840158455633975</v>
      </c>
      <c r="AW80" s="16">
        <v>11.060976999999999</v>
      </c>
      <c r="AX80" s="17">
        <v>14.241045</v>
      </c>
      <c r="AY80" s="14">
        <v>0.77669700503017858</v>
      </c>
      <c r="AZ80" s="16">
        <v>0</v>
      </c>
      <c r="BA80" s="17">
        <v>0</v>
      </c>
      <c r="BB80" s="14">
        <v>0</v>
      </c>
      <c r="BC80" s="16">
        <v>0</v>
      </c>
      <c r="BD80" s="17">
        <v>0</v>
      </c>
      <c r="BE80" s="14">
        <v>0</v>
      </c>
      <c r="BF80" s="16">
        <v>0</v>
      </c>
      <c r="BG80" s="17">
        <v>0</v>
      </c>
      <c r="BH80" s="14">
        <v>0</v>
      </c>
      <c r="BI80" s="16">
        <v>14.438221619999998</v>
      </c>
      <c r="BJ80" s="17">
        <v>104.33980768000001</v>
      </c>
      <c r="BK80" s="14">
        <v>0.13837692383218314</v>
      </c>
      <c r="BL80" s="16">
        <v>0</v>
      </c>
      <c r="BM80" s="17">
        <v>0</v>
      </c>
      <c r="BN80" s="14">
        <v>0</v>
      </c>
      <c r="BO80" s="16">
        <v>0</v>
      </c>
      <c r="BP80" s="17">
        <v>0</v>
      </c>
      <c r="BQ80" s="14">
        <v>0</v>
      </c>
      <c r="BR80" s="16">
        <v>1.2600340000000001</v>
      </c>
      <c r="BS80" s="17">
        <v>1.768481</v>
      </c>
      <c r="BT80" s="14">
        <v>0.71249507345569452</v>
      </c>
    </row>
    <row r="81" spans="1:72" ht="14.1" customHeight="1" x14ac:dyDescent="0.3">
      <c r="A81" s="25" t="s">
        <v>98</v>
      </c>
      <c r="B81" s="25" t="s">
        <v>22</v>
      </c>
      <c r="C81" s="25" t="s">
        <v>89</v>
      </c>
      <c r="D81" s="89"/>
      <c r="E81" s="91"/>
      <c r="F81" s="13" t="s">
        <v>90</v>
      </c>
      <c r="G81" s="16">
        <v>1556.6749538800002</v>
      </c>
      <c r="H81" s="17">
        <v>2670.0821837500007</v>
      </c>
      <c r="I81" s="14">
        <v>0.58300638210833111</v>
      </c>
      <c r="J81" s="16">
        <v>25.897881000000002</v>
      </c>
      <c r="K81" s="17">
        <v>58.225734000000003</v>
      </c>
      <c r="L81" s="14">
        <v>0.44478410525490331</v>
      </c>
      <c r="M81" s="16">
        <v>71.128147580000004</v>
      </c>
      <c r="N81" s="17">
        <v>163.17316753</v>
      </c>
      <c r="O81" s="14">
        <v>0.43590590693732062</v>
      </c>
      <c r="P81" s="16">
        <v>513.71153948000006</v>
      </c>
      <c r="Q81" s="17">
        <v>866.54309248000004</v>
      </c>
      <c r="R81" s="14">
        <v>0.59282861283884347</v>
      </c>
      <c r="S81" s="16">
        <v>86.121239000000003</v>
      </c>
      <c r="T81" s="17">
        <v>122.454429</v>
      </c>
      <c r="U81" s="14">
        <v>0.70329215287100799</v>
      </c>
      <c r="V81" s="16">
        <v>41.442506999999999</v>
      </c>
      <c r="W81" s="17">
        <v>57.421703000000001</v>
      </c>
      <c r="X81" s="14">
        <v>0.72172201162337524</v>
      </c>
      <c r="Y81" s="16">
        <v>69.815168</v>
      </c>
      <c r="Z81" s="17">
        <v>177.25107</v>
      </c>
      <c r="AA81" s="14">
        <v>0.39387727250391213</v>
      </c>
      <c r="AB81" s="16">
        <v>53.850240999999997</v>
      </c>
      <c r="AC81" s="17">
        <v>79.260464999999996</v>
      </c>
      <c r="AD81" s="14">
        <v>0.67940859292208289</v>
      </c>
      <c r="AE81" s="16">
        <v>20.134889999999999</v>
      </c>
      <c r="AF81" s="17">
        <v>30.391514999999998</v>
      </c>
      <c r="AG81" s="14">
        <v>0.66251682418596114</v>
      </c>
      <c r="AH81" s="16">
        <v>37.782023000000002</v>
      </c>
      <c r="AI81" s="17">
        <v>64.580659999999995</v>
      </c>
      <c r="AJ81" s="14">
        <v>0.58503618575592142</v>
      </c>
      <c r="AK81" s="16">
        <v>210.39286100000001</v>
      </c>
      <c r="AL81" s="17">
        <v>269.13616100000002</v>
      </c>
      <c r="AM81" s="14">
        <v>0.78173390085622863</v>
      </c>
      <c r="AN81" s="16">
        <v>63.941203999999999</v>
      </c>
      <c r="AO81" s="17">
        <v>96.293333000000004</v>
      </c>
      <c r="AP81" s="14">
        <v>0.66402524461376777</v>
      </c>
      <c r="AQ81" s="16">
        <v>171.07522900000001</v>
      </c>
      <c r="AR81" s="17">
        <v>238.073149</v>
      </c>
      <c r="AS81" s="14">
        <v>0.71858262772842141</v>
      </c>
      <c r="AT81" s="16">
        <v>43.406955000000004</v>
      </c>
      <c r="AU81" s="17">
        <v>139.335838</v>
      </c>
      <c r="AV81" s="14">
        <v>0.31152756981301538</v>
      </c>
      <c r="AW81" s="16">
        <v>8.7409409999999994</v>
      </c>
      <c r="AX81" s="17">
        <v>16.392728999999999</v>
      </c>
      <c r="AY81" s="14">
        <v>0.53322061262648823</v>
      </c>
      <c r="AZ81" s="16">
        <v>-10.706358</v>
      </c>
      <c r="BA81" s="17">
        <v>15.747730000000001</v>
      </c>
      <c r="BB81" s="14">
        <v>-0.67986674904891053</v>
      </c>
      <c r="BC81" s="16">
        <v>32.955528000000001</v>
      </c>
      <c r="BD81" s="17">
        <v>99.637096</v>
      </c>
      <c r="BE81" s="14">
        <v>0.33075560532193754</v>
      </c>
      <c r="BF81" s="16">
        <v>2.4584570000000001</v>
      </c>
      <c r="BG81" s="17">
        <v>12.261782</v>
      </c>
      <c r="BH81" s="14">
        <v>0.20049752964128706</v>
      </c>
      <c r="BI81" s="16">
        <v>114.44931582</v>
      </c>
      <c r="BJ81" s="17">
        <v>163.82534474000002</v>
      </c>
      <c r="BK81" s="14">
        <v>0.69860567668352813</v>
      </c>
      <c r="BL81" s="16">
        <v>0</v>
      </c>
      <c r="BM81" s="17">
        <v>0</v>
      </c>
      <c r="BN81" s="14">
        <v>0</v>
      </c>
      <c r="BO81" s="16">
        <v>0</v>
      </c>
      <c r="BP81" s="17">
        <v>0</v>
      </c>
      <c r="BQ81" s="14">
        <v>0</v>
      </c>
      <c r="BR81" s="16">
        <v>7.7185000000000004E-2</v>
      </c>
      <c r="BS81" s="17">
        <v>7.7185000000000004E-2</v>
      </c>
      <c r="BT81" s="14">
        <v>1</v>
      </c>
    </row>
    <row r="82" spans="1:72" ht="14.1" customHeight="1" x14ac:dyDescent="0.3">
      <c r="A82" s="25" t="s">
        <v>98</v>
      </c>
      <c r="B82" s="25" t="s">
        <v>22</v>
      </c>
      <c r="C82" s="25"/>
      <c r="D82" s="89"/>
      <c r="E82" s="91"/>
      <c r="F82" s="13" t="s">
        <v>91</v>
      </c>
      <c r="G82" s="18">
        <v>13232.617678070004</v>
      </c>
      <c r="H82" s="19">
        <v>18457.715280009998</v>
      </c>
      <c r="I82" s="14">
        <v>0.716915256158553</v>
      </c>
      <c r="J82" s="18">
        <v>439.81479757999995</v>
      </c>
      <c r="K82" s="19">
        <v>613.37890357999993</v>
      </c>
      <c r="L82" s="14">
        <v>0.71703606859155222</v>
      </c>
      <c r="M82" s="18">
        <v>430.57153259</v>
      </c>
      <c r="N82" s="19">
        <v>748.52373177999993</v>
      </c>
      <c r="O82" s="14">
        <v>0.57522763048019177</v>
      </c>
      <c r="P82" s="18">
        <v>3369.2630775899997</v>
      </c>
      <c r="Q82" s="19">
        <v>4498.8194288200002</v>
      </c>
      <c r="R82" s="14">
        <v>0.74892160730125745</v>
      </c>
      <c r="S82" s="18">
        <v>833.65495499999997</v>
      </c>
      <c r="T82" s="19">
        <v>1035.2331260000001</v>
      </c>
      <c r="U82" s="14">
        <v>0.80528234082030326</v>
      </c>
      <c r="V82" s="18">
        <v>564.60605199999998</v>
      </c>
      <c r="W82" s="19">
        <v>1011.9904650000001</v>
      </c>
      <c r="X82" s="14">
        <v>0.55791637522987925</v>
      </c>
      <c r="Y82" s="18">
        <v>851.38952899999992</v>
      </c>
      <c r="Z82" s="19">
        <v>1240.5596499999999</v>
      </c>
      <c r="AA82" s="14">
        <v>0.68629471303536271</v>
      </c>
      <c r="AB82" s="18">
        <v>313.58750700000002</v>
      </c>
      <c r="AC82" s="19">
        <v>568.04780900000003</v>
      </c>
      <c r="AD82" s="14">
        <v>0.55204421534878234</v>
      </c>
      <c r="AE82" s="18">
        <v>524.86616499999991</v>
      </c>
      <c r="AF82" s="19">
        <v>667.83979999999997</v>
      </c>
      <c r="AG82" s="14">
        <v>0.78591627063855718</v>
      </c>
      <c r="AH82" s="18">
        <v>625.34358300000008</v>
      </c>
      <c r="AI82" s="19">
        <v>866.86416699999995</v>
      </c>
      <c r="AJ82" s="14">
        <v>0.72138589505222928</v>
      </c>
      <c r="AK82" s="18">
        <v>1531.3311409999999</v>
      </c>
      <c r="AL82" s="19">
        <v>1969.7869260000002</v>
      </c>
      <c r="AM82" s="14">
        <v>0.77740953642617472</v>
      </c>
      <c r="AN82" s="18">
        <v>673.60713499999997</v>
      </c>
      <c r="AO82" s="19">
        <v>934.5037440000001</v>
      </c>
      <c r="AP82" s="14">
        <v>0.7208180163267488</v>
      </c>
      <c r="AQ82" s="18">
        <v>1719.3877390000002</v>
      </c>
      <c r="AR82" s="19">
        <v>2367.9610269999998</v>
      </c>
      <c r="AS82" s="14">
        <v>0.72610474555753757</v>
      </c>
      <c r="AT82" s="18">
        <v>1072.4670120000001</v>
      </c>
      <c r="AU82" s="19">
        <v>1303.0310109999998</v>
      </c>
      <c r="AV82" s="14">
        <v>0.82305563178956465</v>
      </c>
      <c r="AW82" s="18">
        <v>120.449907</v>
      </c>
      <c r="AX82" s="19">
        <v>164.93092099999998</v>
      </c>
      <c r="AY82" s="14">
        <v>0.73030518637557362</v>
      </c>
      <c r="AZ82" s="18">
        <v>-10.706358</v>
      </c>
      <c r="BA82" s="19">
        <v>15.747730000000001</v>
      </c>
      <c r="BB82" s="14">
        <v>-0.67986674904891053</v>
      </c>
      <c r="BC82" s="18">
        <v>33.844830999999999</v>
      </c>
      <c r="BD82" s="19">
        <v>102.502645</v>
      </c>
      <c r="BE82" s="14">
        <v>0.33018495278829146</v>
      </c>
      <c r="BF82" s="18">
        <v>2.4584570000000001</v>
      </c>
      <c r="BG82" s="19">
        <v>12.261782</v>
      </c>
      <c r="BH82" s="14">
        <v>0.20049752964128706</v>
      </c>
      <c r="BI82" s="18">
        <v>133.13495531000001</v>
      </c>
      <c r="BJ82" s="19">
        <v>328.24276083000007</v>
      </c>
      <c r="BK82" s="14">
        <v>0.40559906019969111</v>
      </c>
      <c r="BL82" s="18">
        <v>0</v>
      </c>
      <c r="BM82" s="19">
        <v>0</v>
      </c>
      <c r="BN82" s="14">
        <v>0</v>
      </c>
      <c r="BO82" s="18">
        <v>0</v>
      </c>
      <c r="BP82" s="19">
        <v>0</v>
      </c>
      <c r="BQ82" s="14">
        <v>0</v>
      </c>
      <c r="BR82" s="18">
        <v>3.5456600000000003</v>
      </c>
      <c r="BS82" s="19">
        <v>7.4896519999999995</v>
      </c>
      <c r="BT82" s="14">
        <v>0.4734078432482578</v>
      </c>
    </row>
    <row r="83" spans="1:72" ht="13.5" customHeight="1" x14ac:dyDescent="0.3">
      <c r="A83" s="25" t="s">
        <v>98</v>
      </c>
      <c r="B83" s="25" t="s">
        <v>23</v>
      </c>
      <c r="C83" s="25" t="s">
        <v>79</v>
      </c>
      <c r="D83" s="88" t="s">
        <v>99</v>
      </c>
      <c r="E83" s="90" t="s">
        <v>23</v>
      </c>
      <c r="F83" s="13" t="s">
        <v>80</v>
      </c>
      <c r="G83" s="16">
        <v>7968.3678950600006</v>
      </c>
      <c r="H83" s="17">
        <v>8727.8970389799997</v>
      </c>
      <c r="I83" s="14">
        <v>0.91297684418963276</v>
      </c>
      <c r="J83" s="16">
        <v>320.452316</v>
      </c>
      <c r="K83" s="17">
        <v>321.10043100000001</v>
      </c>
      <c r="L83" s="14">
        <v>0.99798158165661255</v>
      </c>
      <c r="M83" s="16">
        <v>229.37411206000002</v>
      </c>
      <c r="N83" s="17">
        <v>294.50816098000001</v>
      </c>
      <c r="O83" s="14">
        <v>0.77883788108532848</v>
      </c>
      <c r="P83" s="16">
        <v>1517.240082</v>
      </c>
      <c r="Q83" s="17">
        <v>1584.1834779999999</v>
      </c>
      <c r="R83" s="14">
        <v>0.95774264980688062</v>
      </c>
      <c r="S83" s="16">
        <v>591.67446399999994</v>
      </c>
      <c r="T83" s="17">
        <v>681.89294099999995</v>
      </c>
      <c r="U83" s="14">
        <v>0.86769407398807485</v>
      </c>
      <c r="V83" s="16">
        <v>393.49052</v>
      </c>
      <c r="W83" s="17">
        <v>455.91002400000002</v>
      </c>
      <c r="X83" s="14">
        <v>0.86308810792894519</v>
      </c>
      <c r="Y83" s="16">
        <v>622.77355</v>
      </c>
      <c r="Z83" s="17">
        <v>648.49182099999996</v>
      </c>
      <c r="AA83" s="14">
        <v>0.9603414103814889</v>
      </c>
      <c r="AB83" s="16">
        <v>208.75650200000001</v>
      </c>
      <c r="AC83" s="17">
        <v>365.354894</v>
      </c>
      <c r="AD83" s="14">
        <v>0.57138006203907599</v>
      </c>
      <c r="AE83" s="16">
        <v>384.18591500000002</v>
      </c>
      <c r="AF83" s="17">
        <v>427.204701</v>
      </c>
      <c r="AG83" s="14">
        <v>0.89930170267484955</v>
      </c>
      <c r="AH83" s="16">
        <v>436.85062900000003</v>
      </c>
      <c r="AI83" s="17">
        <v>515.84054700000002</v>
      </c>
      <c r="AJ83" s="14">
        <v>0.84687144417129356</v>
      </c>
      <c r="AK83" s="16">
        <v>918.570243</v>
      </c>
      <c r="AL83" s="17">
        <v>959.317724</v>
      </c>
      <c r="AM83" s="14">
        <v>0.95752451979090092</v>
      </c>
      <c r="AN83" s="16">
        <v>333.93370399999998</v>
      </c>
      <c r="AO83" s="17">
        <v>422.545209</v>
      </c>
      <c r="AP83" s="14">
        <v>0.79029106681931394</v>
      </c>
      <c r="AQ83" s="16">
        <v>1116.575926</v>
      </c>
      <c r="AR83" s="17">
        <v>1147.7147440000001</v>
      </c>
      <c r="AS83" s="14">
        <v>0.97286885250643762</v>
      </c>
      <c r="AT83" s="16">
        <v>822.85107100000005</v>
      </c>
      <c r="AU83" s="17">
        <v>832.05492700000002</v>
      </c>
      <c r="AV83" s="14">
        <v>0.98893840334173033</v>
      </c>
      <c r="AW83" s="16">
        <v>71.638861000000006</v>
      </c>
      <c r="AX83" s="17">
        <v>71.777437000000006</v>
      </c>
      <c r="AY83" s="14">
        <v>0.99806936544697189</v>
      </c>
      <c r="AZ83" s="16">
        <v>0</v>
      </c>
      <c r="BA83" s="17">
        <v>0</v>
      </c>
      <c r="BB83" s="14">
        <v>0</v>
      </c>
      <c r="BC83" s="16">
        <v>0</v>
      </c>
      <c r="BD83" s="17">
        <v>0</v>
      </c>
      <c r="BE83" s="14">
        <v>0</v>
      </c>
      <c r="BF83" s="16">
        <v>0</v>
      </c>
      <c r="BG83" s="17">
        <v>0</v>
      </c>
      <c r="BH83" s="14">
        <v>0</v>
      </c>
      <c r="BI83" s="16">
        <v>0</v>
      </c>
      <c r="BJ83" s="17">
        <v>0</v>
      </c>
      <c r="BK83" s="14">
        <v>0</v>
      </c>
      <c r="BL83" s="16">
        <v>0</v>
      </c>
      <c r="BM83" s="17">
        <v>0</v>
      </c>
      <c r="BN83" s="14">
        <v>0</v>
      </c>
      <c r="BO83" s="16">
        <v>0</v>
      </c>
      <c r="BP83" s="17">
        <v>0</v>
      </c>
      <c r="BQ83" s="14">
        <v>0</v>
      </c>
      <c r="BR83" s="16">
        <v>0</v>
      </c>
      <c r="BS83" s="17">
        <v>0</v>
      </c>
      <c r="BT83" s="14">
        <v>0</v>
      </c>
    </row>
    <row r="84" spans="1:72" ht="14.25" customHeight="1" x14ac:dyDescent="0.3">
      <c r="A84" s="25" t="s">
        <v>98</v>
      </c>
      <c r="B84" s="25" t="s">
        <v>23</v>
      </c>
      <c r="C84" s="25" t="s">
        <v>81</v>
      </c>
      <c r="D84" s="89"/>
      <c r="E84" s="91" t="s">
        <v>23</v>
      </c>
      <c r="F84" s="13" t="s">
        <v>82</v>
      </c>
      <c r="G84" s="16">
        <v>1444.380731</v>
      </c>
      <c r="H84" s="17">
        <v>2171.9111709999997</v>
      </c>
      <c r="I84" s="14">
        <v>0.66502753440647056</v>
      </c>
      <c r="J84" s="16">
        <v>64.273858000000004</v>
      </c>
      <c r="K84" s="17">
        <v>100.060441</v>
      </c>
      <c r="L84" s="14">
        <v>0.64235033703279409</v>
      </c>
      <c r="M84" s="16">
        <v>35.946156000000002</v>
      </c>
      <c r="N84" s="17">
        <v>51.670838000000003</v>
      </c>
      <c r="O84" s="14">
        <v>0.69567588588363904</v>
      </c>
      <c r="P84" s="16">
        <v>364.57690400000001</v>
      </c>
      <c r="Q84" s="17">
        <v>560.08703800000001</v>
      </c>
      <c r="R84" s="14">
        <v>0.6509290150721182</v>
      </c>
      <c r="S84" s="16">
        <v>41.961877999999999</v>
      </c>
      <c r="T84" s="17">
        <v>58.983325999999998</v>
      </c>
      <c r="U84" s="14">
        <v>0.71141932552260612</v>
      </c>
      <c r="V84" s="16">
        <v>74.821999000000005</v>
      </c>
      <c r="W84" s="17">
        <v>114.450007</v>
      </c>
      <c r="X84" s="14">
        <v>0.65375268172766476</v>
      </c>
      <c r="Y84" s="16">
        <v>82.072667999999993</v>
      </c>
      <c r="Z84" s="17">
        <v>122.90185200000001</v>
      </c>
      <c r="AA84" s="14">
        <v>0.66779032752085776</v>
      </c>
      <c r="AB84" s="16">
        <v>59.588233000000002</v>
      </c>
      <c r="AC84" s="17">
        <v>87.990616000000003</v>
      </c>
      <c r="AD84" s="14">
        <v>0.6772112267062661</v>
      </c>
      <c r="AE84" s="16">
        <v>68.265843000000004</v>
      </c>
      <c r="AF84" s="17">
        <v>100.378867</v>
      </c>
      <c r="AG84" s="14">
        <v>0.68008182439437181</v>
      </c>
      <c r="AH84" s="16">
        <v>76.587328999999997</v>
      </c>
      <c r="AI84" s="17">
        <v>113.54044500000001</v>
      </c>
      <c r="AJ84" s="14">
        <v>0.67453786181655351</v>
      </c>
      <c r="AK84" s="16">
        <v>167.02243200000001</v>
      </c>
      <c r="AL84" s="17">
        <v>249.774111</v>
      </c>
      <c r="AM84" s="14">
        <v>0.6686939304129883</v>
      </c>
      <c r="AN84" s="16">
        <v>72.484717000000003</v>
      </c>
      <c r="AO84" s="17">
        <v>109.166279</v>
      </c>
      <c r="AP84" s="14">
        <v>0.66398449836327211</v>
      </c>
      <c r="AQ84" s="16">
        <v>216.38270800000001</v>
      </c>
      <c r="AR84" s="17">
        <v>325.96201500000001</v>
      </c>
      <c r="AS84" s="14">
        <v>0.6638279862148968</v>
      </c>
      <c r="AT84" s="16">
        <v>101.05983999999999</v>
      </c>
      <c r="AU84" s="17">
        <v>151.941531</v>
      </c>
      <c r="AV84" s="14">
        <v>0.66512321769352178</v>
      </c>
      <c r="AW84" s="16">
        <v>18.668942999999999</v>
      </c>
      <c r="AX84" s="17">
        <v>24.336582</v>
      </c>
      <c r="AY84" s="14">
        <v>0.76711442058708157</v>
      </c>
      <c r="AZ84" s="16">
        <v>0</v>
      </c>
      <c r="BA84" s="17">
        <v>0</v>
      </c>
      <c r="BB84" s="14">
        <v>0</v>
      </c>
      <c r="BC84" s="16">
        <v>0</v>
      </c>
      <c r="BD84" s="17">
        <v>0</v>
      </c>
      <c r="BE84" s="14">
        <v>0</v>
      </c>
      <c r="BF84" s="16">
        <v>0</v>
      </c>
      <c r="BG84" s="17">
        <v>0</v>
      </c>
      <c r="BH84" s="14">
        <v>0</v>
      </c>
      <c r="BI84" s="16">
        <v>0.66722300000000001</v>
      </c>
      <c r="BJ84" s="17">
        <v>0.66722300000000001</v>
      </c>
      <c r="BK84" s="14">
        <v>1</v>
      </c>
      <c r="BL84" s="16">
        <v>0</v>
      </c>
      <c r="BM84" s="17">
        <v>0</v>
      </c>
      <c r="BN84" s="14">
        <v>0</v>
      </c>
      <c r="BO84" s="16">
        <v>0</v>
      </c>
      <c r="BP84" s="17">
        <v>0</v>
      </c>
      <c r="BQ84" s="14">
        <v>0</v>
      </c>
      <c r="BR84" s="16">
        <v>0</v>
      </c>
      <c r="BS84" s="17">
        <v>0</v>
      </c>
      <c r="BT84" s="14">
        <v>0</v>
      </c>
    </row>
    <row r="85" spans="1:72" ht="14.25" customHeight="1" x14ac:dyDescent="0.3">
      <c r="A85" s="25" t="s">
        <v>98</v>
      </c>
      <c r="B85" s="25" t="s">
        <v>23</v>
      </c>
      <c r="C85" s="25" t="s">
        <v>83</v>
      </c>
      <c r="D85" s="89"/>
      <c r="E85" s="91" t="s">
        <v>23</v>
      </c>
      <c r="F85" s="13" t="s">
        <v>84</v>
      </c>
      <c r="G85" s="16">
        <v>955.87750856000002</v>
      </c>
      <c r="H85" s="17">
        <v>2430.0266068600004</v>
      </c>
      <c r="I85" s="14">
        <v>0.39336092282345547</v>
      </c>
      <c r="J85" s="16">
        <v>81.183581379999993</v>
      </c>
      <c r="K85" s="17">
        <v>182.13949837999999</v>
      </c>
      <c r="L85" s="14">
        <v>0.44572199935801754</v>
      </c>
      <c r="M85" s="16">
        <v>95.636306980000001</v>
      </c>
      <c r="N85" s="17">
        <v>292.87102887000003</v>
      </c>
      <c r="O85" s="14">
        <v>0.32654751597998166</v>
      </c>
      <c r="P85" s="16">
        <v>147.43744240000001</v>
      </c>
      <c r="Q85" s="17">
        <v>280.05499320000001</v>
      </c>
      <c r="R85" s="14">
        <v>0.52645889550238523</v>
      </c>
      <c r="S85" s="16">
        <v>39.385922999999998</v>
      </c>
      <c r="T85" s="17">
        <v>118.375212</v>
      </c>
      <c r="U85" s="14">
        <v>0.33272103453550728</v>
      </c>
      <c r="V85" s="16">
        <v>35.564526000000001</v>
      </c>
      <c r="W85" s="17">
        <v>106.76678099999999</v>
      </c>
      <c r="X85" s="14">
        <v>0.33310478846411978</v>
      </c>
      <c r="Y85" s="16">
        <v>47.574924000000003</v>
      </c>
      <c r="Z85" s="17">
        <v>171.63663700000001</v>
      </c>
      <c r="AA85" s="14">
        <v>0.27718396742998408</v>
      </c>
      <c r="AB85" s="16">
        <v>4.6953379999999996</v>
      </c>
      <c r="AC85" s="17">
        <v>33.283915</v>
      </c>
      <c r="AD85" s="14">
        <v>0.14106928226442111</v>
      </c>
      <c r="AE85" s="16">
        <v>29.203087</v>
      </c>
      <c r="AF85" s="17">
        <v>65.228487000000001</v>
      </c>
      <c r="AG85" s="14">
        <v>0.44770449757634267</v>
      </c>
      <c r="AH85" s="16">
        <v>38.076374000000001</v>
      </c>
      <c r="AI85" s="17">
        <v>106.26816100000001</v>
      </c>
      <c r="AJ85" s="14">
        <v>0.35830462898478121</v>
      </c>
      <c r="AK85" s="16">
        <v>138.320618</v>
      </c>
      <c r="AL85" s="17">
        <v>263.780125</v>
      </c>
      <c r="AM85" s="14">
        <v>0.52437846862040871</v>
      </c>
      <c r="AN85" s="16">
        <v>32.210157000000002</v>
      </c>
      <c r="AO85" s="17">
        <v>81.482750999999993</v>
      </c>
      <c r="AP85" s="14">
        <v>0.39530031331416393</v>
      </c>
      <c r="AQ85" s="16">
        <v>239.34262699999999</v>
      </c>
      <c r="AR85" s="17">
        <v>459.63503200000002</v>
      </c>
      <c r="AS85" s="14">
        <v>0.5207232050145385</v>
      </c>
      <c r="AT85" s="16">
        <v>-3.7779769999999999</v>
      </c>
      <c r="AU85" s="17">
        <v>139.562973</v>
      </c>
      <c r="AV85" s="14">
        <v>-2.7070052455818637E-2</v>
      </c>
      <c r="AW85" s="16">
        <v>15.614905</v>
      </c>
      <c r="AX85" s="17">
        <v>42.482948999999998</v>
      </c>
      <c r="AY85" s="14">
        <v>0.36755699327746766</v>
      </c>
      <c r="AZ85" s="16">
        <v>0</v>
      </c>
      <c r="BA85" s="17">
        <v>0</v>
      </c>
      <c r="BB85" s="14">
        <v>0</v>
      </c>
      <c r="BC85" s="16">
        <v>9.4812639999999995</v>
      </c>
      <c r="BD85" s="17">
        <v>28.611657999999998</v>
      </c>
      <c r="BE85" s="14">
        <v>0.33137765032701005</v>
      </c>
      <c r="BF85" s="16">
        <v>0</v>
      </c>
      <c r="BG85" s="17">
        <v>0</v>
      </c>
      <c r="BH85" s="14">
        <v>0</v>
      </c>
      <c r="BI85" s="16">
        <v>3.7767207999999997</v>
      </c>
      <c r="BJ85" s="17">
        <v>51.754658409999998</v>
      </c>
      <c r="BK85" s="14">
        <v>7.2973543175202646E-2</v>
      </c>
      <c r="BL85" s="16">
        <v>0</v>
      </c>
      <c r="BM85" s="17">
        <v>0</v>
      </c>
      <c r="BN85" s="14">
        <v>0</v>
      </c>
      <c r="BO85" s="16">
        <v>0</v>
      </c>
      <c r="BP85" s="17">
        <v>0</v>
      </c>
      <c r="BQ85" s="14">
        <v>0</v>
      </c>
      <c r="BR85" s="16">
        <v>2.151691</v>
      </c>
      <c r="BS85" s="17">
        <v>6.0917469999999998</v>
      </c>
      <c r="BT85" s="14">
        <v>0.35321411082896254</v>
      </c>
    </row>
    <row r="86" spans="1:72" ht="14.25" customHeight="1" x14ac:dyDescent="0.3">
      <c r="A86" s="25" t="s">
        <v>98</v>
      </c>
      <c r="B86" s="25" t="s">
        <v>23</v>
      </c>
      <c r="C86" s="25" t="s">
        <v>85</v>
      </c>
      <c r="D86" s="89"/>
      <c r="E86" s="91" t="s">
        <v>23</v>
      </c>
      <c r="F86" s="13" t="s">
        <v>86</v>
      </c>
      <c r="G86" s="16">
        <v>337.43092415000001</v>
      </c>
      <c r="H86" s="17">
        <v>580.37569642999995</v>
      </c>
      <c r="I86" s="14">
        <v>0.58140085159595944</v>
      </c>
      <c r="J86" s="16">
        <v>11.681203</v>
      </c>
      <c r="K86" s="17">
        <v>39.646154000000003</v>
      </c>
      <c r="L86" s="14">
        <v>0.29463647343951699</v>
      </c>
      <c r="M86" s="16">
        <v>14.707028939999999</v>
      </c>
      <c r="N86" s="17">
        <v>49.060032590000006</v>
      </c>
      <c r="O86" s="14">
        <v>0.2997761755053901</v>
      </c>
      <c r="P86" s="16">
        <v>56.062298740000003</v>
      </c>
      <c r="Q86" s="17">
        <v>38.706620399999998</v>
      </c>
      <c r="R86" s="14">
        <v>1.4483904345211189</v>
      </c>
      <c r="S86" s="16">
        <v>15.924397000000001</v>
      </c>
      <c r="T86" s="17">
        <v>21.306591999999998</v>
      </c>
      <c r="U86" s="14">
        <v>0.74739296645845577</v>
      </c>
      <c r="V86" s="16">
        <v>10.235045</v>
      </c>
      <c r="W86" s="17">
        <v>34.220692999999997</v>
      </c>
      <c r="X86" s="14">
        <v>0.29908935508699375</v>
      </c>
      <c r="Y86" s="16">
        <v>36.543629000000003</v>
      </c>
      <c r="Z86" s="17">
        <v>99.159678</v>
      </c>
      <c r="AA86" s="14">
        <v>0.36853315518027402</v>
      </c>
      <c r="AB86" s="16">
        <v>8.9390129999999992</v>
      </c>
      <c r="AC86" s="17">
        <v>14.836047000000001</v>
      </c>
      <c r="AD86" s="14">
        <v>0.60251986260221468</v>
      </c>
      <c r="AE86" s="16">
        <v>17.157136999999999</v>
      </c>
      <c r="AF86" s="17">
        <v>21.690697</v>
      </c>
      <c r="AG86" s="14">
        <v>0.79099057997075883</v>
      </c>
      <c r="AH86" s="16">
        <v>13.179175000000001</v>
      </c>
      <c r="AI86" s="17">
        <v>19.322075000000002</v>
      </c>
      <c r="AJ86" s="14">
        <v>0.68207865873618645</v>
      </c>
      <c r="AK86" s="16">
        <v>81.627517999999995</v>
      </c>
      <c r="AL86" s="17">
        <v>64.923321000000001</v>
      </c>
      <c r="AM86" s="14">
        <v>1.2572911666056021</v>
      </c>
      <c r="AN86" s="16">
        <v>15.254998000000001</v>
      </c>
      <c r="AO86" s="17">
        <v>27.747758000000001</v>
      </c>
      <c r="AP86" s="14">
        <v>0.54977407544061763</v>
      </c>
      <c r="AQ86" s="16">
        <v>38.770263</v>
      </c>
      <c r="AR86" s="17">
        <v>114.894105</v>
      </c>
      <c r="AS86" s="14">
        <v>0.33744344846935359</v>
      </c>
      <c r="AT86" s="16">
        <v>8.7791840000000008</v>
      </c>
      <c r="AU86" s="17">
        <v>19.095417999999999</v>
      </c>
      <c r="AV86" s="14">
        <v>0.45975343404370628</v>
      </c>
      <c r="AW86" s="16">
        <v>0.56159999999999999</v>
      </c>
      <c r="AX86" s="17">
        <v>1.947592</v>
      </c>
      <c r="AY86" s="14">
        <v>0.28835608279352143</v>
      </c>
      <c r="AZ86" s="16">
        <v>0</v>
      </c>
      <c r="BA86" s="17">
        <v>0</v>
      </c>
      <c r="BB86" s="14">
        <v>0</v>
      </c>
      <c r="BC86" s="16">
        <v>1.1328100000000001</v>
      </c>
      <c r="BD86" s="17">
        <v>4.9957909999999996</v>
      </c>
      <c r="BE86" s="14">
        <v>0.22675288057486795</v>
      </c>
      <c r="BF86" s="16">
        <v>0</v>
      </c>
      <c r="BG86" s="17">
        <v>0</v>
      </c>
      <c r="BH86" s="14">
        <v>0</v>
      </c>
      <c r="BI86" s="16">
        <v>6.87562447</v>
      </c>
      <c r="BJ86" s="17">
        <v>8.8231224399999988</v>
      </c>
      <c r="BK86" s="14">
        <v>0.77927338272322566</v>
      </c>
      <c r="BL86" s="16">
        <v>0</v>
      </c>
      <c r="BM86" s="17">
        <v>0</v>
      </c>
      <c r="BN86" s="14">
        <v>0</v>
      </c>
      <c r="BO86" s="16">
        <v>0</v>
      </c>
      <c r="BP86" s="17">
        <v>0</v>
      </c>
      <c r="BQ86" s="14">
        <v>0</v>
      </c>
      <c r="BR86" s="16">
        <v>0</v>
      </c>
      <c r="BS86" s="17">
        <v>0</v>
      </c>
      <c r="BT86" s="14">
        <v>0</v>
      </c>
    </row>
    <row r="87" spans="1:72" ht="14.25" customHeight="1" x14ac:dyDescent="0.3">
      <c r="A87" s="25" t="s">
        <v>98</v>
      </c>
      <c r="B87" s="25" t="s">
        <v>23</v>
      </c>
      <c r="C87" s="25" t="s">
        <v>87</v>
      </c>
      <c r="D87" s="89"/>
      <c r="E87" s="91" t="s">
        <v>23</v>
      </c>
      <c r="F87" s="13" t="s">
        <v>88</v>
      </c>
      <c r="G87" s="16">
        <v>1420.8199495300003</v>
      </c>
      <c r="H87" s="17">
        <v>1685.70748925</v>
      </c>
      <c r="I87" s="14">
        <v>0.84286269034857719</v>
      </c>
      <c r="J87" s="16">
        <v>36.695284000000001</v>
      </c>
      <c r="K87" s="17">
        <v>40.472022000000003</v>
      </c>
      <c r="L87" s="14">
        <v>0.90668274493426593</v>
      </c>
      <c r="M87" s="16">
        <v>15.890763249999999</v>
      </c>
      <c r="N87" s="17">
        <v>33.331707919999999</v>
      </c>
      <c r="O87" s="14">
        <v>0.47674614478621052</v>
      </c>
      <c r="P87" s="16">
        <v>415.78562032000002</v>
      </c>
      <c r="Q87" s="17">
        <v>466.63424332</v>
      </c>
      <c r="R87" s="14">
        <v>0.8910310939929672</v>
      </c>
      <c r="S87" s="16">
        <v>121.04671500000001</v>
      </c>
      <c r="T87" s="17">
        <v>124.284111</v>
      </c>
      <c r="U87" s="14">
        <v>0.97395165018318397</v>
      </c>
      <c r="V87" s="16">
        <v>56.363418000000003</v>
      </c>
      <c r="W87" s="17">
        <v>70.972511999999995</v>
      </c>
      <c r="X87" s="14">
        <v>0.79415842009368365</v>
      </c>
      <c r="Y87" s="16">
        <v>61.841597</v>
      </c>
      <c r="Z87" s="17">
        <v>66.638651999999993</v>
      </c>
      <c r="AA87" s="14">
        <v>0.92801392501156843</v>
      </c>
      <c r="AB87" s="16">
        <v>12.053765</v>
      </c>
      <c r="AC87" s="17">
        <v>20.523313999999999</v>
      </c>
      <c r="AD87" s="14">
        <v>0.58732059549447035</v>
      </c>
      <c r="AE87" s="16">
        <v>36.688042000000003</v>
      </c>
      <c r="AF87" s="17">
        <v>53.476312</v>
      </c>
      <c r="AG87" s="14">
        <v>0.68606155936856683</v>
      </c>
      <c r="AH87" s="16">
        <v>68.530510000000007</v>
      </c>
      <c r="AI87" s="17">
        <v>77.769689</v>
      </c>
      <c r="AJ87" s="14">
        <v>0.88119820049685438</v>
      </c>
      <c r="AK87" s="16">
        <v>174.26890900000001</v>
      </c>
      <c r="AL87" s="17">
        <v>183.96279200000001</v>
      </c>
      <c r="AM87" s="14">
        <v>0.94730519745536368</v>
      </c>
      <c r="AN87" s="16">
        <v>55.243532999999999</v>
      </c>
      <c r="AO87" s="17">
        <v>63.988607999999999</v>
      </c>
      <c r="AP87" s="14">
        <v>0.8633338765550268</v>
      </c>
      <c r="AQ87" s="16">
        <v>258.42621000000003</v>
      </c>
      <c r="AR87" s="17">
        <v>280.38283999999999</v>
      </c>
      <c r="AS87" s="14">
        <v>0.92169053569754855</v>
      </c>
      <c r="AT87" s="16">
        <v>79.955523999999997</v>
      </c>
      <c r="AU87" s="17">
        <v>81.197249999999997</v>
      </c>
      <c r="AV87" s="14">
        <v>0.98470728996363788</v>
      </c>
      <c r="AW87" s="16">
        <v>11.912083000000001</v>
      </c>
      <c r="AX87" s="17">
        <v>15.416534</v>
      </c>
      <c r="AY87" s="14">
        <v>0.77268230329852361</v>
      </c>
      <c r="AZ87" s="16">
        <v>0</v>
      </c>
      <c r="BA87" s="17">
        <v>0</v>
      </c>
      <c r="BB87" s="14">
        <v>0</v>
      </c>
      <c r="BC87" s="16">
        <v>0</v>
      </c>
      <c r="BD87" s="17">
        <v>0</v>
      </c>
      <c r="BE87" s="14">
        <v>0</v>
      </c>
      <c r="BF87" s="16">
        <v>0</v>
      </c>
      <c r="BG87" s="17">
        <v>0</v>
      </c>
      <c r="BH87" s="14">
        <v>0</v>
      </c>
      <c r="BI87" s="16">
        <v>14.413984960000001</v>
      </c>
      <c r="BJ87" s="17">
        <v>104.38347201000001</v>
      </c>
      <c r="BK87" s="14">
        <v>0.13808685113117458</v>
      </c>
      <c r="BL87" s="16">
        <v>0</v>
      </c>
      <c r="BM87" s="17">
        <v>0</v>
      </c>
      <c r="BN87" s="14">
        <v>0</v>
      </c>
      <c r="BO87" s="16">
        <v>0</v>
      </c>
      <c r="BP87" s="17">
        <v>0</v>
      </c>
      <c r="BQ87" s="14">
        <v>0</v>
      </c>
      <c r="BR87" s="16">
        <v>1.703991</v>
      </c>
      <c r="BS87" s="17">
        <v>2.2734299999999998</v>
      </c>
      <c r="BT87" s="14">
        <v>0.74952428709043173</v>
      </c>
    </row>
    <row r="88" spans="1:72" ht="14.25" customHeight="1" x14ac:dyDescent="0.3">
      <c r="A88" s="25" t="s">
        <v>98</v>
      </c>
      <c r="B88" s="25" t="s">
        <v>23</v>
      </c>
      <c r="C88" s="25" t="s">
        <v>89</v>
      </c>
      <c r="D88" s="89"/>
      <c r="E88" s="91"/>
      <c r="F88" s="13" t="s">
        <v>90</v>
      </c>
      <c r="G88" s="16">
        <v>1302.37595966</v>
      </c>
      <c r="H88" s="17">
        <v>2794.3641364499999</v>
      </c>
      <c r="I88" s="14">
        <v>0.4660723857251321</v>
      </c>
      <c r="J88" s="16">
        <v>31.245324760000003</v>
      </c>
      <c r="K88" s="17">
        <v>61.874883759999996</v>
      </c>
      <c r="L88" s="14">
        <v>0.50497589427713863</v>
      </c>
      <c r="M88" s="16">
        <v>43.853914140000001</v>
      </c>
      <c r="N88" s="17">
        <v>65.92117515999999</v>
      </c>
      <c r="O88" s="14">
        <v>0.66524776042842626</v>
      </c>
      <c r="P88" s="16">
        <v>27.55502607</v>
      </c>
      <c r="Q88" s="17">
        <v>396.77173117000001</v>
      </c>
      <c r="R88" s="14">
        <v>6.9448057674738495E-2</v>
      </c>
      <c r="S88" s="16">
        <v>90.323023000000006</v>
      </c>
      <c r="T88" s="17">
        <v>146.245048</v>
      </c>
      <c r="U88" s="14">
        <v>0.61761423197043919</v>
      </c>
      <c r="V88" s="16">
        <v>62.805326000000001</v>
      </c>
      <c r="W88" s="17">
        <v>86.854258999999999</v>
      </c>
      <c r="X88" s="14">
        <v>0.72311164384005622</v>
      </c>
      <c r="Y88" s="16">
        <v>89.239238</v>
      </c>
      <c r="Z88" s="17">
        <v>262.62116700000001</v>
      </c>
      <c r="AA88" s="14">
        <v>0.33980215311433748</v>
      </c>
      <c r="AB88" s="16">
        <v>54.023764</v>
      </c>
      <c r="AC88" s="17">
        <v>81.893986999999996</v>
      </c>
      <c r="AD88" s="14">
        <v>0.6596792509320617</v>
      </c>
      <c r="AE88" s="16">
        <v>25.4361</v>
      </c>
      <c r="AF88" s="17">
        <v>49.538246000000001</v>
      </c>
      <c r="AG88" s="14">
        <v>0.51346388000899346</v>
      </c>
      <c r="AH88" s="16">
        <v>48.209826999999997</v>
      </c>
      <c r="AI88" s="17">
        <v>75.267116999999999</v>
      </c>
      <c r="AJ88" s="14">
        <v>0.64051645554591918</v>
      </c>
      <c r="AK88" s="16">
        <v>221.509106</v>
      </c>
      <c r="AL88" s="17">
        <v>244.433753</v>
      </c>
      <c r="AM88" s="14">
        <v>0.90621325116257578</v>
      </c>
      <c r="AN88" s="16">
        <v>47.953842999999999</v>
      </c>
      <c r="AO88" s="17">
        <v>76.767660000000006</v>
      </c>
      <c r="AP88" s="14">
        <v>0.62466203867618209</v>
      </c>
      <c r="AQ88" s="16">
        <v>280.36025699999999</v>
      </c>
      <c r="AR88" s="17">
        <v>659.10763799999995</v>
      </c>
      <c r="AS88" s="14">
        <v>0.42536338654901162</v>
      </c>
      <c r="AT88" s="16">
        <v>46.269810999999997</v>
      </c>
      <c r="AU88" s="17">
        <v>255.436812</v>
      </c>
      <c r="AV88" s="14">
        <v>0.18113994861476737</v>
      </c>
      <c r="AW88" s="16">
        <v>9.284122</v>
      </c>
      <c r="AX88" s="17">
        <v>18.839483000000001</v>
      </c>
      <c r="AY88" s="14">
        <v>0.49280131519532672</v>
      </c>
      <c r="AZ88" s="16">
        <v>62.808126000000001</v>
      </c>
      <c r="BA88" s="17">
        <v>53.510378000000003</v>
      </c>
      <c r="BB88" s="14">
        <v>1.1737559768312607</v>
      </c>
      <c r="BC88" s="16">
        <v>8.5620560000000001</v>
      </c>
      <c r="BD88" s="17">
        <v>59.160305999999999</v>
      </c>
      <c r="BE88" s="14">
        <v>0.1447263643294881</v>
      </c>
      <c r="BF88" s="16">
        <v>9.4279100000000007</v>
      </c>
      <c r="BG88" s="17">
        <v>10.477058</v>
      </c>
      <c r="BH88" s="14">
        <v>0.89986234685347744</v>
      </c>
      <c r="BI88" s="16">
        <v>143.43952869</v>
      </c>
      <c r="BJ88" s="17">
        <v>189.57377736000001</v>
      </c>
      <c r="BK88" s="14">
        <v>0.75664224602967523</v>
      </c>
      <c r="BL88" s="16">
        <v>0</v>
      </c>
      <c r="BM88" s="17">
        <v>0</v>
      </c>
      <c r="BN88" s="14">
        <v>0</v>
      </c>
      <c r="BO88" s="16">
        <v>0</v>
      </c>
      <c r="BP88" s="17">
        <v>0</v>
      </c>
      <c r="BQ88" s="14">
        <v>0</v>
      </c>
      <c r="BR88" s="16">
        <v>6.9656999999999997E-2</v>
      </c>
      <c r="BS88" s="17">
        <v>6.9656999999999997E-2</v>
      </c>
      <c r="BT88" s="14">
        <v>1</v>
      </c>
    </row>
    <row r="89" spans="1:72" ht="14.25" customHeight="1" x14ac:dyDescent="0.3">
      <c r="A89" s="25" t="s">
        <v>98</v>
      </c>
      <c r="B89" s="25" t="s">
        <v>23</v>
      </c>
      <c r="C89" s="25"/>
      <c r="D89" s="89"/>
      <c r="E89" s="91"/>
      <c r="F89" s="13" t="s">
        <v>91</v>
      </c>
      <c r="G89" s="18">
        <v>13429.252967959999</v>
      </c>
      <c r="H89" s="19">
        <v>18390.28213897</v>
      </c>
      <c r="I89" s="14">
        <v>0.73023637519419493</v>
      </c>
      <c r="J89" s="18">
        <v>545.53156713999999</v>
      </c>
      <c r="K89" s="19">
        <v>745.29343014000005</v>
      </c>
      <c r="L89" s="14">
        <v>0.73196883949121128</v>
      </c>
      <c r="M89" s="18">
        <v>435.40828136999994</v>
      </c>
      <c r="N89" s="19">
        <v>787.36294352000004</v>
      </c>
      <c r="O89" s="14">
        <v>0.55299564826286496</v>
      </c>
      <c r="P89" s="18">
        <v>2528.6573735300003</v>
      </c>
      <c r="Q89" s="19">
        <v>3326.4381040899998</v>
      </c>
      <c r="R89" s="14">
        <v>0.76016967531153112</v>
      </c>
      <c r="S89" s="18">
        <v>900.31640000000004</v>
      </c>
      <c r="T89" s="19">
        <v>1151.0872300000001</v>
      </c>
      <c r="U89" s="14">
        <v>0.78214437319402808</v>
      </c>
      <c r="V89" s="18">
        <v>633.28083400000003</v>
      </c>
      <c r="W89" s="19">
        <v>869.17427599999996</v>
      </c>
      <c r="X89" s="14">
        <v>0.72860052521848917</v>
      </c>
      <c r="Y89" s="18">
        <v>940.04560600000002</v>
      </c>
      <c r="Z89" s="19">
        <v>1371.449807</v>
      </c>
      <c r="AA89" s="14">
        <v>0.68543930751378934</v>
      </c>
      <c r="AB89" s="18">
        <v>348.05661499999997</v>
      </c>
      <c r="AC89" s="19">
        <v>603.88277300000004</v>
      </c>
      <c r="AD89" s="14">
        <v>0.57636453722782377</v>
      </c>
      <c r="AE89" s="18">
        <v>560.93612400000006</v>
      </c>
      <c r="AF89" s="19">
        <v>717.51730999999995</v>
      </c>
      <c r="AG89" s="14">
        <v>0.78177364668735327</v>
      </c>
      <c r="AH89" s="18">
        <v>681.43384400000002</v>
      </c>
      <c r="AI89" s="19">
        <v>908.00803399999995</v>
      </c>
      <c r="AJ89" s="14">
        <v>0.75047116158005278</v>
      </c>
      <c r="AK89" s="18">
        <v>1701.3188260000002</v>
      </c>
      <c r="AL89" s="19">
        <v>1966.191826</v>
      </c>
      <c r="AM89" s="14">
        <v>0.86528628768696758</v>
      </c>
      <c r="AN89" s="18">
        <v>557.08095199999991</v>
      </c>
      <c r="AO89" s="19">
        <v>781.69826499999999</v>
      </c>
      <c r="AP89" s="14">
        <v>0.71265471210940956</v>
      </c>
      <c r="AQ89" s="18">
        <v>2149.8579909999999</v>
      </c>
      <c r="AR89" s="19">
        <v>2987.6963739999997</v>
      </c>
      <c r="AS89" s="14">
        <v>0.71957043885343619</v>
      </c>
      <c r="AT89" s="18">
        <v>1055.1374530000001</v>
      </c>
      <c r="AU89" s="19">
        <v>1479.2889110000001</v>
      </c>
      <c r="AV89" s="14">
        <v>0.71327341478327355</v>
      </c>
      <c r="AW89" s="18">
        <v>127.68051399999999</v>
      </c>
      <c r="AX89" s="19">
        <v>174.800577</v>
      </c>
      <c r="AY89" s="14">
        <v>0.73043531200700773</v>
      </c>
      <c r="AZ89" s="18">
        <v>62.808126000000001</v>
      </c>
      <c r="BA89" s="19">
        <v>53.510378000000003</v>
      </c>
      <c r="BB89" s="14">
        <v>1.1737559768312607</v>
      </c>
      <c r="BC89" s="18">
        <v>19.176130000000001</v>
      </c>
      <c r="BD89" s="19">
        <v>92.767754999999994</v>
      </c>
      <c r="BE89" s="14">
        <v>0.20671115734125506</v>
      </c>
      <c r="BF89" s="18">
        <v>9.4279100000000007</v>
      </c>
      <c r="BG89" s="19">
        <v>10.477058</v>
      </c>
      <c r="BH89" s="14">
        <v>0.89986234685347744</v>
      </c>
      <c r="BI89" s="18">
        <v>169.17308192000002</v>
      </c>
      <c r="BJ89" s="19">
        <v>355.20225321999999</v>
      </c>
      <c r="BK89" s="14">
        <v>0.47627254722176571</v>
      </c>
      <c r="BL89" s="18">
        <v>0</v>
      </c>
      <c r="BM89" s="19">
        <v>0</v>
      </c>
      <c r="BN89" s="14">
        <v>0</v>
      </c>
      <c r="BO89" s="18">
        <v>0</v>
      </c>
      <c r="BP89" s="19">
        <v>0</v>
      </c>
      <c r="BQ89" s="14">
        <v>0</v>
      </c>
      <c r="BR89" s="18">
        <v>3.9253389999999997</v>
      </c>
      <c r="BS89" s="19">
        <v>8.4348339999999986</v>
      </c>
      <c r="BT89" s="14">
        <v>0.46537240685471704</v>
      </c>
    </row>
    <row r="90" spans="1:72" x14ac:dyDescent="0.3">
      <c r="A90" s="25" t="s">
        <v>98</v>
      </c>
      <c r="B90" s="25" t="s">
        <v>16</v>
      </c>
      <c r="C90" s="25" t="s">
        <v>79</v>
      </c>
      <c r="D90" s="88" t="s">
        <v>99</v>
      </c>
      <c r="E90" s="90" t="s">
        <v>24</v>
      </c>
      <c r="F90" s="13" t="s">
        <v>80</v>
      </c>
      <c r="G90" s="18">
        <v>82776.29276153</v>
      </c>
      <c r="H90" s="19">
        <v>91162.721264770007</v>
      </c>
      <c r="I90" s="14">
        <v>0.9080059438014938</v>
      </c>
      <c r="J90" s="18">
        <v>2907.2383909999999</v>
      </c>
      <c r="K90" s="19">
        <v>2925.1403699999996</v>
      </c>
      <c r="L90" s="14">
        <v>0.9938799589983438</v>
      </c>
      <c r="M90" s="18">
        <v>2550.9691566299998</v>
      </c>
      <c r="N90" s="19">
        <v>3253.1096428699998</v>
      </c>
      <c r="O90" s="14">
        <v>0.78416328887687026</v>
      </c>
      <c r="P90" s="18">
        <v>17526.046712899999</v>
      </c>
      <c r="Q90" s="19">
        <v>18517.363077900001</v>
      </c>
      <c r="R90" s="14">
        <v>0.94646557607421367</v>
      </c>
      <c r="S90" s="18">
        <v>5625.0252730000002</v>
      </c>
      <c r="T90" s="19">
        <v>6460.1044039999997</v>
      </c>
      <c r="U90" s="14">
        <v>0.87073287383978948</v>
      </c>
      <c r="V90" s="18">
        <v>3667.9175769999993</v>
      </c>
      <c r="W90" s="19">
        <v>4241.8639409999996</v>
      </c>
      <c r="X90" s="14">
        <v>0.86469477286801066</v>
      </c>
      <c r="Y90" s="18">
        <v>6070.2447309999998</v>
      </c>
      <c r="Z90" s="19">
        <v>6323.7660619999997</v>
      </c>
      <c r="AA90" s="14">
        <v>0.95990975496019226</v>
      </c>
      <c r="AB90" s="18">
        <v>1804.3056310000002</v>
      </c>
      <c r="AC90" s="19">
        <v>3446.5447039999999</v>
      </c>
      <c r="AD90" s="14">
        <v>0.523511454502811</v>
      </c>
      <c r="AE90" s="18">
        <v>3762.750149</v>
      </c>
      <c r="AF90" s="19">
        <v>4174.3274689999998</v>
      </c>
      <c r="AG90" s="14">
        <v>0.90140272341915784</v>
      </c>
      <c r="AH90" s="18">
        <v>5152.4887880000006</v>
      </c>
      <c r="AI90" s="19">
        <v>6062.7892940000002</v>
      </c>
      <c r="AJ90" s="14">
        <v>0.84985450394905315</v>
      </c>
      <c r="AK90" s="18">
        <v>8856.2779599999994</v>
      </c>
      <c r="AL90" s="19">
        <v>9252.4315659999993</v>
      </c>
      <c r="AM90" s="14">
        <v>0.95718383830519216</v>
      </c>
      <c r="AN90" s="18">
        <v>4413.8465459999998</v>
      </c>
      <c r="AO90" s="19">
        <v>5609.1696499999998</v>
      </c>
      <c r="AP90" s="14">
        <v>0.78689838628788844</v>
      </c>
      <c r="AQ90" s="18">
        <v>10682.482190999999</v>
      </c>
      <c r="AR90" s="19">
        <v>10979.802971000001</v>
      </c>
      <c r="AS90" s="14">
        <v>0.97292111882287058</v>
      </c>
      <c r="AT90" s="18">
        <v>9001.6693340000002</v>
      </c>
      <c r="AU90" s="19">
        <v>9159.411924</v>
      </c>
      <c r="AV90" s="14">
        <v>0.98277808757714302</v>
      </c>
      <c r="AW90" s="18">
        <v>755.03032099999984</v>
      </c>
      <c r="AX90" s="19">
        <v>756.89618899999994</v>
      </c>
      <c r="AY90" s="14">
        <v>0.99753484291886152</v>
      </c>
      <c r="AZ90" s="18">
        <v>0</v>
      </c>
      <c r="BA90" s="19">
        <v>0</v>
      </c>
      <c r="BB90" s="14">
        <v>0</v>
      </c>
      <c r="BC90" s="18">
        <v>0</v>
      </c>
      <c r="BD90" s="19">
        <v>0</v>
      </c>
      <c r="BE90" s="14">
        <v>0</v>
      </c>
      <c r="BF90" s="18">
        <v>0</v>
      </c>
      <c r="BG90" s="19">
        <v>0</v>
      </c>
      <c r="BH90" s="14">
        <v>0</v>
      </c>
      <c r="BI90" s="18">
        <v>0</v>
      </c>
      <c r="BJ90" s="19">
        <v>0</v>
      </c>
      <c r="BK90" s="14">
        <v>0</v>
      </c>
      <c r="BL90" s="18">
        <v>0</v>
      </c>
      <c r="BM90" s="19">
        <v>0</v>
      </c>
      <c r="BN90" s="14">
        <v>0</v>
      </c>
      <c r="BO90" s="18">
        <v>0</v>
      </c>
      <c r="BP90" s="19">
        <v>0</v>
      </c>
      <c r="BQ90" s="14">
        <v>0</v>
      </c>
      <c r="BR90" s="18">
        <v>0</v>
      </c>
      <c r="BS90" s="19">
        <v>0</v>
      </c>
      <c r="BT90" s="14">
        <v>0</v>
      </c>
    </row>
    <row r="91" spans="1:72" ht="14.25" customHeight="1" x14ac:dyDescent="0.3">
      <c r="A91" s="25" t="s">
        <v>98</v>
      </c>
      <c r="B91" s="25" t="s">
        <v>16</v>
      </c>
      <c r="C91" s="25" t="s">
        <v>81</v>
      </c>
      <c r="D91" s="89"/>
      <c r="E91" s="91" t="s">
        <v>23</v>
      </c>
      <c r="F91" s="13" t="s">
        <v>82</v>
      </c>
      <c r="G91" s="18">
        <v>15956.727291000001</v>
      </c>
      <c r="H91" s="19">
        <v>23952.656306999997</v>
      </c>
      <c r="I91" s="14">
        <v>0.66617777529487443</v>
      </c>
      <c r="J91" s="18">
        <v>679.03862900000001</v>
      </c>
      <c r="K91" s="19">
        <v>1046.158455</v>
      </c>
      <c r="L91" s="14">
        <v>0.64907818290299057</v>
      </c>
      <c r="M91" s="18">
        <v>402.88822500000003</v>
      </c>
      <c r="N91" s="19">
        <v>570.12416199999996</v>
      </c>
      <c r="O91" s="14">
        <v>0.70666751534729744</v>
      </c>
      <c r="P91" s="18">
        <v>4165.5786150000004</v>
      </c>
      <c r="Q91" s="19">
        <v>6443.8407960000004</v>
      </c>
      <c r="R91" s="14">
        <v>0.64644344062407222</v>
      </c>
      <c r="S91" s="18">
        <v>431.34871400000003</v>
      </c>
      <c r="T91" s="19">
        <v>605.36479299999996</v>
      </c>
      <c r="U91" s="14">
        <v>0.71254344320615293</v>
      </c>
      <c r="V91" s="18">
        <v>762.94844999999987</v>
      </c>
      <c r="W91" s="19">
        <v>1126.1408039999999</v>
      </c>
      <c r="X91" s="14">
        <v>0.67748939323576796</v>
      </c>
      <c r="Y91" s="18">
        <v>909.51374699999997</v>
      </c>
      <c r="Z91" s="19">
        <v>1352.2112930000001</v>
      </c>
      <c r="AA91" s="14">
        <v>0.67261215145020969</v>
      </c>
      <c r="AB91" s="18">
        <v>640.107485</v>
      </c>
      <c r="AC91" s="19">
        <v>930.78757799999994</v>
      </c>
      <c r="AD91" s="14">
        <v>0.68770522955990721</v>
      </c>
      <c r="AE91" s="18">
        <v>728.78700600000013</v>
      </c>
      <c r="AF91" s="19">
        <v>1067.3336189999998</v>
      </c>
      <c r="AG91" s="14">
        <v>0.68281087846067401</v>
      </c>
      <c r="AH91" s="18">
        <v>857.92815399999995</v>
      </c>
      <c r="AI91" s="19">
        <v>1266.816114</v>
      </c>
      <c r="AJ91" s="14">
        <v>0.67723179751090534</v>
      </c>
      <c r="AK91" s="18">
        <v>1896.2972259999999</v>
      </c>
      <c r="AL91" s="19">
        <v>2829.2263160000002</v>
      </c>
      <c r="AM91" s="14">
        <v>0.67025292931709024</v>
      </c>
      <c r="AN91" s="18">
        <v>795.45390500000008</v>
      </c>
      <c r="AO91" s="19">
        <v>1186.5099170000001</v>
      </c>
      <c r="AP91" s="14">
        <v>0.67041488115939618</v>
      </c>
      <c r="AQ91" s="18">
        <v>2411.4831720000002</v>
      </c>
      <c r="AR91" s="19">
        <v>3619.0866580000002</v>
      </c>
      <c r="AS91" s="14">
        <v>0.66632368878744874</v>
      </c>
      <c r="AT91" s="18">
        <v>1056.1188669999999</v>
      </c>
      <c r="AU91" s="19">
        <v>1622.727954</v>
      </c>
      <c r="AV91" s="14">
        <v>0.65082928065464263</v>
      </c>
      <c r="AW91" s="18">
        <v>211.25927399999995</v>
      </c>
      <c r="AX91" s="19">
        <v>278.35202600000002</v>
      </c>
      <c r="AY91" s="14">
        <v>0.75896438418594425</v>
      </c>
      <c r="AZ91" s="18">
        <v>0</v>
      </c>
      <c r="BA91" s="19">
        <v>0</v>
      </c>
      <c r="BB91" s="14">
        <v>0</v>
      </c>
      <c r="BC91" s="18">
        <v>0</v>
      </c>
      <c r="BD91" s="19">
        <v>0</v>
      </c>
      <c r="BE91" s="14">
        <v>0</v>
      </c>
      <c r="BF91" s="18">
        <v>0</v>
      </c>
      <c r="BG91" s="19">
        <v>0</v>
      </c>
      <c r="BH91" s="14">
        <v>0</v>
      </c>
      <c r="BI91" s="18">
        <v>7.9758220000000009</v>
      </c>
      <c r="BJ91" s="19">
        <v>7.9758220000000009</v>
      </c>
      <c r="BK91" s="14">
        <v>1</v>
      </c>
      <c r="BL91" s="18">
        <v>0</v>
      </c>
      <c r="BM91" s="19">
        <v>0</v>
      </c>
      <c r="BN91" s="14">
        <v>0</v>
      </c>
      <c r="BO91" s="18">
        <v>0</v>
      </c>
      <c r="BP91" s="19">
        <v>0</v>
      </c>
      <c r="BQ91" s="14">
        <v>0</v>
      </c>
      <c r="BR91" s="18">
        <v>0</v>
      </c>
      <c r="BS91" s="19">
        <v>0</v>
      </c>
      <c r="BT91" s="14">
        <v>0</v>
      </c>
    </row>
    <row r="92" spans="1:72" ht="14.25" customHeight="1" x14ac:dyDescent="0.3">
      <c r="A92" s="25" t="s">
        <v>98</v>
      </c>
      <c r="B92" s="25" t="s">
        <v>16</v>
      </c>
      <c r="C92" s="25" t="s">
        <v>83</v>
      </c>
      <c r="D92" s="89"/>
      <c r="E92" s="91" t="s">
        <v>23</v>
      </c>
      <c r="F92" s="13" t="s">
        <v>84</v>
      </c>
      <c r="G92" s="18">
        <v>13818.360393890001</v>
      </c>
      <c r="H92" s="19">
        <v>34145.217521390005</v>
      </c>
      <c r="I92" s="14">
        <v>0.40469387507148247</v>
      </c>
      <c r="J92" s="18">
        <v>746.18152642999985</v>
      </c>
      <c r="K92" s="19">
        <v>1854.2190994299999</v>
      </c>
      <c r="L92" s="14">
        <v>0.40242360067339472</v>
      </c>
      <c r="M92" s="18">
        <v>702.61979857999995</v>
      </c>
      <c r="N92" s="19">
        <v>2143.9931874099998</v>
      </c>
      <c r="O92" s="14">
        <v>0.32771549961349605</v>
      </c>
      <c r="P92" s="18">
        <v>3081.8232348000001</v>
      </c>
      <c r="Q92" s="19">
        <v>7599.43510694</v>
      </c>
      <c r="R92" s="14">
        <v>0.40553319969606683</v>
      </c>
      <c r="S92" s="18">
        <v>624.93873900000017</v>
      </c>
      <c r="T92" s="19">
        <v>1542.6181980000001</v>
      </c>
      <c r="U92" s="14">
        <v>0.40511562732128492</v>
      </c>
      <c r="V92" s="18">
        <v>652.10493499999995</v>
      </c>
      <c r="W92" s="19">
        <v>1848.5425849999997</v>
      </c>
      <c r="X92" s="14">
        <v>0.35276706108450301</v>
      </c>
      <c r="Y92" s="18">
        <v>914.62977400000011</v>
      </c>
      <c r="Z92" s="19">
        <v>2828.319532</v>
      </c>
      <c r="AA92" s="14">
        <v>0.32338275914434411</v>
      </c>
      <c r="AB92" s="18">
        <v>173.42137600000001</v>
      </c>
      <c r="AC92" s="19">
        <v>488.47819300000003</v>
      </c>
      <c r="AD92" s="14">
        <v>0.35502378301665555</v>
      </c>
      <c r="AE92" s="18">
        <v>599.36311599999988</v>
      </c>
      <c r="AF92" s="19">
        <v>1119.929431</v>
      </c>
      <c r="AG92" s="14">
        <v>0.53517935988593546</v>
      </c>
      <c r="AH92" s="18">
        <v>511.13159199999996</v>
      </c>
      <c r="AI92" s="19">
        <v>1371.952311</v>
      </c>
      <c r="AJ92" s="14">
        <v>0.37255784177180484</v>
      </c>
      <c r="AK92" s="18">
        <v>1919.1119970000002</v>
      </c>
      <c r="AL92" s="19">
        <v>3941.4783960000004</v>
      </c>
      <c r="AM92" s="14">
        <v>0.48690156438447213</v>
      </c>
      <c r="AN92" s="18">
        <v>905.7978169999999</v>
      </c>
      <c r="AO92" s="19">
        <v>1845.7381789999999</v>
      </c>
      <c r="AP92" s="14">
        <v>0.49075097828379477</v>
      </c>
      <c r="AQ92" s="18">
        <v>2019.725649</v>
      </c>
      <c r="AR92" s="19">
        <v>4604.5740320000004</v>
      </c>
      <c r="AS92" s="14">
        <v>0.43863463481392445</v>
      </c>
      <c r="AT92" s="18">
        <v>445.90989800000006</v>
      </c>
      <c r="AU92" s="19">
        <v>1468.9813250000002</v>
      </c>
      <c r="AV92" s="14">
        <v>0.30355041988025272</v>
      </c>
      <c r="AW92" s="18">
        <v>228.56010000000001</v>
      </c>
      <c r="AX92" s="19">
        <v>557.32787600000006</v>
      </c>
      <c r="AY92" s="14">
        <v>0.41009988884891158</v>
      </c>
      <c r="AZ92" s="18">
        <v>0</v>
      </c>
      <c r="BA92" s="19">
        <v>0</v>
      </c>
      <c r="BB92" s="14">
        <v>0</v>
      </c>
      <c r="BC92" s="18">
        <v>64.443950000000001</v>
      </c>
      <c r="BD92" s="19">
        <v>312.07821100000001</v>
      </c>
      <c r="BE92" s="14">
        <v>0.20649935730373692</v>
      </c>
      <c r="BF92" s="18">
        <v>0</v>
      </c>
      <c r="BG92" s="19">
        <v>0</v>
      </c>
      <c r="BH92" s="14">
        <v>0</v>
      </c>
      <c r="BI92" s="18">
        <v>204.44019108000003</v>
      </c>
      <c r="BJ92" s="19">
        <v>556.00991161000002</v>
      </c>
      <c r="BK92" s="14">
        <v>0.36769163069056898</v>
      </c>
      <c r="BL92" s="18">
        <v>0</v>
      </c>
      <c r="BM92" s="19">
        <v>0</v>
      </c>
      <c r="BN92" s="14">
        <v>0</v>
      </c>
      <c r="BO92" s="18">
        <v>0</v>
      </c>
      <c r="BP92" s="19">
        <v>0</v>
      </c>
      <c r="BQ92" s="14">
        <v>0</v>
      </c>
      <c r="BR92" s="18">
        <v>24.156699999999997</v>
      </c>
      <c r="BS92" s="19">
        <v>61.541946999999993</v>
      </c>
      <c r="BT92" s="14">
        <v>0.39252414292319998</v>
      </c>
    </row>
    <row r="93" spans="1:72" ht="14.25" customHeight="1" x14ac:dyDescent="0.3">
      <c r="A93" s="25" t="s">
        <v>98</v>
      </c>
      <c r="B93" s="25" t="s">
        <v>16</v>
      </c>
      <c r="C93" s="25" t="s">
        <v>85</v>
      </c>
      <c r="D93" s="89"/>
      <c r="E93" s="91" t="s">
        <v>23</v>
      </c>
      <c r="F93" s="13" t="s">
        <v>86</v>
      </c>
      <c r="G93" s="18">
        <v>3728.845230970001</v>
      </c>
      <c r="H93" s="19">
        <v>9211.3342295199982</v>
      </c>
      <c r="I93" s="14">
        <v>0.4048105451455658</v>
      </c>
      <c r="J93" s="18">
        <v>77.826711660000001</v>
      </c>
      <c r="K93" s="19">
        <v>344.05446666</v>
      </c>
      <c r="L93" s="14">
        <v>0.22620462514416234</v>
      </c>
      <c r="M93" s="18">
        <v>239.51677957000001</v>
      </c>
      <c r="N93" s="19">
        <v>940.53573531999973</v>
      </c>
      <c r="O93" s="14">
        <v>0.25465994600248643</v>
      </c>
      <c r="P93" s="18">
        <v>933.07745598000008</v>
      </c>
      <c r="Q93" s="19">
        <v>1997.4162321199999</v>
      </c>
      <c r="R93" s="14">
        <v>0.46714222152368245</v>
      </c>
      <c r="S93" s="18">
        <v>161.92656199999999</v>
      </c>
      <c r="T93" s="19">
        <v>246.05635699999996</v>
      </c>
      <c r="U93" s="14">
        <v>0.65808729339189564</v>
      </c>
      <c r="V93" s="18">
        <v>153.331457</v>
      </c>
      <c r="W93" s="19">
        <v>636.20320400000014</v>
      </c>
      <c r="X93" s="14">
        <v>0.24101019302631485</v>
      </c>
      <c r="Y93" s="18">
        <v>413.79697900000014</v>
      </c>
      <c r="Z93" s="19">
        <v>781.64866100000017</v>
      </c>
      <c r="AA93" s="14">
        <v>0.52938999277579524</v>
      </c>
      <c r="AB93" s="18">
        <v>98.436274000000012</v>
      </c>
      <c r="AC93" s="19">
        <v>156.74232700000002</v>
      </c>
      <c r="AD93" s="14">
        <v>0.62801335085448873</v>
      </c>
      <c r="AE93" s="18">
        <v>277.14542899999992</v>
      </c>
      <c r="AF93" s="19">
        <v>414.76741400000003</v>
      </c>
      <c r="AG93" s="14">
        <v>0.66819479941112225</v>
      </c>
      <c r="AH93" s="18">
        <v>129.70367299999998</v>
      </c>
      <c r="AI93" s="19">
        <v>365.80115099999995</v>
      </c>
      <c r="AJ93" s="14">
        <v>0.35457426157743283</v>
      </c>
      <c r="AK93" s="18">
        <v>525.79415399999993</v>
      </c>
      <c r="AL93" s="19">
        <v>1197.2213800000002</v>
      </c>
      <c r="AM93" s="14">
        <v>0.43917872064730407</v>
      </c>
      <c r="AN93" s="18">
        <v>185.10439700000001</v>
      </c>
      <c r="AO93" s="19">
        <v>622.25650300000007</v>
      </c>
      <c r="AP93" s="14">
        <v>0.29747282046484291</v>
      </c>
      <c r="AQ93" s="18">
        <v>317.30115399999994</v>
      </c>
      <c r="AR93" s="19">
        <v>981.79237899999987</v>
      </c>
      <c r="AS93" s="14">
        <v>0.32318559482320036</v>
      </c>
      <c r="AT93" s="18">
        <v>126.31879800000002</v>
      </c>
      <c r="AU93" s="19">
        <v>336.49472900000001</v>
      </c>
      <c r="AV93" s="14">
        <v>0.37539606749679583</v>
      </c>
      <c r="AW93" s="18">
        <v>6.549061</v>
      </c>
      <c r="AX93" s="19">
        <v>28.329546999999998</v>
      </c>
      <c r="AY93" s="14">
        <v>0.23117422244697383</v>
      </c>
      <c r="AZ93" s="18">
        <v>0</v>
      </c>
      <c r="BA93" s="19">
        <v>0</v>
      </c>
      <c r="BB93" s="14">
        <v>0</v>
      </c>
      <c r="BC93" s="18">
        <v>17.407462999999996</v>
      </c>
      <c r="BD93" s="19">
        <v>71.629884000000004</v>
      </c>
      <c r="BE93" s="14">
        <v>0.24301956150033685</v>
      </c>
      <c r="BF93" s="18">
        <v>0</v>
      </c>
      <c r="BG93" s="19">
        <v>0</v>
      </c>
      <c r="BH93" s="14">
        <v>0</v>
      </c>
      <c r="BI93" s="18">
        <v>65.60888276</v>
      </c>
      <c r="BJ93" s="19">
        <v>90.384259420000006</v>
      </c>
      <c r="BK93" s="14">
        <v>0.72588837017656893</v>
      </c>
      <c r="BL93" s="18">
        <v>0</v>
      </c>
      <c r="BM93" s="19">
        <v>0</v>
      </c>
      <c r="BN93" s="14">
        <v>0</v>
      </c>
      <c r="BO93" s="18">
        <v>0</v>
      </c>
      <c r="BP93" s="19">
        <v>0</v>
      </c>
      <c r="BQ93" s="14">
        <v>0</v>
      </c>
      <c r="BR93" s="18">
        <v>0</v>
      </c>
      <c r="BS93" s="19">
        <v>0</v>
      </c>
      <c r="BT93" s="14">
        <v>0</v>
      </c>
    </row>
    <row r="94" spans="1:72" ht="14.25" customHeight="1" x14ac:dyDescent="0.3">
      <c r="A94" s="25" t="s">
        <v>98</v>
      </c>
      <c r="B94" s="25" t="s">
        <v>16</v>
      </c>
      <c r="C94" s="25" t="s">
        <v>87</v>
      </c>
      <c r="D94" s="89"/>
      <c r="E94" s="91" t="s">
        <v>23</v>
      </c>
      <c r="F94" s="13" t="s">
        <v>88</v>
      </c>
      <c r="G94" s="18">
        <v>19295.700373159991</v>
      </c>
      <c r="H94" s="19">
        <v>24207.820962479997</v>
      </c>
      <c r="I94" s="14">
        <v>0.79708538835720233</v>
      </c>
      <c r="J94" s="18">
        <v>386.95122500000002</v>
      </c>
      <c r="K94" s="19">
        <v>431.96564699999993</v>
      </c>
      <c r="L94" s="14">
        <v>0.89579166234022323</v>
      </c>
      <c r="M94" s="18">
        <v>314.24737131000001</v>
      </c>
      <c r="N94" s="19">
        <v>689.94762400999991</v>
      </c>
      <c r="O94" s="14">
        <v>0.45546554604186212</v>
      </c>
      <c r="P94" s="18">
        <v>7221.3647392699995</v>
      </c>
      <c r="Q94" s="19">
        <v>8018.7977192699991</v>
      </c>
      <c r="R94" s="14">
        <v>0.9005545459659513</v>
      </c>
      <c r="S94" s="18">
        <v>1294.242663</v>
      </c>
      <c r="T94" s="19">
        <v>1338.1245559999998</v>
      </c>
      <c r="U94" s="14">
        <v>0.96720642125335921</v>
      </c>
      <c r="V94" s="18">
        <v>560.746038</v>
      </c>
      <c r="W94" s="19">
        <v>946.52623500000004</v>
      </c>
      <c r="X94" s="14">
        <v>0.59242524640640304</v>
      </c>
      <c r="Y94" s="18">
        <v>669.17221199999994</v>
      </c>
      <c r="Z94" s="19">
        <v>723.77654800000005</v>
      </c>
      <c r="AA94" s="14">
        <v>0.92455636183448142</v>
      </c>
      <c r="AB94" s="18">
        <v>247.54418300000003</v>
      </c>
      <c r="AC94" s="19">
        <v>336.02699299999995</v>
      </c>
      <c r="AD94" s="14">
        <v>0.73667945777201316</v>
      </c>
      <c r="AE94" s="18">
        <v>404.05147199999999</v>
      </c>
      <c r="AF94" s="19">
        <v>600.02672399999994</v>
      </c>
      <c r="AG94" s="14">
        <v>0.67338912724827238</v>
      </c>
      <c r="AH94" s="18">
        <v>840.25351699999999</v>
      </c>
      <c r="AI94" s="19">
        <v>1140.076272</v>
      </c>
      <c r="AJ94" s="14">
        <v>0.7370151784020289</v>
      </c>
      <c r="AK94" s="18">
        <v>2155.0129849999998</v>
      </c>
      <c r="AL94" s="19">
        <v>2337.4838379999997</v>
      </c>
      <c r="AM94" s="14">
        <v>0.92193706324997493</v>
      </c>
      <c r="AN94" s="18">
        <v>872.04780799999992</v>
      </c>
      <c r="AO94" s="19">
        <v>1384.8194079999998</v>
      </c>
      <c r="AP94" s="14">
        <v>0.62971951646708868</v>
      </c>
      <c r="AQ94" s="18">
        <v>2983.2067929999998</v>
      </c>
      <c r="AR94" s="19">
        <v>3657.3192960000006</v>
      </c>
      <c r="AS94" s="14">
        <v>0.81568125491879373</v>
      </c>
      <c r="AT94" s="18">
        <v>952.01013899999987</v>
      </c>
      <c r="AU94" s="19">
        <v>967.83161499999983</v>
      </c>
      <c r="AV94" s="14">
        <v>0.98365265635593024</v>
      </c>
      <c r="AW94" s="18">
        <v>145.75592899999998</v>
      </c>
      <c r="AX94" s="19">
        <v>197.265986</v>
      </c>
      <c r="AY94" s="14">
        <v>0.73888018890392981</v>
      </c>
      <c r="AZ94" s="18">
        <v>0</v>
      </c>
      <c r="BA94" s="19">
        <v>0</v>
      </c>
      <c r="BB94" s="14">
        <v>0</v>
      </c>
      <c r="BC94" s="18">
        <v>0</v>
      </c>
      <c r="BD94" s="19">
        <v>0</v>
      </c>
      <c r="BE94" s="14">
        <v>0</v>
      </c>
      <c r="BF94" s="18">
        <v>0</v>
      </c>
      <c r="BG94" s="19">
        <v>0</v>
      </c>
      <c r="BH94" s="14">
        <v>0</v>
      </c>
      <c r="BI94" s="18">
        <v>234.53334757999997</v>
      </c>
      <c r="BJ94" s="19">
        <v>1417.8949962000002</v>
      </c>
      <c r="BK94" s="14">
        <v>0.16540953188251328</v>
      </c>
      <c r="BL94" s="18">
        <v>0</v>
      </c>
      <c r="BM94" s="19">
        <v>0</v>
      </c>
      <c r="BN94" s="14">
        <v>0</v>
      </c>
      <c r="BO94" s="18">
        <v>0</v>
      </c>
      <c r="BP94" s="19">
        <v>0</v>
      </c>
      <c r="BQ94" s="14">
        <v>0</v>
      </c>
      <c r="BR94" s="18">
        <v>14.559951000000003</v>
      </c>
      <c r="BS94" s="19">
        <v>19.937505000000002</v>
      </c>
      <c r="BT94" s="14">
        <v>0.73027949083899923</v>
      </c>
    </row>
    <row r="95" spans="1:72" ht="14.25" customHeight="1" x14ac:dyDescent="0.3">
      <c r="A95" s="25" t="s">
        <v>98</v>
      </c>
      <c r="B95" s="25" t="s">
        <v>16</v>
      </c>
      <c r="C95" s="25" t="s">
        <v>89</v>
      </c>
      <c r="D95" s="89"/>
      <c r="E95" s="91"/>
      <c r="F95" s="13" t="s">
        <v>90</v>
      </c>
      <c r="G95" s="18">
        <v>20724.637554059998</v>
      </c>
      <c r="H95" s="19">
        <v>37554.163564400013</v>
      </c>
      <c r="I95" s="14">
        <v>0.55185991610544627</v>
      </c>
      <c r="J95" s="18">
        <v>2237.9063235999997</v>
      </c>
      <c r="K95" s="19">
        <v>2557.4586486000007</v>
      </c>
      <c r="L95" s="14">
        <v>0.87505083408682682</v>
      </c>
      <c r="M95" s="18">
        <v>667.96789473000013</v>
      </c>
      <c r="N95" s="19">
        <v>1376.1573355899998</v>
      </c>
      <c r="O95" s="14">
        <v>0.48538628357027386</v>
      </c>
      <c r="P95" s="18">
        <v>5402.7612564299998</v>
      </c>
      <c r="Q95" s="19">
        <v>11197.04089029</v>
      </c>
      <c r="R95" s="14">
        <v>0.48251688185895963</v>
      </c>
      <c r="S95" s="18">
        <v>1004.6583530000001</v>
      </c>
      <c r="T95" s="19">
        <v>1395.0719999999999</v>
      </c>
      <c r="U95" s="14">
        <v>0.72014803035255548</v>
      </c>
      <c r="V95" s="18">
        <v>503.884479</v>
      </c>
      <c r="W95" s="19">
        <v>842.1570999999999</v>
      </c>
      <c r="X95" s="14">
        <v>0.59832598810839455</v>
      </c>
      <c r="Y95" s="18">
        <v>817.73811899999987</v>
      </c>
      <c r="Z95" s="19">
        <v>2398.8041519999997</v>
      </c>
      <c r="AA95" s="14">
        <v>0.34089407354002277</v>
      </c>
      <c r="AB95" s="18">
        <v>967.51812900000004</v>
      </c>
      <c r="AC95" s="19">
        <v>1639.165739</v>
      </c>
      <c r="AD95" s="14">
        <v>0.59025033648534553</v>
      </c>
      <c r="AE95" s="18">
        <v>302.11188799999996</v>
      </c>
      <c r="AF95" s="19">
        <v>492.93502200000006</v>
      </c>
      <c r="AG95" s="14">
        <v>0.6128837970859371</v>
      </c>
      <c r="AH95" s="18">
        <v>503.9290870000001</v>
      </c>
      <c r="AI95" s="19">
        <v>886.50757899999996</v>
      </c>
      <c r="AJ95" s="14">
        <v>0.56844306685842794</v>
      </c>
      <c r="AK95" s="18">
        <v>2205.34112</v>
      </c>
      <c r="AL95" s="19">
        <v>2921.596841</v>
      </c>
      <c r="AM95" s="14">
        <v>0.75484101332925835</v>
      </c>
      <c r="AN95" s="18">
        <v>721.745092</v>
      </c>
      <c r="AO95" s="19">
        <v>1222.9115310000002</v>
      </c>
      <c r="AP95" s="14">
        <v>0.5901858586694444</v>
      </c>
      <c r="AQ95" s="18">
        <v>2052.2957540000002</v>
      </c>
      <c r="AR95" s="19">
        <v>3695.2637129999998</v>
      </c>
      <c r="AS95" s="14">
        <v>0.55538546458267357</v>
      </c>
      <c r="AT95" s="18">
        <v>562.65744100000006</v>
      </c>
      <c r="AU95" s="19">
        <v>1998.2488119999998</v>
      </c>
      <c r="AV95" s="14">
        <v>0.28157526611355749</v>
      </c>
      <c r="AW95" s="18">
        <v>99.711021999999986</v>
      </c>
      <c r="AX95" s="19">
        <v>239.13998899999999</v>
      </c>
      <c r="AY95" s="14">
        <v>0.41695670563905557</v>
      </c>
      <c r="AZ95" s="18">
        <v>92.158100000000019</v>
      </c>
      <c r="BA95" s="19">
        <v>384.79913499999998</v>
      </c>
      <c r="BB95" s="14">
        <v>0.23949664024062847</v>
      </c>
      <c r="BC95" s="18">
        <v>304.60391600000003</v>
      </c>
      <c r="BD95" s="19">
        <v>976.53105900000014</v>
      </c>
      <c r="BE95" s="14">
        <v>0.31192445257391449</v>
      </c>
      <c r="BF95" s="18">
        <v>82.737930999999975</v>
      </c>
      <c r="BG95" s="19">
        <v>400.57886599999995</v>
      </c>
      <c r="BH95" s="14">
        <v>0.2065459214715536</v>
      </c>
      <c r="BI95" s="18">
        <v>2192.6417932999998</v>
      </c>
      <c r="BJ95" s="19">
        <v>2926.3253099200001</v>
      </c>
      <c r="BK95" s="14">
        <v>0.74928162835045231</v>
      </c>
      <c r="BL95" s="18">
        <v>0</v>
      </c>
      <c r="BM95" s="19">
        <v>0</v>
      </c>
      <c r="BN95" s="14">
        <v>0</v>
      </c>
      <c r="BO95" s="18">
        <v>0</v>
      </c>
      <c r="BP95" s="19">
        <v>0</v>
      </c>
      <c r="BQ95" s="14">
        <v>0</v>
      </c>
      <c r="BR95" s="18">
        <v>2.2698549999999997</v>
      </c>
      <c r="BS95" s="19">
        <v>3.4698420000000003</v>
      </c>
      <c r="BT95" s="14">
        <v>0.65416667387160554</v>
      </c>
    </row>
    <row r="96" spans="1:72" ht="14.25" customHeight="1" thickBot="1" x14ac:dyDescent="0.35">
      <c r="A96" s="25" t="s">
        <v>98</v>
      </c>
      <c r="B96" s="25" t="s">
        <v>16</v>
      </c>
      <c r="C96" s="25"/>
      <c r="D96" s="89"/>
      <c r="E96" s="96"/>
      <c r="F96" s="24" t="s">
        <v>91</v>
      </c>
      <c r="G96" s="20">
        <v>156300.56360460995</v>
      </c>
      <c r="H96" s="21">
        <v>220233.91384955999</v>
      </c>
      <c r="I96" s="15">
        <v>0.70970251980073151</v>
      </c>
      <c r="J96" s="20">
        <v>7035.1428066899989</v>
      </c>
      <c r="K96" s="21">
        <v>9158.9966866899995</v>
      </c>
      <c r="L96" s="15">
        <v>0.7681128236364122</v>
      </c>
      <c r="M96" s="20">
        <v>4878.20922582</v>
      </c>
      <c r="N96" s="21">
        <v>8973.8676871999996</v>
      </c>
      <c r="O96" s="15">
        <v>0.54360164377931508</v>
      </c>
      <c r="P96" s="20">
        <v>38330.652014380001</v>
      </c>
      <c r="Q96" s="21">
        <v>53773.893822520004</v>
      </c>
      <c r="R96" s="15">
        <v>0.71281153901351813</v>
      </c>
      <c r="S96" s="20">
        <v>9142.1403040000005</v>
      </c>
      <c r="T96" s="21">
        <v>11587.340307999999</v>
      </c>
      <c r="U96" s="15">
        <v>0.7889765952319695</v>
      </c>
      <c r="V96" s="20">
        <v>6300.9329360000002</v>
      </c>
      <c r="W96" s="21">
        <v>9641.4338690000004</v>
      </c>
      <c r="X96" s="15">
        <v>0.65352654196585036</v>
      </c>
      <c r="Y96" s="20">
        <v>9795.0955619999986</v>
      </c>
      <c r="Z96" s="21">
        <v>14408.526247999998</v>
      </c>
      <c r="AA96" s="15">
        <v>0.67981245225268094</v>
      </c>
      <c r="AB96" s="20">
        <v>3931.3330780000001</v>
      </c>
      <c r="AC96" s="21">
        <v>6997.7455339999997</v>
      </c>
      <c r="AD96" s="15">
        <v>0.56179994812597889</v>
      </c>
      <c r="AE96" s="20">
        <v>6074.2090600000001</v>
      </c>
      <c r="AF96" s="21">
        <v>7869.3196789999993</v>
      </c>
      <c r="AG96" s="15">
        <v>0.77188490336840476</v>
      </c>
      <c r="AH96" s="20">
        <v>7995.434811000001</v>
      </c>
      <c r="AI96" s="21">
        <v>11093.942720999999</v>
      </c>
      <c r="AJ96" s="15">
        <v>0.72070273049681821</v>
      </c>
      <c r="AK96" s="20">
        <v>17557.835442</v>
      </c>
      <c r="AL96" s="21">
        <v>22479.438337</v>
      </c>
      <c r="AM96" s="15">
        <v>0.78106201670976383</v>
      </c>
      <c r="AN96" s="20">
        <v>7893.9955650000002</v>
      </c>
      <c r="AO96" s="21">
        <v>11871.405187999999</v>
      </c>
      <c r="AP96" s="15">
        <v>0.66495881826858261</v>
      </c>
      <c r="AQ96" s="20">
        <v>20466.494713</v>
      </c>
      <c r="AR96" s="21">
        <v>27537.839049000002</v>
      </c>
      <c r="AS96" s="15">
        <v>0.74321353525897715</v>
      </c>
      <c r="AT96" s="20">
        <v>12144.684476999999</v>
      </c>
      <c r="AU96" s="21">
        <v>15553.696359</v>
      </c>
      <c r="AV96" s="15">
        <v>0.78082304017543658</v>
      </c>
      <c r="AW96" s="20">
        <v>1446.8657069999995</v>
      </c>
      <c r="AX96" s="21">
        <v>2057.3116129999999</v>
      </c>
      <c r="AY96" s="15">
        <v>0.70327980353455555</v>
      </c>
      <c r="AZ96" s="20">
        <v>92.158100000000019</v>
      </c>
      <c r="BA96" s="21">
        <v>384.79913499999998</v>
      </c>
      <c r="BB96" s="15">
        <v>0.23949664024062847</v>
      </c>
      <c r="BC96" s="20">
        <v>386.45532900000001</v>
      </c>
      <c r="BD96" s="21">
        <v>1360.2391540000001</v>
      </c>
      <c r="BE96" s="15">
        <v>0.28410837010798173</v>
      </c>
      <c r="BF96" s="20">
        <v>82.737930999999975</v>
      </c>
      <c r="BG96" s="21">
        <v>400.57886599999995</v>
      </c>
      <c r="BH96" s="15">
        <v>0.2065459214715536</v>
      </c>
      <c r="BI96" s="20">
        <v>2705.2000367199998</v>
      </c>
      <c r="BJ96" s="21">
        <v>4998.5902991500006</v>
      </c>
      <c r="BK96" s="15">
        <v>0.54119259127518682</v>
      </c>
      <c r="BL96" s="20">
        <v>0</v>
      </c>
      <c r="BM96" s="21">
        <v>0</v>
      </c>
      <c r="BN96" s="15">
        <v>0</v>
      </c>
      <c r="BO96" s="20">
        <v>0</v>
      </c>
      <c r="BP96" s="21">
        <v>0</v>
      </c>
      <c r="BQ96" s="15">
        <v>0</v>
      </c>
      <c r="BR96" s="20">
        <v>40.986505999999999</v>
      </c>
      <c r="BS96" s="21">
        <v>84.949293999999995</v>
      </c>
      <c r="BT96" s="15">
        <v>0.48248200862034241</v>
      </c>
    </row>
    <row r="98" spans="4:36" x14ac:dyDescent="0.3">
      <c r="D98" s="92" t="s">
        <v>25</v>
      </c>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7"/>
      <c r="AJ98" s="7"/>
    </row>
    <row r="99" spans="4:36" x14ac:dyDescent="0.3">
      <c r="D99" s="92" t="s">
        <v>26</v>
      </c>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6"/>
      <c r="AJ99" s="6"/>
    </row>
    <row r="100" spans="4:36" x14ac:dyDescent="0.3">
      <c r="D100" s="94" t="s">
        <v>27</v>
      </c>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8"/>
      <c r="AJ100" s="8"/>
    </row>
    <row r="101" spans="4:36" x14ac:dyDescent="0.3">
      <c r="D101" s="93" t="s">
        <v>92</v>
      </c>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7"/>
      <c r="AJ101" s="7"/>
    </row>
    <row r="102" spans="4:36" x14ac:dyDescent="0.3">
      <c r="D102" s="41" t="s">
        <v>100</v>
      </c>
    </row>
  </sheetData>
  <mergeCells count="57">
    <mergeCell ref="D99:AH99"/>
    <mergeCell ref="D100:AH100"/>
    <mergeCell ref="D101:AH101"/>
    <mergeCell ref="D76:D82"/>
    <mergeCell ref="E76:E82"/>
    <mergeCell ref="D83:D89"/>
    <mergeCell ref="E83:E89"/>
    <mergeCell ref="D90:D96"/>
    <mergeCell ref="E90:E96"/>
    <mergeCell ref="D62:D68"/>
    <mergeCell ref="E62:E68"/>
    <mergeCell ref="D69:D75"/>
    <mergeCell ref="E69:E75"/>
    <mergeCell ref="D98:AH98"/>
    <mergeCell ref="D41:D47"/>
    <mergeCell ref="E41:E47"/>
    <mergeCell ref="D48:D54"/>
    <mergeCell ref="E48:E54"/>
    <mergeCell ref="D55:D61"/>
    <mergeCell ref="E55:E61"/>
    <mergeCell ref="D20:D26"/>
    <mergeCell ref="E20:E26"/>
    <mergeCell ref="D27:D33"/>
    <mergeCell ref="E27:E33"/>
    <mergeCell ref="D34:D40"/>
    <mergeCell ref="E34:E40"/>
    <mergeCell ref="BL4:BN4"/>
    <mergeCell ref="BO4:BQ4"/>
    <mergeCell ref="BR4:BT4"/>
    <mergeCell ref="D13:D19"/>
    <mergeCell ref="E13:E19"/>
    <mergeCell ref="AN4:AP4"/>
    <mergeCell ref="AQ4:AS4"/>
    <mergeCell ref="AT4:AV4"/>
    <mergeCell ref="BF4:BH4"/>
    <mergeCell ref="BI4:BK4"/>
    <mergeCell ref="AE4:AG4"/>
    <mergeCell ref="AH4:AJ4"/>
    <mergeCell ref="AK4:AM4"/>
    <mergeCell ref="D6:D12"/>
    <mergeCell ref="E6:E12"/>
    <mergeCell ref="A2:BT2"/>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s>
  <phoneticPr fontId="3" type="noConversion"/>
  <pageMargins left="0.32" right="0.19685039370078741" top="0.39370078740157483" bottom="0.39370078740157483" header="0.39370078740157483" footer="0.39370078740157483"/>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0FDD-3F76-4567-8867-FC5BBA78EA4A}">
  <sheetPr>
    <pageSetUpPr fitToPage="1"/>
  </sheetPr>
  <dimension ref="A1:BT109"/>
  <sheetViews>
    <sheetView topLeftCell="D83"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7" width="11" style="1" customWidth="1"/>
    <col min="8" max="8" width="11.21875" style="1" customWidth="1"/>
    <col min="9" max="9" width="10.109375" style="1" customWidth="1"/>
    <col min="10" max="12" width="10.109375" style="2" customWidth="1"/>
    <col min="13" max="51" width="10.109375" style="3" customWidth="1"/>
    <col min="52" max="57" width="10.109375" style="1" customWidth="1"/>
    <col min="58" max="66" width="10.109375" style="3" customWidth="1"/>
    <col min="67" max="72" width="10.10937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B2" s="42"/>
      <c r="C2" s="42"/>
      <c r="D2" s="42" t="s">
        <v>73</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row>
    <row r="3" spans="1:72" s="29" customFormat="1" ht="24.75" customHeight="1" thickBot="1" x14ac:dyDescent="0.3">
      <c r="A3" s="30"/>
      <c r="B3" s="30"/>
      <c r="D3" s="43" t="s">
        <v>101</v>
      </c>
      <c r="E3" s="32"/>
      <c r="F3" s="33"/>
      <c r="G3" s="80" t="s">
        <v>74</v>
      </c>
      <c r="H3" s="80"/>
      <c r="I3" s="80"/>
      <c r="J3" s="80"/>
      <c r="K3" s="80"/>
      <c r="L3" s="80"/>
      <c r="M3" s="80"/>
      <c r="N3" s="80"/>
      <c r="O3" s="80"/>
      <c r="P3" s="80"/>
      <c r="Q3" s="80"/>
      <c r="R3" s="80"/>
      <c r="S3" s="80"/>
      <c r="T3" s="80"/>
      <c r="U3" s="8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81" t="s">
        <v>1</v>
      </c>
      <c r="E4" s="83" t="s">
        <v>2</v>
      </c>
      <c r="F4" s="85" t="s">
        <v>32</v>
      </c>
      <c r="G4" s="87" t="s">
        <v>28</v>
      </c>
      <c r="H4" s="87"/>
      <c r="I4" s="87"/>
      <c r="J4" s="87" t="s">
        <v>3</v>
      </c>
      <c r="K4" s="87"/>
      <c r="L4" s="87"/>
      <c r="M4" s="87" t="s">
        <v>4</v>
      </c>
      <c r="N4" s="87"/>
      <c r="O4" s="87"/>
      <c r="P4" s="87" t="s">
        <v>5</v>
      </c>
      <c r="Q4" s="87"/>
      <c r="R4" s="87"/>
      <c r="S4" s="87" t="s">
        <v>40</v>
      </c>
      <c r="T4" s="87"/>
      <c r="U4" s="87"/>
      <c r="V4" s="87" t="s">
        <v>41</v>
      </c>
      <c r="W4" s="87"/>
      <c r="X4" s="87"/>
      <c r="Y4" s="87" t="s">
        <v>6</v>
      </c>
      <c r="Z4" s="87"/>
      <c r="AA4" s="87"/>
      <c r="AB4" s="87" t="s">
        <v>37</v>
      </c>
      <c r="AC4" s="87"/>
      <c r="AD4" s="87"/>
      <c r="AE4" s="87" t="s">
        <v>7</v>
      </c>
      <c r="AF4" s="87"/>
      <c r="AG4" s="87"/>
      <c r="AH4" s="87" t="s">
        <v>8</v>
      </c>
      <c r="AI4" s="87"/>
      <c r="AJ4" s="87"/>
      <c r="AK4" s="87" t="s">
        <v>38</v>
      </c>
      <c r="AL4" s="87"/>
      <c r="AM4" s="87"/>
      <c r="AN4" s="87" t="s">
        <v>9</v>
      </c>
      <c r="AO4" s="87"/>
      <c r="AP4" s="87"/>
      <c r="AQ4" s="87" t="s">
        <v>10</v>
      </c>
      <c r="AR4" s="87"/>
      <c r="AS4" s="87"/>
      <c r="AT4" s="87" t="s">
        <v>11</v>
      </c>
      <c r="AU4" s="87"/>
      <c r="AV4" s="87"/>
      <c r="AW4" s="87" t="s">
        <v>33</v>
      </c>
      <c r="AX4" s="87"/>
      <c r="AY4" s="87"/>
      <c r="AZ4" s="87" t="s">
        <v>39</v>
      </c>
      <c r="BA4" s="87"/>
      <c r="BB4" s="87"/>
      <c r="BC4" s="87" t="s">
        <v>36</v>
      </c>
      <c r="BD4" s="87"/>
      <c r="BE4" s="87"/>
      <c r="BF4" s="87" t="s">
        <v>34</v>
      </c>
      <c r="BG4" s="87"/>
      <c r="BH4" s="87"/>
      <c r="BI4" s="87" t="s">
        <v>12</v>
      </c>
      <c r="BJ4" s="87"/>
      <c r="BK4" s="87"/>
      <c r="BL4" s="87" t="s">
        <v>77</v>
      </c>
      <c r="BM4" s="87"/>
      <c r="BN4" s="87"/>
      <c r="BO4" s="87" t="s">
        <v>78</v>
      </c>
      <c r="BP4" s="87"/>
      <c r="BQ4" s="87"/>
      <c r="BR4" s="87" t="s">
        <v>35</v>
      </c>
      <c r="BS4" s="87"/>
      <c r="BT4" s="87"/>
    </row>
    <row r="5" spans="1:72" s="4" customFormat="1" ht="41.25" customHeight="1" x14ac:dyDescent="0.3">
      <c r="A5" s="40"/>
      <c r="B5" s="40"/>
      <c r="D5" s="82"/>
      <c r="E5" s="84"/>
      <c r="F5" s="8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ht="15.9" customHeight="1" x14ac:dyDescent="0.3">
      <c r="A6" s="25" t="s">
        <v>98</v>
      </c>
      <c r="B6" s="25" t="s">
        <v>0</v>
      </c>
      <c r="C6" s="25" t="s">
        <v>79</v>
      </c>
      <c r="D6" s="97" t="s">
        <v>102</v>
      </c>
      <c r="E6" s="99" t="s">
        <v>0</v>
      </c>
      <c r="F6" s="13" t="s">
        <v>80</v>
      </c>
      <c r="G6" s="44">
        <v>8951.3760871699997</v>
      </c>
      <c r="H6" s="45">
        <v>9792.3347375899993</v>
      </c>
      <c r="I6" s="46">
        <v>0.91412072064981631</v>
      </c>
      <c r="J6" s="47">
        <v>364.61945800000001</v>
      </c>
      <c r="K6" s="48">
        <v>372.78276599999998</v>
      </c>
      <c r="L6" s="46">
        <v>0.97810170226592508</v>
      </c>
      <c r="M6" s="47">
        <v>238.14904612999999</v>
      </c>
      <c r="N6" s="48">
        <v>314.92824855000003</v>
      </c>
      <c r="O6" s="46">
        <v>0.75620096712978702</v>
      </c>
      <c r="P6" s="47">
        <v>1890.74198004</v>
      </c>
      <c r="Q6" s="48">
        <v>2007.4093350399999</v>
      </c>
      <c r="R6" s="46">
        <v>0.94188163173124073</v>
      </c>
      <c r="S6" s="47">
        <v>603.75959399999999</v>
      </c>
      <c r="T6" s="48">
        <v>699.39986499999998</v>
      </c>
      <c r="U6" s="46">
        <v>0.86325380403097451</v>
      </c>
      <c r="V6" s="47">
        <v>398.18735299999997</v>
      </c>
      <c r="W6" s="48">
        <v>441.09963099999999</v>
      </c>
      <c r="X6" s="46">
        <v>0.9027152258034874</v>
      </c>
      <c r="Y6" s="47">
        <v>579.94304999999997</v>
      </c>
      <c r="Z6" s="48">
        <v>603.78131299999995</v>
      </c>
      <c r="AA6" s="46">
        <v>0.96051838225738528</v>
      </c>
      <c r="AB6" s="47">
        <v>235.855592</v>
      </c>
      <c r="AC6" s="48">
        <v>363.89451200000002</v>
      </c>
      <c r="AD6" s="46">
        <v>0.64814275627218032</v>
      </c>
      <c r="AE6" s="47">
        <v>431.537103</v>
      </c>
      <c r="AF6" s="48">
        <v>478.92251199999998</v>
      </c>
      <c r="AG6" s="46">
        <v>0.90105829687955874</v>
      </c>
      <c r="AH6" s="47">
        <v>612.56543999999997</v>
      </c>
      <c r="AI6" s="48">
        <v>702.307097</v>
      </c>
      <c r="AJ6" s="46">
        <v>0.87221878095302796</v>
      </c>
      <c r="AK6" s="47">
        <v>898.755988</v>
      </c>
      <c r="AL6" s="48">
        <v>926.24513899999999</v>
      </c>
      <c r="AM6" s="46">
        <v>0.9703219484318395</v>
      </c>
      <c r="AN6" s="47">
        <v>565.94045800000004</v>
      </c>
      <c r="AO6" s="48">
        <v>712.74449300000003</v>
      </c>
      <c r="AP6" s="46">
        <v>0.79402992735574884</v>
      </c>
      <c r="AQ6" s="47">
        <v>1011.996929</v>
      </c>
      <c r="AR6" s="48">
        <v>1040.6237160000001</v>
      </c>
      <c r="AS6" s="46">
        <v>0.97249074131229962</v>
      </c>
      <c r="AT6" s="47">
        <v>1031.4512990000001</v>
      </c>
      <c r="AU6" s="48">
        <v>1040.1823939999999</v>
      </c>
      <c r="AV6" s="46">
        <v>0.99160618844313964</v>
      </c>
      <c r="AW6" s="47">
        <v>87.872797000000006</v>
      </c>
      <c r="AX6" s="48">
        <v>88.013716000000002</v>
      </c>
      <c r="AY6" s="46">
        <v>0.99839889728096476</v>
      </c>
      <c r="AZ6" s="47">
        <v>0</v>
      </c>
      <c r="BA6" s="48">
        <v>0</v>
      </c>
      <c r="BB6" s="46">
        <v>0</v>
      </c>
      <c r="BC6" s="47">
        <v>0</v>
      </c>
      <c r="BD6" s="48">
        <v>0</v>
      </c>
      <c r="BE6" s="46">
        <v>0</v>
      </c>
      <c r="BF6" s="47">
        <v>0</v>
      </c>
      <c r="BG6" s="48">
        <v>0</v>
      </c>
      <c r="BH6" s="46">
        <v>0</v>
      </c>
      <c r="BI6" s="47">
        <v>0</v>
      </c>
      <c r="BJ6" s="48">
        <v>0</v>
      </c>
      <c r="BK6" s="46">
        <v>0</v>
      </c>
      <c r="BL6" s="47">
        <v>0</v>
      </c>
      <c r="BM6" s="48">
        <v>0</v>
      </c>
      <c r="BN6" s="46">
        <v>0</v>
      </c>
      <c r="BO6" s="47">
        <v>0</v>
      </c>
      <c r="BP6" s="48">
        <v>0</v>
      </c>
      <c r="BQ6" s="46">
        <v>0</v>
      </c>
      <c r="BR6" s="47">
        <v>0</v>
      </c>
      <c r="BS6" s="48">
        <v>0</v>
      </c>
      <c r="BT6" s="46">
        <v>0</v>
      </c>
    </row>
    <row r="7" spans="1:72" ht="15.9" customHeight="1" x14ac:dyDescent="0.3">
      <c r="A7" s="25" t="s">
        <v>98</v>
      </c>
      <c r="B7" s="25" t="s">
        <v>0</v>
      </c>
      <c r="C7" s="25" t="s">
        <v>81</v>
      </c>
      <c r="D7" s="98"/>
      <c r="E7" s="100" t="s">
        <v>0</v>
      </c>
      <c r="F7" s="13" t="s">
        <v>82</v>
      </c>
      <c r="G7" s="44">
        <v>1406.1929229999998</v>
      </c>
      <c r="H7" s="45">
        <v>2086.9638520000003</v>
      </c>
      <c r="I7" s="46">
        <v>0.67379840894340493</v>
      </c>
      <c r="J7" s="47">
        <v>70.091907000000006</v>
      </c>
      <c r="K7" s="48">
        <v>113.84509199999999</v>
      </c>
      <c r="L7" s="46">
        <v>0.6156778985254806</v>
      </c>
      <c r="M7" s="47">
        <v>35.515273000000001</v>
      </c>
      <c r="N7" s="48">
        <v>49.735660000000003</v>
      </c>
      <c r="O7" s="46">
        <v>0.71408066164196871</v>
      </c>
      <c r="P7" s="47">
        <v>362.21455800000001</v>
      </c>
      <c r="Q7" s="48">
        <v>555.16069300000004</v>
      </c>
      <c r="R7" s="46">
        <v>0.65244993488759118</v>
      </c>
      <c r="S7" s="47">
        <v>41.724145999999998</v>
      </c>
      <c r="T7" s="48">
        <v>60.400785999999997</v>
      </c>
      <c r="U7" s="46">
        <v>0.69078812981009885</v>
      </c>
      <c r="V7" s="47">
        <v>65.344853000000001</v>
      </c>
      <c r="W7" s="48">
        <v>94.468317999999996</v>
      </c>
      <c r="X7" s="46">
        <v>0.69171182872124393</v>
      </c>
      <c r="Y7" s="47">
        <v>78.511030000000005</v>
      </c>
      <c r="Z7" s="48">
        <v>115.19313699999999</v>
      </c>
      <c r="AA7" s="46">
        <v>0.68155996133693286</v>
      </c>
      <c r="AB7" s="47">
        <v>56.254837000000002</v>
      </c>
      <c r="AC7" s="48">
        <v>80.729071000000005</v>
      </c>
      <c r="AD7" s="46">
        <v>0.69683493570736121</v>
      </c>
      <c r="AE7" s="47">
        <v>66.096939000000006</v>
      </c>
      <c r="AF7" s="48">
        <v>95.849284999999995</v>
      </c>
      <c r="AG7" s="46">
        <v>0.68959240541022304</v>
      </c>
      <c r="AH7" s="47">
        <v>75.411028000000002</v>
      </c>
      <c r="AI7" s="48">
        <v>109.651734</v>
      </c>
      <c r="AJ7" s="46">
        <v>0.68773219765042659</v>
      </c>
      <c r="AK7" s="47">
        <v>159.81416200000001</v>
      </c>
      <c r="AL7" s="48">
        <v>233.85070099999999</v>
      </c>
      <c r="AM7" s="46">
        <v>0.6834025355348412</v>
      </c>
      <c r="AN7" s="47">
        <v>71.165081000000001</v>
      </c>
      <c r="AO7" s="48">
        <v>105.252656</v>
      </c>
      <c r="AP7" s="46">
        <v>0.67613572620913243</v>
      </c>
      <c r="AQ7" s="47">
        <v>202.06720300000001</v>
      </c>
      <c r="AR7" s="48">
        <v>297.271816</v>
      </c>
      <c r="AS7" s="46">
        <v>0.67973885220252428</v>
      </c>
      <c r="AT7" s="47">
        <v>102.40209900000001</v>
      </c>
      <c r="AU7" s="48">
        <v>150.04243600000001</v>
      </c>
      <c r="AV7" s="46">
        <v>0.68248757971378182</v>
      </c>
      <c r="AW7" s="47">
        <v>18.853826999999999</v>
      </c>
      <c r="AX7" s="48">
        <v>24.786487000000001</v>
      </c>
      <c r="AY7" s="46">
        <v>0.7606494215981473</v>
      </c>
      <c r="AZ7" s="47">
        <v>0</v>
      </c>
      <c r="BA7" s="48">
        <v>0</v>
      </c>
      <c r="BB7" s="46">
        <v>0</v>
      </c>
      <c r="BC7" s="47">
        <v>0</v>
      </c>
      <c r="BD7" s="48">
        <v>0</v>
      </c>
      <c r="BE7" s="46">
        <v>0</v>
      </c>
      <c r="BF7" s="47">
        <v>0</v>
      </c>
      <c r="BG7" s="48">
        <v>0</v>
      </c>
      <c r="BH7" s="46">
        <v>0</v>
      </c>
      <c r="BI7" s="47">
        <v>0.72597999999999996</v>
      </c>
      <c r="BJ7" s="48">
        <v>0.72597999999999996</v>
      </c>
      <c r="BK7" s="46">
        <v>1</v>
      </c>
      <c r="BL7" s="47">
        <v>0</v>
      </c>
      <c r="BM7" s="48">
        <v>0</v>
      </c>
      <c r="BN7" s="46">
        <v>0</v>
      </c>
      <c r="BO7" s="47">
        <v>0</v>
      </c>
      <c r="BP7" s="48">
        <v>0</v>
      </c>
      <c r="BQ7" s="46">
        <v>0</v>
      </c>
      <c r="BR7" s="47">
        <v>0</v>
      </c>
      <c r="BS7" s="48">
        <v>0</v>
      </c>
      <c r="BT7" s="46">
        <v>0</v>
      </c>
    </row>
    <row r="8" spans="1:72" ht="15.9" customHeight="1" x14ac:dyDescent="0.3">
      <c r="A8" s="25" t="s">
        <v>98</v>
      </c>
      <c r="B8" s="25" t="s">
        <v>0</v>
      </c>
      <c r="C8" s="25" t="s">
        <v>83</v>
      </c>
      <c r="D8" s="98"/>
      <c r="E8" s="100" t="s">
        <v>0</v>
      </c>
      <c r="F8" s="13" t="s">
        <v>84</v>
      </c>
      <c r="G8" s="44">
        <v>1863.9129271539002</v>
      </c>
      <c r="H8" s="45">
        <v>4477.5921126000003</v>
      </c>
      <c r="I8" s="46">
        <v>0.41627573041073257</v>
      </c>
      <c r="J8" s="47">
        <v>24.371297033899999</v>
      </c>
      <c r="K8" s="48">
        <v>205.63862803000001</v>
      </c>
      <c r="L8" s="46">
        <v>0.11851517036159444</v>
      </c>
      <c r="M8" s="47">
        <v>76.987214049999992</v>
      </c>
      <c r="N8" s="48">
        <v>208.72710370999999</v>
      </c>
      <c r="O8" s="46">
        <v>0.36884148096532793</v>
      </c>
      <c r="P8" s="47">
        <v>535.85051988999999</v>
      </c>
      <c r="Q8" s="48">
        <v>1193.3952498900001</v>
      </c>
      <c r="R8" s="46">
        <v>0.4490134512764245</v>
      </c>
      <c r="S8" s="47">
        <v>165.202316</v>
      </c>
      <c r="T8" s="48">
        <v>216.67159699999999</v>
      </c>
      <c r="U8" s="46">
        <v>0.76245487773831289</v>
      </c>
      <c r="V8" s="47">
        <v>62.481247000000003</v>
      </c>
      <c r="W8" s="48">
        <v>154.176502</v>
      </c>
      <c r="X8" s="46">
        <v>0.40525791018400459</v>
      </c>
      <c r="Y8" s="47">
        <v>103.99889899999999</v>
      </c>
      <c r="Z8" s="48">
        <v>308.59983399999999</v>
      </c>
      <c r="AA8" s="46">
        <v>0.33700244634609883</v>
      </c>
      <c r="AB8" s="47">
        <v>22.929431000000001</v>
      </c>
      <c r="AC8" s="48">
        <v>48.047552000000003</v>
      </c>
      <c r="AD8" s="46">
        <v>0.47722370954507731</v>
      </c>
      <c r="AE8" s="47">
        <v>55.472638000000003</v>
      </c>
      <c r="AF8" s="48">
        <v>110.452896</v>
      </c>
      <c r="AG8" s="46">
        <v>0.50222891394355118</v>
      </c>
      <c r="AH8" s="47">
        <v>82.309284000000005</v>
      </c>
      <c r="AI8" s="48">
        <v>166.314311</v>
      </c>
      <c r="AJ8" s="46">
        <v>0.49490199313034466</v>
      </c>
      <c r="AK8" s="47">
        <v>297.01937400000003</v>
      </c>
      <c r="AL8" s="48">
        <v>530.70337800000004</v>
      </c>
      <c r="AM8" s="46">
        <v>0.55967115777431509</v>
      </c>
      <c r="AN8" s="47">
        <v>120.03978600000001</v>
      </c>
      <c r="AO8" s="48">
        <v>215.08079000000001</v>
      </c>
      <c r="AP8" s="46">
        <v>0.55811486465155724</v>
      </c>
      <c r="AQ8" s="47">
        <v>217.904708</v>
      </c>
      <c r="AR8" s="48">
        <v>662.80316900000003</v>
      </c>
      <c r="AS8" s="46">
        <v>0.32876232068830075</v>
      </c>
      <c r="AT8" s="47">
        <v>36.032173</v>
      </c>
      <c r="AU8" s="48">
        <v>206.39301900000001</v>
      </c>
      <c r="AV8" s="46">
        <v>0.17458038636471518</v>
      </c>
      <c r="AW8" s="47">
        <v>37.257891999999998</v>
      </c>
      <c r="AX8" s="48">
        <v>96.354563999999996</v>
      </c>
      <c r="AY8" s="46">
        <v>0.38667490623485151</v>
      </c>
      <c r="AZ8" s="47">
        <v>0</v>
      </c>
      <c r="BA8" s="48">
        <v>0</v>
      </c>
      <c r="BB8" s="46">
        <v>0</v>
      </c>
      <c r="BC8" s="47">
        <v>11.282534999999999</v>
      </c>
      <c r="BD8" s="48">
        <v>82.585719999999995</v>
      </c>
      <c r="BE8" s="46">
        <v>0.13661605178231781</v>
      </c>
      <c r="BF8" s="47">
        <v>0</v>
      </c>
      <c r="BG8" s="48">
        <v>0</v>
      </c>
      <c r="BH8" s="46">
        <v>0</v>
      </c>
      <c r="BI8" s="47">
        <v>12.641724179999999</v>
      </c>
      <c r="BJ8" s="48">
        <v>66.792945970000005</v>
      </c>
      <c r="BK8" s="46">
        <v>0.18926735445503509</v>
      </c>
      <c r="BL8" s="47">
        <v>0</v>
      </c>
      <c r="BM8" s="48">
        <v>0</v>
      </c>
      <c r="BN8" s="46">
        <v>0</v>
      </c>
      <c r="BO8" s="47">
        <v>0</v>
      </c>
      <c r="BP8" s="48">
        <v>0</v>
      </c>
      <c r="BQ8" s="46">
        <v>0</v>
      </c>
      <c r="BR8" s="47">
        <v>2.1318890000000001</v>
      </c>
      <c r="BS8" s="48">
        <v>4.8548530000000003</v>
      </c>
      <c r="BT8" s="46">
        <v>0.43912534529881747</v>
      </c>
    </row>
    <row r="9" spans="1:72" ht="15.9" customHeight="1" x14ac:dyDescent="0.3">
      <c r="A9" s="25" t="s">
        <v>98</v>
      </c>
      <c r="B9" s="25" t="s">
        <v>0</v>
      </c>
      <c r="C9" s="25" t="s">
        <v>85</v>
      </c>
      <c r="D9" s="98"/>
      <c r="E9" s="100" t="s">
        <v>0</v>
      </c>
      <c r="F9" s="13" t="s">
        <v>86</v>
      </c>
      <c r="G9" s="44">
        <v>379.65051323</v>
      </c>
      <c r="H9" s="45">
        <v>1010.8620681500001</v>
      </c>
      <c r="I9" s="46">
        <v>0.37557103505209805</v>
      </c>
      <c r="J9" s="47">
        <v>8.2277869299999988</v>
      </c>
      <c r="K9" s="48">
        <v>102.82638293000001</v>
      </c>
      <c r="L9" s="46">
        <v>8.0016302193583327E-2</v>
      </c>
      <c r="M9" s="47">
        <v>16.680785060000002</v>
      </c>
      <c r="N9" s="48">
        <v>90.96596301000001</v>
      </c>
      <c r="O9" s="46">
        <v>0.18337391820022023</v>
      </c>
      <c r="P9" s="47">
        <v>116.03564037999999</v>
      </c>
      <c r="Q9" s="48">
        <v>247.36346935</v>
      </c>
      <c r="R9" s="46">
        <v>0.46908963835649725</v>
      </c>
      <c r="S9" s="47">
        <v>18.63494</v>
      </c>
      <c r="T9" s="48">
        <v>32.674376000000002</v>
      </c>
      <c r="U9" s="46">
        <v>0.57032275076959382</v>
      </c>
      <c r="V9" s="47">
        <v>17.766646999999999</v>
      </c>
      <c r="W9" s="48">
        <v>74.855140000000006</v>
      </c>
      <c r="X9" s="46">
        <v>0.23734705459104075</v>
      </c>
      <c r="Y9" s="47">
        <v>57.715581999999998</v>
      </c>
      <c r="Z9" s="48">
        <v>77.138529000000005</v>
      </c>
      <c r="AA9" s="46">
        <v>0.74820693041735331</v>
      </c>
      <c r="AB9" s="47">
        <v>9.3084030000000002</v>
      </c>
      <c r="AC9" s="48">
        <v>15.156096</v>
      </c>
      <c r="AD9" s="46">
        <v>0.61416891262763185</v>
      </c>
      <c r="AE9" s="47">
        <v>26.841414</v>
      </c>
      <c r="AF9" s="48">
        <v>37.974466</v>
      </c>
      <c r="AG9" s="46">
        <v>0.70682795118172304</v>
      </c>
      <c r="AH9" s="47">
        <v>16.108067999999999</v>
      </c>
      <c r="AI9" s="48">
        <v>24.258918000000001</v>
      </c>
      <c r="AJ9" s="46">
        <v>0.66400603687270798</v>
      </c>
      <c r="AK9" s="47">
        <v>41.713717000000003</v>
      </c>
      <c r="AL9" s="48">
        <v>86.277182999999994</v>
      </c>
      <c r="AM9" s="46">
        <v>0.48348492092051737</v>
      </c>
      <c r="AN9" s="47">
        <v>7.8238469999999998</v>
      </c>
      <c r="AO9" s="48">
        <v>82.206069999999997</v>
      </c>
      <c r="AP9" s="46">
        <v>9.5173592412336458E-2</v>
      </c>
      <c r="AQ9" s="47">
        <v>20.65521</v>
      </c>
      <c r="AR9" s="48">
        <v>79.969088999999997</v>
      </c>
      <c r="AS9" s="46">
        <v>0.25828992499839531</v>
      </c>
      <c r="AT9" s="47">
        <v>13.015829999999999</v>
      </c>
      <c r="AU9" s="48">
        <v>33.751542000000001</v>
      </c>
      <c r="AV9" s="46">
        <v>0.38563660291432017</v>
      </c>
      <c r="AW9" s="47">
        <v>0.56653600000000004</v>
      </c>
      <c r="AX9" s="48">
        <v>1.9150229999999999</v>
      </c>
      <c r="AY9" s="46">
        <v>0.29583770012161736</v>
      </c>
      <c r="AZ9" s="47">
        <v>0</v>
      </c>
      <c r="BA9" s="48">
        <v>0</v>
      </c>
      <c r="BB9" s="46">
        <v>0</v>
      </c>
      <c r="BC9" s="47">
        <v>3.4530409999999998</v>
      </c>
      <c r="BD9" s="48">
        <v>17.164579</v>
      </c>
      <c r="BE9" s="46">
        <v>0.201172484335328</v>
      </c>
      <c r="BF9" s="47">
        <v>0</v>
      </c>
      <c r="BG9" s="48">
        <v>0</v>
      </c>
      <c r="BH9" s="46">
        <v>0</v>
      </c>
      <c r="BI9" s="47">
        <v>5.1030658600000001</v>
      </c>
      <c r="BJ9" s="48">
        <v>6.3652418600000003</v>
      </c>
      <c r="BK9" s="46">
        <v>0.80170808466341603</v>
      </c>
      <c r="BL9" s="47">
        <v>0</v>
      </c>
      <c r="BM9" s="48">
        <v>0</v>
      </c>
      <c r="BN9" s="46">
        <v>0</v>
      </c>
      <c r="BO9" s="47">
        <v>0</v>
      </c>
      <c r="BP9" s="48">
        <v>0</v>
      </c>
      <c r="BQ9" s="46">
        <v>0</v>
      </c>
      <c r="BR9" s="47">
        <v>0</v>
      </c>
      <c r="BS9" s="48">
        <v>0</v>
      </c>
      <c r="BT9" s="46">
        <v>0</v>
      </c>
    </row>
    <row r="10" spans="1:72" ht="15.9" customHeight="1" x14ac:dyDescent="0.3">
      <c r="A10" s="25" t="s">
        <v>98</v>
      </c>
      <c r="B10" s="25" t="s">
        <v>0</v>
      </c>
      <c r="C10" s="25" t="s">
        <v>87</v>
      </c>
      <c r="D10" s="98"/>
      <c r="E10" s="100" t="s">
        <v>0</v>
      </c>
      <c r="F10" s="13" t="s">
        <v>88</v>
      </c>
      <c r="G10" s="44">
        <v>2029.6668830799997</v>
      </c>
      <c r="H10" s="45">
        <v>2595.2504544099997</v>
      </c>
      <c r="I10" s="46">
        <v>0.78206975347256846</v>
      </c>
      <c r="J10" s="47">
        <v>40.374988999999999</v>
      </c>
      <c r="K10" s="48">
        <v>60.537646000000002</v>
      </c>
      <c r="L10" s="46">
        <v>0.66694018792868159</v>
      </c>
      <c r="M10" s="47">
        <v>39.16670629</v>
      </c>
      <c r="N10" s="48">
        <v>150.50109114</v>
      </c>
      <c r="O10" s="46">
        <v>0.26024200883411613</v>
      </c>
      <c r="P10" s="47">
        <v>649.65553799999998</v>
      </c>
      <c r="Q10" s="48">
        <v>683.51222399999995</v>
      </c>
      <c r="R10" s="46">
        <v>0.95046659765370933</v>
      </c>
      <c r="S10" s="47">
        <v>132.31815399999999</v>
      </c>
      <c r="T10" s="48">
        <v>135.51110299999999</v>
      </c>
      <c r="U10" s="46">
        <v>0.97643773145289803</v>
      </c>
      <c r="V10" s="47">
        <v>110.462191</v>
      </c>
      <c r="W10" s="48">
        <v>137.47818799999999</v>
      </c>
      <c r="X10" s="46">
        <v>0.80348884871831461</v>
      </c>
      <c r="Y10" s="47">
        <v>57.398395999999998</v>
      </c>
      <c r="Z10" s="48">
        <v>62.804628000000001</v>
      </c>
      <c r="AA10" s="46">
        <v>0.91391984679855121</v>
      </c>
      <c r="AB10" s="47">
        <v>15.660195</v>
      </c>
      <c r="AC10" s="48">
        <v>22.496991000000001</v>
      </c>
      <c r="AD10" s="46">
        <v>0.69610175867519342</v>
      </c>
      <c r="AE10" s="47">
        <v>47.581584999999997</v>
      </c>
      <c r="AF10" s="48">
        <v>74.137017999999998</v>
      </c>
      <c r="AG10" s="46">
        <v>0.64180602732092618</v>
      </c>
      <c r="AH10" s="47">
        <v>92.561428000000006</v>
      </c>
      <c r="AI10" s="48">
        <v>113.137221</v>
      </c>
      <c r="AJ10" s="46">
        <v>0.81813418415147399</v>
      </c>
      <c r="AK10" s="47">
        <v>234.72369399999999</v>
      </c>
      <c r="AL10" s="48">
        <v>277.95833699999997</v>
      </c>
      <c r="AM10" s="46">
        <v>0.84445639059928612</v>
      </c>
      <c r="AN10" s="47">
        <v>90.160916999999998</v>
      </c>
      <c r="AO10" s="48">
        <v>234.84198000000001</v>
      </c>
      <c r="AP10" s="46">
        <v>0.38392163530557866</v>
      </c>
      <c r="AQ10" s="47">
        <v>243.24534800000001</v>
      </c>
      <c r="AR10" s="48">
        <v>261.42118399999998</v>
      </c>
      <c r="AS10" s="46">
        <v>0.93047297957307096</v>
      </c>
      <c r="AT10" s="47">
        <v>242.81455399999999</v>
      </c>
      <c r="AU10" s="48">
        <v>244.07404399999999</v>
      </c>
      <c r="AV10" s="46">
        <v>0.99483972167069101</v>
      </c>
      <c r="AW10" s="47">
        <v>17.325742000000002</v>
      </c>
      <c r="AX10" s="48">
        <v>25.952031000000002</v>
      </c>
      <c r="AY10" s="46">
        <v>0.66760640043933361</v>
      </c>
      <c r="AZ10" s="47">
        <v>0</v>
      </c>
      <c r="BA10" s="48">
        <v>0</v>
      </c>
      <c r="BB10" s="46">
        <v>0</v>
      </c>
      <c r="BC10" s="47">
        <v>0</v>
      </c>
      <c r="BD10" s="48">
        <v>0</v>
      </c>
      <c r="BE10" s="46">
        <v>0</v>
      </c>
      <c r="BF10" s="47">
        <v>0</v>
      </c>
      <c r="BG10" s="48">
        <v>0</v>
      </c>
      <c r="BH10" s="46">
        <v>0</v>
      </c>
      <c r="BI10" s="47">
        <v>15.10351779</v>
      </c>
      <c r="BJ10" s="48">
        <v>109.38243227</v>
      </c>
      <c r="BK10" s="46">
        <v>0.13807992267641683</v>
      </c>
      <c r="BL10" s="47">
        <v>0</v>
      </c>
      <c r="BM10" s="48">
        <v>0</v>
      </c>
      <c r="BN10" s="46">
        <v>0</v>
      </c>
      <c r="BO10" s="47">
        <v>0</v>
      </c>
      <c r="BP10" s="48">
        <v>0</v>
      </c>
      <c r="BQ10" s="46">
        <v>0</v>
      </c>
      <c r="BR10" s="47">
        <v>1.113928</v>
      </c>
      <c r="BS10" s="48">
        <v>1.5043359999999999</v>
      </c>
      <c r="BT10" s="46">
        <v>0.74047819104242674</v>
      </c>
    </row>
    <row r="11" spans="1:72" ht="15.9" customHeight="1" x14ac:dyDescent="0.3">
      <c r="A11" s="25" t="s">
        <v>98</v>
      </c>
      <c r="B11" s="25" t="s">
        <v>0</v>
      </c>
      <c r="C11" s="25" t="s">
        <v>89</v>
      </c>
      <c r="D11" s="98"/>
      <c r="E11" s="100"/>
      <c r="F11" s="13" t="s">
        <v>90</v>
      </c>
      <c r="G11" s="44">
        <v>2372.5236974899999</v>
      </c>
      <c r="H11" s="45">
        <v>4367.9896174300011</v>
      </c>
      <c r="I11" s="46">
        <v>0.54316147822849548</v>
      </c>
      <c r="J11" s="47">
        <v>33.824491000000002</v>
      </c>
      <c r="K11" s="48">
        <v>109.918812</v>
      </c>
      <c r="L11" s="46">
        <v>0.30772249430788973</v>
      </c>
      <c r="M11" s="47">
        <v>117.04401955</v>
      </c>
      <c r="N11" s="48">
        <v>260.34760375000002</v>
      </c>
      <c r="O11" s="46">
        <v>0.44956826129420441</v>
      </c>
      <c r="P11" s="47">
        <v>631.91384461000007</v>
      </c>
      <c r="Q11" s="48">
        <v>1216.19926261</v>
      </c>
      <c r="R11" s="46">
        <v>0.51958084833392681</v>
      </c>
      <c r="S11" s="47">
        <v>121.694183</v>
      </c>
      <c r="T11" s="48">
        <v>169.97337200000001</v>
      </c>
      <c r="U11" s="46">
        <v>0.71596027994314304</v>
      </c>
      <c r="V11" s="47">
        <v>62.490105999999997</v>
      </c>
      <c r="W11" s="48">
        <v>94.912058000000002</v>
      </c>
      <c r="X11" s="46">
        <v>0.65840007388734523</v>
      </c>
      <c r="Y11" s="47">
        <v>102.886403</v>
      </c>
      <c r="Z11" s="48">
        <v>203.40953200000001</v>
      </c>
      <c r="AA11" s="46">
        <v>0.5058091525425662</v>
      </c>
      <c r="AB11" s="47">
        <v>70.415971999999996</v>
      </c>
      <c r="AC11" s="48">
        <v>112.231587</v>
      </c>
      <c r="AD11" s="46">
        <v>0.6274167004338983</v>
      </c>
      <c r="AE11" s="47">
        <v>40.407896000000001</v>
      </c>
      <c r="AF11" s="48">
        <v>68.162405000000007</v>
      </c>
      <c r="AG11" s="46">
        <v>0.59281793240716785</v>
      </c>
      <c r="AH11" s="47">
        <v>81.205833999999996</v>
      </c>
      <c r="AI11" s="48">
        <v>131.63762</v>
      </c>
      <c r="AJ11" s="46">
        <v>0.61688926007626088</v>
      </c>
      <c r="AK11" s="47">
        <v>338.69239700000003</v>
      </c>
      <c r="AL11" s="48">
        <v>420.74258800000001</v>
      </c>
      <c r="AM11" s="46">
        <v>0.80498719801571406</v>
      </c>
      <c r="AN11" s="47">
        <v>114.62089400000001</v>
      </c>
      <c r="AO11" s="48">
        <v>216.678032</v>
      </c>
      <c r="AP11" s="46">
        <v>0.52899176230288081</v>
      </c>
      <c r="AQ11" s="47">
        <v>177.81685300000001</v>
      </c>
      <c r="AR11" s="48">
        <v>320.03643</v>
      </c>
      <c r="AS11" s="46">
        <v>0.5556144123967387</v>
      </c>
      <c r="AT11" s="47">
        <v>84.715457999999998</v>
      </c>
      <c r="AU11" s="48">
        <v>207.21032600000001</v>
      </c>
      <c r="AV11" s="46">
        <v>0.40883801321754587</v>
      </c>
      <c r="AW11" s="47">
        <v>19.507335000000001</v>
      </c>
      <c r="AX11" s="48">
        <v>81.817419000000001</v>
      </c>
      <c r="AY11" s="46">
        <v>0.2384252062510063</v>
      </c>
      <c r="AZ11" s="47">
        <v>-104.679823</v>
      </c>
      <c r="BA11" s="48">
        <v>51.533259000000001</v>
      </c>
      <c r="BB11" s="46">
        <v>-2.0313060930223723</v>
      </c>
      <c r="BC11" s="47">
        <v>47.334428000000003</v>
      </c>
      <c r="BD11" s="48">
        <v>134.32328899999999</v>
      </c>
      <c r="BE11" s="46">
        <v>0.35239181792220714</v>
      </c>
      <c r="BF11" s="47">
        <v>5.7489559999999997</v>
      </c>
      <c r="BG11" s="48">
        <v>67.618118999999993</v>
      </c>
      <c r="BH11" s="46">
        <v>8.5020939431929482E-2</v>
      </c>
      <c r="BI11" s="47">
        <v>426.80726433000001</v>
      </c>
      <c r="BJ11" s="48">
        <v>501.16071706999998</v>
      </c>
      <c r="BK11" s="46">
        <v>0.85163750827338969</v>
      </c>
      <c r="BL11" s="47">
        <v>0</v>
      </c>
      <c r="BM11" s="48">
        <v>0</v>
      </c>
      <c r="BN11" s="46">
        <v>0</v>
      </c>
      <c r="BO11" s="47">
        <v>0</v>
      </c>
      <c r="BP11" s="48">
        <v>0</v>
      </c>
      <c r="BQ11" s="46">
        <v>0</v>
      </c>
      <c r="BR11" s="47">
        <v>7.7186000000000005E-2</v>
      </c>
      <c r="BS11" s="48">
        <v>7.7186000000000005E-2</v>
      </c>
      <c r="BT11" s="46">
        <v>1</v>
      </c>
    </row>
    <row r="12" spans="1:72" ht="15.9" customHeight="1" x14ac:dyDescent="0.3">
      <c r="A12" s="25" t="s">
        <v>98</v>
      </c>
      <c r="B12" s="25" t="s">
        <v>0</v>
      </c>
      <c r="D12" s="98"/>
      <c r="E12" s="100"/>
      <c r="F12" s="13" t="s">
        <v>91</v>
      </c>
      <c r="G12" s="49">
        <v>17003.323031123902</v>
      </c>
      <c r="H12" s="50">
        <v>24330.99284218</v>
      </c>
      <c r="I12" s="46">
        <v>0.69883391694756858</v>
      </c>
      <c r="J12" s="49">
        <v>541.50992896389994</v>
      </c>
      <c r="K12" s="50">
        <v>965.54932695999992</v>
      </c>
      <c r="L12" s="46">
        <v>0.56083093203412615</v>
      </c>
      <c r="M12" s="49">
        <v>523.54304407999996</v>
      </c>
      <c r="N12" s="50">
        <v>1075.20567016</v>
      </c>
      <c r="O12" s="46">
        <v>0.48692362643706316</v>
      </c>
      <c r="P12" s="49">
        <v>4186.4120809200003</v>
      </c>
      <c r="Q12" s="50">
        <v>5903.0402338899994</v>
      </c>
      <c r="R12" s="46">
        <v>0.70919592532765585</v>
      </c>
      <c r="S12" s="49">
        <v>1083.333333</v>
      </c>
      <c r="T12" s="50">
        <v>1314.6310989999999</v>
      </c>
      <c r="U12" s="46">
        <v>0.82405880541245291</v>
      </c>
      <c r="V12" s="49">
        <v>716.73239699999999</v>
      </c>
      <c r="W12" s="50">
        <v>996.98983699999997</v>
      </c>
      <c r="X12" s="46">
        <v>0.71889639232099822</v>
      </c>
      <c r="Y12" s="49">
        <v>980.45335999999998</v>
      </c>
      <c r="Z12" s="50">
        <v>1370.9269730000001</v>
      </c>
      <c r="AA12" s="46">
        <v>0.71517548294674915</v>
      </c>
      <c r="AB12" s="49">
        <v>410.42443000000003</v>
      </c>
      <c r="AC12" s="50">
        <v>642.55580900000007</v>
      </c>
      <c r="AD12" s="46">
        <v>0.63873740498702736</v>
      </c>
      <c r="AE12" s="49">
        <v>667.93757500000004</v>
      </c>
      <c r="AF12" s="50">
        <v>865.49858200000006</v>
      </c>
      <c r="AG12" s="46">
        <v>0.77173734179497477</v>
      </c>
      <c r="AH12" s="49">
        <v>960.16108199999996</v>
      </c>
      <c r="AI12" s="50">
        <v>1247.3069009999999</v>
      </c>
      <c r="AJ12" s="46">
        <v>0.76978735644788998</v>
      </c>
      <c r="AK12" s="49">
        <v>1970.7193320000001</v>
      </c>
      <c r="AL12" s="50">
        <v>2475.7773259999999</v>
      </c>
      <c r="AM12" s="46">
        <v>0.79600023447342949</v>
      </c>
      <c r="AN12" s="49">
        <v>969.75098300000013</v>
      </c>
      <c r="AO12" s="50">
        <v>1566.8040209999999</v>
      </c>
      <c r="AP12" s="46">
        <v>0.61893572521026874</v>
      </c>
      <c r="AQ12" s="49">
        <v>1873.6862509999999</v>
      </c>
      <c r="AR12" s="50">
        <v>2662.1254039999999</v>
      </c>
      <c r="AS12" s="46">
        <v>0.70383094958061565</v>
      </c>
      <c r="AT12" s="49">
        <v>1510.431413</v>
      </c>
      <c r="AU12" s="50">
        <v>1881.653761</v>
      </c>
      <c r="AV12" s="46">
        <v>0.8027148481329982</v>
      </c>
      <c r="AW12" s="49">
        <v>181.384129</v>
      </c>
      <c r="AX12" s="50">
        <v>318.83924000000002</v>
      </c>
      <c r="AY12" s="46">
        <v>0.5688889767771369</v>
      </c>
      <c r="AZ12" s="49">
        <v>-104.679823</v>
      </c>
      <c r="BA12" s="50">
        <v>51.533259000000001</v>
      </c>
      <c r="BB12" s="46">
        <v>-2.0313060930223723</v>
      </c>
      <c r="BC12" s="49">
        <v>62.070003999999997</v>
      </c>
      <c r="BD12" s="50">
        <v>234.07358799999997</v>
      </c>
      <c r="BE12" s="46">
        <v>0.26517303609666548</v>
      </c>
      <c r="BF12" s="49">
        <v>5.7489559999999997</v>
      </c>
      <c r="BG12" s="50">
        <v>67.618118999999993</v>
      </c>
      <c r="BH12" s="46">
        <v>8.5020939431929482E-2</v>
      </c>
      <c r="BI12" s="49">
        <v>460.38155216000001</v>
      </c>
      <c r="BJ12" s="50">
        <v>684.42731716999992</v>
      </c>
      <c r="BK12" s="46">
        <v>0.6726522168396285</v>
      </c>
      <c r="BL12" s="49">
        <v>0</v>
      </c>
      <c r="BM12" s="50">
        <v>0</v>
      </c>
      <c r="BN12" s="46">
        <v>0</v>
      </c>
      <c r="BO12" s="49">
        <v>0</v>
      </c>
      <c r="BP12" s="50">
        <v>0</v>
      </c>
      <c r="BQ12" s="46">
        <v>0</v>
      </c>
      <c r="BR12" s="49">
        <v>3.3230030000000004</v>
      </c>
      <c r="BS12" s="50">
        <v>6.4363750000000008</v>
      </c>
      <c r="BT12" s="46">
        <v>0.51628486531626883</v>
      </c>
    </row>
    <row r="13" spans="1:72" ht="15.9" customHeight="1" x14ac:dyDescent="0.3">
      <c r="A13" s="25" t="s">
        <v>98</v>
      </c>
      <c r="B13" s="25" t="s">
        <v>0</v>
      </c>
      <c r="C13" s="25" t="s">
        <v>79</v>
      </c>
      <c r="D13" s="97" t="s">
        <v>102</v>
      </c>
      <c r="E13" s="99" t="s">
        <v>13</v>
      </c>
      <c r="F13" s="13" t="s">
        <v>80</v>
      </c>
      <c r="G13" s="44">
        <v>5413.3562510400006</v>
      </c>
      <c r="H13" s="45">
        <v>5893.5076390100012</v>
      </c>
      <c r="I13" s="46">
        <v>0.91852875785011168</v>
      </c>
      <c r="J13" s="47">
        <v>195.83706699999999</v>
      </c>
      <c r="K13" s="48">
        <v>196.120633</v>
      </c>
      <c r="L13" s="46">
        <v>0.99855412459330573</v>
      </c>
      <c r="M13" s="47">
        <v>174.50188104</v>
      </c>
      <c r="N13" s="48">
        <v>211.01329500999998</v>
      </c>
      <c r="O13" s="46">
        <v>0.82697102583858662</v>
      </c>
      <c r="P13" s="47">
        <v>1215.14354</v>
      </c>
      <c r="Q13" s="48">
        <v>1285.4211479999999</v>
      </c>
      <c r="R13" s="46">
        <v>0.94532717303636593</v>
      </c>
      <c r="S13" s="47">
        <v>313.59227600000003</v>
      </c>
      <c r="T13" s="48">
        <v>359.84853600000002</v>
      </c>
      <c r="U13" s="46">
        <v>0.87145630627214776</v>
      </c>
      <c r="V13" s="47">
        <v>241.14535799999999</v>
      </c>
      <c r="W13" s="48">
        <v>265.25654300000002</v>
      </c>
      <c r="X13" s="46">
        <v>0.90910239299921802</v>
      </c>
      <c r="Y13" s="47">
        <v>366.17550799999998</v>
      </c>
      <c r="Z13" s="48">
        <v>381.72617700000001</v>
      </c>
      <c r="AA13" s="46">
        <v>0.95926224100685653</v>
      </c>
      <c r="AB13" s="47">
        <v>139.77685500000001</v>
      </c>
      <c r="AC13" s="48">
        <v>214.02878799999999</v>
      </c>
      <c r="AD13" s="46">
        <v>0.65307501998282591</v>
      </c>
      <c r="AE13" s="47">
        <v>216.04738900000001</v>
      </c>
      <c r="AF13" s="48">
        <v>239.542483</v>
      </c>
      <c r="AG13" s="46">
        <v>0.9019167969466193</v>
      </c>
      <c r="AH13" s="47">
        <v>332.34960799999999</v>
      </c>
      <c r="AI13" s="48">
        <v>379.42367999999999</v>
      </c>
      <c r="AJ13" s="46">
        <v>0.87593269877093594</v>
      </c>
      <c r="AK13" s="47">
        <v>564.09787200000005</v>
      </c>
      <c r="AL13" s="48">
        <v>583.51162999999997</v>
      </c>
      <c r="AM13" s="46">
        <v>0.96672944119382864</v>
      </c>
      <c r="AN13" s="47">
        <v>322.23751700000003</v>
      </c>
      <c r="AO13" s="48">
        <v>418.534741</v>
      </c>
      <c r="AP13" s="46">
        <v>0.76991820614480366</v>
      </c>
      <c r="AQ13" s="47">
        <v>699.56663400000002</v>
      </c>
      <c r="AR13" s="48">
        <v>719.22741499999995</v>
      </c>
      <c r="AS13" s="46">
        <v>0.972664027274322</v>
      </c>
      <c r="AT13" s="47">
        <v>588.49230899999998</v>
      </c>
      <c r="AU13" s="48">
        <v>595.14286000000004</v>
      </c>
      <c r="AV13" s="46">
        <v>0.98882528641946565</v>
      </c>
      <c r="AW13" s="47">
        <v>44.392437000000001</v>
      </c>
      <c r="AX13" s="48">
        <v>44.709710000000001</v>
      </c>
      <c r="AY13" s="46">
        <v>0.99290371152038337</v>
      </c>
      <c r="AZ13" s="47">
        <v>0</v>
      </c>
      <c r="BA13" s="48">
        <v>0</v>
      </c>
      <c r="BB13" s="46">
        <v>0</v>
      </c>
      <c r="BC13" s="47">
        <v>0</v>
      </c>
      <c r="BD13" s="48">
        <v>0</v>
      </c>
      <c r="BE13" s="46">
        <v>0</v>
      </c>
      <c r="BF13" s="47">
        <v>0</v>
      </c>
      <c r="BG13" s="48">
        <v>0</v>
      </c>
      <c r="BH13" s="46">
        <v>0</v>
      </c>
      <c r="BI13" s="47">
        <v>0</v>
      </c>
      <c r="BJ13" s="48">
        <v>0</v>
      </c>
      <c r="BK13" s="46">
        <v>0</v>
      </c>
      <c r="BL13" s="47">
        <v>0</v>
      </c>
      <c r="BM13" s="48">
        <v>0</v>
      </c>
      <c r="BN13" s="46">
        <v>0</v>
      </c>
      <c r="BO13" s="47">
        <v>0</v>
      </c>
      <c r="BP13" s="48">
        <v>0</v>
      </c>
      <c r="BQ13" s="46">
        <v>0</v>
      </c>
      <c r="BR13" s="47">
        <v>0</v>
      </c>
      <c r="BS13" s="48">
        <v>0</v>
      </c>
      <c r="BT13" s="46">
        <v>0</v>
      </c>
    </row>
    <row r="14" spans="1:72" ht="15.9" customHeight="1" x14ac:dyDescent="0.3">
      <c r="A14" s="25" t="s">
        <v>98</v>
      </c>
      <c r="B14" s="25" t="s">
        <v>0</v>
      </c>
      <c r="C14" s="25" t="s">
        <v>81</v>
      </c>
      <c r="D14" s="98"/>
      <c r="E14" s="100" t="s">
        <v>13</v>
      </c>
      <c r="F14" s="13" t="s">
        <v>82</v>
      </c>
      <c r="G14" s="44">
        <v>1141.376833</v>
      </c>
      <c r="H14" s="45">
        <v>1659.84943</v>
      </c>
      <c r="I14" s="46">
        <v>0.68763877757273439</v>
      </c>
      <c r="J14" s="47">
        <v>51.021357999999999</v>
      </c>
      <c r="K14" s="48">
        <v>77.420944000000006</v>
      </c>
      <c r="L14" s="46">
        <v>0.65901234683989385</v>
      </c>
      <c r="M14" s="47">
        <v>30.309342999999998</v>
      </c>
      <c r="N14" s="48">
        <v>40.793923999999997</v>
      </c>
      <c r="O14" s="46">
        <v>0.74298670066650119</v>
      </c>
      <c r="P14" s="47">
        <v>310.77781499999998</v>
      </c>
      <c r="Q14" s="48">
        <v>469.83112799999998</v>
      </c>
      <c r="R14" s="46">
        <v>0.66146706013910594</v>
      </c>
      <c r="S14" s="47">
        <v>30.101414999999999</v>
      </c>
      <c r="T14" s="48">
        <v>40.727176</v>
      </c>
      <c r="U14" s="46">
        <v>0.73909899866369322</v>
      </c>
      <c r="V14" s="47">
        <v>55.157044999999997</v>
      </c>
      <c r="W14" s="48">
        <v>77.399631999999997</v>
      </c>
      <c r="X14" s="46">
        <v>0.71262670861277477</v>
      </c>
      <c r="Y14" s="47">
        <v>66.784059999999997</v>
      </c>
      <c r="Z14" s="48">
        <v>95.119947999999994</v>
      </c>
      <c r="AA14" s="46">
        <v>0.70210362183965869</v>
      </c>
      <c r="AB14" s="47">
        <v>46.073511000000003</v>
      </c>
      <c r="AC14" s="48">
        <v>63.994670999999997</v>
      </c>
      <c r="AD14" s="46">
        <v>0.71995855717423729</v>
      </c>
      <c r="AE14" s="47">
        <v>50.792662999999997</v>
      </c>
      <c r="AF14" s="48">
        <v>71.448919000000004</v>
      </c>
      <c r="AG14" s="46">
        <v>0.71089477224980824</v>
      </c>
      <c r="AH14" s="47">
        <v>62.972135000000002</v>
      </c>
      <c r="AI14" s="48">
        <v>88.924633999999998</v>
      </c>
      <c r="AJ14" s="46">
        <v>0.70815174791723068</v>
      </c>
      <c r="AK14" s="47">
        <v>131.72992300000001</v>
      </c>
      <c r="AL14" s="48">
        <v>187.43539999999999</v>
      </c>
      <c r="AM14" s="46">
        <v>0.70280172795533835</v>
      </c>
      <c r="AN14" s="47">
        <v>58.477522999999998</v>
      </c>
      <c r="AO14" s="48">
        <v>83.124906999999993</v>
      </c>
      <c r="AP14" s="46">
        <v>0.70348978555849695</v>
      </c>
      <c r="AQ14" s="47">
        <v>171.105559</v>
      </c>
      <c r="AR14" s="48">
        <v>247.69273200000001</v>
      </c>
      <c r="AS14" s="46">
        <v>0.69079765731680809</v>
      </c>
      <c r="AT14" s="47">
        <v>60.206434999999999</v>
      </c>
      <c r="AU14" s="48">
        <v>96.172255000000007</v>
      </c>
      <c r="AV14" s="46">
        <v>0.62602706986542012</v>
      </c>
      <c r="AW14" s="47">
        <v>15.140893</v>
      </c>
      <c r="AX14" s="48">
        <v>19.036004999999999</v>
      </c>
      <c r="AY14" s="46">
        <v>0.79538185664481598</v>
      </c>
      <c r="AZ14" s="47">
        <v>0</v>
      </c>
      <c r="BA14" s="48">
        <v>0</v>
      </c>
      <c r="BB14" s="46">
        <v>0</v>
      </c>
      <c r="BC14" s="47">
        <v>0</v>
      </c>
      <c r="BD14" s="48">
        <v>0</v>
      </c>
      <c r="BE14" s="46">
        <v>0</v>
      </c>
      <c r="BF14" s="47">
        <v>0</v>
      </c>
      <c r="BG14" s="48">
        <v>0</v>
      </c>
      <c r="BH14" s="46">
        <v>0</v>
      </c>
      <c r="BI14" s="47">
        <v>0.727155</v>
      </c>
      <c r="BJ14" s="48">
        <v>0.727155</v>
      </c>
      <c r="BK14" s="46">
        <v>1</v>
      </c>
      <c r="BL14" s="47">
        <v>0</v>
      </c>
      <c r="BM14" s="48">
        <v>0</v>
      </c>
      <c r="BN14" s="46">
        <v>0</v>
      </c>
      <c r="BO14" s="47">
        <v>0</v>
      </c>
      <c r="BP14" s="48">
        <v>0</v>
      </c>
      <c r="BQ14" s="46">
        <v>0</v>
      </c>
      <c r="BR14" s="47">
        <v>0</v>
      </c>
      <c r="BS14" s="48">
        <v>0</v>
      </c>
      <c r="BT14" s="46">
        <v>0</v>
      </c>
    </row>
    <row r="15" spans="1:72" ht="15.9" customHeight="1" x14ac:dyDescent="0.3">
      <c r="A15" s="25" t="s">
        <v>98</v>
      </c>
      <c r="B15" s="25" t="s">
        <v>0</v>
      </c>
      <c r="C15" s="25" t="s">
        <v>83</v>
      </c>
      <c r="D15" s="98"/>
      <c r="E15" s="100" t="s">
        <v>13</v>
      </c>
      <c r="F15" s="13" t="s">
        <v>84</v>
      </c>
      <c r="G15" s="44">
        <v>977.50057777999996</v>
      </c>
      <c r="H15" s="45">
        <v>1931.8166841300001</v>
      </c>
      <c r="I15" s="46">
        <v>0.50600069137523807</v>
      </c>
      <c r="J15" s="47">
        <v>35.596254999999999</v>
      </c>
      <c r="K15" s="48">
        <v>117.33023900000001</v>
      </c>
      <c r="L15" s="46">
        <v>0.3033851742175348</v>
      </c>
      <c r="M15" s="47">
        <v>77.150810519999993</v>
      </c>
      <c r="N15" s="48">
        <v>172.96650339999999</v>
      </c>
      <c r="O15" s="46">
        <v>0.44604480638417066</v>
      </c>
      <c r="P15" s="47">
        <v>212.91018990999999</v>
      </c>
      <c r="Q15" s="48">
        <v>324.43316991</v>
      </c>
      <c r="R15" s="46">
        <v>0.65625284236215042</v>
      </c>
      <c r="S15" s="47">
        <v>68.767454999999998</v>
      </c>
      <c r="T15" s="48">
        <v>124.26342699999999</v>
      </c>
      <c r="U15" s="46">
        <v>0.553400599518312</v>
      </c>
      <c r="V15" s="47">
        <v>50.314250999999999</v>
      </c>
      <c r="W15" s="48">
        <v>110.529572</v>
      </c>
      <c r="X15" s="46">
        <v>0.45521076477162148</v>
      </c>
      <c r="Y15" s="47">
        <v>70.700536</v>
      </c>
      <c r="Z15" s="48">
        <v>154.449398</v>
      </c>
      <c r="AA15" s="46">
        <v>0.45775857281101218</v>
      </c>
      <c r="AB15" s="47">
        <v>19.744788</v>
      </c>
      <c r="AC15" s="48">
        <v>39.174587000000002</v>
      </c>
      <c r="AD15" s="46">
        <v>0.50402032317532786</v>
      </c>
      <c r="AE15" s="47">
        <v>42.928255999999998</v>
      </c>
      <c r="AF15" s="48">
        <v>87.255699000000007</v>
      </c>
      <c r="AG15" s="46">
        <v>0.49198226009283352</v>
      </c>
      <c r="AH15" s="47">
        <v>25.851464</v>
      </c>
      <c r="AI15" s="48">
        <v>79.823648000000006</v>
      </c>
      <c r="AJ15" s="46">
        <v>0.3238572108355659</v>
      </c>
      <c r="AK15" s="47">
        <v>169.28758300000001</v>
      </c>
      <c r="AL15" s="48">
        <v>236.10678799999999</v>
      </c>
      <c r="AM15" s="46">
        <v>0.71699583241122244</v>
      </c>
      <c r="AN15" s="47">
        <v>55.293534999999999</v>
      </c>
      <c r="AO15" s="48">
        <v>123.426605</v>
      </c>
      <c r="AP15" s="46">
        <v>0.44798716613812717</v>
      </c>
      <c r="AQ15" s="47">
        <v>103.980861</v>
      </c>
      <c r="AR15" s="48">
        <v>202.35639900000001</v>
      </c>
      <c r="AS15" s="46">
        <v>0.51385012539188346</v>
      </c>
      <c r="AT15" s="47">
        <v>36.426034000000001</v>
      </c>
      <c r="AU15" s="48">
        <v>91.883636999999993</v>
      </c>
      <c r="AV15" s="46">
        <v>0.39643657118187436</v>
      </c>
      <c r="AW15" s="47">
        <v>12.548147</v>
      </c>
      <c r="AX15" s="48">
        <v>36.583737999999997</v>
      </c>
      <c r="AY15" s="46">
        <v>0.34299794624595226</v>
      </c>
      <c r="AZ15" s="47">
        <v>0</v>
      </c>
      <c r="BA15" s="48">
        <v>0</v>
      </c>
      <c r="BB15" s="46">
        <v>0</v>
      </c>
      <c r="BC15" s="47">
        <v>1.1552089999999999</v>
      </c>
      <c r="BD15" s="48">
        <v>14.630865999999999</v>
      </c>
      <c r="BE15" s="46">
        <v>7.8956980400203242E-2</v>
      </c>
      <c r="BF15" s="47">
        <v>0</v>
      </c>
      <c r="BG15" s="48">
        <v>0</v>
      </c>
      <c r="BH15" s="46">
        <v>0</v>
      </c>
      <c r="BI15" s="47">
        <v>-6.5185416500000004</v>
      </c>
      <c r="BJ15" s="48">
        <v>13.22198582</v>
      </c>
      <c r="BK15" s="46">
        <v>-0.49300776288383585</v>
      </c>
      <c r="BL15" s="47">
        <v>0</v>
      </c>
      <c r="BM15" s="48">
        <v>0</v>
      </c>
      <c r="BN15" s="46">
        <v>0</v>
      </c>
      <c r="BO15" s="47">
        <v>0</v>
      </c>
      <c r="BP15" s="48">
        <v>0</v>
      </c>
      <c r="BQ15" s="46">
        <v>0</v>
      </c>
      <c r="BR15" s="47">
        <v>1.363745</v>
      </c>
      <c r="BS15" s="48">
        <v>3.3804219999999998</v>
      </c>
      <c r="BT15" s="46">
        <v>0.40342448368872291</v>
      </c>
    </row>
    <row r="16" spans="1:72" ht="15.9" customHeight="1" x14ac:dyDescent="0.3">
      <c r="A16" s="25" t="s">
        <v>98</v>
      </c>
      <c r="B16" s="25" t="s">
        <v>0</v>
      </c>
      <c r="C16" s="25" t="s">
        <v>85</v>
      </c>
      <c r="D16" s="98"/>
      <c r="E16" s="100" t="s">
        <v>13</v>
      </c>
      <c r="F16" s="13" t="s">
        <v>86</v>
      </c>
      <c r="G16" s="44">
        <v>298.72065570999996</v>
      </c>
      <c r="H16" s="45">
        <v>823.23574379999991</v>
      </c>
      <c r="I16" s="46">
        <v>0.3628616200884644</v>
      </c>
      <c r="J16" s="47">
        <v>3.9602619400000001</v>
      </c>
      <c r="K16" s="48">
        <v>22.452207940000001</v>
      </c>
      <c r="L16" s="46">
        <v>0.17638630243329201</v>
      </c>
      <c r="M16" s="47">
        <v>11.585856359999999</v>
      </c>
      <c r="N16" s="48">
        <v>87.638504120000007</v>
      </c>
      <c r="O16" s="46">
        <v>0.13220052619948802</v>
      </c>
      <c r="P16" s="47">
        <v>112.22144967</v>
      </c>
      <c r="Q16" s="48">
        <v>323.22879899999998</v>
      </c>
      <c r="R16" s="46">
        <v>0.34718889534963748</v>
      </c>
      <c r="S16" s="47">
        <v>12.089653</v>
      </c>
      <c r="T16" s="48">
        <v>19.201979000000001</v>
      </c>
      <c r="U16" s="46">
        <v>0.62960453190788301</v>
      </c>
      <c r="V16" s="47">
        <v>12.123523</v>
      </c>
      <c r="W16" s="48">
        <v>44.705176999999999</v>
      </c>
      <c r="X16" s="46">
        <v>0.27118834581507195</v>
      </c>
      <c r="Y16" s="47">
        <v>24.085056000000002</v>
      </c>
      <c r="Z16" s="48">
        <v>44.590409999999999</v>
      </c>
      <c r="AA16" s="46">
        <v>0.54013981930195309</v>
      </c>
      <c r="AB16" s="47">
        <v>6.3587429999999996</v>
      </c>
      <c r="AC16" s="48">
        <v>10.508074000000001</v>
      </c>
      <c r="AD16" s="46">
        <v>0.60512925584650423</v>
      </c>
      <c r="AE16" s="47">
        <v>25.874092000000001</v>
      </c>
      <c r="AF16" s="48">
        <v>38.466458000000003</v>
      </c>
      <c r="AG16" s="46">
        <v>0.67264035591735527</v>
      </c>
      <c r="AH16" s="47">
        <v>10.478761</v>
      </c>
      <c r="AI16" s="48">
        <v>15.789728999999999</v>
      </c>
      <c r="AJ16" s="46">
        <v>0.66364413220771556</v>
      </c>
      <c r="AK16" s="47">
        <v>25.406935000000001</v>
      </c>
      <c r="AL16" s="48">
        <v>59.314933000000003</v>
      </c>
      <c r="AM16" s="46">
        <v>0.42833960547506644</v>
      </c>
      <c r="AN16" s="47">
        <v>15.547507</v>
      </c>
      <c r="AO16" s="48">
        <v>46.633907000000001</v>
      </c>
      <c r="AP16" s="46">
        <v>0.33339490512772174</v>
      </c>
      <c r="AQ16" s="47">
        <v>21.505873999999999</v>
      </c>
      <c r="AR16" s="48">
        <v>62.996555000000001</v>
      </c>
      <c r="AS16" s="46">
        <v>0.34138174698600582</v>
      </c>
      <c r="AT16" s="47">
        <v>8.8666990000000006</v>
      </c>
      <c r="AU16" s="48">
        <v>22.045953999999998</v>
      </c>
      <c r="AV16" s="46">
        <v>0.40219166745970719</v>
      </c>
      <c r="AW16" s="47">
        <v>0.469389</v>
      </c>
      <c r="AX16" s="48">
        <v>1.5082150000000001</v>
      </c>
      <c r="AY16" s="46">
        <v>0.31122154334759961</v>
      </c>
      <c r="AZ16" s="47">
        <v>0</v>
      </c>
      <c r="BA16" s="48">
        <v>0</v>
      </c>
      <c r="BB16" s="46">
        <v>0</v>
      </c>
      <c r="BC16" s="47">
        <v>3.1059960000000002</v>
      </c>
      <c r="BD16" s="48">
        <v>16.536536000000002</v>
      </c>
      <c r="BE16" s="46">
        <v>0.18782627752269276</v>
      </c>
      <c r="BF16" s="47">
        <v>0</v>
      </c>
      <c r="BG16" s="48">
        <v>0</v>
      </c>
      <c r="BH16" s="46">
        <v>0</v>
      </c>
      <c r="BI16" s="47">
        <v>5.0408597400000001</v>
      </c>
      <c r="BJ16" s="48">
        <v>7.6183057400000003</v>
      </c>
      <c r="BK16" s="46">
        <v>0.66167726946595351</v>
      </c>
      <c r="BL16" s="47">
        <v>0</v>
      </c>
      <c r="BM16" s="48">
        <v>0</v>
      </c>
      <c r="BN16" s="46">
        <v>0</v>
      </c>
      <c r="BO16" s="47">
        <v>0</v>
      </c>
      <c r="BP16" s="48">
        <v>0</v>
      </c>
      <c r="BQ16" s="46">
        <v>0</v>
      </c>
      <c r="BR16" s="47">
        <v>0</v>
      </c>
      <c r="BS16" s="48">
        <v>0</v>
      </c>
      <c r="BT16" s="46">
        <v>0</v>
      </c>
    </row>
    <row r="17" spans="1:72" ht="15.9" customHeight="1" x14ac:dyDescent="0.3">
      <c r="A17" s="25" t="s">
        <v>98</v>
      </c>
      <c r="B17" s="25" t="s">
        <v>0</v>
      </c>
      <c r="C17" s="25" t="s">
        <v>87</v>
      </c>
      <c r="D17" s="98"/>
      <c r="E17" s="100" t="s">
        <v>13</v>
      </c>
      <c r="F17" s="13" t="s">
        <v>88</v>
      </c>
      <c r="G17" s="44">
        <v>1613.6429873600005</v>
      </c>
      <c r="H17" s="45">
        <v>1998.3517407200002</v>
      </c>
      <c r="I17" s="46">
        <v>0.80748696762393279</v>
      </c>
      <c r="J17" s="47">
        <v>26.816479999999999</v>
      </c>
      <c r="K17" s="48">
        <v>30.09919</v>
      </c>
      <c r="L17" s="46">
        <v>0.89093693218986947</v>
      </c>
      <c r="M17" s="47">
        <v>38.1317965</v>
      </c>
      <c r="N17" s="48">
        <v>112.71679415000001</v>
      </c>
      <c r="O17" s="46">
        <v>0.33829738316772379</v>
      </c>
      <c r="P17" s="47">
        <v>552.85553319000007</v>
      </c>
      <c r="Q17" s="48">
        <v>575.17996319000008</v>
      </c>
      <c r="R17" s="46">
        <v>0.96118705200336485</v>
      </c>
      <c r="S17" s="47">
        <v>105.77682799999999</v>
      </c>
      <c r="T17" s="48">
        <v>108.145709</v>
      </c>
      <c r="U17" s="46">
        <v>0.97809546932648062</v>
      </c>
      <c r="V17" s="47">
        <v>40.406683000000001</v>
      </c>
      <c r="W17" s="48">
        <v>95.867576</v>
      </c>
      <c r="X17" s="46">
        <v>0.42148435045442267</v>
      </c>
      <c r="Y17" s="47">
        <v>36.377510000000001</v>
      </c>
      <c r="Z17" s="48">
        <v>43.137562000000003</v>
      </c>
      <c r="AA17" s="46">
        <v>0.84329081926326754</v>
      </c>
      <c r="AB17" s="47">
        <v>10.40677</v>
      </c>
      <c r="AC17" s="48">
        <v>14.073304</v>
      </c>
      <c r="AD17" s="46">
        <v>0.73946885535905427</v>
      </c>
      <c r="AE17" s="47">
        <v>26.370994</v>
      </c>
      <c r="AF17" s="48">
        <v>37.056441</v>
      </c>
      <c r="AG17" s="46">
        <v>0.71164400272546413</v>
      </c>
      <c r="AH17" s="47">
        <v>59.873998999999998</v>
      </c>
      <c r="AI17" s="48">
        <v>67.922194000000005</v>
      </c>
      <c r="AJ17" s="46">
        <v>0.88150861263403824</v>
      </c>
      <c r="AK17" s="47">
        <v>142.892808</v>
      </c>
      <c r="AL17" s="48">
        <v>152.360412</v>
      </c>
      <c r="AM17" s="46">
        <v>0.93786047257472638</v>
      </c>
      <c r="AN17" s="47">
        <v>72.037186000000005</v>
      </c>
      <c r="AO17" s="48">
        <v>162.34715</v>
      </c>
      <c r="AP17" s="46">
        <v>0.44372313280522635</v>
      </c>
      <c r="AQ17" s="47">
        <v>187.57238599999999</v>
      </c>
      <c r="AR17" s="48">
        <v>200.42454799999999</v>
      </c>
      <c r="AS17" s="46">
        <v>0.93587531004435642</v>
      </c>
      <c r="AT17" s="47">
        <v>288.30043599999999</v>
      </c>
      <c r="AU17" s="48">
        <v>289.21295600000002</v>
      </c>
      <c r="AV17" s="46">
        <v>0.99684481631590516</v>
      </c>
      <c r="AW17" s="47">
        <v>12.646800000000001</v>
      </c>
      <c r="AX17" s="48">
        <v>19.020268000000002</v>
      </c>
      <c r="AY17" s="46">
        <v>0.66491176675323393</v>
      </c>
      <c r="AZ17" s="47">
        <v>0</v>
      </c>
      <c r="BA17" s="48">
        <v>0</v>
      </c>
      <c r="BB17" s="46">
        <v>0</v>
      </c>
      <c r="BC17" s="47">
        <v>0</v>
      </c>
      <c r="BD17" s="48">
        <v>0</v>
      </c>
      <c r="BE17" s="46">
        <v>0</v>
      </c>
      <c r="BF17" s="47">
        <v>0</v>
      </c>
      <c r="BG17" s="48">
        <v>0</v>
      </c>
      <c r="BH17" s="46">
        <v>0</v>
      </c>
      <c r="BI17" s="47">
        <v>11.87386467</v>
      </c>
      <c r="BJ17" s="48">
        <v>89.172142379999997</v>
      </c>
      <c r="BK17" s="46">
        <v>0.13315666028747486</v>
      </c>
      <c r="BL17" s="47">
        <v>0</v>
      </c>
      <c r="BM17" s="48">
        <v>0</v>
      </c>
      <c r="BN17" s="46">
        <v>0</v>
      </c>
      <c r="BO17" s="47">
        <v>0</v>
      </c>
      <c r="BP17" s="48">
        <v>0</v>
      </c>
      <c r="BQ17" s="46">
        <v>0</v>
      </c>
      <c r="BR17" s="47">
        <v>1.302913</v>
      </c>
      <c r="BS17" s="48">
        <v>1.6155310000000001</v>
      </c>
      <c r="BT17" s="46">
        <v>0.8064921069295482</v>
      </c>
    </row>
    <row r="18" spans="1:72" ht="15.9" customHeight="1" x14ac:dyDescent="0.3">
      <c r="A18" s="25" t="s">
        <v>98</v>
      </c>
      <c r="B18" s="25" t="s">
        <v>0</v>
      </c>
      <c r="C18" s="25" t="s">
        <v>89</v>
      </c>
      <c r="D18" s="98"/>
      <c r="E18" s="100"/>
      <c r="F18" s="13" t="s">
        <v>90</v>
      </c>
      <c r="G18" s="44">
        <v>1503.72318993</v>
      </c>
      <c r="H18" s="45">
        <v>3155.0833896899994</v>
      </c>
      <c r="I18" s="46">
        <v>0.47660331097548181</v>
      </c>
      <c r="J18" s="47">
        <v>26.710822</v>
      </c>
      <c r="K18" s="48">
        <v>43.308092000000002</v>
      </c>
      <c r="L18" s="46">
        <v>0.61676284422781769</v>
      </c>
      <c r="M18" s="47">
        <v>64.327742479999998</v>
      </c>
      <c r="N18" s="48">
        <v>115.33362956000001</v>
      </c>
      <c r="O18" s="46">
        <v>0.55775356004498911</v>
      </c>
      <c r="P18" s="47">
        <v>375.03229572000004</v>
      </c>
      <c r="Q18" s="48">
        <v>1055.4951877200001</v>
      </c>
      <c r="R18" s="46">
        <v>0.35531407445837443</v>
      </c>
      <c r="S18" s="47">
        <v>78.291966000000002</v>
      </c>
      <c r="T18" s="48">
        <v>113.960617</v>
      </c>
      <c r="U18" s="46">
        <v>0.68700896907218401</v>
      </c>
      <c r="V18" s="47">
        <v>42.586939999999998</v>
      </c>
      <c r="W18" s="48">
        <v>74.430515999999997</v>
      </c>
      <c r="X18" s="46">
        <v>0.57217042536692875</v>
      </c>
      <c r="Y18" s="47">
        <v>94.332335999999998</v>
      </c>
      <c r="Z18" s="48">
        <v>217.40663799999999</v>
      </c>
      <c r="AA18" s="46">
        <v>0.43389814068142668</v>
      </c>
      <c r="AB18" s="47">
        <v>52.193367000000002</v>
      </c>
      <c r="AC18" s="48">
        <v>80.045832000000004</v>
      </c>
      <c r="AD18" s="46">
        <v>0.65204353176065433</v>
      </c>
      <c r="AE18" s="47">
        <v>20.350382</v>
      </c>
      <c r="AF18" s="48">
        <v>35.676837999999996</v>
      </c>
      <c r="AG18" s="46">
        <v>0.57040879015119006</v>
      </c>
      <c r="AH18" s="47">
        <v>47.702666999999998</v>
      </c>
      <c r="AI18" s="48">
        <v>73.413985999999994</v>
      </c>
      <c r="AJ18" s="46">
        <v>0.64977628377241359</v>
      </c>
      <c r="AK18" s="47">
        <v>192.69012699999999</v>
      </c>
      <c r="AL18" s="48">
        <v>270.53808299999997</v>
      </c>
      <c r="AM18" s="46">
        <v>0.71224769859850012</v>
      </c>
      <c r="AN18" s="47">
        <v>66.771536999999995</v>
      </c>
      <c r="AO18" s="48">
        <v>112.02489300000001</v>
      </c>
      <c r="AP18" s="46">
        <v>0.59604196185217506</v>
      </c>
      <c r="AQ18" s="47">
        <v>163.788569</v>
      </c>
      <c r="AR18" s="48">
        <v>379.57663600000001</v>
      </c>
      <c r="AS18" s="46">
        <v>0.43150329463376136</v>
      </c>
      <c r="AT18" s="47">
        <v>47.371468</v>
      </c>
      <c r="AU18" s="48">
        <v>158.22322800000001</v>
      </c>
      <c r="AV18" s="46">
        <v>0.299396419848039</v>
      </c>
      <c r="AW18" s="47">
        <v>8.6305110000000003</v>
      </c>
      <c r="AX18" s="48">
        <v>15.804193</v>
      </c>
      <c r="AY18" s="46">
        <v>0.54608995220445611</v>
      </c>
      <c r="AZ18" s="47">
        <v>22.521712000000001</v>
      </c>
      <c r="BA18" s="48">
        <v>47.7361</v>
      </c>
      <c r="BB18" s="46">
        <v>0.47179622968780444</v>
      </c>
      <c r="BC18" s="47">
        <v>32.8185</v>
      </c>
      <c r="BD18" s="48">
        <v>118.456047</v>
      </c>
      <c r="BE18" s="46">
        <v>0.27705212887949909</v>
      </c>
      <c r="BF18" s="47">
        <v>7.5959240000000001</v>
      </c>
      <c r="BG18" s="48">
        <v>37.979618000000002</v>
      </c>
      <c r="BH18" s="46">
        <v>0.20000001053196478</v>
      </c>
      <c r="BI18" s="47">
        <v>159.92791273</v>
      </c>
      <c r="BJ18" s="48">
        <v>205.59484441000001</v>
      </c>
      <c r="BK18" s="46">
        <v>0.77787900367321272</v>
      </c>
      <c r="BL18" s="47">
        <v>0</v>
      </c>
      <c r="BM18" s="48">
        <v>0</v>
      </c>
      <c r="BN18" s="46">
        <v>0</v>
      </c>
      <c r="BO18" s="47">
        <v>0</v>
      </c>
      <c r="BP18" s="48">
        <v>0</v>
      </c>
      <c r="BQ18" s="46">
        <v>0</v>
      </c>
      <c r="BR18" s="47">
        <v>7.8410999999999995E-2</v>
      </c>
      <c r="BS18" s="48">
        <v>7.8410999999999995E-2</v>
      </c>
      <c r="BT18" s="46">
        <v>1</v>
      </c>
    </row>
    <row r="19" spans="1:72" ht="15.9" customHeight="1" x14ac:dyDescent="0.3">
      <c r="A19" s="25" t="s">
        <v>98</v>
      </c>
      <c r="B19" s="25" t="s">
        <v>0</v>
      </c>
      <c r="D19" s="98"/>
      <c r="E19" s="100"/>
      <c r="F19" s="13" t="s">
        <v>91</v>
      </c>
      <c r="G19" s="49">
        <v>10948.320494819998</v>
      </c>
      <c r="H19" s="50">
        <v>15461.844627350001</v>
      </c>
      <c r="I19" s="46">
        <v>0.70808630914928716</v>
      </c>
      <c r="J19" s="49">
        <v>339.94224394000003</v>
      </c>
      <c r="K19" s="50">
        <v>486.73130594000003</v>
      </c>
      <c r="L19" s="46">
        <v>0.69841869588290906</v>
      </c>
      <c r="M19" s="49">
        <v>396.00742989999998</v>
      </c>
      <c r="N19" s="50">
        <v>740.46265024000002</v>
      </c>
      <c r="O19" s="46">
        <v>0.53481081020311472</v>
      </c>
      <c r="P19" s="49">
        <v>2778.9408234900002</v>
      </c>
      <c r="Q19" s="50">
        <v>4033.5893958200004</v>
      </c>
      <c r="R19" s="46">
        <v>0.68894985353982985</v>
      </c>
      <c r="S19" s="49">
        <v>608.61959300000001</v>
      </c>
      <c r="T19" s="50">
        <v>766.14744400000006</v>
      </c>
      <c r="U19" s="46">
        <v>0.79438964101014475</v>
      </c>
      <c r="V19" s="49">
        <v>441.73379999999997</v>
      </c>
      <c r="W19" s="50">
        <v>668.18901600000004</v>
      </c>
      <c r="X19" s="46">
        <v>0.66109108264659044</v>
      </c>
      <c r="Y19" s="49">
        <v>658.45500599999991</v>
      </c>
      <c r="Z19" s="50">
        <v>936.43013300000007</v>
      </c>
      <c r="AA19" s="46">
        <v>0.7031544402469585</v>
      </c>
      <c r="AB19" s="49">
        <v>274.554034</v>
      </c>
      <c r="AC19" s="50">
        <v>421.82525600000002</v>
      </c>
      <c r="AD19" s="46">
        <v>0.65087149262584687</v>
      </c>
      <c r="AE19" s="49">
        <v>382.36377600000003</v>
      </c>
      <c r="AF19" s="50">
        <v>509.44683799999996</v>
      </c>
      <c r="AG19" s="46">
        <v>0.75054696089800843</v>
      </c>
      <c r="AH19" s="49">
        <v>539.22863400000006</v>
      </c>
      <c r="AI19" s="50">
        <v>705.29787099999999</v>
      </c>
      <c r="AJ19" s="46">
        <v>0.76454028315080513</v>
      </c>
      <c r="AK19" s="49">
        <v>1226.1052480000001</v>
      </c>
      <c r="AL19" s="50">
        <v>1489.2672459999999</v>
      </c>
      <c r="AM19" s="46">
        <v>0.82329430885771338</v>
      </c>
      <c r="AN19" s="49">
        <v>590.36480500000005</v>
      </c>
      <c r="AO19" s="50">
        <v>946.09220299999993</v>
      </c>
      <c r="AP19" s="46">
        <v>0.62400345666943424</v>
      </c>
      <c r="AQ19" s="49">
        <v>1347.5198829999999</v>
      </c>
      <c r="AR19" s="50">
        <v>1812.274285</v>
      </c>
      <c r="AS19" s="46">
        <v>0.74355184209878034</v>
      </c>
      <c r="AT19" s="49">
        <v>1029.6633810000001</v>
      </c>
      <c r="AU19" s="50">
        <v>1252.6808900000003</v>
      </c>
      <c r="AV19" s="46">
        <v>0.82196782055164885</v>
      </c>
      <c r="AW19" s="49">
        <v>93.828177000000011</v>
      </c>
      <c r="AX19" s="50">
        <v>136.66212900000002</v>
      </c>
      <c r="AY19" s="46">
        <v>0.68657043239828353</v>
      </c>
      <c r="AZ19" s="49">
        <v>22.521712000000001</v>
      </c>
      <c r="BA19" s="50">
        <v>47.7361</v>
      </c>
      <c r="BB19" s="46">
        <v>0.47179622968780444</v>
      </c>
      <c r="BC19" s="49">
        <v>37.079705000000004</v>
      </c>
      <c r="BD19" s="50">
        <v>149.62344899999999</v>
      </c>
      <c r="BE19" s="46">
        <v>0.24782014615904227</v>
      </c>
      <c r="BF19" s="49">
        <v>7.5959240000000001</v>
      </c>
      <c r="BG19" s="50">
        <v>37.979618000000002</v>
      </c>
      <c r="BH19" s="46">
        <v>0.20000001053196478</v>
      </c>
      <c r="BI19" s="49">
        <v>171.05125049</v>
      </c>
      <c r="BJ19" s="50">
        <v>316.33443335000004</v>
      </c>
      <c r="BK19" s="46">
        <v>0.54072915388488474</v>
      </c>
      <c r="BL19" s="49">
        <v>0</v>
      </c>
      <c r="BM19" s="50">
        <v>0</v>
      </c>
      <c r="BN19" s="46">
        <v>0</v>
      </c>
      <c r="BO19" s="49">
        <v>0</v>
      </c>
      <c r="BP19" s="50">
        <v>0</v>
      </c>
      <c r="BQ19" s="46">
        <v>0</v>
      </c>
      <c r="BR19" s="49">
        <v>2.745069</v>
      </c>
      <c r="BS19" s="50">
        <v>5.0743640000000001</v>
      </c>
      <c r="BT19" s="46">
        <v>0.54096808979411015</v>
      </c>
    </row>
    <row r="20" spans="1:72" ht="15.9" customHeight="1" x14ac:dyDescent="0.3">
      <c r="D20" s="97" t="s">
        <v>102</v>
      </c>
      <c r="E20" s="99" t="s">
        <v>14</v>
      </c>
      <c r="F20" s="13" t="s">
        <v>80</v>
      </c>
      <c r="G20" s="44">
        <v>8037.0818255099994</v>
      </c>
      <c r="H20" s="45">
        <v>8772.7393404699997</v>
      </c>
      <c r="I20" s="46">
        <v>0.9161427820422865</v>
      </c>
      <c r="J20" s="47">
        <v>268.36869899999999</v>
      </c>
      <c r="K20" s="48">
        <v>269.23525699999999</v>
      </c>
      <c r="L20" s="46">
        <v>0.99678140965022277</v>
      </c>
      <c r="M20" s="47">
        <v>233.30603051</v>
      </c>
      <c r="N20" s="48">
        <v>298.35518247000005</v>
      </c>
      <c r="O20" s="46">
        <v>0.78197411748816925</v>
      </c>
      <c r="P20" s="47">
        <v>1755.196884</v>
      </c>
      <c r="Q20" s="48">
        <v>1875.2898949999999</v>
      </c>
      <c r="R20" s="46">
        <v>0.93596029535476166</v>
      </c>
      <c r="S20" s="47">
        <v>530.30954699999995</v>
      </c>
      <c r="T20" s="48">
        <v>610.27206100000001</v>
      </c>
      <c r="U20" s="46">
        <v>0.86897235002209927</v>
      </c>
      <c r="V20" s="47">
        <v>371.07980800000001</v>
      </c>
      <c r="W20" s="48">
        <v>407.920231</v>
      </c>
      <c r="X20" s="46">
        <v>0.90968718832677853</v>
      </c>
      <c r="Y20" s="47">
        <v>562.60174700000005</v>
      </c>
      <c r="Z20" s="48">
        <v>586.37892599999998</v>
      </c>
      <c r="AA20" s="46">
        <v>0.95945082958182581</v>
      </c>
      <c r="AB20" s="47">
        <v>234.03065100000001</v>
      </c>
      <c r="AC20" s="48">
        <v>359.02599500000002</v>
      </c>
      <c r="AD20" s="46">
        <v>0.65184876376430623</v>
      </c>
      <c r="AE20" s="47">
        <v>354.14642400000002</v>
      </c>
      <c r="AF20" s="48">
        <v>393.57483000000002</v>
      </c>
      <c r="AG20" s="46">
        <v>0.89981979792762667</v>
      </c>
      <c r="AH20" s="47">
        <v>482.55958099999998</v>
      </c>
      <c r="AI20" s="48">
        <v>560.43707700000004</v>
      </c>
      <c r="AJ20" s="46">
        <v>0.861041499222579</v>
      </c>
      <c r="AK20" s="47">
        <v>841.10619999999994</v>
      </c>
      <c r="AL20" s="48">
        <v>867.21914100000004</v>
      </c>
      <c r="AM20" s="46">
        <v>0.96988887840979965</v>
      </c>
      <c r="AN20" s="47">
        <v>422.45888400000001</v>
      </c>
      <c r="AO20" s="48">
        <v>530.66486299999997</v>
      </c>
      <c r="AP20" s="46">
        <v>0.7960935676270694</v>
      </c>
      <c r="AQ20" s="47">
        <v>1069.9652739999999</v>
      </c>
      <c r="AR20" s="48">
        <v>1100.864219</v>
      </c>
      <c r="AS20" s="46">
        <v>0.97193210164640642</v>
      </c>
      <c r="AT20" s="47">
        <v>835.97096099999999</v>
      </c>
      <c r="AU20" s="48">
        <v>837.18060300000002</v>
      </c>
      <c r="AV20" s="46">
        <v>0.99855510030253292</v>
      </c>
      <c r="AW20" s="47">
        <v>75.981134999999995</v>
      </c>
      <c r="AX20" s="48">
        <v>76.321060000000003</v>
      </c>
      <c r="AY20" s="46">
        <v>0.9955461179391375</v>
      </c>
      <c r="AZ20" s="47">
        <v>0</v>
      </c>
      <c r="BA20" s="48">
        <v>0</v>
      </c>
      <c r="BB20" s="46">
        <v>0</v>
      </c>
      <c r="BC20" s="47">
        <v>0</v>
      </c>
      <c r="BD20" s="48">
        <v>0</v>
      </c>
      <c r="BE20" s="46">
        <v>0</v>
      </c>
      <c r="BF20" s="47">
        <v>0</v>
      </c>
      <c r="BG20" s="48">
        <v>0</v>
      </c>
      <c r="BH20" s="46">
        <v>0</v>
      </c>
      <c r="BI20" s="47">
        <v>0</v>
      </c>
      <c r="BJ20" s="48">
        <v>0</v>
      </c>
      <c r="BK20" s="46">
        <v>0</v>
      </c>
      <c r="BL20" s="47">
        <v>0</v>
      </c>
      <c r="BM20" s="48">
        <v>0</v>
      </c>
      <c r="BN20" s="46">
        <v>0</v>
      </c>
      <c r="BO20" s="47">
        <v>0</v>
      </c>
      <c r="BP20" s="48">
        <v>0</v>
      </c>
      <c r="BQ20" s="46">
        <v>0</v>
      </c>
      <c r="BR20" s="47">
        <v>0</v>
      </c>
      <c r="BS20" s="48">
        <v>0</v>
      </c>
      <c r="BT20" s="46">
        <v>0</v>
      </c>
    </row>
    <row r="21" spans="1:72" ht="15.9" customHeight="1" x14ac:dyDescent="0.3">
      <c r="D21" s="98"/>
      <c r="E21" s="100" t="s">
        <v>14</v>
      </c>
      <c r="F21" s="13" t="s">
        <v>82</v>
      </c>
      <c r="G21" s="44">
        <v>1423.1078989999999</v>
      </c>
      <c r="H21" s="45">
        <v>2188.3543439999999</v>
      </c>
      <c r="I21" s="46">
        <v>0.65030962782689083</v>
      </c>
      <c r="J21" s="47">
        <v>54.516219999999997</v>
      </c>
      <c r="K21" s="48">
        <v>86.405125999999996</v>
      </c>
      <c r="L21" s="46">
        <v>0.63093733582426581</v>
      </c>
      <c r="M21" s="47">
        <v>35.529975</v>
      </c>
      <c r="N21" s="48">
        <v>50.816572999999998</v>
      </c>
      <c r="O21" s="46">
        <v>0.69918085582040335</v>
      </c>
      <c r="P21" s="47">
        <v>362.69119999999998</v>
      </c>
      <c r="Q21" s="48">
        <v>592.93998299999998</v>
      </c>
      <c r="R21" s="46">
        <v>0.61168281849530792</v>
      </c>
      <c r="S21" s="47">
        <v>39.402681000000001</v>
      </c>
      <c r="T21" s="48">
        <v>56.844394999999999</v>
      </c>
      <c r="U21" s="46">
        <v>0.69316739143762551</v>
      </c>
      <c r="V21" s="47">
        <v>70.773432999999997</v>
      </c>
      <c r="W21" s="48">
        <v>104.718464</v>
      </c>
      <c r="X21" s="46">
        <v>0.67584483477526947</v>
      </c>
      <c r="Y21" s="47">
        <v>83.365696</v>
      </c>
      <c r="Z21" s="48">
        <v>125.476276</v>
      </c>
      <c r="AA21" s="46">
        <v>0.66439408832949431</v>
      </c>
      <c r="AB21" s="47">
        <v>61.108293000000003</v>
      </c>
      <c r="AC21" s="48">
        <v>89.826032999999995</v>
      </c>
      <c r="AD21" s="46">
        <v>0.68029602286900515</v>
      </c>
      <c r="AE21" s="47">
        <v>61.187179999999998</v>
      </c>
      <c r="AF21" s="48">
        <v>93.494465000000005</v>
      </c>
      <c r="AG21" s="46">
        <v>0.65444708411348196</v>
      </c>
      <c r="AH21" s="47">
        <v>77.676481999999993</v>
      </c>
      <c r="AI21" s="48">
        <v>116.05083</v>
      </c>
      <c r="AJ21" s="46">
        <v>0.66933155066620365</v>
      </c>
      <c r="AK21" s="47">
        <v>170.356661</v>
      </c>
      <c r="AL21" s="48">
        <v>256.14562000000001</v>
      </c>
      <c r="AM21" s="46">
        <v>0.66507739230520513</v>
      </c>
      <c r="AN21" s="47">
        <v>75.510419999999996</v>
      </c>
      <c r="AO21" s="48">
        <v>113.97745</v>
      </c>
      <c r="AP21" s="46">
        <v>0.66250315303597329</v>
      </c>
      <c r="AQ21" s="47">
        <v>219.439593</v>
      </c>
      <c r="AR21" s="48">
        <v>333.19642599999997</v>
      </c>
      <c r="AS21" s="46">
        <v>0.65858927610466034</v>
      </c>
      <c r="AT21" s="47">
        <v>94.325130000000001</v>
      </c>
      <c r="AU21" s="48">
        <v>144.59623999999999</v>
      </c>
      <c r="AV21" s="46">
        <v>0.65233459735882482</v>
      </c>
      <c r="AW21" s="47">
        <v>16.540019999999998</v>
      </c>
      <c r="AX21" s="48">
        <v>23.181547999999999</v>
      </c>
      <c r="AY21" s="46">
        <v>0.71349937458878931</v>
      </c>
      <c r="AZ21" s="47">
        <v>0</v>
      </c>
      <c r="BA21" s="48">
        <v>0</v>
      </c>
      <c r="BB21" s="46">
        <v>0</v>
      </c>
      <c r="BC21" s="47">
        <v>0</v>
      </c>
      <c r="BD21" s="48">
        <v>0</v>
      </c>
      <c r="BE21" s="46">
        <v>0</v>
      </c>
      <c r="BF21" s="47">
        <v>0</v>
      </c>
      <c r="BG21" s="48">
        <v>0</v>
      </c>
      <c r="BH21" s="46">
        <v>0</v>
      </c>
      <c r="BI21" s="47">
        <v>0.68491500000000005</v>
      </c>
      <c r="BJ21" s="48">
        <v>0.68491500000000005</v>
      </c>
      <c r="BK21" s="46">
        <v>1</v>
      </c>
      <c r="BL21" s="47">
        <v>0</v>
      </c>
      <c r="BM21" s="48">
        <v>0</v>
      </c>
      <c r="BN21" s="46">
        <v>0</v>
      </c>
      <c r="BO21" s="47">
        <v>0</v>
      </c>
      <c r="BP21" s="48">
        <v>0</v>
      </c>
      <c r="BQ21" s="46">
        <v>0</v>
      </c>
      <c r="BR21" s="47">
        <v>0</v>
      </c>
      <c r="BS21" s="48">
        <v>0</v>
      </c>
      <c r="BT21" s="46">
        <v>0</v>
      </c>
    </row>
    <row r="22" spans="1:72" ht="15.9" customHeight="1" x14ac:dyDescent="0.3">
      <c r="D22" s="98"/>
      <c r="E22" s="100" t="s">
        <v>14</v>
      </c>
      <c r="F22" s="13" t="s">
        <v>84</v>
      </c>
      <c r="G22" s="44">
        <v>1013.0207668194</v>
      </c>
      <c r="H22" s="45">
        <v>2726.1658630900006</v>
      </c>
      <c r="I22" s="46">
        <v>0.37159175842337827</v>
      </c>
      <c r="J22" s="47">
        <v>70.052979679399996</v>
      </c>
      <c r="K22" s="48">
        <v>154.41812168000001</v>
      </c>
      <c r="L22" s="46">
        <v>0.45365776320327528</v>
      </c>
      <c r="M22" s="47">
        <v>105.98325765000001</v>
      </c>
      <c r="N22" s="48">
        <v>214.02918678</v>
      </c>
      <c r="O22" s="46">
        <v>0.49518133131505987</v>
      </c>
      <c r="P22" s="47">
        <v>263.39471066999999</v>
      </c>
      <c r="Q22" s="48">
        <v>816.88254432000008</v>
      </c>
      <c r="R22" s="46">
        <v>0.32243890202018999</v>
      </c>
      <c r="S22" s="47">
        <v>22.854413999999998</v>
      </c>
      <c r="T22" s="48">
        <v>259.960961</v>
      </c>
      <c r="U22" s="46">
        <v>8.7914792713818288E-2</v>
      </c>
      <c r="V22" s="47">
        <v>40.375762999999999</v>
      </c>
      <c r="W22" s="48">
        <v>93.610089000000002</v>
      </c>
      <c r="X22" s="46">
        <v>0.43131849815888967</v>
      </c>
      <c r="Y22" s="47">
        <v>81.695440000000005</v>
      </c>
      <c r="Z22" s="48">
        <v>154.174057</v>
      </c>
      <c r="AA22" s="46">
        <v>0.52989096602679397</v>
      </c>
      <c r="AB22" s="47">
        <v>16.797371999999999</v>
      </c>
      <c r="AC22" s="48">
        <v>38.883583000000002</v>
      </c>
      <c r="AD22" s="46">
        <v>0.43199136252438464</v>
      </c>
      <c r="AE22" s="47">
        <v>60.707037999999997</v>
      </c>
      <c r="AF22" s="48">
        <v>105.68716499999999</v>
      </c>
      <c r="AG22" s="46">
        <v>0.57440312643451075</v>
      </c>
      <c r="AH22" s="47">
        <v>34.088028000000001</v>
      </c>
      <c r="AI22" s="48">
        <v>102.50185399999999</v>
      </c>
      <c r="AJ22" s="46">
        <v>0.33256011154686044</v>
      </c>
      <c r="AK22" s="47">
        <v>106.32199900000001</v>
      </c>
      <c r="AL22" s="48">
        <v>232.74793600000001</v>
      </c>
      <c r="AM22" s="46">
        <v>0.45681178027718367</v>
      </c>
      <c r="AN22" s="47">
        <v>18.692585000000001</v>
      </c>
      <c r="AO22" s="48">
        <v>128.30293699999999</v>
      </c>
      <c r="AP22" s="46">
        <v>0.14569101407242147</v>
      </c>
      <c r="AQ22" s="47">
        <v>146.23458500000001</v>
      </c>
      <c r="AR22" s="48">
        <v>242.88262599999999</v>
      </c>
      <c r="AS22" s="46">
        <v>0.60207923229552041</v>
      </c>
      <c r="AT22" s="47">
        <v>25.796326000000001</v>
      </c>
      <c r="AU22" s="48">
        <v>94.756439999999998</v>
      </c>
      <c r="AV22" s="46">
        <v>0.27223823520596596</v>
      </c>
      <c r="AW22" s="47">
        <v>18.800982000000001</v>
      </c>
      <c r="AX22" s="48">
        <v>46.84789</v>
      </c>
      <c r="AY22" s="46">
        <v>0.40131971792112731</v>
      </c>
      <c r="AZ22" s="47">
        <v>0</v>
      </c>
      <c r="BA22" s="48">
        <v>0</v>
      </c>
      <c r="BB22" s="46">
        <v>0</v>
      </c>
      <c r="BC22" s="47">
        <v>0.401806</v>
      </c>
      <c r="BD22" s="48">
        <v>10.012625</v>
      </c>
      <c r="BE22" s="46">
        <v>4.0129935955855733E-2</v>
      </c>
      <c r="BF22" s="47">
        <v>0</v>
      </c>
      <c r="BG22" s="48">
        <v>0</v>
      </c>
      <c r="BH22" s="46">
        <v>0</v>
      </c>
      <c r="BI22" s="47">
        <v>-1.3173661799999998</v>
      </c>
      <c r="BJ22" s="48">
        <v>25.163433309999998</v>
      </c>
      <c r="BK22" s="46">
        <v>-5.2352402145238099E-2</v>
      </c>
      <c r="BL22" s="47">
        <v>0</v>
      </c>
      <c r="BM22" s="48">
        <v>0</v>
      </c>
      <c r="BN22" s="46">
        <v>0</v>
      </c>
      <c r="BO22" s="47">
        <v>0</v>
      </c>
      <c r="BP22" s="48">
        <v>0</v>
      </c>
      <c r="BQ22" s="46">
        <v>0</v>
      </c>
      <c r="BR22" s="47">
        <v>2.1408469999999999</v>
      </c>
      <c r="BS22" s="48">
        <v>5.3044140000000004</v>
      </c>
      <c r="BT22" s="46">
        <v>0.40359726823735853</v>
      </c>
    </row>
    <row r="23" spans="1:72" ht="15.9" customHeight="1" x14ac:dyDescent="0.3">
      <c r="D23" s="98"/>
      <c r="E23" s="100" t="s">
        <v>14</v>
      </c>
      <c r="F23" s="13" t="s">
        <v>86</v>
      </c>
      <c r="G23" s="44">
        <v>298.01591145999998</v>
      </c>
      <c r="H23" s="45">
        <v>812.45869988999982</v>
      </c>
      <c r="I23" s="46">
        <v>0.3668074592595893</v>
      </c>
      <c r="J23" s="47">
        <v>4.3093598600000007</v>
      </c>
      <c r="K23" s="48">
        <v>18.81960286</v>
      </c>
      <c r="L23" s="46">
        <v>0.22898250786998811</v>
      </c>
      <c r="M23" s="47">
        <v>13.44081877</v>
      </c>
      <c r="N23" s="48">
        <v>112.56316557</v>
      </c>
      <c r="O23" s="46">
        <v>0.11940690102253314</v>
      </c>
      <c r="P23" s="47">
        <v>99.600763099999995</v>
      </c>
      <c r="Q23" s="48">
        <v>193.33732853999999</v>
      </c>
      <c r="R23" s="46">
        <v>0.51516571503362518</v>
      </c>
      <c r="S23" s="47">
        <v>12.326316</v>
      </c>
      <c r="T23" s="48">
        <v>18.223680999999999</v>
      </c>
      <c r="U23" s="46">
        <v>0.67639002241094981</v>
      </c>
      <c r="V23" s="47">
        <v>14.736044</v>
      </c>
      <c r="W23" s="48">
        <v>51.282857</v>
      </c>
      <c r="X23" s="46">
        <v>0.28734834332650383</v>
      </c>
      <c r="Y23" s="47">
        <v>39.988641000000001</v>
      </c>
      <c r="Z23" s="48">
        <v>57.202517</v>
      </c>
      <c r="AA23" s="46">
        <v>0.6990713538007427</v>
      </c>
      <c r="AB23" s="47">
        <v>8.4684419999999996</v>
      </c>
      <c r="AC23" s="48">
        <v>13.722222</v>
      </c>
      <c r="AD23" s="46">
        <v>0.61713343509527829</v>
      </c>
      <c r="AE23" s="47">
        <v>31.207087999999999</v>
      </c>
      <c r="AF23" s="48">
        <v>32.484836999999999</v>
      </c>
      <c r="AG23" s="46">
        <v>0.96066629486243071</v>
      </c>
      <c r="AH23" s="47">
        <v>12.051945</v>
      </c>
      <c r="AI23" s="48">
        <v>19.689094999999998</v>
      </c>
      <c r="AJ23" s="46">
        <v>0.61211269486992681</v>
      </c>
      <c r="AK23" s="47">
        <v>29.595106999999999</v>
      </c>
      <c r="AL23" s="48">
        <v>75.121275999999995</v>
      </c>
      <c r="AM23" s="46">
        <v>0.39396438100971554</v>
      </c>
      <c r="AN23" s="47">
        <v>29.892807000000001</v>
      </c>
      <c r="AO23" s="48">
        <v>65.422878999999995</v>
      </c>
      <c r="AP23" s="46">
        <v>0.45691671563399106</v>
      </c>
      <c r="AQ23" s="47">
        <v>-17.615051000000001</v>
      </c>
      <c r="AR23" s="48">
        <v>78.474566999999993</v>
      </c>
      <c r="AS23" s="46">
        <v>-0.22446827900305588</v>
      </c>
      <c r="AT23" s="47">
        <v>10.451039</v>
      </c>
      <c r="AU23" s="48">
        <v>49.065085000000003</v>
      </c>
      <c r="AV23" s="46">
        <v>0.21300358493213656</v>
      </c>
      <c r="AW23" s="47">
        <v>0.53286999999999995</v>
      </c>
      <c r="AX23" s="48">
        <v>1.9789589999999999</v>
      </c>
      <c r="AY23" s="46">
        <v>0.26926783222896483</v>
      </c>
      <c r="AZ23" s="47">
        <v>0</v>
      </c>
      <c r="BA23" s="48">
        <v>0</v>
      </c>
      <c r="BB23" s="46">
        <v>0</v>
      </c>
      <c r="BC23" s="47">
        <v>1.6036600000000001</v>
      </c>
      <c r="BD23" s="48">
        <v>12.600496</v>
      </c>
      <c r="BE23" s="46">
        <v>0.12726959319696624</v>
      </c>
      <c r="BF23" s="47">
        <v>0</v>
      </c>
      <c r="BG23" s="48">
        <v>0</v>
      </c>
      <c r="BH23" s="46">
        <v>0</v>
      </c>
      <c r="BI23" s="47">
        <v>7.4260617300000007</v>
      </c>
      <c r="BJ23" s="48">
        <v>12.47013192</v>
      </c>
      <c r="BK23" s="46">
        <v>0.59550787254221771</v>
      </c>
      <c r="BL23" s="47">
        <v>0</v>
      </c>
      <c r="BM23" s="48">
        <v>0</v>
      </c>
      <c r="BN23" s="46">
        <v>0</v>
      </c>
      <c r="BO23" s="47">
        <v>0</v>
      </c>
      <c r="BP23" s="48">
        <v>0</v>
      </c>
      <c r="BQ23" s="46">
        <v>0</v>
      </c>
      <c r="BR23" s="47">
        <v>0</v>
      </c>
      <c r="BS23" s="48">
        <v>0</v>
      </c>
      <c r="BT23" s="46">
        <v>0</v>
      </c>
    </row>
    <row r="24" spans="1:72" ht="15.9" customHeight="1" x14ac:dyDescent="0.3">
      <c r="D24" s="98"/>
      <c r="E24" s="100" t="s">
        <v>14</v>
      </c>
      <c r="F24" s="13" t="s">
        <v>88</v>
      </c>
      <c r="G24" s="44">
        <v>1827.47253288</v>
      </c>
      <c r="H24" s="45">
        <v>2276.1901585800001</v>
      </c>
      <c r="I24" s="46">
        <v>0.8028646139213903</v>
      </c>
      <c r="J24" s="47">
        <v>40.984611000000001</v>
      </c>
      <c r="K24" s="48">
        <v>48.044238999999997</v>
      </c>
      <c r="L24" s="46">
        <v>0.85305984344970065</v>
      </c>
      <c r="M24" s="47">
        <v>27.75248831</v>
      </c>
      <c r="N24" s="48">
        <v>65.506203389999996</v>
      </c>
      <c r="O24" s="46">
        <v>0.42366198732006843</v>
      </c>
      <c r="P24" s="47">
        <v>674.89619500000003</v>
      </c>
      <c r="Q24" s="48">
        <v>702.68100000000004</v>
      </c>
      <c r="R24" s="46">
        <v>0.96045886397952984</v>
      </c>
      <c r="S24" s="47">
        <v>125.715847</v>
      </c>
      <c r="T24" s="48">
        <v>129.01694499999999</v>
      </c>
      <c r="U24" s="46">
        <v>0.9744134539846685</v>
      </c>
      <c r="V24" s="47">
        <v>49.534441999999999</v>
      </c>
      <c r="W24" s="48">
        <v>83.265153999999995</v>
      </c>
      <c r="X24" s="46">
        <v>0.59490002264332564</v>
      </c>
      <c r="Y24" s="47">
        <v>61.432555000000001</v>
      </c>
      <c r="Z24" s="48">
        <v>72.901403000000002</v>
      </c>
      <c r="AA24" s="46">
        <v>0.84268000987580438</v>
      </c>
      <c r="AB24" s="47">
        <v>14.586294000000001</v>
      </c>
      <c r="AC24" s="48">
        <v>21.060364</v>
      </c>
      <c r="AD24" s="46">
        <v>0.69259458193600076</v>
      </c>
      <c r="AE24" s="47">
        <v>41.205070999999997</v>
      </c>
      <c r="AF24" s="48">
        <v>57.307881000000002</v>
      </c>
      <c r="AG24" s="46">
        <v>0.71901229431253955</v>
      </c>
      <c r="AH24" s="47">
        <v>79.384771000000001</v>
      </c>
      <c r="AI24" s="48">
        <v>88.286632999999995</v>
      </c>
      <c r="AJ24" s="46">
        <v>0.8991708971390947</v>
      </c>
      <c r="AK24" s="47">
        <v>194.36836</v>
      </c>
      <c r="AL24" s="48">
        <v>205.13559000000001</v>
      </c>
      <c r="AM24" s="46">
        <v>0.94751164339644811</v>
      </c>
      <c r="AN24" s="47">
        <v>87.717382000000001</v>
      </c>
      <c r="AO24" s="48">
        <v>187.523877</v>
      </c>
      <c r="AP24" s="46">
        <v>0.46776647007996747</v>
      </c>
      <c r="AQ24" s="47">
        <v>242.191644</v>
      </c>
      <c r="AR24" s="48">
        <v>302.40825999999998</v>
      </c>
      <c r="AS24" s="46">
        <v>0.80087641785975028</v>
      </c>
      <c r="AT24" s="47">
        <v>148.23330000000001</v>
      </c>
      <c r="AU24" s="48">
        <v>149.70939999999999</v>
      </c>
      <c r="AV24" s="46">
        <v>0.99014023167549947</v>
      </c>
      <c r="AW24" s="47">
        <v>17.444085999999999</v>
      </c>
      <c r="AX24" s="48">
        <v>25.552277</v>
      </c>
      <c r="AY24" s="46">
        <v>0.68268225176175101</v>
      </c>
      <c r="AZ24" s="47">
        <v>0</v>
      </c>
      <c r="BA24" s="48">
        <v>0</v>
      </c>
      <c r="BB24" s="46">
        <v>0</v>
      </c>
      <c r="BC24" s="47">
        <v>0</v>
      </c>
      <c r="BD24" s="48">
        <v>0</v>
      </c>
      <c r="BE24" s="46">
        <v>0</v>
      </c>
      <c r="BF24" s="47">
        <v>0</v>
      </c>
      <c r="BG24" s="48">
        <v>0</v>
      </c>
      <c r="BH24" s="46">
        <v>0</v>
      </c>
      <c r="BI24" s="47">
        <v>18.798639569999999</v>
      </c>
      <c r="BJ24" s="48">
        <v>134.24594518999999</v>
      </c>
      <c r="BK24" s="46">
        <v>0.14003133981733337</v>
      </c>
      <c r="BL24" s="47">
        <v>0</v>
      </c>
      <c r="BM24" s="48">
        <v>0</v>
      </c>
      <c r="BN24" s="46">
        <v>0</v>
      </c>
      <c r="BO24" s="47">
        <v>0</v>
      </c>
      <c r="BP24" s="48">
        <v>0</v>
      </c>
      <c r="BQ24" s="46">
        <v>0</v>
      </c>
      <c r="BR24" s="47">
        <v>3.2268469999999998</v>
      </c>
      <c r="BS24" s="48">
        <v>3.5449869999999999</v>
      </c>
      <c r="BT24" s="46">
        <v>0.91025637047470132</v>
      </c>
    </row>
    <row r="25" spans="1:72" ht="15.9" customHeight="1" x14ac:dyDescent="0.3">
      <c r="D25" s="98"/>
      <c r="E25" s="100"/>
      <c r="F25" s="13" t="s">
        <v>90</v>
      </c>
      <c r="G25" s="44">
        <v>1539.0950802490001</v>
      </c>
      <c r="H25" s="45">
        <v>2951.7037666500005</v>
      </c>
      <c r="I25" s="46">
        <v>0.52142599729639438</v>
      </c>
      <c r="J25" s="47">
        <v>28.240677379999997</v>
      </c>
      <c r="K25" s="48">
        <v>62.195348380000006</v>
      </c>
      <c r="L25" s="46">
        <v>0.45406414009381574</v>
      </c>
      <c r="M25" s="47">
        <v>60.587154679999998</v>
      </c>
      <c r="N25" s="48">
        <v>101.57665795999999</v>
      </c>
      <c r="O25" s="46">
        <v>0.59646729767245044</v>
      </c>
      <c r="P25" s="47">
        <v>460.79593511000002</v>
      </c>
      <c r="Q25" s="48">
        <v>871.25091885000006</v>
      </c>
      <c r="R25" s="46">
        <v>0.52889004205381329</v>
      </c>
      <c r="S25" s="47">
        <v>80.101012999999995</v>
      </c>
      <c r="T25" s="48">
        <v>112.086591</v>
      </c>
      <c r="U25" s="46">
        <v>0.71463510742333125</v>
      </c>
      <c r="V25" s="47">
        <v>44.908315999999999</v>
      </c>
      <c r="W25" s="48">
        <v>70.724390999999997</v>
      </c>
      <c r="X25" s="46">
        <v>0.63497635490420834</v>
      </c>
      <c r="Y25" s="47">
        <v>73.010379</v>
      </c>
      <c r="Z25" s="48">
        <v>228.27541500000001</v>
      </c>
      <c r="AA25" s="46">
        <v>0.31983461293893606</v>
      </c>
      <c r="AB25" s="47">
        <v>75.326318000000001</v>
      </c>
      <c r="AC25" s="48">
        <v>129.302919</v>
      </c>
      <c r="AD25" s="46">
        <v>0.58255698001682388</v>
      </c>
      <c r="AE25" s="47">
        <v>32.972689000000003</v>
      </c>
      <c r="AF25" s="48">
        <v>47.307645999999998</v>
      </c>
      <c r="AG25" s="46">
        <v>0.69698435217004884</v>
      </c>
      <c r="AH25" s="47">
        <v>54.337108999999998</v>
      </c>
      <c r="AI25" s="48">
        <v>101.083848</v>
      </c>
      <c r="AJ25" s="46">
        <v>0.53754492013402577</v>
      </c>
      <c r="AK25" s="47">
        <v>191.79562300000001</v>
      </c>
      <c r="AL25" s="48">
        <v>298.23695099999998</v>
      </c>
      <c r="AM25" s="46">
        <v>0.64309812166769376</v>
      </c>
      <c r="AN25" s="47">
        <v>60.417940000000002</v>
      </c>
      <c r="AO25" s="48">
        <v>124.14133200000001</v>
      </c>
      <c r="AP25" s="46">
        <v>0.48668673862787293</v>
      </c>
      <c r="AQ25" s="47">
        <v>197.90472299999999</v>
      </c>
      <c r="AR25" s="48">
        <v>319.64529499999998</v>
      </c>
      <c r="AS25" s="46">
        <v>0.61913854543049041</v>
      </c>
      <c r="AT25" s="47">
        <v>64.713560000000001</v>
      </c>
      <c r="AU25" s="48">
        <v>204.84727599999999</v>
      </c>
      <c r="AV25" s="46">
        <v>0.31591125478280707</v>
      </c>
      <c r="AW25" s="47">
        <v>8.8722689999999993</v>
      </c>
      <c r="AX25" s="48">
        <v>18.754380999999999</v>
      </c>
      <c r="AY25" s="46">
        <v>0.47307714394839262</v>
      </c>
      <c r="AZ25" s="47">
        <v>11.356484</v>
      </c>
      <c r="BA25" s="48">
        <v>7.3034869999999996</v>
      </c>
      <c r="BB25" s="46">
        <v>1.5549399896241345</v>
      </c>
      <c r="BC25" s="47">
        <v>25.665431999999999</v>
      </c>
      <c r="BD25" s="48">
        <v>98.273253999999994</v>
      </c>
      <c r="BE25" s="46">
        <v>0.26116395820168936</v>
      </c>
      <c r="BF25" s="47">
        <v>8.7895769999999995</v>
      </c>
      <c r="BG25" s="48">
        <v>47.539845999999997</v>
      </c>
      <c r="BH25" s="46">
        <v>0.18488863005572209</v>
      </c>
      <c r="BI25" s="47">
        <v>59.229147079000001</v>
      </c>
      <c r="BJ25" s="48">
        <v>109.08747545999999</v>
      </c>
      <c r="BK25" s="46">
        <v>0.54295093757777946</v>
      </c>
      <c r="BL25" s="47">
        <v>0</v>
      </c>
      <c r="BM25" s="48">
        <v>0</v>
      </c>
      <c r="BN25" s="46">
        <v>0</v>
      </c>
      <c r="BO25" s="47">
        <v>0</v>
      </c>
      <c r="BP25" s="48">
        <v>0</v>
      </c>
      <c r="BQ25" s="46">
        <v>0</v>
      </c>
      <c r="BR25" s="47">
        <v>7.0734000000000005E-2</v>
      </c>
      <c r="BS25" s="48">
        <v>7.0734000000000005E-2</v>
      </c>
      <c r="BT25" s="46">
        <v>1</v>
      </c>
    </row>
    <row r="26" spans="1:72" ht="15.9" customHeight="1" x14ac:dyDescent="0.3">
      <c r="D26" s="98"/>
      <c r="E26" s="100"/>
      <c r="F26" s="13" t="s">
        <v>91</v>
      </c>
      <c r="G26" s="49">
        <v>14137.7940159184</v>
      </c>
      <c r="H26" s="50">
        <v>19727.612172680001</v>
      </c>
      <c r="I26" s="46">
        <v>0.71665003813777717</v>
      </c>
      <c r="J26" s="49">
        <v>466.47254691939992</v>
      </c>
      <c r="K26" s="50">
        <v>639.11769491999996</v>
      </c>
      <c r="L26" s="46">
        <v>0.72986955396030695</v>
      </c>
      <c r="M26" s="49">
        <v>476.59972491999997</v>
      </c>
      <c r="N26" s="50">
        <v>842.84696917000008</v>
      </c>
      <c r="O26" s="46">
        <v>0.56546412617385944</v>
      </c>
      <c r="P26" s="49">
        <v>3616.5756878800003</v>
      </c>
      <c r="Q26" s="50">
        <v>5052.3816697100001</v>
      </c>
      <c r="R26" s="46">
        <v>0.7158160100140627</v>
      </c>
      <c r="S26" s="49">
        <v>810.70981800000004</v>
      </c>
      <c r="T26" s="50">
        <v>1186.404634</v>
      </c>
      <c r="U26" s="46">
        <v>0.68333332049341944</v>
      </c>
      <c r="V26" s="49">
        <v>591.40780600000005</v>
      </c>
      <c r="W26" s="50">
        <v>811.52118599999994</v>
      </c>
      <c r="X26" s="46">
        <v>0.72876446875658041</v>
      </c>
      <c r="Y26" s="49">
        <v>902.09445800000003</v>
      </c>
      <c r="Z26" s="50">
        <v>1224.4085939999998</v>
      </c>
      <c r="AA26" s="46">
        <v>0.73675933215476941</v>
      </c>
      <c r="AB26" s="49">
        <v>410.31737000000004</v>
      </c>
      <c r="AC26" s="50">
        <v>651.82111599999996</v>
      </c>
      <c r="AD26" s="46">
        <v>0.62949382879458615</v>
      </c>
      <c r="AE26" s="49">
        <v>581.42549000000008</v>
      </c>
      <c r="AF26" s="50">
        <v>729.85682399999996</v>
      </c>
      <c r="AG26" s="46">
        <v>0.79662951812039251</v>
      </c>
      <c r="AH26" s="49">
        <v>740.09791599999994</v>
      </c>
      <c r="AI26" s="50">
        <v>988.04933699999992</v>
      </c>
      <c r="AJ26" s="46">
        <v>0.74904955479971136</v>
      </c>
      <c r="AK26" s="49">
        <v>1533.54395</v>
      </c>
      <c r="AL26" s="50">
        <v>1934.6065140000001</v>
      </c>
      <c r="AM26" s="46">
        <v>0.79269036824922012</v>
      </c>
      <c r="AN26" s="49">
        <v>694.69001800000001</v>
      </c>
      <c r="AO26" s="50">
        <v>1150.033338</v>
      </c>
      <c r="AP26" s="46">
        <v>0.60406076506279516</v>
      </c>
      <c r="AQ26" s="49">
        <v>1858.1207679999998</v>
      </c>
      <c r="AR26" s="50">
        <v>2377.4713929999998</v>
      </c>
      <c r="AS26" s="46">
        <v>0.78155336525641217</v>
      </c>
      <c r="AT26" s="49">
        <v>1179.4903159999999</v>
      </c>
      <c r="AU26" s="50">
        <v>1480.1550439999999</v>
      </c>
      <c r="AV26" s="46">
        <v>0.79686943660477771</v>
      </c>
      <c r="AW26" s="49">
        <v>138.17136199999999</v>
      </c>
      <c r="AX26" s="50">
        <v>192.63611500000002</v>
      </c>
      <c r="AY26" s="46">
        <v>0.71726613672623107</v>
      </c>
      <c r="AZ26" s="49">
        <v>11.356484</v>
      </c>
      <c r="BA26" s="50">
        <v>7.3034869999999996</v>
      </c>
      <c r="BB26" s="46">
        <v>1.5549399896241345</v>
      </c>
      <c r="BC26" s="49">
        <v>27.670898000000001</v>
      </c>
      <c r="BD26" s="50">
        <v>120.88637499999999</v>
      </c>
      <c r="BE26" s="46">
        <v>0.22890005594096113</v>
      </c>
      <c r="BF26" s="49">
        <v>8.7895769999999995</v>
      </c>
      <c r="BG26" s="50">
        <v>47.539845999999997</v>
      </c>
      <c r="BH26" s="46">
        <v>0.18488863005572209</v>
      </c>
      <c r="BI26" s="49">
        <v>84.821397199000003</v>
      </c>
      <c r="BJ26" s="50">
        <v>281.65190087999997</v>
      </c>
      <c r="BK26" s="46">
        <v>0.30115684266281173</v>
      </c>
      <c r="BL26" s="49">
        <v>0</v>
      </c>
      <c r="BM26" s="50">
        <v>0</v>
      </c>
      <c r="BN26" s="46">
        <v>0</v>
      </c>
      <c r="BO26" s="49">
        <v>0</v>
      </c>
      <c r="BP26" s="50">
        <v>0</v>
      </c>
      <c r="BQ26" s="46">
        <v>0</v>
      </c>
      <c r="BR26" s="49">
        <v>5.438428</v>
      </c>
      <c r="BS26" s="50">
        <v>8.9201350000000001</v>
      </c>
      <c r="BT26" s="46">
        <v>0.60968001044827236</v>
      </c>
    </row>
    <row r="27" spans="1:72" ht="15.9" customHeight="1" x14ac:dyDescent="0.3">
      <c r="D27" s="97" t="s">
        <v>102</v>
      </c>
      <c r="E27" s="99" t="s">
        <v>15</v>
      </c>
      <c r="F27" s="13" t="s">
        <v>80</v>
      </c>
      <c r="G27" s="44">
        <v>6670.3251540400006</v>
      </c>
      <c r="H27" s="45">
        <v>7276.9940421200008</v>
      </c>
      <c r="I27" s="46">
        <v>0.9166319383294067</v>
      </c>
      <c r="J27" s="47">
        <v>241.82463799999999</v>
      </c>
      <c r="K27" s="48">
        <v>242.357077</v>
      </c>
      <c r="L27" s="46">
        <v>0.99780308045223698</v>
      </c>
      <c r="M27" s="47">
        <v>203.26362404</v>
      </c>
      <c r="N27" s="48">
        <v>257.88428812000001</v>
      </c>
      <c r="O27" s="46">
        <v>0.78819700696700201</v>
      </c>
      <c r="P27" s="47">
        <v>1373.053776</v>
      </c>
      <c r="Q27" s="48">
        <v>1454.739634</v>
      </c>
      <c r="R27" s="46">
        <v>0.94384846876317385</v>
      </c>
      <c r="S27" s="47">
        <v>439.507676</v>
      </c>
      <c r="T27" s="48">
        <v>507.89209</v>
      </c>
      <c r="U27" s="46">
        <v>0.86535641065014424</v>
      </c>
      <c r="V27" s="47">
        <v>306.52297900000002</v>
      </c>
      <c r="W27" s="48">
        <v>329.09459299999997</v>
      </c>
      <c r="X27" s="46">
        <v>0.93141299042856063</v>
      </c>
      <c r="Y27" s="47">
        <v>483.61002000000002</v>
      </c>
      <c r="Z27" s="48">
        <v>504.01319000000001</v>
      </c>
      <c r="AA27" s="46">
        <v>0.95951857926575301</v>
      </c>
      <c r="AB27" s="47">
        <v>187.745938</v>
      </c>
      <c r="AC27" s="48">
        <v>295.72823199999999</v>
      </c>
      <c r="AD27" s="46">
        <v>0.63485970456821317</v>
      </c>
      <c r="AE27" s="47">
        <v>295.32345299999997</v>
      </c>
      <c r="AF27" s="48">
        <v>329.64818500000001</v>
      </c>
      <c r="AG27" s="46">
        <v>0.89587465194143256</v>
      </c>
      <c r="AH27" s="47">
        <v>408.64191699999998</v>
      </c>
      <c r="AI27" s="48">
        <v>472.89546799999999</v>
      </c>
      <c r="AJ27" s="46">
        <v>0.86412736989900696</v>
      </c>
      <c r="AK27" s="47">
        <v>707.91539299999999</v>
      </c>
      <c r="AL27" s="48">
        <v>733.09659599999998</v>
      </c>
      <c r="AM27" s="46">
        <v>0.96565090721005065</v>
      </c>
      <c r="AN27" s="47">
        <v>395.95562699999999</v>
      </c>
      <c r="AO27" s="48">
        <v>497.53399999999999</v>
      </c>
      <c r="AP27" s="46">
        <v>0.79583631872394656</v>
      </c>
      <c r="AQ27" s="47">
        <v>826.07538199999999</v>
      </c>
      <c r="AR27" s="48">
        <v>849.58049300000005</v>
      </c>
      <c r="AS27" s="46">
        <v>0.97233327366427647</v>
      </c>
      <c r="AT27" s="47">
        <v>739.38972999999999</v>
      </c>
      <c r="AU27" s="48">
        <v>740.65637200000003</v>
      </c>
      <c r="AV27" s="46">
        <v>0.99828983851636932</v>
      </c>
      <c r="AW27" s="47">
        <v>61.495001000000002</v>
      </c>
      <c r="AX27" s="48">
        <v>61.873823999999999</v>
      </c>
      <c r="AY27" s="46">
        <v>0.99387749171604467</v>
      </c>
      <c r="AZ27" s="47">
        <v>0</v>
      </c>
      <c r="BA27" s="48">
        <v>0</v>
      </c>
      <c r="BB27" s="46">
        <v>0</v>
      </c>
      <c r="BC27" s="47">
        <v>0</v>
      </c>
      <c r="BD27" s="48">
        <v>0</v>
      </c>
      <c r="BE27" s="46">
        <v>0</v>
      </c>
      <c r="BF27" s="47">
        <v>0</v>
      </c>
      <c r="BG27" s="48">
        <v>0</v>
      </c>
      <c r="BH27" s="46">
        <v>0</v>
      </c>
      <c r="BI27" s="47">
        <v>0</v>
      </c>
      <c r="BJ27" s="48">
        <v>0</v>
      </c>
      <c r="BK27" s="46">
        <v>0</v>
      </c>
      <c r="BL27" s="47">
        <v>0</v>
      </c>
      <c r="BM27" s="48">
        <v>0</v>
      </c>
      <c r="BN27" s="46">
        <v>0</v>
      </c>
      <c r="BO27" s="47">
        <v>0</v>
      </c>
      <c r="BP27" s="48">
        <v>0</v>
      </c>
      <c r="BQ27" s="46">
        <v>0</v>
      </c>
      <c r="BR27" s="47">
        <v>0</v>
      </c>
      <c r="BS27" s="48">
        <v>0</v>
      </c>
      <c r="BT27" s="46">
        <v>0</v>
      </c>
    </row>
    <row r="28" spans="1:72" s="3" customFormat="1" ht="15.9" customHeight="1" x14ac:dyDescent="0.3">
      <c r="A28" s="25"/>
      <c r="B28" s="25"/>
      <c r="C28" s="1"/>
      <c r="D28" s="98"/>
      <c r="E28" s="100" t="s">
        <v>15</v>
      </c>
      <c r="F28" s="13" t="s">
        <v>82</v>
      </c>
      <c r="G28" s="44">
        <v>1255.822255</v>
      </c>
      <c r="H28" s="45">
        <v>1893.2424660000001</v>
      </c>
      <c r="I28" s="46">
        <v>0.66331823712642202</v>
      </c>
      <c r="J28" s="47">
        <v>59.134250999999999</v>
      </c>
      <c r="K28" s="48">
        <v>89.427239999999998</v>
      </c>
      <c r="L28" s="46">
        <v>0.66125546310050498</v>
      </c>
      <c r="M28" s="47">
        <v>28.385490000000001</v>
      </c>
      <c r="N28" s="48">
        <v>41.249419000000003</v>
      </c>
      <c r="O28" s="46">
        <v>0.68814278329592959</v>
      </c>
      <c r="P28" s="47">
        <v>356.95333199999999</v>
      </c>
      <c r="Q28" s="48">
        <v>545.65792199999999</v>
      </c>
      <c r="R28" s="46">
        <v>0.6541705299387186</v>
      </c>
      <c r="S28" s="47">
        <v>38.949651000000003</v>
      </c>
      <c r="T28" s="48">
        <v>53.765087000000001</v>
      </c>
      <c r="U28" s="46">
        <v>0.72444132751054602</v>
      </c>
      <c r="V28" s="47">
        <v>56.458221000000002</v>
      </c>
      <c r="W28" s="48">
        <v>84.291852000000006</v>
      </c>
      <c r="X28" s="46">
        <v>0.66979452533561601</v>
      </c>
      <c r="Y28" s="47">
        <v>67.317504</v>
      </c>
      <c r="Z28" s="48">
        <v>103.05810200000001</v>
      </c>
      <c r="AA28" s="46">
        <v>0.65319953204649539</v>
      </c>
      <c r="AB28" s="47">
        <v>48.593918000000002</v>
      </c>
      <c r="AC28" s="48">
        <v>71.775283999999999</v>
      </c>
      <c r="AD28" s="46">
        <v>0.67702857156232221</v>
      </c>
      <c r="AE28" s="47">
        <v>61.174903</v>
      </c>
      <c r="AF28" s="48">
        <v>87.799135000000007</v>
      </c>
      <c r="AG28" s="46">
        <v>0.69675974598155199</v>
      </c>
      <c r="AH28" s="47">
        <v>64.001694000000001</v>
      </c>
      <c r="AI28" s="48">
        <v>97.078965999999994</v>
      </c>
      <c r="AJ28" s="46">
        <v>0.65927457447373305</v>
      </c>
      <c r="AK28" s="47">
        <v>137.89906099999999</v>
      </c>
      <c r="AL28" s="48">
        <v>209.08631</v>
      </c>
      <c r="AM28" s="46">
        <v>0.65953175509195217</v>
      </c>
      <c r="AN28" s="47">
        <v>61.217432000000002</v>
      </c>
      <c r="AO28" s="48">
        <v>93.204380999999998</v>
      </c>
      <c r="AP28" s="46">
        <v>0.65680852491257902</v>
      </c>
      <c r="AQ28" s="47">
        <v>172.20208199999999</v>
      </c>
      <c r="AR28" s="48">
        <v>262.231854</v>
      </c>
      <c r="AS28" s="46">
        <v>0.65667873438441993</v>
      </c>
      <c r="AT28" s="47">
        <v>84.043025999999998</v>
      </c>
      <c r="AU28" s="48">
        <v>128.66372000000001</v>
      </c>
      <c r="AV28" s="46">
        <v>0.65319909917107943</v>
      </c>
      <c r="AW28" s="47">
        <v>18.970343</v>
      </c>
      <c r="AX28" s="48">
        <v>25.431847000000001</v>
      </c>
      <c r="AY28" s="46">
        <v>0.74592863821491218</v>
      </c>
      <c r="AZ28" s="47">
        <v>0</v>
      </c>
      <c r="BA28" s="48">
        <v>0</v>
      </c>
      <c r="BB28" s="46">
        <v>0</v>
      </c>
      <c r="BC28" s="47">
        <v>0</v>
      </c>
      <c r="BD28" s="48">
        <v>0</v>
      </c>
      <c r="BE28" s="46">
        <v>0</v>
      </c>
      <c r="BF28" s="47">
        <v>0</v>
      </c>
      <c r="BG28" s="48">
        <v>0</v>
      </c>
      <c r="BH28" s="46">
        <v>0</v>
      </c>
      <c r="BI28" s="47">
        <v>0.521347</v>
      </c>
      <c r="BJ28" s="48">
        <v>0.521347</v>
      </c>
      <c r="BK28" s="46">
        <v>1</v>
      </c>
      <c r="BL28" s="47">
        <v>0</v>
      </c>
      <c r="BM28" s="48">
        <v>0</v>
      </c>
      <c r="BN28" s="46">
        <v>0</v>
      </c>
      <c r="BO28" s="47">
        <v>0</v>
      </c>
      <c r="BP28" s="48">
        <v>0</v>
      </c>
      <c r="BQ28" s="46">
        <v>0</v>
      </c>
      <c r="BR28" s="47">
        <v>0</v>
      </c>
      <c r="BS28" s="48">
        <v>0</v>
      </c>
      <c r="BT28" s="46">
        <v>0</v>
      </c>
    </row>
    <row r="29" spans="1:72" s="3" customFormat="1" ht="15.9" customHeight="1" x14ac:dyDescent="0.3">
      <c r="A29" s="25"/>
      <c r="B29" s="25"/>
      <c r="C29" s="1"/>
      <c r="D29" s="98"/>
      <c r="E29" s="100" t="s">
        <v>15</v>
      </c>
      <c r="F29" s="13" t="s">
        <v>84</v>
      </c>
      <c r="G29" s="44">
        <v>1040.3888380799999</v>
      </c>
      <c r="H29" s="45">
        <v>3288.1646013499999</v>
      </c>
      <c r="I29" s="46">
        <v>0.31640412333763779</v>
      </c>
      <c r="J29" s="47">
        <v>61.037703310000005</v>
      </c>
      <c r="K29" s="48">
        <v>134.77929631000001</v>
      </c>
      <c r="L29" s="46">
        <v>0.45287150906033696</v>
      </c>
      <c r="M29" s="47">
        <v>76.894809379999998</v>
      </c>
      <c r="N29" s="48">
        <v>184.89848003999998</v>
      </c>
      <c r="O29" s="46">
        <v>0.41587583285360147</v>
      </c>
      <c r="P29" s="47">
        <v>120.31042140000001</v>
      </c>
      <c r="Q29" s="48">
        <v>712.86219240000003</v>
      </c>
      <c r="R29" s="46">
        <v>0.16877093873494645</v>
      </c>
      <c r="S29" s="47">
        <v>-47.631315000000001</v>
      </c>
      <c r="T29" s="48">
        <v>86.807742000000005</v>
      </c>
      <c r="U29" s="46">
        <v>-0.54869892825918687</v>
      </c>
      <c r="V29" s="47">
        <v>60.755777999999999</v>
      </c>
      <c r="W29" s="48">
        <v>153.63567900000001</v>
      </c>
      <c r="X29" s="46">
        <v>0.3954535716928097</v>
      </c>
      <c r="Y29" s="47">
        <v>78.337395000000001</v>
      </c>
      <c r="Z29" s="48">
        <v>484.81675899999999</v>
      </c>
      <c r="AA29" s="46">
        <v>0.16158145019900189</v>
      </c>
      <c r="AB29" s="47">
        <v>16.208321000000002</v>
      </c>
      <c r="AC29" s="48">
        <v>35.785715000000003</v>
      </c>
      <c r="AD29" s="46">
        <v>0.45292712469207336</v>
      </c>
      <c r="AE29" s="47">
        <v>44.294694</v>
      </c>
      <c r="AF29" s="48">
        <v>86.938584000000006</v>
      </c>
      <c r="AG29" s="46">
        <v>0.5094940814771034</v>
      </c>
      <c r="AH29" s="47">
        <v>39.225655000000003</v>
      </c>
      <c r="AI29" s="48">
        <v>117.410758</v>
      </c>
      <c r="AJ29" s="46">
        <v>0.33408910450948631</v>
      </c>
      <c r="AK29" s="47">
        <v>151.04937699999999</v>
      </c>
      <c r="AL29" s="48">
        <v>425.83</v>
      </c>
      <c r="AM29" s="46">
        <v>0.35471755630181057</v>
      </c>
      <c r="AN29" s="47">
        <v>73.291680999999997</v>
      </c>
      <c r="AO29" s="48">
        <v>170.01969399999999</v>
      </c>
      <c r="AP29" s="46">
        <v>0.43107759622247055</v>
      </c>
      <c r="AQ29" s="47">
        <v>154.991692</v>
      </c>
      <c r="AR29" s="48">
        <v>363.02009600000002</v>
      </c>
      <c r="AS29" s="46">
        <v>0.42695072175838988</v>
      </c>
      <c r="AT29" s="47">
        <v>49.533070000000002</v>
      </c>
      <c r="AU29" s="48">
        <v>116.462897</v>
      </c>
      <c r="AV29" s="46">
        <v>0.42531202018785436</v>
      </c>
      <c r="AW29" s="47">
        <v>20.192786000000002</v>
      </c>
      <c r="AX29" s="48">
        <v>49.678724000000003</v>
      </c>
      <c r="AY29" s="46">
        <v>0.40646748495392115</v>
      </c>
      <c r="AZ29" s="47">
        <v>0</v>
      </c>
      <c r="BA29" s="48">
        <v>0</v>
      </c>
      <c r="BB29" s="46">
        <v>0</v>
      </c>
      <c r="BC29" s="47">
        <v>1.400236</v>
      </c>
      <c r="BD29" s="48">
        <v>6.5017889999999996</v>
      </c>
      <c r="BE29" s="46">
        <v>0.21536164892462675</v>
      </c>
      <c r="BF29" s="47">
        <v>0</v>
      </c>
      <c r="BG29" s="48">
        <v>0</v>
      </c>
      <c r="BH29" s="46">
        <v>0</v>
      </c>
      <c r="BI29" s="47">
        <v>138.41021699000001</v>
      </c>
      <c r="BJ29" s="48">
        <v>153.3823256</v>
      </c>
      <c r="BK29" s="46">
        <v>0.90238700220881252</v>
      </c>
      <c r="BL29" s="47">
        <v>0</v>
      </c>
      <c r="BM29" s="48">
        <v>0</v>
      </c>
      <c r="BN29" s="46">
        <v>0</v>
      </c>
      <c r="BO29" s="47">
        <v>0</v>
      </c>
      <c r="BP29" s="48">
        <v>0</v>
      </c>
      <c r="BQ29" s="46">
        <v>0</v>
      </c>
      <c r="BR29" s="47">
        <v>2.0863170000000002</v>
      </c>
      <c r="BS29" s="48">
        <v>5.3338700000000001</v>
      </c>
      <c r="BT29" s="46">
        <v>0.39114507852647329</v>
      </c>
    </row>
    <row r="30" spans="1:72" s="3" customFormat="1" ht="15.9" customHeight="1" x14ac:dyDescent="0.3">
      <c r="A30" s="25"/>
      <c r="B30" s="25"/>
      <c r="C30" s="1"/>
      <c r="D30" s="98"/>
      <c r="E30" s="100" t="s">
        <v>15</v>
      </c>
      <c r="F30" s="13" t="s">
        <v>86</v>
      </c>
      <c r="G30" s="44">
        <v>342.14864968999996</v>
      </c>
      <c r="H30" s="45">
        <v>937.33583670000007</v>
      </c>
      <c r="I30" s="46">
        <v>0.36502247785017383</v>
      </c>
      <c r="J30" s="47">
        <v>17.059835870000001</v>
      </c>
      <c r="K30" s="48">
        <v>48.257623869999996</v>
      </c>
      <c r="L30" s="46">
        <v>0.35351586965734294</v>
      </c>
      <c r="M30" s="47">
        <v>17.559797920000001</v>
      </c>
      <c r="N30" s="48">
        <v>83.271747500000004</v>
      </c>
      <c r="O30" s="46">
        <v>0.21087341682123339</v>
      </c>
      <c r="P30" s="47">
        <v>97.403508269999989</v>
      </c>
      <c r="Q30" s="48">
        <v>267.14471470000001</v>
      </c>
      <c r="R30" s="46">
        <v>0.36460952775870131</v>
      </c>
      <c r="S30" s="47">
        <v>11.80147</v>
      </c>
      <c r="T30" s="48">
        <v>17.495864999999998</v>
      </c>
      <c r="U30" s="46">
        <v>0.6745290958749397</v>
      </c>
      <c r="V30" s="47">
        <v>20.385141999999998</v>
      </c>
      <c r="W30" s="48">
        <v>94.823680999999993</v>
      </c>
      <c r="X30" s="46">
        <v>0.21497944168609104</v>
      </c>
      <c r="Y30" s="47">
        <v>42.841059000000001</v>
      </c>
      <c r="Z30" s="48">
        <v>66.861919</v>
      </c>
      <c r="AA30" s="46">
        <v>0.64073929735699031</v>
      </c>
      <c r="AB30" s="47">
        <v>8.222289</v>
      </c>
      <c r="AC30" s="48">
        <v>13.253412000000001</v>
      </c>
      <c r="AD30" s="46">
        <v>0.6203903568379221</v>
      </c>
      <c r="AE30" s="47">
        <v>24.470099000000001</v>
      </c>
      <c r="AF30" s="48">
        <v>35.847731000000003</v>
      </c>
      <c r="AG30" s="46">
        <v>0.68261221330856336</v>
      </c>
      <c r="AH30" s="47">
        <v>9.9909490000000005</v>
      </c>
      <c r="AI30" s="48">
        <v>16.44509</v>
      </c>
      <c r="AJ30" s="46">
        <v>0.60753385965050966</v>
      </c>
      <c r="AK30" s="47">
        <v>34.408375999999997</v>
      </c>
      <c r="AL30" s="48">
        <v>69.544124999999994</v>
      </c>
      <c r="AM30" s="46">
        <v>0.49477042093778589</v>
      </c>
      <c r="AN30" s="47">
        <v>22.351338999999999</v>
      </c>
      <c r="AO30" s="48">
        <v>56.864682000000002</v>
      </c>
      <c r="AP30" s="46">
        <v>0.39306188329691177</v>
      </c>
      <c r="AQ30" s="47">
        <v>15.053137</v>
      </c>
      <c r="AR30" s="48">
        <v>103.21985100000001</v>
      </c>
      <c r="AS30" s="46">
        <v>0.14583567844909986</v>
      </c>
      <c r="AT30" s="47">
        <v>11.363547000000001</v>
      </c>
      <c r="AU30" s="48">
        <v>34.084626999999998</v>
      </c>
      <c r="AV30" s="46">
        <v>0.33339214772689169</v>
      </c>
      <c r="AW30" s="47">
        <v>0.51456299999999999</v>
      </c>
      <c r="AX30" s="48">
        <v>6.0748949999999997</v>
      </c>
      <c r="AY30" s="46">
        <v>8.4703192400856317E-2</v>
      </c>
      <c r="AZ30" s="47">
        <v>0</v>
      </c>
      <c r="BA30" s="48">
        <v>0</v>
      </c>
      <c r="BB30" s="46">
        <v>0</v>
      </c>
      <c r="BC30" s="47">
        <v>1.707927</v>
      </c>
      <c r="BD30" s="48">
        <v>7.0176879999999997</v>
      </c>
      <c r="BE30" s="46">
        <v>0.24337459858574506</v>
      </c>
      <c r="BF30" s="47">
        <v>0</v>
      </c>
      <c r="BG30" s="48">
        <v>0</v>
      </c>
      <c r="BH30" s="46">
        <v>0</v>
      </c>
      <c r="BI30" s="47">
        <v>7.0156106300000003</v>
      </c>
      <c r="BJ30" s="48">
        <v>17.12818463</v>
      </c>
      <c r="BK30" s="46">
        <v>0.4095945239702849</v>
      </c>
      <c r="BL30" s="47">
        <v>0</v>
      </c>
      <c r="BM30" s="48">
        <v>0</v>
      </c>
      <c r="BN30" s="46">
        <v>0</v>
      </c>
      <c r="BO30" s="47">
        <v>0</v>
      </c>
      <c r="BP30" s="48">
        <v>0</v>
      </c>
      <c r="BQ30" s="46">
        <v>0</v>
      </c>
      <c r="BR30" s="47">
        <v>0</v>
      </c>
      <c r="BS30" s="48">
        <v>0</v>
      </c>
      <c r="BT30" s="46">
        <v>0</v>
      </c>
    </row>
    <row r="31" spans="1:72" s="3" customFormat="1" ht="15.9" customHeight="1" x14ac:dyDescent="0.3">
      <c r="A31" s="25"/>
      <c r="B31" s="25"/>
      <c r="C31" s="1"/>
      <c r="D31" s="98"/>
      <c r="E31" s="100" t="s">
        <v>15</v>
      </c>
      <c r="F31" s="13" t="s">
        <v>88</v>
      </c>
      <c r="G31" s="44">
        <v>2005.99988085</v>
      </c>
      <c r="H31" s="45">
        <v>2466.2092434900001</v>
      </c>
      <c r="I31" s="46">
        <v>0.81339403221571527</v>
      </c>
      <c r="J31" s="47">
        <v>28.368535000000001</v>
      </c>
      <c r="K31" s="48">
        <v>37.891055000000001</v>
      </c>
      <c r="L31" s="46">
        <v>0.74868686026293019</v>
      </c>
      <c r="M31" s="47">
        <v>70.258079989999999</v>
      </c>
      <c r="N31" s="48">
        <v>138.22714263</v>
      </c>
      <c r="O31" s="46">
        <v>0.50827991270906592</v>
      </c>
      <c r="P31" s="47">
        <v>575.68254200000001</v>
      </c>
      <c r="Q31" s="48">
        <v>629.84947099999999</v>
      </c>
      <c r="R31" s="46">
        <v>0.91400019926348408</v>
      </c>
      <c r="S31" s="47">
        <v>196.844358</v>
      </c>
      <c r="T31" s="48">
        <v>200.04128700000001</v>
      </c>
      <c r="U31" s="46">
        <v>0.98401865410913891</v>
      </c>
      <c r="V31" s="47">
        <v>53.248434000000003</v>
      </c>
      <c r="W31" s="48">
        <v>77.884382000000002</v>
      </c>
      <c r="X31" s="46">
        <v>0.68368564573061641</v>
      </c>
      <c r="Y31" s="47">
        <v>103.051284</v>
      </c>
      <c r="Z31" s="48">
        <v>107.61330100000001</v>
      </c>
      <c r="AA31" s="46">
        <v>0.95760731287296896</v>
      </c>
      <c r="AB31" s="47">
        <v>24.306632</v>
      </c>
      <c r="AC31" s="48">
        <v>29.638871000000002</v>
      </c>
      <c r="AD31" s="46">
        <v>0.82009304605428457</v>
      </c>
      <c r="AE31" s="47">
        <v>32.933233000000001</v>
      </c>
      <c r="AF31" s="48">
        <v>45.901536</v>
      </c>
      <c r="AG31" s="46">
        <v>0.71747561998796727</v>
      </c>
      <c r="AH31" s="47">
        <v>95.007507000000004</v>
      </c>
      <c r="AI31" s="48">
        <v>106.056523</v>
      </c>
      <c r="AJ31" s="46">
        <v>0.89581955274924485</v>
      </c>
      <c r="AK31" s="47">
        <v>173.83427900000001</v>
      </c>
      <c r="AL31" s="48">
        <v>182.301986</v>
      </c>
      <c r="AM31" s="46">
        <v>0.95355120815853323</v>
      </c>
      <c r="AN31" s="47">
        <v>76.476816999999997</v>
      </c>
      <c r="AO31" s="48">
        <v>165.82891799999999</v>
      </c>
      <c r="AP31" s="46">
        <v>0.46117901462759348</v>
      </c>
      <c r="AQ31" s="47">
        <v>427.193288</v>
      </c>
      <c r="AR31" s="48">
        <v>497.09339899999998</v>
      </c>
      <c r="AS31" s="46">
        <v>0.85938233913261042</v>
      </c>
      <c r="AT31" s="47">
        <v>112.162778</v>
      </c>
      <c r="AU31" s="48">
        <v>114.29553</v>
      </c>
      <c r="AV31" s="46">
        <v>0.98134002265880393</v>
      </c>
      <c r="AW31" s="47">
        <v>20.484736999999999</v>
      </c>
      <c r="AX31" s="48">
        <v>34.519145000000002</v>
      </c>
      <c r="AY31" s="46">
        <v>0.59343118145017781</v>
      </c>
      <c r="AZ31" s="47">
        <v>0</v>
      </c>
      <c r="BA31" s="48">
        <v>0</v>
      </c>
      <c r="BB31" s="46">
        <v>0</v>
      </c>
      <c r="BC31" s="47">
        <v>0</v>
      </c>
      <c r="BD31" s="48">
        <v>0</v>
      </c>
      <c r="BE31" s="46">
        <v>0</v>
      </c>
      <c r="BF31" s="47">
        <v>0</v>
      </c>
      <c r="BG31" s="48">
        <v>0</v>
      </c>
      <c r="BH31" s="46">
        <v>0</v>
      </c>
      <c r="BI31" s="47">
        <v>13.641284859999999</v>
      </c>
      <c r="BJ31" s="48">
        <v>96.332384860000005</v>
      </c>
      <c r="BK31" s="46">
        <v>0.1416064273694137</v>
      </c>
      <c r="BL31" s="47">
        <v>0</v>
      </c>
      <c r="BM31" s="48">
        <v>0</v>
      </c>
      <c r="BN31" s="46">
        <v>0</v>
      </c>
      <c r="BO31" s="47">
        <v>0</v>
      </c>
      <c r="BP31" s="48">
        <v>0</v>
      </c>
      <c r="BQ31" s="46">
        <v>0</v>
      </c>
      <c r="BR31" s="47">
        <v>2.5060920000000002</v>
      </c>
      <c r="BS31" s="48">
        <v>2.7343120000000001</v>
      </c>
      <c r="BT31" s="46">
        <v>0.91653476267521783</v>
      </c>
    </row>
    <row r="32" spans="1:72" s="3" customFormat="1" ht="15.9" customHeight="1" x14ac:dyDescent="0.3">
      <c r="A32" s="25"/>
      <c r="B32" s="25"/>
      <c r="C32" s="1"/>
      <c r="D32" s="98"/>
      <c r="E32" s="100"/>
      <c r="F32" s="13" t="s">
        <v>90</v>
      </c>
      <c r="G32" s="44">
        <v>1996.7523511299999</v>
      </c>
      <c r="H32" s="45">
        <v>3700.3296095800001</v>
      </c>
      <c r="I32" s="46">
        <v>0.53961472674231259</v>
      </c>
      <c r="J32" s="47">
        <v>25.260161</v>
      </c>
      <c r="K32" s="48">
        <v>48.832070999999999</v>
      </c>
      <c r="L32" s="46">
        <v>0.51728629326411324</v>
      </c>
      <c r="M32" s="47">
        <v>55.959932869999996</v>
      </c>
      <c r="N32" s="48">
        <v>137.49003703</v>
      </c>
      <c r="O32" s="46">
        <v>0.40701082113891401</v>
      </c>
      <c r="P32" s="47">
        <v>586.34881116999998</v>
      </c>
      <c r="Q32" s="48">
        <v>1122.18421317</v>
      </c>
      <c r="R32" s="46">
        <v>0.52250673667352132</v>
      </c>
      <c r="S32" s="47">
        <v>131.585566</v>
      </c>
      <c r="T32" s="48">
        <v>204.249076</v>
      </c>
      <c r="U32" s="46">
        <v>0.6442406916935085</v>
      </c>
      <c r="V32" s="47">
        <v>46.827618999999999</v>
      </c>
      <c r="W32" s="48">
        <v>135.75628599999999</v>
      </c>
      <c r="X32" s="46">
        <v>0.34493886345712199</v>
      </c>
      <c r="Y32" s="47">
        <v>74.077974999999995</v>
      </c>
      <c r="Z32" s="48">
        <v>177.92380499999999</v>
      </c>
      <c r="AA32" s="46">
        <v>0.41634662095946073</v>
      </c>
      <c r="AB32" s="47">
        <v>52.532921000000002</v>
      </c>
      <c r="AC32" s="48">
        <v>83.668498999999997</v>
      </c>
      <c r="AD32" s="46">
        <v>0.62786976733023503</v>
      </c>
      <c r="AE32" s="47">
        <v>26.626836000000001</v>
      </c>
      <c r="AF32" s="48">
        <v>60.584601999999997</v>
      </c>
      <c r="AG32" s="46">
        <v>0.4394984058820755</v>
      </c>
      <c r="AH32" s="47">
        <v>50.560603</v>
      </c>
      <c r="AI32" s="48">
        <v>81.294330000000002</v>
      </c>
      <c r="AJ32" s="46">
        <v>0.62194501141715541</v>
      </c>
      <c r="AK32" s="47">
        <v>172.11698999999999</v>
      </c>
      <c r="AL32" s="48">
        <v>212.20193399999999</v>
      </c>
      <c r="AM32" s="46">
        <v>0.81110000627986734</v>
      </c>
      <c r="AN32" s="47">
        <v>96.35369</v>
      </c>
      <c r="AO32" s="48">
        <v>120.578835</v>
      </c>
      <c r="AP32" s="46">
        <v>0.79909289221445867</v>
      </c>
      <c r="AQ32" s="47">
        <v>247.63637299999999</v>
      </c>
      <c r="AR32" s="48">
        <v>566.90157899999997</v>
      </c>
      <c r="AS32" s="46">
        <v>0.43682427809925012</v>
      </c>
      <c r="AT32" s="47">
        <v>64.487831999999997</v>
      </c>
      <c r="AU32" s="48">
        <v>194.306524</v>
      </c>
      <c r="AV32" s="46">
        <v>0.33188711666727155</v>
      </c>
      <c r="AW32" s="47">
        <v>8.1978259999999992</v>
      </c>
      <c r="AX32" s="48">
        <v>15.195477</v>
      </c>
      <c r="AY32" s="46">
        <v>0.53949119201720352</v>
      </c>
      <c r="AZ32" s="47">
        <v>14.96876</v>
      </c>
      <c r="BA32" s="48">
        <v>42.218743000000003</v>
      </c>
      <c r="BB32" s="46">
        <v>0.35455247921521488</v>
      </c>
      <c r="BC32" s="47">
        <v>31.422046000000002</v>
      </c>
      <c r="BD32" s="48">
        <v>90.397465999999994</v>
      </c>
      <c r="BE32" s="46">
        <v>0.3475987479560545</v>
      </c>
      <c r="BF32" s="47">
        <v>8.438822</v>
      </c>
      <c r="BG32" s="48">
        <v>42.194107000000002</v>
      </c>
      <c r="BH32" s="46">
        <v>0.20000001421999522</v>
      </c>
      <c r="BI32" s="47">
        <v>303.32062208999997</v>
      </c>
      <c r="BJ32" s="48">
        <v>364.32306038000002</v>
      </c>
      <c r="BK32" s="46">
        <v>0.83255949204430635</v>
      </c>
      <c r="BL32" s="47">
        <v>0</v>
      </c>
      <c r="BM32" s="48">
        <v>0</v>
      </c>
      <c r="BN32" s="46">
        <v>0</v>
      </c>
      <c r="BO32" s="47">
        <v>0</v>
      </c>
      <c r="BP32" s="48">
        <v>0</v>
      </c>
      <c r="BQ32" s="46">
        <v>0</v>
      </c>
      <c r="BR32" s="47">
        <v>2.8965000000000001E-2</v>
      </c>
      <c r="BS32" s="48">
        <v>2.8965000000000001E-2</v>
      </c>
      <c r="BT32" s="46">
        <v>1</v>
      </c>
    </row>
    <row r="33" spans="4:72" ht="15.9" customHeight="1" x14ac:dyDescent="0.3">
      <c r="D33" s="98"/>
      <c r="E33" s="100"/>
      <c r="F33" s="13" t="s">
        <v>91</v>
      </c>
      <c r="G33" s="49">
        <v>13311.437128790001</v>
      </c>
      <c r="H33" s="50">
        <v>19562.27579924</v>
      </c>
      <c r="I33" s="46">
        <v>0.68046464866358514</v>
      </c>
      <c r="J33" s="49">
        <v>432.68512418</v>
      </c>
      <c r="K33" s="50">
        <v>601.54436318000012</v>
      </c>
      <c r="L33" s="46">
        <v>0.71929046411914865</v>
      </c>
      <c r="M33" s="49">
        <v>452.32173419999998</v>
      </c>
      <c r="N33" s="50">
        <v>843.02111431999992</v>
      </c>
      <c r="O33" s="46">
        <v>0.53654852353829008</v>
      </c>
      <c r="P33" s="49">
        <v>3109.7523908399999</v>
      </c>
      <c r="Q33" s="50">
        <v>4732.4381472699997</v>
      </c>
      <c r="R33" s="46">
        <v>0.65711421767528477</v>
      </c>
      <c r="S33" s="49">
        <v>771.0574059999999</v>
      </c>
      <c r="T33" s="50">
        <v>1070.2511469999999</v>
      </c>
      <c r="U33" s="46">
        <v>0.72044529749987729</v>
      </c>
      <c r="V33" s="49">
        <v>544.198173</v>
      </c>
      <c r="W33" s="50">
        <v>875.48647299999993</v>
      </c>
      <c r="X33" s="46">
        <v>0.62159518140264858</v>
      </c>
      <c r="Y33" s="49">
        <v>849.2352370000001</v>
      </c>
      <c r="Z33" s="50">
        <v>1444.2870759999998</v>
      </c>
      <c r="AA33" s="46">
        <v>0.5879961477963126</v>
      </c>
      <c r="AB33" s="49">
        <v>337.61001899999997</v>
      </c>
      <c r="AC33" s="50">
        <v>529.85001299999999</v>
      </c>
      <c r="AD33" s="46">
        <v>0.63718035428263731</v>
      </c>
      <c r="AE33" s="49">
        <v>484.823218</v>
      </c>
      <c r="AF33" s="50">
        <v>646.71977299999992</v>
      </c>
      <c r="AG33" s="46">
        <v>0.74966506088255946</v>
      </c>
      <c r="AH33" s="49">
        <v>667.42832499999997</v>
      </c>
      <c r="AI33" s="50">
        <v>891.18113500000004</v>
      </c>
      <c r="AJ33" s="46">
        <v>0.74892555372595482</v>
      </c>
      <c r="AK33" s="49">
        <v>1377.2234759999999</v>
      </c>
      <c r="AL33" s="50">
        <v>1832.0609509999997</v>
      </c>
      <c r="AM33" s="46">
        <v>0.75173452894581128</v>
      </c>
      <c r="AN33" s="49">
        <v>725.64658600000007</v>
      </c>
      <c r="AO33" s="50">
        <v>1104.03051</v>
      </c>
      <c r="AP33" s="46">
        <v>0.65727041003604147</v>
      </c>
      <c r="AQ33" s="49">
        <v>1843.1519540000002</v>
      </c>
      <c r="AR33" s="50">
        <v>2642.0472719999998</v>
      </c>
      <c r="AS33" s="46">
        <v>0.69762262527753904</v>
      </c>
      <c r="AT33" s="49">
        <v>1060.9799829999999</v>
      </c>
      <c r="AU33" s="50">
        <v>1328.4696700000002</v>
      </c>
      <c r="AV33" s="46">
        <v>0.79864825442345233</v>
      </c>
      <c r="AW33" s="49">
        <v>129.855256</v>
      </c>
      <c r="AX33" s="50">
        <v>192.77391200000002</v>
      </c>
      <c r="AY33" s="46">
        <v>0.67361425958923316</v>
      </c>
      <c r="AZ33" s="49">
        <v>14.96876</v>
      </c>
      <c r="BA33" s="50">
        <v>42.218743000000003</v>
      </c>
      <c r="BB33" s="46">
        <v>0.35455247921521488</v>
      </c>
      <c r="BC33" s="49">
        <v>34.530208999999999</v>
      </c>
      <c r="BD33" s="50">
        <v>103.91694299999999</v>
      </c>
      <c r="BE33" s="46">
        <v>0.33228661278074745</v>
      </c>
      <c r="BF33" s="49">
        <v>8.438822</v>
      </c>
      <c r="BG33" s="50">
        <v>42.194107000000002</v>
      </c>
      <c r="BH33" s="46">
        <v>0.20000001421999522</v>
      </c>
      <c r="BI33" s="49">
        <v>462.90908156999996</v>
      </c>
      <c r="BJ33" s="50">
        <v>631.68730247000008</v>
      </c>
      <c r="BK33" s="46">
        <v>0.73281365599712101</v>
      </c>
      <c r="BL33" s="49">
        <v>0</v>
      </c>
      <c r="BM33" s="50">
        <v>0</v>
      </c>
      <c r="BN33" s="46">
        <v>0</v>
      </c>
      <c r="BO33" s="49">
        <v>0</v>
      </c>
      <c r="BP33" s="50">
        <v>0</v>
      </c>
      <c r="BQ33" s="46">
        <v>0</v>
      </c>
      <c r="BR33" s="49">
        <v>4.6213740000000003</v>
      </c>
      <c r="BS33" s="50">
        <v>8.0971469999999997</v>
      </c>
      <c r="BT33" s="46">
        <v>0.57074102767308044</v>
      </c>
    </row>
    <row r="34" spans="4:72" ht="15.9" customHeight="1" x14ac:dyDescent="0.3">
      <c r="D34" s="97" t="s">
        <v>102</v>
      </c>
      <c r="E34" s="99" t="s">
        <v>16</v>
      </c>
      <c r="F34" s="13" t="s">
        <v>80</v>
      </c>
      <c r="G34" s="44">
        <v>7074.4922000000006</v>
      </c>
      <c r="H34" s="45">
        <v>7718.5113964300008</v>
      </c>
      <c r="I34" s="46">
        <v>0.91656173537194296</v>
      </c>
      <c r="J34" s="44">
        <v>241.71516500000001</v>
      </c>
      <c r="K34" s="45">
        <v>244.03550200000001</v>
      </c>
      <c r="L34" s="46">
        <v>0.99049180557343663</v>
      </c>
      <c r="M34" s="44">
        <v>220.75122949999999</v>
      </c>
      <c r="N34" s="45">
        <v>273.41955693</v>
      </c>
      <c r="O34" s="46">
        <v>0.80737176220542273</v>
      </c>
      <c r="P34" s="44">
        <v>1437.8118695000001</v>
      </c>
      <c r="Q34" s="45">
        <v>1532.2292715000001</v>
      </c>
      <c r="R34" s="46">
        <v>0.93837906391935155</v>
      </c>
      <c r="S34" s="44">
        <v>452.01491700000003</v>
      </c>
      <c r="T34" s="45">
        <v>520.08270000000005</v>
      </c>
      <c r="U34" s="46">
        <v>0.86912123206559266</v>
      </c>
      <c r="V34" s="44">
        <v>316.00417199999998</v>
      </c>
      <c r="W34" s="45">
        <v>347.84211699999997</v>
      </c>
      <c r="X34" s="46">
        <v>0.90847012640507818</v>
      </c>
      <c r="Y34" s="44">
        <v>521.91371700000002</v>
      </c>
      <c r="Z34" s="45">
        <v>543.95053800000005</v>
      </c>
      <c r="AA34" s="46">
        <v>0.95948745435380001</v>
      </c>
      <c r="AB34" s="44">
        <v>196.17872399999999</v>
      </c>
      <c r="AC34" s="45">
        <v>301.13930800000003</v>
      </c>
      <c r="AD34" s="46">
        <v>0.65145505348640831</v>
      </c>
      <c r="AE34" s="44">
        <v>315.21726000000001</v>
      </c>
      <c r="AF34" s="45">
        <v>349.87055700000002</v>
      </c>
      <c r="AG34" s="46">
        <v>0.90095394909152071</v>
      </c>
      <c r="AH34" s="44">
        <v>440.78625799999998</v>
      </c>
      <c r="AI34" s="45">
        <v>513.87264600000003</v>
      </c>
      <c r="AJ34" s="46">
        <v>0.8577733440981794</v>
      </c>
      <c r="AK34" s="44">
        <v>749.96479899999997</v>
      </c>
      <c r="AL34" s="45">
        <v>775.74327100000005</v>
      </c>
      <c r="AM34" s="46">
        <v>0.96676932567295182</v>
      </c>
      <c r="AN34" s="44">
        <v>396.98711900000001</v>
      </c>
      <c r="AO34" s="45">
        <v>502.83083599999998</v>
      </c>
      <c r="AP34" s="46">
        <v>0.78950432347788635</v>
      </c>
      <c r="AQ34" s="44">
        <v>955.85462199999995</v>
      </c>
      <c r="AR34" s="45">
        <v>983.02295500000002</v>
      </c>
      <c r="AS34" s="46">
        <v>0.97236246329568155</v>
      </c>
      <c r="AT34" s="44">
        <v>766.848254</v>
      </c>
      <c r="AU34" s="45">
        <v>767.88712499999997</v>
      </c>
      <c r="AV34" s="46">
        <v>0.9986471045467783</v>
      </c>
      <c r="AW34" s="44">
        <v>62.444094</v>
      </c>
      <c r="AX34" s="45">
        <v>62.585012999999996</v>
      </c>
      <c r="AY34" s="46">
        <v>0.99774835870050871</v>
      </c>
      <c r="AZ34" s="44">
        <v>0</v>
      </c>
      <c r="BA34" s="45">
        <v>0</v>
      </c>
      <c r="BB34" s="46">
        <v>0</v>
      </c>
      <c r="BC34" s="44">
        <v>0</v>
      </c>
      <c r="BD34" s="45">
        <v>0</v>
      </c>
      <c r="BE34" s="46">
        <v>0</v>
      </c>
      <c r="BF34" s="44">
        <v>0</v>
      </c>
      <c r="BG34" s="45">
        <v>0</v>
      </c>
      <c r="BH34" s="46">
        <v>0</v>
      </c>
      <c r="BI34" s="44">
        <v>0</v>
      </c>
      <c r="BJ34" s="45">
        <v>0</v>
      </c>
      <c r="BK34" s="46">
        <v>0</v>
      </c>
      <c r="BL34" s="44">
        <v>0</v>
      </c>
      <c r="BM34" s="45">
        <v>0</v>
      </c>
      <c r="BN34" s="46">
        <v>0</v>
      </c>
      <c r="BO34" s="44">
        <v>0</v>
      </c>
      <c r="BP34" s="45">
        <v>0</v>
      </c>
      <c r="BQ34" s="46">
        <v>0</v>
      </c>
      <c r="BR34" s="44">
        <v>0</v>
      </c>
      <c r="BS34" s="45">
        <v>0</v>
      </c>
      <c r="BT34" s="46">
        <v>0</v>
      </c>
    </row>
    <row r="35" spans="4:72" ht="15.9" customHeight="1" x14ac:dyDescent="0.3">
      <c r="D35" s="98"/>
      <c r="E35" s="100" t="s">
        <v>16</v>
      </c>
      <c r="F35" s="13" t="s">
        <v>82</v>
      </c>
      <c r="G35" s="44">
        <v>1358.021512</v>
      </c>
      <c r="H35" s="45">
        <v>2027.9918650000004</v>
      </c>
      <c r="I35" s="46">
        <v>0.66963854019207303</v>
      </c>
      <c r="J35" s="44">
        <v>53.849468999999999</v>
      </c>
      <c r="K35" s="45">
        <v>82.382225000000005</v>
      </c>
      <c r="L35" s="46">
        <v>0.65365397693495164</v>
      </c>
      <c r="M35" s="44">
        <v>34.522720999999997</v>
      </c>
      <c r="N35" s="45">
        <v>47.992969000000002</v>
      </c>
      <c r="O35" s="46">
        <v>0.71932872083825439</v>
      </c>
      <c r="P35" s="44">
        <v>350.26286900000002</v>
      </c>
      <c r="Q35" s="45">
        <v>549.16195600000003</v>
      </c>
      <c r="R35" s="46">
        <v>0.63781342675529407</v>
      </c>
      <c r="S35" s="44">
        <v>38.490938</v>
      </c>
      <c r="T35" s="45">
        <v>55.549391</v>
      </c>
      <c r="U35" s="46">
        <v>0.69291377109786856</v>
      </c>
      <c r="V35" s="44">
        <v>67.457993999999999</v>
      </c>
      <c r="W35" s="45">
        <v>97.328125999999997</v>
      </c>
      <c r="X35" s="46">
        <v>0.69309866297024969</v>
      </c>
      <c r="Y35" s="44">
        <v>78.377437999999998</v>
      </c>
      <c r="Z35" s="45">
        <v>115.014432</v>
      </c>
      <c r="AA35" s="46">
        <v>0.68145741918718516</v>
      </c>
      <c r="AB35" s="44">
        <v>57.372489000000002</v>
      </c>
      <c r="AC35" s="45">
        <v>81.522446000000002</v>
      </c>
      <c r="AD35" s="46">
        <v>0.70376309611711108</v>
      </c>
      <c r="AE35" s="44">
        <v>58.392150999999998</v>
      </c>
      <c r="AF35" s="45">
        <v>85.864462000000003</v>
      </c>
      <c r="AG35" s="46">
        <v>0.68005027504859927</v>
      </c>
      <c r="AH35" s="44">
        <v>74.089849000000001</v>
      </c>
      <c r="AI35" s="45">
        <v>107.711152</v>
      </c>
      <c r="AJ35" s="46">
        <v>0.68785680613647138</v>
      </c>
      <c r="AK35" s="44">
        <v>160.206986</v>
      </c>
      <c r="AL35" s="45">
        <v>234.39559800000001</v>
      </c>
      <c r="AM35" s="46">
        <v>0.68348973857435669</v>
      </c>
      <c r="AN35" s="44">
        <v>70.718733</v>
      </c>
      <c r="AO35" s="45">
        <v>103.529661</v>
      </c>
      <c r="AP35" s="46">
        <v>0.6830770265924081</v>
      </c>
      <c r="AQ35" s="44">
        <v>210.216319</v>
      </c>
      <c r="AR35" s="45">
        <v>311.38724200000001</v>
      </c>
      <c r="AS35" s="46">
        <v>0.67509612034779509</v>
      </c>
      <c r="AT35" s="44">
        <v>86.474885</v>
      </c>
      <c r="AU35" s="45">
        <v>132.957798</v>
      </c>
      <c r="AV35" s="46">
        <v>0.65039348049371282</v>
      </c>
      <c r="AW35" s="44">
        <v>16.820160999999999</v>
      </c>
      <c r="AX35" s="45">
        <v>22.425896999999999</v>
      </c>
      <c r="AY35" s="46">
        <v>0.75003291953048745</v>
      </c>
      <c r="AZ35" s="44">
        <v>0</v>
      </c>
      <c r="BA35" s="45">
        <v>0</v>
      </c>
      <c r="BB35" s="46">
        <v>0</v>
      </c>
      <c r="BC35" s="44">
        <v>0</v>
      </c>
      <c r="BD35" s="45">
        <v>0</v>
      </c>
      <c r="BE35" s="46">
        <v>0</v>
      </c>
      <c r="BF35" s="44">
        <v>0</v>
      </c>
      <c r="BG35" s="45">
        <v>0</v>
      </c>
      <c r="BH35" s="46">
        <v>0</v>
      </c>
      <c r="BI35" s="44">
        <v>0.76851000000000003</v>
      </c>
      <c r="BJ35" s="45">
        <v>0.76851000000000003</v>
      </c>
      <c r="BK35" s="46">
        <v>1</v>
      </c>
      <c r="BL35" s="44">
        <v>0</v>
      </c>
      <c r="BM35" s="45">
        <v>0</v>
      </c>
      <c r="BN35" s="46">
        <v>0</v>
      </c>
      <c r="BO35" s="44">
        <v>0</v>
      </c>
      <c r="BP35" s="45">
        <v>0</v>
      </c>
      <c r="BQ35" s="46">
        <v>0</v>
      </c>
      <c r="BR35" s="44">
        <v>0</v>
      </c>
      <c r="BS35" s="45">
        <v>0</v>
      </c>
      <c r="BT35" s="46">
        <v>0</v>
      </c>
    </row>
    <row r="36" spans="4:72" ht="15.9" customHeight="1" x14ac:dyDescent="0.3">
      <c r="D36" s="98"/>
      <c r="E36" s="100" t="s">
        <v>16</v>
      </c>
      <c r="F36" s="13" t="s">
        <v>84</v>
      </c>
      <c r="G36" s="44">
        <v>1377.10280347</v>
      </c>
      <c r="H36" s="45">
        <v>3458.0160923699987</v>
      </c>
      <c r="I36" s="46">
        <v>0.39823493202027982</v>
      </c>
      <c r="J36" s="44">
        <v>77.175326999999996</v>
      </c>
      <c r="K36" s="45">
        <v>173.167091</v>
      </c>
      <c r="L36" s="46">
        <v>0.44566970868616135</v>
      </c>
      <c r="M36" s="44">
        <v>91.893289840000008</v>
      </c>
      <c r="N36" s="45">
        <v>224.07617156000001</v>
      </c>
      <c r="O36" s="46">
        <v>0.41009844643563137</v>
      </c>
      <c r="P36" s="44">
        <v>267.06536010000002</v>
      </c>
      <c r="Q36" s="45">
        <v>705.72653609999998</v>
      </c>
      <c r="R36" s="46">
        <v>0.37842612745704862</v>
      </c>
      <c r="S36" s="44">
        <v>27.541405999999998</v>
      </c>
      <c r="T36" s="45">
        <v>111.456108</v>
      </c>
      <c r="U36" s="46">
        <v>0.24710539865612388</v>
      </c>
      <c r="V36" s="44">
        <v>63.508391000000003</v>
      </c>
      <c r="W36" s="45">
        <v>249.02892199999999</v>
      </c>
      <c r="X36" s="46">
        <v>0.25502415739485873</v>
      </c>
      <c r="Y36" s="44">
        <v>83.199765999999997</v>
      </c>
      <c r="Z36" s="45">
        <v>351.71040099999999</v>
      </c>
      <c r="AA36" s="46">
        <v>0.23655759330245113</v>
      </c>
      <c r="AB36" s="44">
        <v>20.192048</v>
      </c>
      <c r="AC36" s="45">
        <v>48.037528000000002</v>
      </c>
      <c r="AD36" s="46">
        <v>0.42033903160046038</v>
      </c>
      <c r="AE36" s="44">
        <v>61.838064000000003</v>
      </c>
      <c r="AF36" s="45">
        <v>112.755015</v>
      </c>
      <c r="AG36" s="46">
        <v>0.548428502271052</v>
      </c>
      <c r="AH36" s="44">
        <v>65.604422</v>
      </c>
      <c r="AI36" s="45">
        <v>141.776861</v>
      </c>
      <c r="AJ36" s="46">
        <v>0.462730106572186</v>
      </c>
      <c r="AK36" s="44">
        <v>164.30781300000001</v>
      </c>
      <c r="AL36" s="45">
        <v>346.50881700000002</v>
      </c>
      <c r="AM36" s="46">
        <v>0.47418075656066205</v>
      </c>
      <c r="AN36" s="44">
        <v>104.392338</v>
      </c>
      <c r="AO36" s="45">
        <v>179.66711000000001</v>
      </c>
      <c r="AP36" s="46">
        <v>0.58103198743498452</v>
      </c>
      <c r="AQ36" s="44">
        <v>294.07883500000003</v>
      </c>
      <c r="AR36" s="45">
        <v>630.79895099999999</v>
      </c>
      <c r="AS36" s="46">
        <v>0.46620057711541762</v>
      </c>
      <c r="AT36" s="44">
        <v>38.703288000000001</v>
      </c>
      <c r="AU36" s="45">
        <v>93.549719999999994</v>
      </c>
      <c r="AV36" s="46">
        <v>0.4137189079774905</v>
      </c>
      <c r="AW36" s="44">
        <v>23.997032000000001</v>
      </c>
      <c r="AX36" s="45">
        <v>54.147078999999998</v>
      </c>
      <c r="AY36" s="46">
        <v>0.44318239216560512</v>
      </c>
      <c r="AZ36" s="44">
        <v>0</v>
      </c>
      <c r="BA36" s="45">
        <v>0</v>
      </c>
      <c r="BB36" s="46">
        <v>0</v>
      </c>
      <c r="BC36" s="44">
        <v>1.853302</v>
      </c>
      <c r="BD36" s="45">
        <v>14.341001</v>
      </c>
      <c r="BE36" s="46">
        <v>0.12923100695690629</v>
      </c>
      <c r="BF36" s="44">
        <v>0</v>
      </c>
      <c r="BG36" s="45">
        <v>0</v>
      </c>
      <c r="BH36" s="46">
        <v>0</v>
      </c>
      <c r="BI36" s="44">
        <v>-10.37397947</v>
      </c>
      <c r="BJ36" s="45">
        <v>16.595213709999999</v>
      </c>
      <c r="BK36" s="46">
        <v>-0.62511876323405302</v>
      </c>
      <c r="BL36" s="44">
        <v>0</v>
      </c>
      <c r="BM36" s="45">
        <v>0</v>
      </c>
      <c r="BN36" s="46">
        <v>0</v>
      </c>
      <c r="BO36" s="44">
        <v>0</v>
      </c>
      <c r="BP36" s="45">
        <v>0</v>
      </c>
      <c r="BQ36" s="46">
        <v>0</v>
      </c>
      <c r="BR36" s="44">
        <v>2.1261009999999998</v>
      </c>
      <c r="BS36" s="45">
        <v>4.6735670000000002</v>
      </c>
      <c r="BT36" s="46">
        <v>0.45492040661875599</v>
      </c>
    </row>
    <row r="37" spans="4:72" ht="15.9" customHeight="1" x14ac:dyDescent="0.3">
      <c r="D37" s="98"/>
      <c r="E37" s="100" t="s">
        <v>16</v>
      </c>
      <c r="F37" s="13" t="s">
        <v>86</v>
      </c>
      <c r="G37" s="44">
        <v>346.82657016000002</v>
      </c>
      <c r="H37" s="45">
        <v>1049.5079927599998</v>
      </c>
      <c r="I37" s="46">
        <v>0.33046586834266434</v>
      </c>
      <c r="J37" s="44">
        <v>5.6336942400000005</v>
      </c>
      <c r="K37" s="45">
        <v>43.881733240000003</v>
      </c>
      <c r="L37" s="46">
        <v>0.12838358524235904</v>
      </c>
      <c r="M37" s="44">
        <v>18.734226899999999</v>
      </c>
      <c r="N37" s="45">
        <v>76.47974284</v>
      </c>
      <c r="O37" s="46">
        <v>0.24495671931315297</v>
      </c>
      <c r="P37" s="44">
        <v>85.546384669999995</v>
      </c>
      <c r="Q37" s="45">
        <v>205.28781033000001</v>
      </c>
      <c r="R37" s="46">
        <v>0.41671439006770172</v>
      </c>
      <c r="S37" s="44">
        <v>15.801577</v>
      </c>
      <c r="T37" s="45">
        <v>27.491423000000001</v>
      </c>
      <c r="U37" s="46">
        <v>0.57478206930212372</v>
      </c>
      <c r="V37" s="44">
        <v>18.141970000000001</v>
      </c>
      <c r="W37" s="45">
        <v>67.965649999999997</v>
      </c>
      <c r="X37" s="46">
        <v>0.26692851462466705</v>
      </c>
      <c r="Y37" s="44">
        <v>56.157778</v>
      </c>
      <c r="Z37" s="45">
        <v>192.792675</v>
      </c>
      <c r="AA37" s="46">
        <v>0.29128584890478854</v>
      </c>
      <c r="AB37" s="44">
        <v>9.0815260000000002</v>
      </c>
      <c r="AC37" s="45">
        <v>14.673441</v>
      </c>
      <c r="AD37" s="46">
        <v>0.61890908887697171</v>
      </c>
      <c r="AE37" s="44">
        <v>28.699313</v>
      </c>
      <c r="AF37" s="45">
        <v>36.095526</v>
      </c>
      <c r="AG37" s="46">
        <v>0.79509335866168018</v>
      </c>
      <c r="AH37" s="44">
        <v>11.398863</v>
      </c>
      <c r="AI37" s="45">
        <v>19.873819000000001</v>
      </c>
      <c r="AJ37" s="46">
        <v>0.57356177994777957</v>
      </c>
      <c r="AK37" s="44">
        <v>40.301091</v>
      </c>
      <c r="AL37" s="45">
        <v>104.97385</v>
      </c>
      <c r="AM37" s="46">
        <v>0.38391552753376196</v>
      </c>
      <c r="AN37" s="44">
        <v>25.846905</v>
      </c>
      <c r="AO37" s="45">
        <v>76.825306999999995</v>
      </c>
      <c r="AP37" s="46">
        <v>0.3364373799378374</v>
      </c>
      <c r="AQ37" s="44">
        <v>10.344732</v>
      </c>
      <c r="AR37" s="45">
        <v>135.18469099999999</v>
      </c>
      <c r="AS37" s="46">
        <v>7.6522954807064669E-2</v>
      </c>
      <c r="AT37" s="44">
        <v>10.894679</v>
      </c>
      <c r="AU37" s="45">
        <v>29.574511999999999</v>
      </c>
      <c r="AV37" s="46">
        <v>0.3683806853685363</v>
      </c>
      <c r="AW37" s="44">
        <v>0.57386400000000004</v>
      </c>
      <c r="AX37" s="45">
        <v>1.993107</v>
      </c>
      <c r="AY37" s="46">
        <v>0.28792433120750671</v>
      </c>
      <c r="AZ37" s="44">
        <v>0</v>
      </c>
      <c r="BA37" s="45">
        <v>0</v>
      </c>
      <c r="BB37" s="46">
        <v>0</v>
      </c>
      <c r="BC37" s="44">
        <v>1.287496</v>
      </c>
      <c r="BD37" s="45">
        <v>7.5928880000000003</v>
      </c>
      <c r="BE37" s="46">
        <v>0.16956604654250135</v>
      </c>
      <c r="BF37" s="44">
        <v>0</v>
      </c>
      <c r="BG37" s="45">
        <v>0</v>
      </c>
      <c r="BH37" s="46">
        <v>0</v>
      </c>
      <c r="BI37" s="44">
        <v>8.3824703500000002</v>
      </c>
      <c r="BJ37" s="45">
        <v>8.8218173499999999</v>
      </c>
      <c r="BK37" s="46">
        <v>0.95019767667259625</v>
      </c>
      <c r="BL37" s="44">
        <v>0</v>
      </c>
      <c r="BM37" s="45">
        <v>0</v>
      </c>
      <c r="BN37" s="46">
        <v>0</v>
      </c>
      <c r="BO37" s="44">
        <v>0</v>
      </c>
      <c r="BP37" s="45">
        <v>0</v>
      </c>
      <c r="BQ37" s="46">
        <v>0</v>
      </c>
      <c r="BR37" s="44">
        <v>0</v>
      </c>
      <c r="BS37" s="45">
        <v>0</v>
      </c>
      <c r="BT37" s="46">
        <v>0</v>
      </c>
    </row>
    <row r="38" spans="4:72" ht="15.9" customHeight="1" x14ac:dyDescent="0.3">
      <c r="D38" s="98"/>
      <c r="E38" s="100" t="s">
        <v>16</v>
      </c>
      <c r="F38" s="13" t="s">
        <v>88</v>
      </c>
      <c r="G38" s="44">
        <v>1879.5951270999997</v>
      </c>
      <c r="H38" s="45">
        <v>2244.2669000000001</v>
      </c>
      <c r="I38" s="46">
        <v>0.83750962378850735</v>
      </c>
      <c r="J38" s="44">
        <v>33.397188</v>
      </c>
      <c r="K38" s="45">
        <v>36.100887999999998</v>
      </c>
      <c r="L38" s="46">
        <v>0.92510710539862628</v>
      </c>
      <c r="M38" s="44">
        <v>47.427078979999997</v>
      </c>
      <c r="N38" s="45">
        <v>134.79386936</v>
      </c>
      <c r="O38" s="46">
        <v>0.35184893204107365</v>
      </c>
      <c r="P38" s="44">
        <v>738.96889289000001</v>
      </c>
      <c r="Q38" s="45">
        <v>786.15594089000001</v>
      </c>
      <c r="R38" s="46">
        <v>0.9399774961357158</v>
      </c>
      <c r="S38" s="44">
        <v>130.737368</v>
      </c>
      <c r="T38" s="45">
        <v>134.032162</v>
      </c>
      <c r="U38" s="46">
        <v>0.97541788514908834</v>
      </c>
      <c r="V38" s="44">
        <v>82.437488999999999</v>
      </c>
      <c r="W38" s="45">
        <v>132.61899399999999</v>
      </c>
      <c r="X38" s="46">
        <v>0.62161147897110425</v>
      </c>
      <c r="Y38" s="44">
        <v>53.729850999999996</v>
      </c>
      <c r="Z38" s="45">
        <v>56.299762000000001</v>
      </c>
      <c r="AA38" s="46">
        <v>0.95435307524035351</v>
      </c>
      <c r="AB38" s="44">
        <v>14.497475</v>
      </c>
      <c r="AC38" s="45">
        <v>20.010881999999999</v>
      </c>
      <c r="AD38" s="46">
        <v>0.72447956067103891</v>
      </c>
      <c r="AE38" s="44">
        <v>34.416730000000001</v>
      </c>
      <c r="AF38" s="45">
        <v>47.169629999999998</v>
      </c>
      <c r="AG38" s="46">
        <v>0.72963748072647594</v>
      </c>
      <c r="AH38" s="44">
        <v>68.045575999999997</v>
      </c>
      <c r="AI38" s="45">
        <v>74.471577999999994</v>
      </c>
      <c r="AJ38" s="46">
        <v>0.9137120204435577</v>
      </c>
      <c r="AK38" s="44">
        <v>183.00217699999999</v>
      </c>
      <c r="AL38" s="45">
        <v>191.52070000000001</v>
      </c>
      <c r="AM38" s="46">
        <v>0.95552165901649266</v>
      </c>
      <c r="AN38" s="44">
        <v>68.738033999999999</v>
      </c>
      <c r="AO38" s="45">
        <v>87.691284999999993</v>
      </c>
      <c r="AP38" s="46">
        <v>0.78386391532522304</v>
      </c>
      <c r="AQ38" s="44">
        <v>270.80861499999997</v>
      </c>
      <c r="AR38" s="45">
        <v>301.15167300000002</v>
      </c>
      <c r="AS38" s="46">
        <v>0.89924326935417676</v>
      </c>
      <c r="AT38" s="44">
        <v>124.447143</v>
      </c>
      <c r="AU38" s="45">
        <v>126.045863</v>
      </c>
      <c r="AV38" s="46">
        <v>0.9873163627750321</v>
      </c>
      <c r="AW38" s="44">
        <v>14.870312999999999</v>
      </c>
      <c r="AX38" s="45">
        <v>22.129442999999998</v>
      </c>
      <c r="AY38" s="46">
        <v>0.67196960176539466</v>
      </c>
      <c r="AZ38" s="44">
        <v>0</v>
      </c>
      <c r="BA38" s="45">
        <v>0</v>
      </c>
      <c r="BB38" s="46">
        <v>0</v>
      </c>
      <c r="BC38" s="44">
        <v>0</v>
      </c>
      <c r="BD38" s="45">
        <v>0</v>
      </c>
      <c r="BE38" s="46">
        <v>0</v>
      </c>
      <c r="BF38" s="44">
        <v>0</v>
      </c>
      <c r="BG38" s="45">
        <v>0</v>
      </c>
      <c r="BH38" s="46">
        <v>0</v>
      </c>
      <c r="BI38" s="44">
        <v>12.196344230000001</v>
      </c>
      <c r="BJ38" s="45">
        <v>91.716397749999999</v>
      </c>
      <c r="BK38" s="46">
        <v>0.13297888413852366</v>
      </c>
      <c r="BL38" s="44">
        <v>0</v>
      </c>
      <c r="BM38" s="45">
        <v>0</v>
      </c>
      <c r="BN38" s="46">
        <v>0</v>
      </c>
      <c r="BO38" s="44">
        <v>0</v>
      </c>
      <c r="BP38" s="45">
        <v>0</v>
      </c>
      <c r="BQ38" s="46">
        <v>0</v>
      </c>
      <c r="BR38" s="44">
        <v>1.874852</v>
      </c>
      <c r="BS38" s="45">
        <v>2.3578320000000001</v>
      </c>
      <c r="BT38" s="46">
        <v>0.79515928191660812</v>
      </c>
    </row>
    <row r="39" spans="4:72" ht="15.9" customHeight="1" x14ac:dyDescent="0.3">
      <c r="D39" s="98"/>
      <c r="E39" s="100"/>
      <c r="F39" s="13" t="s">
        <v>90</v>
      </c>
      <c r="G39" s="44">
        <v>2006.3998376900001</v>
      </c>
      <c r="H39" s="45">
        <v>3794.48956559</v>
      </c>
      <c r="I39" s="46">
        <v>0.52876672949238368</v>
      </c>
      <c r="J39" s="44">
        <v>27.66165955</v>
      </c>
      <c r="K39" s="45">
        <v>52.832716549999994</v>
      </c>
      <c r="L39" s="46">
        <v>0.52357064630249461</v>
      </c>
      <c r="M39" s="44">
        <v>57.833143630000002</v>
      </c>
      <c r="N39" s="45">
        <v>129.22013794</v>
      </c>
      <c r="O39" s="46">
        <v>0.44755519187615567</v>
      </c>
      <c r="P39" s="44">
        <v>895.77642628000001</v>
      </c>
      <c r="Q39" s="45">
        <v>1649.47767028</v>
      </c>
      <c r="R39" s="46">
        <v>0.54306671888922353</v>
      </c>
      <c r="S39" s="44">
        <v>86.733913999999999</v>
      </c>
      <c r="T39" s="45">
        <v>106.673974</v>
      </c>
      <c r="U39" s="46">
        <v>0.81307474304838401</v>
      </c>
      <c r="V39" s="44">
        <v>47.544894999999997</v>
      </c>
      <c r="W39" s="45">
        <v>211.399675</v>
      </c>
      <c r="X39" s="46">
        <v>0.22490524169443493</v>
      </c>
      <c r="Y39" s="44">
        <v>73.956490000000002</v>
      </c>
      <c r="Z39" s="45">
        <v>235.64242999999999</v>
      </c>
      <c r="AA39" s="46">
        <v>0.3138504810020844</v>
      </c>
      <c r="AB39" s="44">
        <v>55.311176000000003</v>
      </c>
      <c r="AC39" s="45">
        <v>83.062179999999998</v>
      </c>
      <c r="AD39" s="46">
        <v>0.66590084681138884</v>
      </c>
      <c r="AE39" s="44">
        <v>23.557437</v>
      </c>
      <c r="AF39" s="45">
        <v>39.250172999999997</v>
      </c>
      <c r="AG39" s="46">
        <v>0.600186832297529</v>
      </c>
      <c r="AH39" s="44">
        <v>40.318224000000001</v>
      </c>
      <c r="AI39" s="45">
        <v>75.195674999999994</v>
      </c>
      <c r="AJ39" s="46">
        <v>0.53617743307710186</v>
      </c>
      <c r="AK39" s="44">
        <v>188.20695599999999</v>
      </c>
      <c r="AL39" s="45">
        <v>227.708934</v>
      </c>
      <c r="AM39" s="46">
        <v>0.82652425047143729</v>
      </c>
      <c r="AN39" s="44">
        <v>75.916411999999994</v>
      </c>
      <c r="AO39" s="45">
        <v>115.444513</v>
      </c>
      <c r="AP39" s="46">
        <v>0.65760086839293952</v>
      </c>
      <c r="AQ39" s="44">
        <v>170.57380599999999</v>
      </c>
      <c r="AR39" s="45">
        <v>276.643058</v>
      </c>
      <c r="AS39" s="46">
        <v>0.61658444362627018</v>
      </c>
      <c r="AT39" s="44">
        <v>48.037655000000001</v>
      </c>
      <c r="AU39" s="45">
        <v>168.10345799999999</v>
      </c>
      <c r="AV39" s="46">
        <v>0.28576244398256223</v>
      </c>
      <c r="AW39" s="44">
        <v>7.2562499999999996</v>
      </c>
      <c r="AX39" s="45">
        <v>15.243631000000001</v>
      </c>
      <c r="AY39" s="46">
        <v>0.47601847617539411</v>
      </c>
      <c r="AZ39" s="44">
        <v>-1.0289E-2</v>
      </c>
      <c r="BA39" s="45">
        <v>35.966991</v>
      </c>
      <c r="BB39" s="46">
        <v>-2.8606785594046497E-4</v>
      </c>
      <c r="BC39" s="44">
        <v>28.397772</v>
      </c>
      <c r="BD39" s="45">
        <v>87.35378</v>
      </c>
      <c r="BE39" s="46">
        <v>0.32508921766178867</v>
      </c>
      <c r="BF39" s="44">
        <v>5.904166</v>
      </c>
      <c r="BG39" s="45">
        <v>29.520837</v>
      </c>
      <c r="BH39" s="46">
        <v>0.19999995257587039</v>
      </c>
      <c r="BI39" s="44">
        <v>173.39916822999999</v>
      </c>
      <c r="BJ39" s="45">
        <v>255.72516281999998</v>
      </c>
      <c r="BK39" s="46">
        <v>0.67806846349356842</v>
      </c>
      <c r="BL39" s="44">
        <v>0</v>
      </c>
      <c r="BM39" s="45">
        <v>0</v>
      </c>
      <c r="BN39" s="46">
        <v>0</v>
      </c>
      <c r="BO39" s="44">
        <v>0</v>
      </c>
      <c r="BP39" s="45">
        <v>0</v>
      </c>
      <c r="BQ39" s="46">
        <v>0</v>
      </c>
      <c r="BR39" s="44">
        <v>2.4576000000000001E-2</v>
      </c>
      <c r="BS39" s="45">
        <v>2.4569000000000001E-2</v>
      </c>
      <c r="BT39" s="46">
        <v>1.0002849118808255</v>
      </c>
    </row>
    <row r="40" spans="4:72" ht="15.9" customHeight="1" x14ac:dyDescent="0.3">
      <c r="D40" s="98"/>
      <c r="E40" s="100"/>
      <c r="F40" s="13" t="s">
        <v>91</v>
      </c>
      <c r="G40" s="49">
        <v>14042.43805042</v>
      </c>
      <c r="H40" s="50">
        <v>20292.783812150006</v>
      </c>
      <c r="I40" s="46">
        <v>0.69199170406636357</v>
      </c>
      <c r="J40" s="49">
        <v>439.43250279</v>
      </c>
      <c r="K40" s="50">
        <v>632.4001557900001</v>
      </c>
      <c r="L40" s="46">
        <v>0.6948646339927872</v>
      </c>
      <c r="M40" s="49">
        <v>471.16168984999996</v>
      </c>
      <c r="N40" s="50">
        <v>885.98244763000002</v>
      </c>
      <c r="O40" s="46">
        <v>0.53179573829070304</v>
      </c>
      <c r="P40" s="49">
        <v>3775.43180244</v>
      </c>
      <c r="Q40" s="50">
        <v>5428.0391851000004</v>
      </c>
      <c r="R40" s="46">
        <v>0.69554247375434997</v>
      </c>
      <c r="S40" s="49">
        <v>751.32011999999997</v>
      </c>
      <c r="T40" s="50">
        <v>955.2857580000001</v>
      </c>
      <c r="U40" s="46">
        <v>0.78648730362417896</v>
      </c>
      <c r="V40" s="49">
        <v>595.09491100000002</v>
      </c>
      <c r="W40" s="50">
        <v>1106.1834840000001</v>
      </c>
      <c r="X40" s="46">
        <v>0.53797124944237551</v>
      </c>
      <c r="Y40" s="49">
        <v>867.33503999999994</v>
      </c>
      <c r="Z40" s="50">
        <v>1495.4102379999999</v>
      </c>
      <c r="AA40" s="46">
        <v>0.57999806204349391</v>
      </c>
      <c r="AB40" s="49">
        <v>352.63343799999996</v>
      </c>
      <c r="AC40" s="50">
        <v>548.445785</v>
      </c>
      <c r="AD40" s="46">
        <v>0.64296863545044836</v>
      </c>
      <c r="AE40" s="49">
        <v>522.12095500000009</v>
      </c>
      <c r="AF40" s="50">
        <v>671.00536299999999</v>
      </c>
      <c r="AG40" s="46">
        <v>0.77811740977098587</v>
      </c>
      <c r="AH40" s="49">
        <v>700.24319199999991</v>
      </c>
      <c r="AI40" s="50">
        <v>932.90173099999993</v>
      </c>
      <c r="AJ40" s="46">
        <v>0.75060766716489236</v>
      </c>
      <c r="AK40" s="49">
        <v>1485.989822</v>
      </c>
      <c r="AL40" s="50">
        <v>1880.8511700000004</v>
      </c>
      <c r="AM40" s="46">
        <v>0.79006241732566207</v>
      </c>
      <c r="AN40" s="49">
        <v>742.59954099999993</v>
      </c>
      <c r="AO40" s="50">
        <v>1065.9887119999999</v>
      </c>
      <c r="AP40" s="46">
        <v>0.69662983541987078</v>
      </c>
      <c r="AQ40" s="49">
        <v>1911.876929</v>
      </c>
      <c r="AR40" s="50">
        <v>2638.1885700000003</v>
      </c>
      <c r="AS40" s="46">
        <v>0.72469305293063258</v>
      </c>
      <c r="AT40" s="49">
        <v>1075.4059040000002</v>
      </c>
      <c r="AU40" s="50">
        <v>1318.1184760000001</v>
      </c>
      <c r="AV40" s="46">
        <v>0.81586437302924208</v>
      </c>
      <c r="AW40" s="49">
        <v>125.96171399999999</v>
      </c>
      <c r="AX40" s="50">
        <v>178.52417</v>
      </c>
      <c r="AY40" s="46">
        <v>0.70557232670511782</v>
      </c>
      <c r="AZ40" s="49">
        <v>-1.0289E-2</v>
      </c>
      <c r="BA40" s="50">
        <v>35.966991</v>
      </c>
      <c r="BB40" s="46">
        <v>-2.8606785594046497E-4</v>
      </c>
      <c r="BC40" s="49">
        <v>31.53857</v>
      </c>
      <c r="BD40" s="50">
        <v>109.28766899999999</v>
      </c>
      <c r="BE40" s="46">
        <v>0.28858306054638244</v>
      </c>
      <c r="BF40" s="49">
        <v>5.904166</v>
      </c>
      <c r="BG40" s="50">
        <v>29.520837</v>
      </c>
      <c r="BH40" s="46">
        <v>0.19999995257587039</v>
      </c>
      <c r="BI40" s="49">
        <v>184.37251333999998</v>
      </c>
      <c r="BJ40" s="50">
        <v>373.62710162999997</v>
      </c>
      <c r="BK40" s="46">
        <v>0.49346664772349053</v>
      </c>
      <c r="BL40" s="49">
        <v>0</v>
      </c>
      <c r="BM40" s="50">
        <v>0</v>
      </c>
      <c r="BN40" s="46">
        <v>0</v>
      </c>
      <c r="BO40" s="49">
        <v>0</v>
      </c>
      <c r="BP40" s="50">
        <v>0</v>
      </c>
      <c r="BQ40" s="46">
        <v>0</v>
      </c>
      <c r="BR40" s="49">
        <v>4.0255289999999997</v>
      </c>
      <c r="BS40" s="50">
        <v>7.055968</v>
      </c>
      <c r="BT40" s="46">
        <v>0.57051406695721973</v>
      </c>
    </row>
    <row r="41" spans="4:72" ht="15.9" customHeight="1" x14ac:dyDescent="0.3">
      <c r="D41" s="97" t="s">
        <v>102</v>
      </c>
      <c r="E41" s="99" t="s">
        <v>17</v>
      </c>
      <c r="F41" s="13" t="s">
        <v>80</v>
      </c>
      <c r="G41" s="44">
        <v>7389.4796054900016</v>
      </c>
      <c r="H41" s="45">
        <v>8033.0008162699996</v>
      </c>
      <c r="I41" s="46">
        <v>0.91989030930052773</v>
      </c>
      <c r="J41" s="44">
        <v>253.95085700000001</v>
      </c>
      <c r="K41" s="45">
        <v>254.59885700000001</v>
      </c>
      <c r="L41" s="46">
        <v>0.99745481968129968</v>
      </c>
      <c r="M41" s="44">
        <v>219.95613649000001</v>
      </c>
      <c r="N41" s="45">
        <v>279.62919526999997</v>
      </c>
      <c r="O41" s="46">
        <v>0.78659932585944115</v>
      </c>
      <c r="P41" s="44">
        <v>1609.446062</v>
      </c>
      <c r="Q41" s="45">
        <v>1705.901883</v>
      </c>
      <c r="R41" s="46">
        <v>0.94345757985191225</v>
      </c>
      <c r="S41" s="44">
        <v>442.075041</v>
      </c>
      <c r="T41" s="45">
        <v>505.61490400000002</v>
      </c>
      <c r="U41" s="46">
        <v>0.87433150704750584</v>
      </c>
      <c r="V41" s="44">
        <v>337.62995899999999</v>
      </c>
      <c r="W41" s="45">
        <v>371.16319800000002</v>
      </c>
      <c r="X41" s="46">
        <v>0.90965365321590952</v>
      </c>
      <c r="Y41" s="44">
        <v>542.48578699999996</v>
      </c>
      <c r="Z41" s="45">
        <v>565.21834000000001</v>
      </c>
      <c r="AA41" s="46">
        <v>0.95978093527538388</v>
      </c>
      <c r="AB41" s="44">
        <v>186.32498200000001</v>
      </c>
      <c r="AC41" s="45">
        <v>286.01023500000002</v>
      </c>
      <c r="AD41" s="46">
        <v>0.65146263734233145</v>
      </c>
      <c r="AE41" s="44">
        <v>322.55935899999997</v>
      </c>
      <c r="AF41" s="45">
        <v>358.66072600000001</v>
      </c>
      <c r="AG41" s="46">
        <v>0.8993439638551336</v>
      </c>
      <c r="AH41" s="44">
        <v>440.53548899999998</v>
      </c>
      <c r="AI41" s="45">
        <v>514.56141500000001</v>
      </c>
      <c r="AJ41" s="46">
        <v>0.85613782176030429</v>
      </c>
      <c r="AK41" s="44">
        <v>780.46427500000004</v>
      </c>
      <c r="AL41" s="45">
        <v>806.31576600000005</v>
      </c>
      <c r="AM41" s="46">
        <v>0.96793875043738131</v>
      </c>
      <c r="AN41" s="44">
        <v>393.36443500000001</v>
      </c>
      <c r="AO41" s="45">
        <v>497.15756199999998</v>
      </c>
      <c r="AP41" s="46">
        <v>0.79122689679615099</v>
      </c>
      <c r="AQ41" s="44">
        <v>972.71664199999998</v>
      </c>
      <c r="AR41" s="45">
        <v>999.30559500000004</v>
      </c>
      <c r="AS41" s="46">
        <v>0.97339257066803464</v>
      </c>
      <c r="AT41" s="44">
        <v>825.26537299999995</v>
      </c>
      <c r="AU41" s="45">
        <v>825.99349800000005</v>
      </c>
      <c r="AV41" s="46">
        <v>0.99911848579708784</v>
      </c>
      <c r="AW41" s="44">
        <v>62.705207999999999</v>
      </c>
      <c r="AX41" s="45">
        <v>62.869641999999999</v>
      </c>
      <c r="AY41" s="46">
        <v>0.99738452463273131</v>
      </c>
      <c r="AZ41" s="44">
        <v>0</v>
      </c>
      <c r="BA41" s="45">
        <v>0</v>
      </c>
      <c r="BB41" s="46">
        <v>0</v>
      </c>
      <c r="BC41" s="44">
        <v>0</v>
      </c>
      <c r="BD41" s="45">
        <v>0</v>
      </c>
      <c r="BE41" s="46">
        <v>0</v>
      </c>
      <c r="BF41" s="44">
        <v>0</v>
      </c>
      <c r="BG41" s="45">
        <v>0</v>
      </c>
      <c r="BH41" s="46">
        <v>0</v>
      </c>
      <c r="BI41" s="44">
        <v>0</v>
      </c>
      <c r="BJ41" s="45">
        <v>0</v>
      </c>
      <c r="BK41" s="46">
        <v>0</v>
      </c>
      <c r="BL41" s="44">
        <v>0</v>
      </c>
      <c r="BM41" s="45">
        <v>0</v>
      </c>
      <c r="BN41" s="46">
        <v>0</v>
      </c>
      <c r="BO41" s="44">
        <v>0</v>
      </c>
      <c r="BP41" s="45">
        <v>0</v>
      </c>
      <c r="BQ41" s="46">
        <v>0</v>
      </c>
      <c r="BR41" s="44">
        <v>0</v>
      </c>
      <c r="BS41" s="45">
        <v>0</v>
      </c>
      <c r="BT41" s="46">
        <v>0</v>
      </c>
    </row>
    <row r="42" spans="4:72" ht="15.9" customHeight="1" x14ac:dyDescent="0.3">
      <c r="D42" s="98"/>
      <c r="E42" s="100" t="s">
        <v>17</v>
      </c>
      <c r="F42" s="13" t="s">
        <v>82</v>
      </c>
      <c r="G42" s="44">
        <v>1372.8489089999998</v>
      </c>
      <c r="H42" s="45">
        <v>2075.0808720000005</v>
      </c>
      <c r="I42" s="46">
        <v>0.66158814700885527</v>
      </c>
      <c r="J42" s="44">
        <v>56.442672000000002</v>
      </c>
      <c r="K42" s="45">
        <v>86.205502999999993</v>
      </c>
      <c r="L42" s="46">
        <v>0.65474557929323851</v>
      </c>
      <c r="M42" s="44">
        <v>32.761786999999998</v>
      </c>
      <c r="N42" s="45">
        <v>46.972239999999999</v>
      </c>
      <c r="O42" s="46">
        <v>0.69747125110490793</v>
      </c>
      <c r="P42" s="44">
        <v>367.58878399999998</v>
      </c>
      <c r="Q42" s="45">
        <v>574.72723699999995</v>
      </c>
      <c r="R42" s="46">
        <v>0.63958824349227772</v>
      </c>
      <c r="S42" s="44">
        <v>40.316293000000002</v>
      </c>
      <c r="T42" s="45">
        <v>57.989604</v>
      </c>
      <c r="U42" s="46">
        <v>0.69523311454239278</v>
      </c>
      <c r="V42" s="44">
        <v>65.534201999999993</v>
      </c>
      <c r="W42" s="45">
        <v>96.865125000000006</v>
      </c>
      <c r="X42" s="46">
        <v>0.67655104971990687</v>
      </c>
      <c r="Y42" s="44">
        <v>75.926987999999994</v>
      </c>
      <c r="Z42" s="45">
        <v>114.222274</v>
      </c>
      <c r="AA42" s="46">
        <v>0.66473013836162986</v>
      </c>
      <c r="AB42" s="44">
        <v>51.579664000000001</v>
      </c>
      <c r="AC42" s="45">
        <v>74.249778000000006</v>
      </c>
      <c r="AD42" s="46">
        <v>0.69467768644372241</v>
      </c>
      <c r="AE42" s="44">
        <v>61.095319000000003</v>
      </c>
      <c r="AF42" s="45">
        <v>89.783805000000001</v>
      </c>
      <c r="AG42" s="46">
        <v>0.68047148369352362</v>
      </c>
      <c r="AH42" s="44">
        <v>71.064027999999993</v>
      </c>
      <c r="AI42" s="45">
        <v>105.795703</v>
      </c>
      <c r="AJ42" s="46">
        <v>0.67170996538488892</v>
      </c>
      <c r="AK42" s="44">
        <v>156.174879</v>
      </c>
      <c r="AL42" s="45">
        <v>234.48518999999999</v>
      </c>
      <c r="AM42" s="46">
        <v>0.66603301897232836</v>
      </c>
      <c r="AN42" s="44">
        <v>67.313282999999998</v>
      </c>
      <c r="AO42" s="45">
        <v>100.70259299999999</v>
      </c>
      <c r="AP42" s="46">
        <v>0.66843644234662358</v>
      </c>
      <c r="AQ42" s="44">
        <v>211.78794199999999</v>
      </c>
      <c r="AR42" s="45">
        <v>317.62873999999999</v>
      </c>
      <c r="AS42" s="46">
        <v>0.66677827075723684</v>
      </c>
      <c r="AT42" s="44">
        <v>97.655940999999999</v>
      </c>
      <c r="AU42" s="45">
        <v>152.58751100000001</v>
      </c>
      <c r="AV42" s="46">
        <v>0.63999956719917916</v>
      </c>
      <c r="AW42" s="44">
        <v>16.969272</v>
      </c>
      <c r="AX42" s="45">
        <v>22.227713999999999</v>
      </c>
      <c r="AY42" s="46">
        <v>0.76342857389653296</v>
      </c>
      <c r="AZ42" s="44">
        <v>0</v>
      </c>
      <c r="BA42" s="45">
        <v>0</v>
      </c>
      <c r="BB42" s="46">
        <v>0</v>
      </c>
      <c r="BC42" s="44">
        <v>0</v>
      </c>
      <c r="BD42" s="45">
        <v>0</v>
      </c>
      <c r="BE42" s="46">
        <v>0</v>
      </c>
      <c r="BF42" s="44">
        <v>0</v>
      </c>
      <c r="BG42" s="45">
        <v>0</v>
      </c>
      <c r="BH42" s="46">
        <v>0</v>
      </c>
      <c r="BI42" s="44">
        <v>0.63785499999999995</v>
      </c>
      <c r="BJ42" s="45">
        <v>0.63785499999999995</v>
      </c>
      <c r="BK42" s="46">
        <v>1</v>
      </c>
      <c r="BL42" s="44">
        <v>0</v>
      </c>
      <c r="BM42" s="45">
        <v>0</v>
      </c>
      <c r="BN42" s="46">
        <v>0</v>
      </c>
      <c r="BO42" s="44">
        <v>0</v>
      </c>
      <c r="BP42" s="45">
        <v>0</v>
      </c>
      <c r="BQ42" s="46">
        <v>0</v>
      </c>
      <c r="BR42" s="44">
        <v>0</v>
      </c>
      <c r="BS42" s="45">
        <v>0</v>
      </c>
      <c r="BT42" s="46">
        <v>0</v>
      </c>
    </row>
    <row r="43" spans="4:72" ht="15.9" customHeight="1" x14ac:dyDescent="0.3">
      <c r="D43" s="98"/>
      <c r="E43" s="100" t="s">
        <v>17</v>
      </c>
      <c r="F43" s="13" t="s">
        <v>84</v>
      </c>
      <c r="G43" s="44">
        <v>2167.2294055999996</v>
      </c>
      <c r="H43" s="45">
        <v>5396.4797109500005</v>
      </c>
      <c r="I43" s="46">
        <v>0.40160058439624502</v>
      </c>
      <c r="J43" s="44">
        <v>96.725516549999995</v>
      </c>
      <c r="K43" s="45">
        <v>224.51104655</v>
      </c>
      <c r="L43" s="46">
        <v>0.43082742714157996</v>
      </c>
      <c r="M43" s="44">
        <v>98.124828739999998</v>
      </c>
      <c r="N43" s="45">
        <v>314.73401498999999</v>
      </c>
      <c r="O43" s="46">
        <v>0.31177065098323647</v>
      </c>
      <c r="P43" s="44">
        <v>699.80415855999991</v>
      </c>
      <c r="Q43" s="45">
        <v>1440.82390369</v>
      </c>
      <c r="R43" s="46">
        <v>0.4856972158553014</v>
      </c>
      <c r="S43" s="44">
        <v>40.882857999999999</v>
      </c>
      <c r="T43" s="45">
        <v>90.961079999999995</v>
      </c>
      <c r="U43" s="46">
        <v>0.44945440401543169</v>
      </c>
      <c r="V43" s="44">
        <v>136.855684</v>
      </c>
      <c r="W43" s="45">
        <v>265.24005599999998</v>
      </c>
      <c r="X43" s="46">
        <v>0.51596914155379314</v>
      </c>
      <c r="Y43" s="44">
        <v>127.10068699999999</v>
      </c>
      <c r="Z43" s="45">
        <v>296.96019799999999</v>
      </c>
      <c r="AA43" s="46">
        <v>0.42800579961897789</v>
      </c>
      <c r="AB43" s="44">
        <v>15.186806000000001</v>
      </c>
      <c r="AC43" s="45">
        <v>92.832640999999995</v>
      </c>
      <c r="AD43" s="46">
        <v>0.16359338521889086</v>
      </c>
      <c r="AE43" s="44">
        <v>145.09687400000001</v>
      </c>
      <c r="AF43" s="45">
        <v>220.84440000000001</v>
      </c>
      <c r="AG43" s="46">
        <v>0.65700952344727781</v>
      </c>
      <c r="AH43" s="44">
        <v>83.901264999999995</v>
      </c>
      <c r="AI43" s="45">
        <v>308.06137200000001</v>
      </c>
      <c r="AJ43" s="46">
        <v>0.27235243566986383</v>
      </c>
      <c r="AK43" s="44">
        <v>334.088055</v>
      </c>
      <c r="AL43" s="45">
        <v>599.91544599999997</v>
      </c>
      <c r="AM43" s="46">
        <v>0.55689190406342703</v>
      </c>
      <c r="AN43" s="44">
        <v>112.308503</v>
      </c>
      <c r="AO43" s="45">
        <v>249.163881</v>
      </c>
      <c r="AP43" s="46">
        <v>0.45074150614952091</v>
      </c>
      <c r="AQ43" s="44">
        <v>50.620727000000002</v>
      </c>
      <c r="AR43" s="45">
        <v>758.79968399999996</v>
      </c>
      <c r="AS43" s="46">
        <v>6.671158155094857E-2</v>
      </c>
      <c r="AT43" s="44">
        <v>64.798671999999996</v>
      </c>
      <c r="AU43" s="45">
        <v>203.125438</v>
      </c>
      <c r="AV43" s="46">
        <v>0.31900815888948381</v>
      </c>
      <c r="AW43" s="44">
        <v>26.800733999999999</v>
      </c>
      <c r="AX43" s="45">
        <v>61.781571999999997</v>
      </c>
      <c r="AY43" s="46">
        <v>0.43379818823645344</v>
      </c>
      <c r="AZ43" s="44">
        <v>0</v>
      </c>
      <c r="BA43" s="45">
        <v>0</v>
      </c>
      <c r="BB43" s="46">
        <v>0</v>
      </c>
      <c r="BC43" s="44">
        <v>11.862551</v>
      </c>
      <c r="BD43" s="45">
        <v>45.269196000000001</v>
      </c>
      <c r="BE43" s="46">
        <v>0.26204465835885399</v>
      </c>
      <c r="BF43" s="44">
        <v>0</v>
      </c>
      <c r="BG43" s="45">
        <v>0</v>
      </c>
      <c r="BH43" s="46">
        <v>0</v>
      </c>
      <c r="BI43" s="44">
        <v>120.74539775</v>
      </c>
      <c r="BJ43" s="45">
        <v>217.45644171999999</v>
      </c>
      <c r="BK43" s="46">
        <v>0.55526245529885698</v>
      </c>
      <c r="BL43" s="44">
        <v>0</v>
      </c>
      <c r="BM43" s="45">
        <v>0</v>
      </c>
      <c r="BN43" s="46">
        <v>0</v>
      </c>
      <c r="BO43" s="44">
        <v>0</v>
      </c>
      <c r="BP43" s="45">
        <v>0</v>
      </c>
      <c r="BQ43" s="46">
        <v>0</v>
      </c>
      <c r="BR43" s="44">
        <v>2.3260879999999999</v>
      </c>
      <c r="BS43" s="45">
        <v>5.9993400000000001</v>
      </c>
      <c r="BT43" s="46">
        <v>0.38772398297146016</v>
      </c>
    </row>
    <row r="44" spans="4:72" ht="15.9" customHeight="1" x14ac:dyDescent="0.3">
      <c r="D44" s="98"/>
      <c r="E44" s="100" t="s">
        <v>17</v>
      </c>
      <c r="F44" s="13" t="s">
        <v>86</v>
      </c>
      <c r="G44" s="44">
        <v>506.10134948999996</v>
      </c>
      <c r="H44" s="45">
        <v>1251.1715776399997</v>
      </c>
      <c r="I44" s="46">
        <v>0.40450195523512827</v>
      </c>
      <c r="J44" s="44">
        <v>11.165659539999998</v>
      </c>
      <c r="K44" s="45">
        <v>34.315969539999998</v>
      </c>
      <c r="L44" s="46">
        <v>0.32537794180592455</v>
      </c>
      <c r="M44" s="44">
        <v>25.50776252</v>
      </c>
      <c r="N44" s="45">
        <v>164.21527561000002</v>
      </c>
      <c r="O44" s="46">
        <v>0.15533124080721444</v>
      </c>
      <c r="P44" s="44">
        <v>126.85364174999999</v>
      </c>
      <c r="Q44" s="45">
        <v>260.13432290999998</v>
      </c>
      <c r="R44" s="46">
        <v>0.48764669087473017</v>
      </c>
      <c r="S44" s="44">
        <v>11.402697</v>
      </c>
      <c r="T44" s="45">
        <v>12.035704000000001</v>
      </c>
      <c r="U44" s="46">
        <v>0.94740590164065175</v>
      </c>
      <c r="V44" s="44">
        <v>12.617691000000001</v>
      </c>
      <c r="W44" s="45">
        <v>59.186812000000003</v>
      </c>
      <c r="X44" s="46">
        <v>0.21318416339099325</v>
      </c>
      <c r="Y44" s="44">
        <v>69.581993999999995</v>
      </c>
      <c r="Z44" s="45">
        <v>117.646075</v>
      </c>
      <c r="AA44" s="46">
        <v>0.591451895016472</v>
      </c>
      <c r="AB44" s="44">
        <v>9.6084899999999998</v>
      </c>
      <c r="AC44" s="45">
        <v>15.352039</v>
      </c>
      <c r="AD44" s="46">
        <v>0.62587712290204578</v>
      </c>
      <c r="AE44" s="44">
        <v>39.983232000000001</v>
      </c>
      <c r="AF44" s="45">
        <v>94.103684999999999</v>
      </c>
      <c r="AG44" s="46">
        <v>0.42488487034275013</v>
      </c>
      <c r="AH44" s="44">
        <v>10.025446000000001</v>
      </c>
      <c r="AI44" s="45">
        <v>30.595237999999998</v>
      </c>
      <c r="AJ44" s="46">
        <v>0.32767994810172751</v>
      </c>
      <c r="AK44" s="44">
        <v>72.736785999999995</v>
      </c>
      <c r="AL44" s="45">
        <v>135.29481200000001</v>
      </c>
      <c r="AM44" s="46">
        <v>0.53761696346494048</v>
      </c>
      <c r="AN44" s="44">
        <v>28.559808</v>
      </c>
      <c r="AO44" s="45">
        <v>98.018987999999993</v>
      </c>
      <c r="AP44" s="46">
        <v>0.29137015779024367</v>
      </c>
      <c r="AQ44" s="44">
        <v>63.824494999999999</v>
      </c>
      <c r="AR44" s="45">
        <v>174.57190399999999</v>
      </c>
      <c r="AS44" s="46">
        <v>0.36560576781015119</v>
      </c>
      <c r="AT44" s="44">
        <v>14.278726000000001</v>
      </c>
      <c r="AU44" s="45">
        <v>39.872905000000003</v>
      </c>
      <c r="AV44" s="46">
        <v>0.35810598701047741</v>
      </c>
      <c r="AW44" s="44">
        <v>0.62810999999999995</v>
      </c>
      <c r="AX44" s="45">
        <v>1.6634040000000001</v>
      </c>
      <c r="AY44" s="46">
        <v>0.37760519993940134</v>
      </c>
      <c r="AZ44" s="44">
        <v>0</v>
      </c>
      <c r="BA44" s="45">
        <v>0</v>
      </c>
      <c r="BB44" s="46">
        <v>0</v>
      </c>
      <c r="BC44" s="44">
        <v>0.49804799999999999</v>
      </c>
      <c r="BD44" s="45">
        <v>3.0441240000000001</v>
      </c>
      <c r="BE44" s="46">
        <v>0.16360962956830929</v>
      </c>
      <c r="BF44" s="44">
        <v>0</v>
      </c>
      <c r="BG44" s="45">
        <v>0</v>
      </c>
      <c r="BH44" s="46">
        <v>0</v>
      </c>
      <c r="BI44" s="44">
        <v>8.8287626800000005</v>
      </c>
      <c r="BJ44" s="45">
        <v>11.12031958</v>
      </c>
      <c r="BK44" s="46">
        <v>0.79393066147834579</v>
      </c>
      <c r="BL44" s="44">
        <v>0</v>
      </c>
      <c r="BM44" s="45">
        <v>0</v>
      </c>
      <c r="BN44" s="46">
        <v>0</v>
      </c>
      <c r="BO44" s="44">
        <v>0</v>
      </c>
      <c r="BP44" s="45">
        <v>0</v>
      </c>
      <c r="BQ44" s="46">
        <v>0</v>
      </c>
      <c r="BR44" s="44">
        <v>0</v>
      </c>
      <c r="BS44" s="45">
        <v>0</v>
      </c>
      <c r="BT44" s="46">
        <v>0</v>
      </c>
    </row>
    <row r="45" spans="4:72" ht="15.9" customHeight="1" x14ac:dyDescent="0.3">
      <c r="D45" s="98"/>
      <c r="E45" s="100" t="s">
        <v>17</v>
      </c>
      <c r="F45" s="13" t="s">
        <v>88</v>
      </c>
      <c r="G45" s="44">
        <v>2206.0979890100007</v>
      </c>
      <c r="H45" s="45">
        <v>2624.0040493000006</v>
      </c>
      <c r="I45" s="46">
        <v>0.84073726547735939</v>
      </c>
      <c r="J45" s="44">
        <v>34.945802999999998</v>
      </c>
      <c r="K45" s="45">
        <v>48.614519000000001</v>
      </c>
      <c r="L45" s="46">
        <v>0.71883469627664109</v>
      </c>
      <c r="M45" s="44">
        <v>88.115598569999989</v>
      </c>
      <c r="N45" s="45">
        <v>169.18462717</v>
      </c>
      <c r="O45" s="46">
        <v>0.52082508939455663</v>
      </c>
      <c r="P45" s="44">
        <v>719.11848399999997</v>
      </c>
      <c r="Q45" s="45">
        <v>824.450828</v>
      </c>
      <c r="R45" s="46">
        <v>0.87223938599768136</v>
      </c>
      <c r="S45" s="44">
        <v>244.56922800000001</v>
      </c>
      <c r="T45" s="45">
        <v>246.53066799999999</v>
      </c>
      <c r="U45" s="46">
        <v>0.99204382961392867</v>
      </c>
      <c r="V45" s="44">
        <v>48.350951000000002</v>
      </c>
      <c r="W45" s="45">
        <v>67.939220000000006</v>
      </c>
      <c r="X45" s="46">
        <v>0.71167951295290111</v>
      </c>
      <c r="Y45" s="44">
        <v>79.345843000000002</v>
      </c>
      <c r="Z45" s="45">
        <v>84.351754</v>
      </c>
      <c r="AA45" s="46">
        <v>0.94065433422996758</v>
      </c>
      <c r="AB45" s="44">
        <v>16.312259000000001</v>
      </c>
      <c r="AC45" s="45">
        <v>21.771443999999999</v>
      </c>
      <c r="AD45" s="46">
        <v>0.74925021050510021</v>
      </c>
      <c r="AE45" s="44">
        <v>33.513514999999998</v>
      </c>
      <c r="AF45" s="45">
        <v>48.978036000000003</v>
      </c>
      <c r="AG45" s="46">
        <v>0.6842559999751725</v>
      </c>
      <c r="AH45" s="44">
        <v>93.447089000000005</v>
      </c>
      <c r="AI45" s="45">
        <v>98.351063999999994</v>
      </c>
      <c r="AJ45" s="46">
        <v>0.95013805849624577</v>
      </c>
      <c r="AK45" s="44">
        <v>171.857259</v>
      </c>
      <c r="AL45" s="45">
        <v>177.769811</v>
      </c>
      <c r="AM45" s="46">
        <v>0.96674040453359089</v>
      </c>
      <c r="AN45" s="44">
        <v>69.933969000000005</v>
      </c>
      <c r="AO45" s="45">
        <v>79.697907999999998</v>
      </c>
      <c r="AP45" s="46">
        <v>0.87748813933735881</v>
      </c>
      <c r="AQ45" s="44">
        <v>226.249166</v>
      </c>
      <c r="AR45" s="45">
        <v>272.39560899999998</v>
      </c>
      <c r="AS45" s="46">
        <v>0.83059035654278857</v>
      </c>
      <c r="AT45" s="44">
        <v>170.71356900000001</v>
      </c>
      <c r="AU45" s="45">
        <v>172.339203</v>
      </c>
      <c r="AV45" s="46">
        <v>0.99056724197569845</v>
      </c>
      <c r="AW45" s="44">
        <v>195.39275799999999</v>
      </c>
      <c r="AX45" s="45">
        <v>221.27775</v>
      </c>
      <c r="AY45" s="46">
        <v>0.88302035789861377</v>
      </c>
      <c r="AZ45" s="44">
        <v>0</v>
      </c>
      <c r="BA45" s="45">
        <v>0</v>
      </c>
      <c r="BB45" s="46">
        <v>0</v>
      </c>
      <c r="BC45" s="44">
        <v>0</v>
      </c>
      <c r="BD45" s="45">
        <v>0</v>
      </c>
      <c r="BE45" s="46">
        <v>0</v>
      </c>
      <c r="BF45" s="44">
        <v>0</v>
      </c>
      <c r="BG45" s="45">
        <v>0</v>
      </c>
      <c r="BH45" s="46">
        <v>0</v>
      </c>
      <c r="BI45" s="44">
        <v>12.39553044</v>
      </c>
      <c r="BJ45" s="45">
        <v>88.027462129999989</v>
      </c>
      <c r="BK45" s="46">
        <v>0.14081435656629673</v>
      </c>
      <c r="BL45" s="44">
        <v>0</v>
      </c>
      <c r="BM45" s="45">
        <v>0</v>
      </c>
      <c r="BN45" s="46">
        <v>0</v>
      </c>
      <c r="BO45" s="44">
        <v>0</v>
      </c>
      <c r="BP45" s="45">
        <v>0</v>
      </c>
      <c r="BQ45" s="46">
        <v>0</v>
      </c>
      <c r="BR45" s="44">
        <v>1.836967</v>
      </c>
      <c r="BS45" s="45">
        <v>2.3241459999999998</v>
      </c>
      <c r="BT45" s="46">
        <v>0.79038365059682147</v>
      </c>
    </row>
    <row r="46" spans="4:72" ht="15.9" customHeight="1" x14ac:dyDescent="0.3">
      <c r="D46" s="98"/>
      <c r="E46" s="100"/>
      <c r="F46" s="13" t="s">
        <v>90</v>
      </c>
      <c r="G46" s="44">
        <v>1990.3726204700006</v>
      </c>
      <c r="H46" s="45">
        <v>3320.9659360399996</v>
      </c>
      <c r="I46" s="46">
        <v>0.5993354520351899</v>
      </c>
      <c r="J46" s="44">
        <v>24.657680379999999</v>
      </c>
      <c r="K46" s="45">
        <v>44.373329380000001</v>
      </c>
      <c r="L46" s="46">
        <v>0.55568695710973037</v>
      </c>
      <c r="M46" s="44">
        <v>43.168849039999998</v>
      </c>
      <c r="N46" s="45">
        <v>102.55950956999999</v>
      </c>
      <c r="O46" s="46">
        <v>0.42091512743180526</v>
      </c>
      <c r="P46" s="44">
        <v>811.33686315</v>
      </c>
      <c r="Q46" s="45">
        <v>1320.93757093</v>
      </c>
      <c r="R46" s="46">
        <v>0.61421287501027166</v>
      </c>
      <c r="S46" s="44">
        <v>97.691845000000001</v>
      </c>
      <c r="T46" s="45">
        <v>111.583725</v>
      </c>
      <c r="U46" s="46">
        <v>0.87550263266439621</v>
      </c>
      <c r="V46" s="44">
        <v>49.148744000000001</v>
      </c>
      <c r="W46" s="45">
        <v>65.560789999999997</v>
      </c>
      <c r="X46" s="46">
        <v>0.74966674440622216</v>
      </c>
      <c r="Y46" s="44">
        <v>75.330304999999996</v>
      </c>
      <c r="Z46" s="45">
        <v>233.25995800000001</v>
      </c>
      <c r="AA46" s="46">
        <v>0.32294571964211705</v>
      </c>
      <c r="AB46" s="44">
        <v>52.700605000000003</v>
      </c>
      <c r="AC46" s="45">
        <v>82.299763999999996</v>
      </c>
      <c r="AD46" s="46">
        <v>0.64034940610522295</v>
      </c>
      <c r="AE46" s="44">
        <v>36.607757999999997</v>
      </c>
      <c r="AF46" s="45">
        <v>70.776531000000006</v>
      </c>
      <c r="AG46" s="46">
        <v>0.51723018185223002</v>
      </c>
      <c r="AH46" s="44">
        <v>39.432732999999999</v>
      </c>
      <c r="AI46" s="45">
        <v>75.257080000000002</v>
      </c>
      <c r="AJ46" s="46">
        <v>0.52397373110941847</v>
      </c>
      <c r="AK46" s="44">
        <v>187.42737199999999</v>
      </c>
      <c r="AL46" s="45">
        <v>206.43240700000001</v>
      </c>
      <c r="AM46" s="46">
        <v>0.90793579711542083</v>
      </c>
      <c r="AN46" s="44">
        <v>68.232529999999997</v>
      </c>
      <c r="AO46" s="45">
        <v>113.809973</v>
      </c>
      <c r="AP46" s="46">
        <v>0.5995303241131601</v>
      </c>
      <c r="AQ46" s="44">
        <v>165.168781</v>
      </c>
      <c r="AR46" s="45">
        <v>267.75033500000001</v>
      </c>
      <c r="AS46" s="46">
        <v>0.61687609466483018</v>
      </c>
      <c r="AT46" s="44">
        <v>59.358263000000001</v>
      </c>
      <c r="AU46" s="45">
        <v>206.21967900000001</v>
      </c>
      <c r="AV46" s="46">
        <v>0.28783995440124799</v>
      </c>
      <c r="AW46" s="44">
        <v>7.4618739999999999</v>
      </c>
      <c r="AX46" s="45">
        <v>13.778733000000001</v>
      </c>
      <c r="AY46" s="46">
        <v>0.54155008301561536</v>
      </c>
      <c r="AZ46" s="44">
        <v>27.795860999999999</v>
      </c>
      <c r="BA46" s="45">
        <v>41.140422999999998</v>
      </c>
      <c r="BB46" s="46">
        <v>0.6756338164048532</v>
      </c>
      <c r="BC46" s="44">
        <v>23.497762000000002</v>
      </c>
      <c r="BD46" s="45">
        <v>82.286331000000004</v>
      </c>
      <c r="BE46" s="46">
        <v>0.28556093964136037</v>
      </c>
      <c r="BF46" s="44">
        <v>0.13697500000000001</v>
      </c>
      <c r="BG46" s="45">
        <v>3.3738839999999999</v>
      </c>
      <c r="BH46" s="46">
        <v>4.0598609792156466E-2</v>
      </c>
      <c r="BI46" s="44">
        <v>221.2158479</v>
      </c>
      <c r="BJ46" s="45">
        <v>279.56394116000001</v>
      </c>
      <c r="BK46" s="46">
        <v>0.79128891580976013</v>
      </c>
      <c r="BL46" s="44">
        <v>0</v>
      </c>
      <c r="BM46" s="45">
        <v>0</v>
      </c>
      <c r="BN46" s="46">
        <v>0</v>
      </c>
      <c r="BO46" s="44">
        <v>0</v>
      </c>
      <c r="BP46" s="45">
        <v>0</v>
      </c>
      <c r="BQ46" s="46">
        <v>0</v>
      </c>
      <c r="BR46" s="44">
        <v>1.9719999999999998E-3</v>
      </c>
      <c r="BS46" s="45">
        <v>1.9719999999999998E-3</v>
      </c>
      <c r="BT46" s="46">
        <v>1</v>
      </c>
    </row>
    <row r="47" spans="4:72" ht="15.9" customHeight="1" x14ac:dyDescent="0.3">
      <c r="D47" s="98"/>
      <c r="E47" s="100"/>
      <c r="F47" s="13" t="s">
        <v>91</v>
      </c>
      <c r="G47" s="49">
        <v>15632.129879060001</v>
      </c>
      <c r="H47" s="50">
        <v>22700.702962200005</v>
      </c>
      <c r="I47" s="46">
        <v>0.68861875797810257</v>
      </c>
      <c r="J47" s="49">
        <v>477.88818846999999</v>
      </c>
      <c r="K47" s="50">
        <v>692.61922446999995</v>
      </c>
      <c r="L47" s="46">
        <v>0.68997245757318593</v>
      </c>
      <c r="M47" s="49">
        <v>507.63496235999997</v>
      </c>
      <c r="N47" s="50">
        <v>1077.2948626100001</v>
      </c>
      <c r="O47" s="46">
        <v>0.47121264565407367</v>
      </c>
      <c r="P47" s="49">
        <v>4334.1479934600002</v>
      </c>
      <c r="Q47" s="50">
        <v>6126.9757455300005</v>
      </c>
      <c r="R47" s="46">
        <v>0.70738781635001957</v>
      </c>
      <c r="S47" s="49">
        <v>876.9379620000002</v>
      </c>
      <c r="T47" s="50">
        <v>1024.7156850000001</v>
      </c>
      <c r="U47" s="46">
        <v>0.85578660972677523</v>
      </c>
      <c r="V47" s="49">
        <v>650.13723100000004</v>
      </c>
      <c r="W47" s="50">
        <v>925.95520099999999</v>
      </c>
      <c r="X47" s="46">
        <v>0.70212601030576216</v>
      </c>
      <c r="Y47" s="49">
        <v>969.77160400000002</v>
      </c>
      <c r="Z47" s="50">
        <v>1411.6585990000001</v>
      </c>
      <c r="AA47" s="46">
        <v>0.68697318507957461</v>
      </c>
      <c r="AB47" s="49">
        <v>331.712806</v>
      </c>
      <c r="AC47" s="50">
        <v>572.51590099999999</v>
      </c>
      <c r="AD47" s="46">
        <v>0.57939492234295165</v>
      </c>
      <c r="AE47" s="49">
        <v>638.85605699999996</v>
      </c>
      <c r="AF47" s="50">
        <v>883.14718300000004</v>
      </c>
      <c r="AG47" s="46">
        <v>0.72338571565143062</v>
      </c>
      <c r="AH47" s="49">
        <v>738.40604999999994</v>
      </c>
      <c r="AI47" s="50">
        <v>1132.6218720000002</v>
      </c>
      <c r="AJ47" s="46">
        <v>0.65194401437446359</v>
      </c>
      <c r="AK47" s="49">
        <v>1702.7486260000001</v>
      </c>
      <c r="AL47" s="50">
        <v>2160.2134320000005</v>
      </c>
      <c r="AM47" s="46">
        <v>0.78823166302763725</v>
      </c>
      <c r="AN47" s="49">
        <v>739.71252800000002</v>
      </c>
      <c r="AO47" s="50">
        <v>1138.5509050000001</v>
      </c>
      <c r="AP47" s="46">
        <v>0.64969649117269812</v>
      </c>
      <c r="AQ47" s="49">
        <v>1690.3677530000002</v>
      </c>
      <c r="AR47" s="50">
        <v>2790.4518670000002</v>
      </c>
      <c r="AS47" s="46">
        <v>0.60576846817906427</v>
      </c>
      <c r="AT47" s="49">
        <v>1232.0705440000002</v>
      </c>
      <c r="AU47" s="50">
        <v>1600.138234</v>
      </c>
      <c r="AV47" s="46">
        <v>0.76997756682564222</v>
      </c>
      <c r="AW47" s="49">
        <v>309.95795600000002</v>
      </c>
      <c r="AX47" s="50">
        <v>383.59881499999995</v>
      </c>
      <c r="AY47" s="46">
        <v>0.80802636473212275</v>
      </c>
      <c r="AZ47" s="49">
        <v>27.795860999999999</v>
      </c>
      <c r="BA47" s="50">
        <v>41.140422999999998</v>
      </c>
      <c r="BB47" s="46">
        <v>0.6756338164048532</v>
      </c>
      <c r="BC47" s="49">
        <v>35.858361000000002</v>
      </c>
      <c r="BD47" s="50">
        <v>130.59965099999999</v>
      </c>
      <c r="BE47" s="46">
        <v>0.27456705071899468</v>
      </c>
      <c r="BF47" s="49">
        <v>0.13697500000000001</v>
      </c>
      <c r="BG47" s="50">
        <v>3.3738839999999999</v>
      </c>
      <c r="BH47" s="46">
        <v>4.0598609792156466E-2</v>
      </c>
      <c r="BI47" s="49">
        <v>363.82339377</v>
      </c>
      <c r="BJ47" s="50">
        <v>596.80601959000001</v>
      </c>
      <c r="BK47" s="46">
        <v>0.60961750020541539</v>
      </c>
      <c r="BL47" s="49">
        <v>0</v>
      </c>
      <c r="BM47" s="50">
        <v>0</v>
      </c>
      <c r="BN47" s="46">
        <v>0</v>
      </c>
      <c r="BO47" s="49">
        <v>0</v>
      </c>
      <c r="BP47" s="50">
        <v>0</v>
      </c>
      <c r="BQ47" s="46">
        <v>0</v>
      </c>
      <c r="BR47" s="49">
        <v>4.1650270000000003</v>
      </c>
      <c r="BS47" s="50">
        <v>8.3254579999999994</v>
      </c>
      <c r="BT47" s="46">
        <v>0.50027602085074485</v>
      </c>
    </row>
    <row r="48" spans="4:72" ht="15.9" customHeight="1" x14ac:dyDescent="0.3">
      <c r="D48" s="97" t="s">
        <v>102</v>
      </c>
      <c r="E48" s="99" t="s">
        <v>18</v>
      </c>
      <c r="F48" s="13" t="s">
        <v>103</v>
      </c>
      <c r="G48" s="44">
        <v>7637.045552569999</v>
      </c>
      <c r="H48" s="45">
        <v>8337.8425834300015</v>
      </c>
      <c r="I48" s="46">
        <v>0.91594983668164787</v>
      </c>
      <c r="J48" s="44">
        <v>253.94998200000001</v>
      </c>
      <c r="K48" s="45">
        <v>254.977116</v>
      </c>
      <c r="L48" s="46">
        <v>0.99597166202162235</v>
      </c>
      <c r="M48" s="44">
        <v>232.82932256999999</v>
      </c>
      <c r="N48" s="45">
        <v>300.71560743000003</v>
      </c>
      <c r="O48" s="46">
        <v>0.77425087630078371</v>
      </c>
      <c r="P48" s="44">
        <v>1542.6859569999999</v>
      </c>
      <c r="Q48" s="45">
        <v>1638.634082</v>
      </c>
      <c r="R48" s="46">
        <v>0.9414462776931305</v>
      </c>
      <c r="S48" s="44">
        <v>579.861088</v>
      </c>
      <c r="T48" s="45">
        <v>668.27405699999997</v>
      </c>
      <c r="U48" s="46">
        <v>0.86769953423465007</v>
      </c>
      <c r="V48" s="44">
        <v>336.459315</v>
      </c>
      <c r="W48" s="45">
        <v>370.09251899999998</v>
      </c>
      <c r="X48" s="46">
        <v>0.9091221727721549</v>
      </c>
      <c r="Y48" s="44">
        <v>546.34087199999999</v>
      </c>
      <c r="Z48" s="45">
        <v>569.174441</v>
      </c>
      <c r="AA48" s="46">
        <v>0.95988300360099965</v>
      </c>
      <c r="AB48" s="44">
        <v>215.293531</v>
      </c>
      <c r="AC48" s="45">
        <v>331.821912</v>
      </c>
      <c r="AD48" s="46">
        <v>0.64882252562030929</v>
      </c>
      <c r="AE48" s="44">
        <v>336.42641200000003</v>
      </c>
      <c r="AF48" s="45">
        <v>374.29139600000002</v>
      </c>
      <c r="AG48" s="46">
        <v>0.89883554790556819</v>
      </c>
      <c r="AH48" s="44">
        <v>452.79534000000001</v>
      </c>
      <c r="AI48" s="45">
        <v>525.740453</v>
      </c>
      <c r="AJ48" s="46">
        <v>0.86125261508077255</v>
      </c>
      <c r="AK48" s="44">
        <v>821.34120800000005</v>
      </c>
      <c r="AL48" s="45">
        <v>848.255898</v>
      </c>
      <c r="AM48" s="46">
        <v>0.96827055365785386</v>
      </c>
      <c r="AN48" s="44">
        <v>416.638937</v>
      </c>
      <c r="AO48" s="45">
        <v>524.95996200000002</v>
      </c>
      <c r="AP48" s="46">
        <v>0.7936585019030461</v>
      </c>
      <c r="AQ48" s="44">
        <v>987.69561499999998</v>
      </c>
      <c r="AR48" s="45">
        <v>1015.485382</v>
      </c>
      <c r="AS48" s="46">
        <v>0.97263400587286841</v>
      </c>
      <c r="AT48" s="44">
        <v>841.78135299999997</v>
      </c>
      <c r="AU48" s="45">
        <v>842.33221900000001</v>
      </c>
      <c r="AV48" s="46">
        <v>0.9993460228784149</v>
      </c>
      <c r="AW48" s="44">
        <v>72.946619999999996</v>
      </c>
      <c r="AX48" s="45">
        <v>73.087539000000007</v>
      </c>
      <c r="AY48" s="46">
        <v>0.99807191483078928</v>
      </c>
      <c r="AZ48" s="44">
        <v>0</v>
      </c>
      <c r="BA48" s="45">
        <v>0</v>
      </c>
      <c r="BB48" s="46">
        <v>0</v>
      </c>
      <c r="BC48" s="44">
        <v>0</v>
      </c>
      <c r="BD48" s="45">
        <v>0</v>
      </c>
      <c r="BE48" s="46">
        <v>0</v>
      </c>
      <c r="BF48" s="44">
        <v>0</v>
      </c>
      <c r="BG48" s="45">
        <v>0</v>
      </c>
      <c r="BH48" s="46">
        <v>0</v>
      </c>
      <c r="BI48" s="44">
        <v>0</v>
      </c>
      <c r="BJ48" s="45">
        <v>0</v>
      </c>
      <c r="BK48" s="46">
        <v>0</v>
      </c>
      <c r="BL48" s="44">
        <v>0</v>
      </c>
      <c r="BM48" s="45">
        <v>0</v>
      </c>
      <c r="BN48" s="46">
        <v>0</v>
      </c>
      <c r="BO48" s="44">
        <v>0</v>
      </c>
      <c r="BP48" s="45">
        <v>0</v>
      </c>
      <c r="BQ48" s="46">
        <v>0</v>
      </c>
      <c r="BR48" s="44">
        <v>0</v>
      </c>
      <c r="BS48" s="45">
        <v>0</v>
      </c>
      <c r="BT48" s="46">
        <v>0</v>
      </c>
    </row>
    <row r="49" spans="4:72" ht="15.9" customHeight="1" x14ac:dyDescent="0.3">
      <c r="D49" s="98"/>
      <c r="E49" s="100" t="s">
        <v>18</v>
      </c>
      <c r="F49" s="13" t="s">
        <v>104</v>
      </c>
      <c r="G49" s="44">
        <v>1396.806828</v>
      </c>
      <c r="H49" s="45">
        <v>2106.6346350000003</v>
      </c>
      <c r="I49" s="46">
        <v>0.66305129745481461</v>
      </c>
      <c r="J49" s="44">
        <v>56.739066000000001</v>
      </c>
      <c r="K49" s="45">
        <v>85.481177000000002</v>
      </c>
      <c r="L49" s="46">
        <v>0.66376093534603531</v>
      </c>
      <c r="M49" s="44">
        <v>33.547032000000002</v>
      </c>
      <c r="N49" s="45">
        <v>47.770668000000001</v>
      </c>
      <c r="O49" s="46">
        <v>0.70225168297834983</v>
      </c>
      <c r="P49" s="44">
        <v>378.83619099999999</v>
      </c>
      <c r="Q49" s="45">
        <v>590.17647599999998</v>
      </c>
      <c r="R49" s="46">
        <v>0.6419032381087314</v>
      </c>
      <c r="S49" s="44">
        <v>42.418064000000001</v>
      </c>
      <c r="T49" s="45">
        <v>60.377918000000001</v>
      </c>
      <c r="U49" s="46">
        <v>0.70254267462485209</v>
      </c>
      <c r="V49" s="44">
        <v>66.441109999999995</v>
      </c>
      <c r="W49" s="45">
        <v>97.237251000000001</v>
      </c>
      <c r="X49" s="46">
        <v>0.68328865035479036</v>
      </c>
      <c r="Y49" s="44">
        <v>77.694318999999993</v>
      </c>
      <c r="Z49" s="45">
        <v>116.783928</v>
      </c>
      <c r="AA49" s="46">
        <v>0.66528263204162807</v>
      </c>
      <c r="AB49" s="44">
        <v>58.247490999999997</v>
      </c>
      <c r="AC49" s="45">
        <v>84.980728999999997</v>
      </c>
      <c r="AD49" s="46">
        <v>0.68541999680892363</v>
      </c>
      <c r="AE49" s="44">
        <v>63.572963000000001</v>
      </c>
      <c r="AF49" s="45">
        <v>93.138924000000003</v>
      </c>
      <c r="AG49" s="46">
        <v>0.68256063383339061</v>
      </c>
      <c r="AH49" s="44">
        <v>72.943562</v>
      </c>
      <c r="AI49" s="45">
        <v>108.413579</v>
      </c>
      <c r="AJ49" s="46">
        <v>0.67282680521044325</v>
      </c>
      <c r="AK49" s="44">
        <v>160.41990899999999</v>
      </c>
      <c r="AL49" s="45">
        <v>240.275091</v>
      </c>
      <c r="AM49" s="46">
        <v>0.66765101755803724</v>
      </c>
      <c r="AN49" s="44">
        <v>69.594117999999995</v>
      </c>
      <c r="AO49" s="45">
        <v>104.101502</v>
      </c>
      <c r="AP49" s="46">
        <v>0.6685217471694116</v>
      </c>
      <c r="AQ49" s="44">
        <v>203.42642599999999</v>
      </c>
      <c r="AR49" s="45">
        <v>310.28387199999997</v>
      </c>
      <c r="AS49" s="46">
        <v>0.65561392117731476</v>
      </c>
      <c r="AT49" s="44">
        <v>93.416002000000006</v>
      </c>
      <c r="AU49" s="45">
        <v>141.77358100000001</v>
      </c>
      <c r="AV49" s="46">
        <v>0.6589098006912868</v>
      </c>
      <c r="AW49" s="44">
        <v>18.835787</v>
      </c>
      <c r="AX49" s="45">
        <v>25.165151000000002</v>
      </c>
      <c r="AY49" s="46">
        <v>0.74848694529987114</v>
      </c>
      <c r="AZ49" s="44">
        <v>0</v>
      </c>
      <c r="BA49" s="45">
        <v>0</v>
      </c>
      <c r="BB49" s="46">
        <v>0</v>
      </c>
      <c r="BC49" s="44">
        <v>0</v>
      </c>
      <c r="BD49" s="45">
        <v>0</v>
      </c>
      <c r="BE49" s="46">
        <v>0</v>
      </c>
      <c r="BF49" s="44">
        <v>0</v>
      </c>
      <c r="BG49" s="45">
        <v>0</v>
      </c>
      <c r="BH49" s="46">
        <v>0</v>
      </c>
      <c r="BI49" s="44">
        <v>0.67478800000000005</v>
      </c>
      <c r="BJ49" s="45">
        <v>0.67478800000000005</v>
      </c>
      <c r="BK49" s="46">
        <v>1</v>
      </c>
      <c r="BL49" s="44">
        <v>0</v>
      </c>
      <c r="BM49" s="45">
        <v>0</v>
      </c>
      <c r="BN49" s="46">
        <v>0</v>
      </c>
      <c r="BO49" s="44">
        <v>0</v>
      </c>
      <c r="BP49" s="45">
        <v>0</v>
      </c>
      <c r="BQ49" s="46">
        <v>0</v>
      </c>
      <c r="BR49" s="44">
        <v>0</v>
      </c>
      <c r="BS49" s="45">
        <v>0</v>
      </c>
      <c r="BT49" s="46">
        <v>0</v>
      </c>
    </row>
    <row r="50" spans="4:72" ht="15.9" customHeight="1" x14ac:dyDescent="0.3">
      <c r="D50" s="98"/>
      <c r="E50" s="100" t="s">
        <v>18</v>
      </c>
      <c r="F50" s="13" t="s">
        <v>45</v>
      </c>
      <c r="G50" s="44">
        <v>1433.0740050200002</v>
      </c>
      <c r="H50" s="45">
        <v>3419.0645109000002</v>
      </c>
      <c r="I50" s="46">
        <v>0.41914213681881429</v>
      </c>
      <c r="J50" s="44">
        <v>77.07581479000001</v>
      </c>
      <c r="K50" s="45">
        <v>162.53804879</v>
      </c>
      <c r="L50" s="46">
        <v>0.47420167378520928</v>
      </c>
      <c r="M50" s="44">
        <v>68.998178490000001</v>
      </c>
      <c r="N50" s="45">
        <v>183.78236811000002</v>
      </c>
      <c r="O50" s="46">
        <v>0.37543415725659945</v>
      </c>
      <c r="P50" s="44">
        <v>195.26827115</v>
      </c>
      <c r="Q50" s="45">
        <v>552.53796514999999</v>
      </c>
      <c r="R50" s="46">
        <v>0.3534024509917425</v>
      </c>
      <c r="S50" s="44">
        <v>181.33380299999999</v>
      </c>
      <c r="T50" s="45">
        <v>290.21817600000003</v>
      </c>
      <c r="U50" s="46">
        <v>0.62481890520874883</v>
      </c>
      <c r="V50" s="44">
        <v>89.728511999999995</v>
      </c>
      <c r="W50" s="45">
        <v>221.454373</v>
      </c>
      <c r="X50" s="46">
        <v>0.4051783253790161</v>
      </c>
      <c r="Y50" s="44">
        <v>107.811825</v>
      </c>
      <c r="Z50" s="45">
        <v>260.06909200000001</v>
      </c>
      <c r="AA50" s="46">
        <v>0.41455070331848581</v>
      </c>
      <c r="AB50" s="44">
        <v>23.486308000000001</v>
      </c>
      <c r="AC50" s="45">
        <v>46.950291999999997</v>
      </c>
      <c r="AD50" s="46">
        <v>0.50023774080041938</v>
      </c>
      <c r="AE50" s="44">
        <v>41.551284000000003</v>
      </c>
      <c r="AF50" s="45">
        <v>79.021597999999997</v>
      </c>
      <c r="AG50" s="46">
        <v>0.52582186454898072</v>
      </c>
      <c r="AH50" s="44">
        <v>48.758623</v>
      </c>
      <c r="AI50" s="45">
        <v>132.52333899999999</v>
      </c>
      <c r="AJ50" s="46">
        <v>0.36792480002333777</v>
      </c>
      <c r="AK50" s="44">
        <v>282.085374</v>
      </c>
      <c r="AL50" s="45">
        <v>389.58451400000001</v>
      </c>
      <c r="AM50" s="46">
        <v>0.72406721484827807</v>
      </c>
      <c r="AN50" s="44">
        <v>91.856268</v>
      </c>
      <c r="AO50" s="45">
        <v>176.76989</v>
      </c>
      <c r="AP50" s="46">
        <v>0.51963752424126075</v>
      </c>
      <c r="AQ50" s="44">
        <v>143.713461</v>
      </c>
      <c r="AR50" s="45">
        <v>505.04474800000003</v>
      </c>
      <c r="AS50" s="46">
        <v>0.28455589642128104</v>
      </c>
      <c r="AT50" s="44">
        <v>55.835149000000001</v>
      </c>
      <c r="AU50" s="45">
        <v>245.970144</v>
      </c>
      <c r="AV50" s="46">
        <v>0.22699970041892564</v>
      </c>
      <c r="AW50" s="44">
        <v>26.712762999999999</v>
      </c>
      <c r="AX50" s="45">
        <v>74.400424999999998</v>
      </c>
      <c r="AY50" s="46">
        <v>0.3590404624704765</v>
      </c>
      <c r="AZ50" s="44">
        <v>0</v>
      </c>
      <c r="BA50" s="45">
        <v>0</v>
      </c>
      <c r="BB50" s="46">
        <v>0</v>
      </c>
      <c r="BC50" s="44">
        <v>20.541713000000001</v>
      </c>
      <c r="BD50" s="45">
        <v>73.409047000000001</v>
      </c>
      <c r="BE50" s="46">
        <v>0.27982535994507601</v>
      </c>
      <c r="BF50" s="44">
        <v>0</v>
      </c>
      <c r="BG50" s="45">
        <v>0</v>
      </c>
      <c r="BH50" s="46">
        <v>0</v>
      </c>
      <c r="BI50" s="44">
        <v>-23.550878409999999</v>
      </c>
      <c r="BJ50" s="45">
        <v>20.209113850000001</v>
      </c>
      <c r="BK50" s="46">
        <v>-1.1653592821933654</v>
      </c>
      <c r="BL50" s="44">
        <v>0</v>
      </c>
      <c r="BM50" s="45">
        <v>0</v>
      </c>
      <c r="BN50" s="46">
        <v>0</v>
      </c>
      <c r="BO50" s="44">
        <v>0</v>
      </c>
      <c r="BP50" s="45">
        <v>0</v>
      </c>
      <c r="BQ50" s="46">
        <v>0</v>
      </c>
      <c r="BR50" s="44">
        <v>1.8675360000000001</v>
      </c>
      <c r="BS50" s="45">
        <v>4.5813769999999998</v>
      </c>
      <c r="BT50" s="46">
        <v>0.40763639403611623</v>
      </c>
    </row>
    <row r="51" spans="4:72" ht="15.9" customHeight="1" x14ac:dyDescent="0.3">
      <c r="D51" s="98"/>
      <c r="E51" s="100" t="s">
        <v>18</v>
      </c>
      <c r="F51" s="13" t="s">
        <v>46</v>
      </c>
      <c r="G51" s="44">
        <v>369.95015123000007</v>
      </c>
      <c r="H51" s="45">
        <v>1049.1543650000001</v>
      </c>
      <c r="I51" s="46">
        <v>0.35261746371326402</v>
      </c>
      <c r="J51" s="44">
        <v>5.2557025900000003</v>
      </c>
      <c r="K51" s="45">
        <v>35.659744590000003</v>
      </c>
      <c r="L51" s="46">
        <v>0.14738475136117063</v>
      </c>
      <c r="M51" s="44">
        <v>26.939255360000001</v>
      </c>
      <c r="N51" s="45">
        <v>129.91171918999999</v>
      </c>
      <c r="O51" s="46">
        <v>0.20736585989290535</v>
      </c>
      <c r="P51" s="44">
        <v>98.546562430000009</v>
      </c>
      <c r="Q51" s="45">
        <v>202.36204472999998</v>
      </c>
      <c r="R51" s="46">
        <v>0.48698145228511114</v>
      </c>
      <c r="S51" s="44">
        <v>18.785233000000002</v>
      </c>
      <c r="T51" s="45">
        <v>37.483477000000001</v>
      </c>
      <c r="U51" s="46">
        <v>0.5011603646054501</v>
      </c>
      <c r="V51" s="44">
        <v>18.049239</v>
      </c>
      <c r="W51" s="45">
        <v>106.10453</v>
      </c>
      <c r="X51" s="46">
        <v>0.17010809057822507</v>
      </c>
      <c r="Y51" s="44">
        <v>42.826388000000001</v>
      </c>
      <c r="Z51" s="45">
        <v>60.386276000000002</v>
      </c>
      <c r="AA51" s="46">
        <v>0.70920730399072796</v>
      </c>
      <c r="AB51" s="44">
        <v>8.4504230000000007</v>
      </c>
      <c r="AC51" s="45">
        <v>13.704591000000001</v>
      </c>
      <c r="AD51" s="46">
        <v>0.61661256435890721</v>
      </c>
      <c r="AE51" s="44">
        <v>31.498798000000001</v>
      </c>
      <c r="AF51" s="45">
        <v>55.772005</v>
      </c>
      <c r="AG51" s="46">
        <v>0.56477793832228196</v>
      </c>
      <c r="AH51" s="44">
        <v>11.680488</v>
      </c>
      <c r="AI51" s="45">
        <v>88.969477999999995</v>
      </c>
      <c r="AJ51" s="46">
        <v>0.13128646208309777</v>
      </c>
      <c r="AK51" s="44">
        <v>59.177520999999999</v>
      </c>
      <c r="AL51" s="45">
        <v>115.97414499999999</v>
      </c>
      <c r="AM51" s="46">
        <v>0.51026477496341971</v>
      </c>
      <c r="AN51" s="44">
        <v>19.607526</v>
      </c>
      <c r="AO51" s="45">
        <v>64.458252000000002</v>
      </c>
      <c r="AP51" s="46">
        <v>0.30418953961084766</v>
      </c>
      <c r="AQ51" s="44">
        <v>12.757110000000001</v>
      </c>
      <c r="AR51" s="45">
        <v>95.302871999999994</v>
      </c>
      <c r="AS51" s="46">
        <v>0.13385861026307794</v>
      </c>
      <c r="AT51" s="44">
        <v>10.253212</v>
      </c>
      <c r="AU51" s="45">
        <v>33.026791000000003</v>
      </c>
      <c r="AV51" s="46">
        <v>0.31045135447764205</v>
      </c>
      <c r="AW51" s="44">
        <v>0.391683</v>
      </c>
      <c r="AX51" s="45">
        <v>1.813939</v>
      </c>
      <c r="AY51" s="46">
        <v>0.21592953236023923</v>
      </c>
      <c r="AZ51" s="44">
        <v>0</v>
      </c>
      <c r="BA51" s="45">
        <v>0</v>
      </c>
      <c r="BB51" s="46">
        <v>0</v>
      </c>
      <c r="BC51" s="44">
        <v>0.981101</v>
      </c>
      <c r="BD51" s="45">
        <v>2.8031419999999998</v>
      </c>
      <c r="BE51" s="46">
        <v>0.35000046376530342</v>
      </c>
      <c r="BF51" s="44">
        <v>0</v>
      </c>
      <c r="BG51" s="45">
        <v>0</v>
      </c>
      <c r="BH51" s="46">
        <v>0</v>
      </c>
      <c r="BI51" s="44">
        <v>4.7499088499999997</v>
      </c>
      <c r="BJ51" s="45">
        <v>5.4213584900000003</v>
      </c>
      <c r="BK51" s="46">
        <v>0.87614734549679252</v>
      </c>
      <c r="BL51" s="44">
        <v>0</v>
      </c>
      <c r="BM51" s="45">
        <v>0</v>
      </c>
      <c r="BN51" s="46">
        <v>0</v>
      </c>
      <c r="BO51" s="44">
        <v>0</v>
      </c>
      <c r="BP51" s="45">
        <v>0</v>
      </c>
      <c r="BQ51" s="46">
        <v>0</v>
      </c>
      <c r="BR51" s="44">
        <v>0</v>
      </c>
      <c r="BS51" s="45">
        <v>0</v>
      </c>
      <c r="BT51" s="46">
        <v>0</v>
      </c>
    </row>
    <row r="52" spans="4:72" ht="15.9" customHeight="1" x14ac:dyDescent="0.3">
      <c r="D52" s="98"/>
      <c r="E52" s="100" t="s">
        <v>18</v>
      </c>
      <c r="F52" s="13" t="s">
        <v>47</v>
      </c>
      <c r="G52" s="44">
        <v>1714.3262899799997</v>
      </c>
      <c r="H52" s="45">
        <v>1984.9552940399997</v>
      </c>
      <c r="I52" s="46">
        <v>0.86365989960953427</v>
      </c>
      <c r="J52" s="44">
        <v>35.47748</v>
      </c>
      <c r="K52" s="45">
        <v>40.180703000000001</v>
      </c>
      <c r="L52" s="46">
        <v>0.88294821521664268</v>
      </c>
      <c r="M52" s="44">
        <v>53.173922869999998</v>
      </c>
      <c r="N52" s="45">
        <v>104.78014618</v>
      </c>
      <c r="O52" s="46">
        <v>0.50748089985151801</v>
      </c>
      <c r="P52" s="44">
        <v>627.29307804999996</v>
      </c>
      <c r="Q52" s="45">
        <v>646.5193270499999</v>
      </c>
      <c r="R52" s="46">
        <v>0.97026191144551344</v>
      </c>
      <c r="S52" s="44">
        <v>134.21901199999999</v>
      </c>
      <c r="T52" s="45">
        <v>138.12114600000001</v>
      </c>
      <c r="U52" s="46">
        <v>0.97174846782693203</v>
      </c>
      <c r="V52" s="44">
        <v>62.167858000000003</v>
      </c>
      <c r="W52" s="45">
        <v>87.125388999999998</v>
      </c>
      <c r="X52" s="46">
        <v>0.71354468213622557</v>
      </c>
      <c r="Y52" s="44">
        <v>50.589118999999997</v>
      </c>
      <c r="Z52" s="45">
        <v>51.888345999999999</v>
      </c>
      <c r="AA52" s="46">
        <v>0.97496110205555597</v>
      </c>
      <c r="AB52" s="44">
        <v>18.415703000000001</v>
      </c>
      <c r="AC52" s="45">
        <v>25.044056000000001</v>
      </c>
      <c r="AD52" s="46">
        <v>0.73533228802874417</v>
      </c>
      <c r="AE52" s="44">
        <v>31.996009999999998</v>
      </c>
      <c r="AF52" s="45">
        <v>45.478706000000003</v>
      </c>
      <c r="AG52" s="46">
        <v>0.7035382668979191</v>
      </c>
      <c r="AH52" s="44">
        <v>84.269998000000001</v>
      </c>
      <c r="AI52" s="45">
        <v>90.744675000000001</v>
      </c>
      <c r="AJ52" s="46">
        <v>0.9286495102880693</v>
      </c>
      <c r="AK52" s="44">
        <v>178.49491900000001</v>
      </c>
      <c r="AL52" s="45">
        <v>186.71288000000001</v>
      </c>
      <c r="AM52" s="46">
        <v>0.95598610551130703</v>
      </c>
      <c r="AN52" s="44">
        <v>65.739373000000001</v>
      </c>
      <c r="AO52" s="45">
        <v>81.328295999999995</v>
      </c>
      <c r="AP52" s="46">
        <v>0.8083210424081676</v>
      </c>
      <c r="AQ52" s="44">
        <v>242.80768699999999</v>
      </c>
      <c r="AR52" s="45">
        <v>269.68344500000001</v>
      </c>
      <c r="AS52" s="46">
        <v>0.90034331547492652</v>
      </c>
      <c r="AT52" s="44">
        <v>101.58106100000001</v>
      </c>
      <c r="AU52" s="45">
        <v>103.42962300000001</v>
      </c>
      <c r="AV52" s="46">
        <v>0.98212734469698293</v>
      </c>
      <c r="AW52" s="44">
        <v>12.734207</v>
      </c>
      <c r="AX52" s="45">
        <v>15.794495</v>
      </c>
      <c r="AY52" s="46">
        <v>0.80624337783512545</v>
      </c>
      <c r="AZ52" s="44">
        <v>0</v>
      </c>
      <c r="BA52" s="45">
        <v>0</v>
      </c>
      <c r="BB52" s="46">
        <v>0</v>
      </c>
      <c r="BC52" s="44">
        <v>0</v>
      </c>
      <c r="BD52" s="45">
        <v>0</v>
      </c>
      <c r="BE52" s="46">
        <v>0</v>
      </c>
      <c r="BF52" s="44">
        <v>0</v>
      </c>
      <c r="BG52" s="45">
        <v>0</v>
      </c>
      <c r="BH52" s="46">
        <v>0</v>
      </c>
      <c r="BI52" s="44">
        <v>13.06445506</v>
      </c>
      <c r="BJ52" s="45">
        <v>95.277989810000008</v>
      </c>
      <c r="BK52" s="46">
        <v>0.13711933979770852</v>
      </c>
      <c r="BL52" s="44">
        <v>0</v>
      </c>
      <c r="BM52" s="45">
        <v>0</v>
      </c>
      <c r="BN52" s="46">
        <v>0</v>
      </c>
      <c r="BO52" s="44">
        <v>0</v>
      </c>
      <c r="BP52" s="45">
        <v>0</v>
      </c>
      <c r="BQ52" s="46">
        <v>0</v>
      </c>
      <c r="BR52" s="44">
        <v>2.3024070000000001</v>
      </c>
      <c r="BS52" s="45">
        <v>2.8460709999999998</v>
      </c>
      <c r="BT52" s="46">
        <v>0.80897735861122233</v>
      </c>
    </row>
    <row r="53" spans="4:72" ht="15.9" customHeight="1" x14ac:dyDescent="0.3">
      <c r="D53" s="98"/>
      <c r="E53" s="100"/>
      <c r="F53" s="13" t="s">
        <v>48</v>
      </c>
      <c r="G53" s="44">
        <v>1925.63933843</v>
      </c>
      <c r="H53" s="45">
        <v>3342.3805058900002</v>
      </c>
      <c r="I53" s="46">
        <v>0.57612810242179346</v>
      </c>
      <c r="J53" s="44">
        <v>18.741952000000001</v>
      </c>
      <c r="K53" s="45">
        <v>44.940489999999997</v>
      </c>
      <c r="L53" s="46">
        <v>0.41703933357201939</v>
      </c>
      <c r="M53" s="44">
        <v>46.933049429999997</v>
      </c>
      <c r="N53" s="45">
        <v>181.14367146000001</v>
      </c>
      <c r="O53" s="46">
        <v>0.25909295672172411</v>
      </c>
      <c r="P53" s="44">
        <v>538.57873957000004</v>
      </c>
      <c r="Q53" s="45">
        <v>801.66822157000001</v>
      </c>
      <c r="R53" s="46">
        <v>0.67182248850433257</v>
      </c>
      <c r="S53" s="44">
        <v>91.698187000000004</v>
      </c>
      <c r="T53" s="45">
        <v>147.250406</v>
      </c>
      <c r="U53" s="46">
        <v>0.62273639503581402</v>
      </c>
      <c r="V53" s="44">
        <v>48.218823</v>
      </c>
      <c r="W53" s="45">
        <v>70.903419999999997</v>
      </c>
      <c r="X53" s="46">
        <v>0.68006342994456404</v>
      </c>
      <c r="Y53" s="44">
        <v>85.815406999999993</v>
      </c>
      <c r="Z53" s="45">
        <v>269.49762299999998</v>
      </c>
      <c r="AA53" s="46">
        <v>0.31842732431076026</v>
      </c>
      <c r="AB53" s="44">
        <v>59.588109000000003</v>
      </c>
      <c r="AC53" s="45">
        <v>88.709496000000001</v>
      </c>
      <c r="AD53" s="46">
        <v>0.6717218751868459</v>
      </c>
      <c r="AE53" s="44">
        <v>23.971070999999998</v>
      </c>
      <c r="AF53" s="45">
        <v>38.746659999999999</v>
      </c>
      <c r="AG53" s="46">
        <v>0.61866160851025609</v>
      </c>
      <c r="AH53" s="44">
        <v>37.78389</v>
      </c>
      <c r="AI53" s="45">
        <v>79.945221000000004</v>
      </c>
      <c r="AJ53" s="46">
        <v>0.47262224717597562</v>
      </c>
      <c r="AK53" s="44">
        <v>197.68604099999999</v>
      </c>
      <c r="AL53" s="45">
        <v>244.94029</v>
      </c>
      <c r="AM53" s="46">
        <v>0.8070784965593043</v>
      </c>
      <c r="AN53" s="44">
        <v>-1.4704550000000001</v>
      </c>
      <c r="AO53" s="45">
        <v>99.608799000000005</v>
      </c>
      <c r="AP53" s="46">
        <v>-1.4762300266264629E-2</v>
      </c>
      <c r="AQ53" s="44">
        <v>210.88175100000001</v>
      </c>
      <c r="AR53" s="45">
        <v>351.86228499999999</v>
      </c>
      <c r="AS53" s="46">
        <v>0.59933036301404119</v>
      </c>
      <c r="AT53" s="44">
        <v>60.481630000000003</v>
      </c>
      <c r="AU53" s="45">
        <v>179.63704999999999</v>
      </c>
      <c r="AV53" s="46">
        <v>0.33668794939573993</v>
      </c>
      <c r="AW53" s="44">
        <v>9.7956310000000002</v>
      </c>
      <c r="AX53" s="45">
        <v>24.645109999999999</v>
      </c>
      <c r="AY53" s="46">
        <v>0.39746753006985974</v>
      </c>
      <c r="AZ53" s="44">
        <v>71.154774000000003</v>
      </c>
      <c r="BA53" s="45">
        <v>92.996671000000006</v>
      </c>
      <c r="BB53" s="46">
        <v>0.7651324852262722</v>
      </c>
      <c r="BC53" s="44">
        <v>36.992381999999999</v>
      </c>
      <c r="BD53" s="45">
        <v>104.442036</v>
      </c>
      <c r="BE53" s="46">
        <v>0.35419054833438901</v>
      </c>
      <c r="BF53" s="44">
        <v>12.961133999999999</v>
      </c>
      <c r="BG53" s="45">
        <v>64.805667999999997</v>
      </c>
      <c r="BH53" s="46">
        <v>0.20000000617229963</v>
      </c>
      <c r="BI53" s="44">
        <v>375.82531842999998</v>
      </c>
      <c r="BJ53" s="45">
        <v>456.63548386000002</v>
      </c>
      <c r="BK53" s="46">
        <v>0.82303134932287558</v>
      </c>
      <c r="BL53" s="44">
        <v>0</v>
      </c>
      <c r="BM53" s="45">
        <v>0</v>
      </c>
      <c r="BN53" s="46">
        <v>0</v>
      </c>
      <c r="BO53" s="44">
        <v>0</v>
      </c>
      <c r="BP53" s="45">
        <v>0</v>
      </c>
      <c r="BQ53" s="46">
        <v>0</v>
      </c>
      <c r="BR53" s="44">
        <v>1.9040000000000001E-3</v>
      </c>
      <c r="BS53" s="45">
        <v>1.9040000000000001E-3</v>
      </c>
      <c r="BT53" s="46">
        <v>1</v>
      </c>
    </row>
    <row r="54" spans="4:72" ht="15.9" customHeight="1" x14ac:dyDescent="0.3">
      <c r="D54" s="98"/>
      <c r="E54" s="100"/>
      <c r="F54" s="13" t="s">
        <v>49</v>
      </c>
      <c r="G54" s="49">
        <v>14476.842165229997</v>
      </c>
      <c r="H54" s="50">
        <v>20240.031894259999</v>
      </c>
      <c r="I54" s="46">
        <v>0.71525787315263956</v>
      </c>
      <c r="J54" s="49">
        <v>447.23999738000009</v>
      </c>
      <c r="K54" s="50">
        <v>623.77727937999998</v>
      </c>
      <c r="L54" s="46">
        <v>0.71698667483453682</v>
      </c>
      <c r="M54" s="49">
        <v>462.42076071999998</v>
      </c>
      <c r="N54" s="50">
        <v>948.10418036999999</v>
      </c>
      <c r="O54" s="46">
        <v>0.48773201331054056</v>
      </c>
      <c r="P54" s="49">
        <v>3381.2087992000002</v>
      </c>
      <c r="Q54" s="50">
        <v>4431.8981164999996</v>
      </c>
      <c r="R54" s="46">
        <v>0.76292566081601176</v>
      </c>
      <c r="S54" s="49">
        <v>1048.3153869999999</v>
      </c>
      <c r="T54" s="50">
        <v>1341.7251799999999</v>
      </c>
      <c r="U54" s="46">
        <v>0.7813190082636744</v>
      </c>
      <c r="V54" s="49">
        <v>621.06485699999996</v>
      </c>
      <c r="W54" s="50">
        <v>952.91748199999995</v>
      </c>
      <c r="X54" s="46">
        <v>0.65175093198678458</v>
      </c>
      <c r="Y54" s="49">
        <v>911.07792999999992</v>
      </c>
      <c r="Z54" s="50">
        <v>1327.7997059999998</v>
      </c>
      <c r="AA54" s="46">
        <v>0.68615614680667814</v>
      </c>
      <c r="AB54" s="49">
        <v>383.48156500000005</v>
      </c>
      <c r="AC54" s="50">
        <v>591.21107600000005</v>
      </c>
      <c r="AD54" s="46">
        <v>0.64863731511011136</v>
      </c>
      <c r="AE54" s="49">
        <v>529.01653800000008</v>
      </c>
      <c r="AF54" s="50">
        <v>686.44928900000014</v>
      </c>
      <c r="AG54" s="46">
        <v>0.77065640022827675</v>
      </c>
      <c r="AH54" s="49">
        <v>708.23190099999999</v>
      </c>
      <c r="AI54" s="50">
        <v>1026.3367450000001</v>
      </c>
      <c r="AJ54" s="46">
        <v>0.6900580189204859</v>
      </c>
      <c r="AK54" s="49">
        <v>1699.204972</v>
      </c>
      <c r="AL54" s="50">
        <v>2025.7428179999999</v>
      </c>
      <c r="AM54" s="46">
        <v>0.83880587254289851</v>
      </c>
      <c r="AN54" s="49">
        <v>661.96576699999991</v>
      </c>
      <c r="AO54" s="50">
        <v>1051.226701</v>
      </c>
      <c r="AP54" s="46">
        <v>0.62970790826592582</v>
      </c>
      <c r="AQ54" s="49">
        <v>1801.2820500000003</v>
      </c>
      <c r="AR54" s="50">
        <v>2547.6626040000001</v>
      </c>
      <c r="AS54" s="46">
        <v>0.70703320258022684</v>
      </c>
      <c r="AT54" s="49">
        <v>1163.348407</v>
      </c>
      <c r="AU54" s="50">
        <v>1546.1694080000002</v>
      </c>
      <c r="AV54" s="46">
        <v>0.75240681970600709</v>
      </c>
      <c r="AW54" s="49">
        <v>141.41669100000001</v>
      </c>
      <c r="AX54" s="50">
        <v>214.90665900000002</v>
      </c>
      <c r="AY54" s="46">
        <v>0.65803773441938807</v>
      </c>
      <c r="AZ54" s="49">
        <v>71.154774000000003</v>
      </c>
      <c r="BA54" s="50">
        <v>92.996671000000006</v>
      </c>
      <c r="BB54" s="46">
        <v>0.7651324852262722</v>
      </c>
      <c r="BC54" s="49">
        <v>58.515196000000003</v>
      </c>
      <c r="BD54" s="50">
        <v>180.654225</v>
      </c>
      <c r="BE54" s="46">
        <v>0.32390715467628839</v>
      </c>
      <c r="BF54" s="49">
        <v>12.961133999999999</v>
      </c>
      <c r="BG54" s="50">
        <v>64.805667999999997</v>
      </c>
      <c r="BH54" s="46">
        <v>0.20000000617229963</v>
      </c>
      <c r="BI54" s="49">
        <v>370.76359192999996</v>
      </c>
      <c r="BJ54" s="50">
        <v>578.21873401000005</v>
      </c>
      <c r="BK54" s="46">
        <v>0.64121684428783621</v>
      </c>
      <c r="BL54" s="49">
        <v>0</v>
      </c>
      <c r="BM54" s="50">
        <v>0</v>
      </c>
      <c r="BN54" s="46">
        <v>0</v>
      </c>
      <c r="BO54" s="49">
        <v>0</v>
      </c>
      <c r="BP54" s="50">
        <v>0</v>
      </c>
      <c r="BQ54" s="46">
        <v>0</v>
      </c>
      <c r="BR54" s="49">
        <v>4.1718469999999996</v>
      </c>
      <c r="BS54" s="50">
        <v>7.4293519999999997</v>
      </c>
      <c r="BT54" s="46">
        <v>0.56153578400915716</v>
      </c>
    </row>
    <row r="55" spans="4:72" ht="15.9" customHeight="1" x14ac:dyDescent="0.3">
      <c r="D55" s="97" t="s">
        <v>102</v>
      </c>
      <c r="E55" s="99" t="s">
        <v>19</v>
      </c>
      <c r="F55" s="13" t="s">
        <v>80</v>
      </c>
      <c r="G55" s="44">
        <v>6914.9397553399986</v>
      </c>
      <c r="H55" s="45">
        <v>7543.3666071799998</v>
      </c>
      <c r="I55" s="46">
        <v>0.91669146091324183</v>
      </c>
      <c r="J55" s="44">
        <v>225.862664</v>
      </c>
      <c r="K55" s="45">
        <v>226.42397700000001</v>
      </c>
      <c r="L55" s="46">
        <v>0.9975209648402209</v>
      </c>
      <c r="M55" s="44">
        <v>219.28156534000001</v>
      </c>
      <c r="N55" s="45">
        <v>273.05815518000003</v>
      </c>
      <c r="O55" s="46">
        <v>0.80305810751357909</v>
      </c>
      <c r="P55" s="44">
        <v>1379.2664219999999</v>
      </c>
      <c r="Q55" s="45">
        <v>1466.7477919999999</v>
      </c>
      <c r="R55" s="46">
        <v>0.94035691038558589</v>
      </c>
      <c r="S55" s="44">
        <v>484.17935599999998</v>
      </c>
      <c r="T55" s="45">
        <v>553.74702100000002</v>
      </c>
      <c r="U55" s="46">
        <v>0.87436922933803007</v>
      </c>
      <c r="V55" s="44">
        <v>366.98675300000002</v>
      </c>
      <c r="W55" s="45">
        <v>403.97572300000002</v>
      </c>
      <c r="X55" s="46">
        <v>0.90843764143718109</v>
      </c>
      <c r="Y55" s="44">
        <v>478.74541599999998</v>
      </c>
      <c r="Z55" s="45">
        <v>499.62016999999997</v>
      </c>
      <c r="AA55" s="46">
        <v>0.95821875245749188</v>
      </c>
      <c r="AB55" s="44">
        <v>197.677177</v>
      </c>
      <c r="AC55" s="45">
        <v>303.97821900000002</v>
      </c>
      <c r="AD55" s="46">
        <v>0.65030046445531675</v>
      </c>
      <c r="AE55" s="44">
        <v>310.231921</v>
      </c>
      <c r="AF55" s="45">
        <v>347.008985</v>
      </c>
      <c r="AG55" s="46">
        <v>0.89401696904188233</v>
      </c>
      <c r="AH55" s="44">
        <v>393.71197799999999</v>
      </c>
      <c r="AI55" s="45">
        <v>457.02792399999998</v>
      </c>
      <c r="AJ55" s="46">
        <v>0.86146153730422825</v>
      </c>
      <c r="AK55" s="44">
        <v>717.06611299999997</v>
      </c>
      <c r="AL55" s="45">
        <v>736.62065900000005</v>
      </c>
      <c r="AM55" s="46">
        <v>0.97345370950287169</v>
      </c>
      <c r="AN55" s="44">
        <v>376.07899700000002</v>
      </c>
      <c r="AO55" s="45">
        <v>477.55278299999998</v>
      </c>
      <c r="AP55" s="46">
        <v>0.78751294178930586</v>
      </c>
      <c r="AQ55" s="44">
        <v>963.97159999999997</v>
      </c>
      <c r="AR55" s="45">
        <v>991.27932899999996</v>
      </c>
      <c r="AS55" s="46">
        <v>0.97245203425400994</v>
      </c>
      <c r="AT55" s="44">
        <v>736.34130400000004</v>
      </c>
      <c r="AU55" s="45">
        <v>740.64646200000004</v>
      </c>
      <c r="AV55" s="46">
        <v>0.99418729688065399</v>
      </c>
      <c r="AW55" s="44">
        <v>65.538488999999998</v>
      </c>
      <c r="AX55" s="45">
        <v>65.679407999999995</v>
      </c>
      <c r="AY55" s="46">
        <v>0.99785444168437087</v>
      </c>
      <c r="AZ55" s="44">
        <v>0</v>
      </c>
      <c r="BA55" s="45">
        <v>0</v>
      </c>
      <c r="BB55" s="46">
        <v>0</v>
      </c>
      <c r="BC55" s="44">
        <v>0</v>
      </c>
      <c r="BD55" s="45">
        <v>0</v>
      </c>
      <c r="BE55" s="46">
        <v>0</v>
      </c>
      <c r="BF55" s="44">
        <v>0</v>
      </c>
      <c r="BG55" s="45">
        <v>0</v>
      </c>
      <c r="BH55" s="46">
        <v>0</v>
      </c>
      <c r="BI55" s="44">
        <v>0</v>
      </c>
      <c r="BJ55" s="45">
        <v>0</v>
      </c>
      <c r="BK55" s="46">
        <v>0</v>
      </c>
      <c r="BL55" s="44">
        <v>0</v>
      </c>
      <c r="BM55" s="45">
        <v>0</v>
      </c>
      <c r="BN55" s="46">
        <v>0</v>
      </c>
      <c r="BO55" s="44">
        <v>0</v>
      </c>
      <c r="BP55" s="45">
        <v>0</v>
      </c>
      <c r="BQ55" s="46">
        <v>0</v>
      </c>
      <c r="BR55" s="44">
        <v>0</v>
      </c>
      <c r="BS55" s="45">
        <v>0</v>
      </c>
      <c r="BT55" s="46">
        <v>0</v>
      </c>
    </row>
    <row r="56" spans="4:72" ht="15.9" customHeight="1" x14ac:dyDescent="0.3">
      <c r="D56" s="98"/>
      <c r="E56" s="100" t="s">
        <v>19</v>
      </c>
      <c r="F56" s="13" t="s">
        <v>82</v>
      </c>
      <c r="G56" s="44">
        <v>1375.9022710000004</v>
      </c>
      <c r="H56" s="45">
        <v>2065.3979459999996</v>
      </c>
      <c r="I56" s="46">
        <v>0.6661681220631952</v>
      </c>
      <c r="J56" s="44">
        <v>55.140785999999999</v>
      </c>
      <c r="K56" s="45">
        <v>82.638582999999997</v>
      </c>
      <c r="L56" s="46">
        <v>0.66725231723782097</v>
      </c>
      <c r="M56" s="44">
        <v>32.525685000000003</v>
      </c>
      <c r="N56" s="45">
        <v>45.620401000000001</v>
      </c>
      <c r="O56" s="46">
        <v>0.71296359275754728</v>
      </c>
      <c r="P56" s="44">
        <v>378.76463200000001</v>
      </c>
      <c r="Q56" s="45">
        <v>588.46273099999996</v>
      </c>
      <c r="R56" s="46">
        <v>0.64365101143508108</v>
      </c>
      <c r="S56" s="44">
        <v>39.060257</v>
      </c>
      <c r="T56" s="45">
        <v>55.503514000000003</v>
      </c>
      <c r="U56" s="46">
        <v>0.70374385665022932</v>
      </c>
      <c r="V56" s="44">
        <v>65.283934000000002</v>
      </c>
      <c r="W56" s="45">
        <v>95.129039000000006</v>
      </c>
      <c r="X56" s="46">
        <v>0.68626714498818808</v>
      </c>
      <c r="Y56" s="44">
        <v>74.930369999999996</v>
      </c>
      <c r="Z56" s="45">
        <v>111.40068599999999</v>
      </c>
      <c r="AA56" s="46">
        <v>0.67262036429470462</v>
      </c>
      <c r="AB56" s="44">
        <v>57.218761000000001</v>
      </c>
      <c r="AC56" s="45">
        <v>82.704643000000004</v>
      </c>
      <c r="AD56" s="46">
        <v>0.69184460417778482</v>
      </c>
      <c r="AE56" s="44">
        <v>62.469141</v>
      </c>
      <c r="AF56" s="45">
        <v>91.358157000000006</v>
      </c>
      <c r="AG56" s="46">
        <v>0.68378285039178266</v>
      </c>
      <c r="AH56" s="44">
        <v>69.757599999999996</v>
      </c>
      <c r="AI56" s="45">
        <v>102.193254</v>
      </c>
      <c r="AJ56" s="46">
        <v>0.68260474414485328</v>
      </c>
      <c r="AK56" s="44">
        <v>156.01510999999999</v>
      </c>
      <c r="AL56" s="45">
        <v>231.69332</v>
      </c>
      <c r="AM56" s="46">
        <v>0.67336904663457708</v>
      </c>
      <c r="AN56" s="44">
        <v>69.500907999999995</v>
      </c>
      <c r="AO56" s="45">
        <v>103.464372</v>
      </c>
      <c r="AP56" s="46">
        <v>0.67173759098445984</v>
      </c>
      <c r="AQ56" s="44">
        <v>212.89864399999999</v>
      </c>
      <c r="AR56" s="45">
        <v>320.74917299999998</v>
      </c>
      <c r="AS56" s="46">
        <v>0.6637543037406366</v>
      </c>
      <c r="AT56" s="44">
        <v>83.299868000000004</v>
      </c>
      <c r="AU56" s="45">
        <v>129.42009300000001</v>
      </c>
      <c r="AV56" s="46">
        <v>0.64363937676972616</v>
      </c>
      <c r="AW56" s="44">
        <v>18.329903000000002</v>
      </c>
      <c r="AX56" s="45">
        <v>24.353307999999998</v>
      </c>
      <c r="AY56" s="46">
        <v>0.75266583907204732</v>
      </c>
      <c r="AZ56" s="44">
        <v>0</v>
      </c>
      <c r="BA56" s="45">
        <v>0</v>
      </c>
      <c r="BB56" s="46">
        <v>0</v>
      </c>
      <c r="BC56" s="44">
        <v>0</v>
      </c>
      <c r="BD56" s="45">
        <v>0</v>
      </c>
      <c r="BE56" s="46">
        <v>0</v>
      </c>
      <c r="BF56" s="44">
        <v>0</v>
      </c>
      <c r="BG56" s="45">
        <v>0</v>
      </c>
      <c r="BH56" s="46">
        <v>0</v>
      </c>
      <c r="BI56" s="44">
        <v>0.70667199999999997</v>
      </c>
      <c r="BJ56" s="45">
        <v>0.70667199999999997</v>
      </c>
      <c r="BK56" s="46">
        <v>1</v>
      </c>
      <c r="BL56" s="44">
        <v>0</v>
      </c>
      <c r="BM56" s="45">
        <v>0</v>
      </c>
      <c r="BN56" s="46">
        <v>0</v>
      </c>
      <c r="BO56" s="44">
        <v>0</v>
      </c>
      <c r="BP56" s="45">
        <v>0</v>
      </c>
      <c r="BQ56" s="46">
        <v>0</v>
      </c>
      <c r="BR56" s="44">
        <v>0</v>
      </c>
      <c r="BS56" s="45">
        <v>0</v>
      </c>
      <c r="BT56" s="46">
        <v>0</v>
      </c>
    </row>
    <row r="57" spans="4:72" ht="15.9" customHeight="1" x14ac:dyDescent="0.3">
      <c r="D57" s="98"/>
      <c r="E57" s="100" t="s">
        <v>19</v>
      </c>
      <c r="F57" s="13" t="s">
        <v>84</v>
      </c>
      <c r="G57" s="44">
        <v>1043.84749087</v>
      </c>
      <c r="H57" s="45">
        <v>2501.1191209399999</v>
      </c>
      <c r="I57" s="46">
        <v>0.41735216932718061</v>
      </c>
      <c r="J57" s="44">
        <v>79.809739019999995</v>
      </c>
      <c r="K57" s="45">
        <v>168.86902202000002</v>
      </c>
      <c r="L57" s="46">
        <v>0.47261326005990445</v>
      </c>
      <c r="M57" s="44">
        <v>69.375159019999998</v>
      </c>
      <c r="N57" s="45">
        <v>184.73582841000001</v>
      </c>
      <c r="O57" s="46">
        <v>0.37553710948820268</v>
      </c>
      <c r="P57" s="44">
        <v>207.06366581</v>
      </c>
      <c r="Q57" s="45">
        <v>506.21570180999998</v>
      </c>
      <c r="R57" s="46">
        <v>0.40904236093355723</v>
      </c>
      <c r="S57" s="44">
        <v>66.804135000000002</v>
      </c>
      <c r="T57" s="45">
        <v>130.17630700000001</v>
      </c>
      <c r="U57" s="46">
        <v>0.513181980189375</v>
      </c>
      <c r="V57" s="44">
        <v>64.606037999999998</v>
      </c>
      <c r="W57" s="45">
        <v>146.48304400000001</v>
      </c>
      <c r="X57" s="46">
        <v>0.44104789357053498</v>
      </c>
      <c r="Y57" s="44">
        <v>83.309646999999998</v>
      </c>
      <c r="Z57" s="45">
        <v>203.15520100000001</v>
      </c>
      <c r="AA57" s="46">
        <v>0.41007882933797002</v>
      </c>
      <c r="AB57" s="44">
        <v>21.742982999999999</v>
      </c>
      <c r="AC57" s="45">
        <v>44.849032999999999</v>
      </c>
      <c r="AD57" s="46">
        <v>0.48480383066453181</v>
      </c>
      <c r="AE57" s="44">
        <v>42.140428</v>
      </c>
      <c r="AF57" s="45">
        <v>97.847874000000004</v>
      </c>
      <c r="AG57" s="46">
        <v>0.43067290353186416</v>
      </c>
      <c r="AH57" s="44">
        <v>17.869577</v>
      </c>
      <c r="AI57" s="45">
        <v>124.02760499999999</v>
      </c>
      <c r="AJ57" s="46">
        <v>0.14407741728141893</v>
      </c>
      <c r="AK57" s="44">
        <v>105.459722</v>
      </c>
      <c r="AL57" s="45">
        <v>268.07800800000001</v>
      </c>
      <c r="AM57" s="46">
        <v>0.39339191896710901</v>
      </c>
      <c r="AN57" s="44">
        <v>107.82722699999999</v>
      </c>
      <c r="AO57" s="45">
        <v>186.75317999999999</v>
      </c>
      <c r="AP57" s="46">
        <v>0.57737826472352438</v>
      </c>
      <c r="AQ57" s="44">
        <v>93.818618999999998</v>
      </c>
      <c r="AR57" s="45">
        <v>238.395465</v>
      </c>
      <c r="AS57" s="46">
        <v>0.39354196188253832</v>
      </c>
      <c r="AT57" s="44">
        <v>58.638449000000001</v>
      </c>
      <c r="AU57" s="45">
        <v>101.04367000000001</v>
      </c>
      <c r="AV57" s="46">
        <v>0.58032778302688326</v>
      </c>
      <c r="AW57" s="44">
        <v>18.464694000000001</v>
      </c>
      <c r="AX57" s="45">
        <v>48.230725999999997</v>
      </c>
      <c r="AY57" s="46">
        <v>0.38284088860698473</v>
      </c>
      <c r="AZ57" s="44">
        <v>0</v>
      </c>
      <c r="BA57" s="45">
        <v>0</v>
      </c>
      <c r="BB57" s="46">
        <v>0</v>
      </c>
      <c r="BC57" s="44">
        <v>1.8278179999999999</v>
      </c>
      <c r="BD57" s="45">
        <v>15.174664999999999</v>
      </c>
      <c r="BE57" s="46">
        <v>0.1204519506690922</v>
      </c>
      <c r="BF57" s="44">
        <v>0</v>
      </c>
      <c r="BG57" s="45">
        <v>0</v>
      </c>
      <c r="BH57" s="46">
        <v>0</v>
      </c>
      <c r="BI57" s="44">
        <v>3.21552602</v>
      </c>
      <c r="BJ57" s="45">
        <v>32.407598700000001</v>
      </c>
      <c r="BK57" s="46">
        <v>9.9221360081825499E-2</v>
      </c>
      <c r="BL57" s="44">
        <v>0</v>
      </c>
      <c r="BM57" s="45">
        <v>0</v>
      </c>
      <c r="BN57" s="46">
        <v>0</v>
      </c>
      <c r="BO57" s="44">
        <v>0</v>
      </c>
      <c r="BP57" s="45">
        <v>0</v>
      </c>
      <c r="BQ57" s="46">
        <v>0</v>
      </c>
      <c r="BR57" s="44">
        <v>1.874064</v>
      </c>
      <c r="BS57" s="45">
        <v>4.6761920000000003</v>
      </c>
      <c r="BT57" s="46">
        <v>0.40076711991295477</v>
      </c>
    </row>
    <row r="58" spans="4:72" ht="15.9" customHeight="1" x14ac:dyDescent="0.3">
      <c r="D58" s="98"/>
      <c r="E58" s="100" t="s">
        <v>19</v>
      </c>
      <c r="F58" s="13" t="s">
        <v>86</v>
      </c>
      <c r="G58" s="44">
        <v>333.56710765999998</v>
      </c>
      <c r="H58" s="45">
        <v>812.36180459999991</v>
      </c>
      <c r="I58" s="46">
        <v>0.4106139724580547</v>
      </c>
      <c r="J58" s="44">
        <v>5.2618020000000003</v>
      </c>
      <c r="K58" s="45">
        <v>15.548272000000001</v>
      </c>
      <c r="L58" s="46">
        <v>0.33841715658177318</v>
      </c>
      <c r="M58" s="44">
        <v>15.923856519999999</v>
      </c>
      <c r="N58" s="45">
        <v>97.106025950000003</v>
      </c>
      <c r="O58" s="46">
        <v>0.16398422615090036</v>
      </c>
      <c r="P58" s="44">
        <v>90.4692194</v>
      </c>
      <c r="Q58" s="45">
        <v>212.69384921</v>
      </c>
      <c r="R58" s="46">
        <v>0.42534948582681681</v>
      </c>
      <c r="S58" s="44">
        <v>16.894632000000001</v>
      </c>
      <c r="T58" s="45">
        <v>50.677076999999997</v>
      </c>
      <c r="U58" s="46">
        <v>0.33337818595969931</v>
      </c>
      <c r="V58" s="44">
        <v>15.570812999999999</v>
      </c>
      <c r="W58" s="45">
        <v>43.731178</v>
      </c>
      <c r="X58" s="46">
        <v>0.35605747917424041</v>
      </c>
      <c r="Y58" s="44">
        <v>34.428016</v>
      </c>
      <c r="Z58" s="45">
        <v>52.779791000000003</v>
      </c>
      <c r="AA58" s="46">
        <v>0.65229542117739714</v>
      </c>
      <c r="AB58" s="44">
        <v>8.7926149999999996</v>
      </c>
      <c r="AC58" s="45">
        <v>14.349914999999999</v>
      </c>
      <c r="AD58" s="46">
        <v>0.61272941337980047</v>
      </c>
      <c r="AE58" s="44">
        <v>31.541689000000002</v>
      </c>
      <c r="AF58" s="45">
        <v>42.422283</v>
      </c>
      <c r="AG58" s="46">
        <v>0.74351700968097356</v>
      </c>
      <c r="AH58" s="44">
        <v>9.6098339999999993</v>
      </c>
      <c r="AI58" s="45">
        <v>20.664217000000001</v>
      </c>
      <c r="AJ58" s="46">
        <v>0.46504709082371709</v>
      </c>
      <c r="AK58" s="44">
        <v>55.996229999999997</v>
      </c>
      <c r="AL58" s="45">
        <v>93.273591999999994</v>
      </c>
      <c r="AM58" s="46">
        <v>0.60034387868326122</v>
      </c>
      <c r="AN58" s="44">
        <v>18.564747000000001</v>
      </c>
      <c r="AO58" s="45">
        <v>47.072808999999999</v>
      </c>
      <c r="AP58" s="46">
        <v>0.39438366637521038</v>
      </c>
      <c r="AQ58" s="44">
        <v>11.608841999999999</v>
      </c>
      <c r="AR58" s="45">
        <v>85.712720000000004</v>
      </c>
      <c r="AS58" s="46">
        <v>0.13543896401840938</v>
      </c>
      <c r="AT58" s="44">
        <v>12.174429999999999</v>
      </c>
      <c r="AU58" s="45">
        <v>24.649425999999998</v>
      </c>
      <c r="AV58" s="46">
        <v>0.49390318460154004</v>
      </c>
      <c r="AW58" s="44">
        <v>0.699905</v>
      </c>
      <c r="AX58" s="45">
        <v>1.7043600000000001</v>
      </c>
      <c r="AY58" s="46">
        <v>0.41065561266399114</v>
      </c>
      <c r="AZ58" s="44">
        <v>0</v>
      </c>
      <c r="BA58" s="45">
        <v>0</v>
      </c>
      <c r="BB58" s="46">
        <v>0</v>
      </c>
      <c r="BC58" s="44">
        <v>0.730576</v>
      </c>
      <c r="BD58" s="45">
        <v>2.087361</v>
      </c>
      <c r="BE58" s="46">
        <v>0.34999983232416432</v>
      </c>
      <c r="BF58" s="44">
        <v>0</v>
      </c>
      <c r="BG58" s="45">
        <v>0</v>
      </c>
      <c r="BH58" s="46">
        <v>0</v>
      </c>
      <c r="BI58" s="44">
        <v>5.29990074</v>
      </c>
      <c r="BJ58" s="45">
        <v>7.8889284400000008</v>
      </c>
      <c r="BK58" s="46">
        <v>0.67181503550309796</v>
      </c>
      <c r="BL58" s="44">
        <v>0</v>
      </c>
      <c r="BM58" s="45">
        <v>0</v>
      </c>
      <c r="BN58" s="46">
        <v>0</v>
      </c>
      <c r="BO58" s="44">
        <v>0</v>
      </c>
      <c r="BP58" s="45">
        <v>0</v>
      </c>
      <c r="BQ58" s="46">
        <v>0</v>
      </c>
      <c r="BR58" s="44">
        <v>0</v>
      </c>
      <c r="BS58" s="45">
        <v>0</v>
      </c>
      <c r="BT58" s="46">
        <v>0</v>
      </c>
    </row>
    <row r="59" spans="4:72" ht="15.9" customHeight="1" x14ac:dyDescent="0.3">
      <c r="D59" s="98"/>
      <c r="E59" s="100" t="s">
        <v>19</v>
      </c>
      <c r="F59" s="13" t="s">
        <v>88</v>
      </c>
      <c r="G59" s="44">
        <v>1808.7422868199997</v>
      </c>
      <c r="H59" s="45">
        <v>2038.67792938</v>
      </c>
      <c r="I59" s="46">
        <v>0.887213355652539</v>
      </c>
      <c r="J59" s="44">
        <v>38.145423000000001</v>
      </c>
      <c r="K59" s="45">
        <v>45.881127999999997</v>
      </c>
      <c r="L59" s="46">
        <v>0.83139680000892746</v>
      </c>
      <c r="M59" s="44">
        <v>29.02845495</v>
      </c>
      <c r="N59" s="45">
        <v>87.82631520999999</v>
      </c>
      <c r="O59" s="46">
        <v>0.33052115280699823</v>
      </c>
      <c r="P59" s="44">
        <v>757.41924500000005</v>
      </c>
      <c r="Q59" s="45">
        <v>770.45064400000001</v>
      </c>
      <c r="R59" s="46">
        <v>0.98308600414382941</v>
      </c>
      <c r="S59" s="44">
        <v>101.364807</v>
      </c>
      <c r="T59" s="45">
        <v>105.60057999999999</v>
      </c>
      <c r="U59" s="46">
        <v>0.95988873356566795</v>
      </c>
      <c r="V59" s="44">
        <v>61.318190000000001</v>
      </c>
      <c r="W59" s="45">
        <v>79.501721000000003</v>
      </c>
      <c r="X59" s="46">
        <v>0.77128129087922515</v>
      </c>
      <c r="Y59" s="44">
        <v>51.460898999999998</v>
      </c>
      <c r="Z59" s="45">
        <v>53.782352000000003</v>
      </c>
      <c r="AA59" s="46">
        <v>0.95683615696093016</v>
      </c>
      <c r="AB59" s="44">
        <v>18.268948999999999</v>
      </c>
      <c r="AC59" s="45">
        <v>26.164684000000001</v>
      </c>
      <c r="AD59" s="46">
        <v>0.69822930022774199</v>
      </c>
      <c r="AE59" s="44">
        <v>35.684303999999997</v>
      </c>
      <c r="AF59" s="45">
        <v>48.911608000000001</v>
      </c>
      <c r="AG59" s="46">
        <v>0.72956718168006252</v>
      </c>
      <c r="AH59" s="44">
        <v>80.747833</v>
      </c>
      <c r="AI59" s="45">
        <v>86.482771999999997</v>
      </c>
      <c r="AJ59" s="46">
        <v>0.93368691974859463</v>
      </c>
      <c r="AK59" s="44">
        <v>180.904292</v>
      </c>
      <c r="AL59" s="45">
        <v>183.128074</v>
      </c>
      <c r="AM59" s="46">
        <v>0.98785668438799834</v>
      </c>
      <c r="AN59" s="44">
        <v>78.509022999999999</v>
      </c>
      <c r="AO59" s="45">
        <v>85.039732999999998</v>
      </c>
      <c r="AP59" s="46">
        <v>0.92320401570404742</v>
      </c>
      <c r="AQ59" s="44">
        <v>254.08163300000001</v>
      </c>
      <c r="AR59" s="45">
        <v>277.08608400000003</v>
      </c>
      <c r="AS59" s="46">
        <v>0.91697724162863403</v>
      </c>
      <c r="AT59" s="44">
        <v>95.971137999999996</v>
      </c>
      <c r="AU59" s="45">
        <v>98.505127000000002</v>
      </c>
      <c r="AV59" s="46">
        <v>0.97427556232682178</v>
      </c>
      <c r="AW59" s="44">
        <v>13.164896000000001</v>
      </c>
      <c r="AX59" s="45">
        <v>16.791609999999999</v>
      </c>
      <c r="AY59" s="46">
        <v>0.78401630338008099</v>
      </c>
      <c r="AZ59" s="44">
        <v>0</v>
      </c>
      <c r="BA59" s="45">
        <v>0</v>
      </c>
      <c r="BB59" s="46">
        <v>0</v>
      </c>
      <c r="BC59" s="44">
        <v>0</v>
      </c>
      <c r="BD59" s="45">
        <v>0</v>
      </c>
      <c r="BE59" s="46">
        <v>0</v>
      </c>
      <c r="BF59" s="44">
        <v>0</v>
      </c>
      <c r="BG59" s="45">
        <v>0</v>
      </c>
      <c r="BH59" s="46">
        <v>0</v>
      </c>
      <c r="BI59" s="44">
        <v>9.3634998700000001</v>
      </c>
      <c r="BJ59" s="45">
        <v>69.804508170000005</v>
      </c>
      <c r="BK59" s="46">
        <v>0.13413889898337777</v>
      </c>
      <c r="BL59" s="44">
        <v>0</v>
      </c>
      <c r="BM59" s="45">
        <v>0</v>
      </c>
      <c r="BN59" s="46">
        <v>0</v>
      </c>
      <c r="BO59" s="44">
        <v>0</v>
      </c>
      <c r="BP59" s="45">
        <v>0</v>
      </c>
      <c r="BQ59" s="46">
        <v>0</v>
      </c>
      <c r="BR59" s="44">
        <v>3.3096999999999999</v>
      </c>
      <c r="BS59" s="45">
        <v>3.7209889999999999</v>
      </c>
      <c r="BT59" s="46">
        <v>0.88946782696750781</v>
      </c>
    </row>
    <row r="60" spans="4:72" ht="15.9" customHeight="1" x14ac:dyDescent="0.3">
      <c r="D60" s="98"/>
      <c r="E60" s="100"/>
      <c r="F60" s="13" t="s">
        <v>90</v>
      </c>
      <c r="G60" s="44">
        <v>1736.3189526799997</v>
      </c>
      <c r="H60" s="45">
        <v>2900.0977950699994</v>
      </c>
      <c r="I60" s="46">
        <v>0.59871048336081722</v>
      </c>
      <c r="J60" s="44">
        <v>13.659711</v>
      </c>
      <c r="K60" s="45">
        <v>43.562013999999998</v>
      </c>
      <c r="L60" s="46">
        <v>0.31356931752512635</v>
      </c>
      <c r="M60" s="44">
        <v>59.603357609999996</v>
      </c>
      <c r="N60" s="45">
        <v>99.829154099999997</v>
      </c>
      <c r="O60" s="46">
        <v>0.59705361772668775</v>
      </c>
      <c r="P60" s="44">
        <v>564.4874648</v>
      </c>
      <c r="Q60" s="45">
        <v>833.94643980000001</v>
      </c>
      <c r="R60" s="46">
        <v>0.67688695323812087</v>
      </c>
      <c r="S60" s="44">
        <v>67.436959999999999</v>
      </c>
      <c r="T60" s="45">
        <v>98.755829000000006</v>
      </c>
      <c r="U60" s="46">
        <v>0.68286561596278028</v>
      </c>
      <c r="V60" s="44">
        <v>44.947156999999997</v>
      </c>
      <c r="W60" s="45">
        <v>68.226507999999995</v>
      </c>
      <c r="X60" s="46">
        <v>0.65879316291550494</v>
      </c>
      <c r="Y60" s="44">
        <v>75.050066000000001</v>
      </c>
      <c r="Z60" s="45">
        <v>220.61004800000001</v>
      </c>
      <c r="AA60" s="46">
        <v>0.34019332609909048</v>
      </c>
      <c r="AB60" s="44">
        <v>62.392709000000004</v>
      </c>
      <c r="AC60" s="45">
        <v>92.741883000000001</v>
      </c>
      <c r="AD60" s="46">
        <v>0.67275654733040091</v>
      </c>
      <c r="AE60" s="44">
        <v>31.159198</v>
      </c>
      <c r="AF60" s="45">
        <v>46.711592000000003</v>
      </c>
      <c r="AG60" s="46">
        <v>0.66705493574271668</v>
      </c>
      <c r="AH60" s="44">
        <v>53.281542999999999</v>
      </c>
      <c r="AI60" s="45">
        <v>87.504630000000006</v>
      </c>
      <c r="AJ60" s="46">
        <v>0.60889970050727593</v>
      </c>
      <c r="AK60" s="44">
        <v>200.08214000000001</v>
      </c>
      <c r="AL60" s="45">
        <v>226.425263</v>
      </c>
      <c r="AM60" s="46">
        <v>0.88365643192385301</v>
      </c>
      <c r="AN60" s="44">
        <v>99.427531999999999</v>
      </c>
      <c r="AO60" s="45">
        <v>114.600273</v>
      </c>
      <c r="AP60" s="46">
        <v>0.86760292447121834</v>
      </c>
      <c r="AQ60" s="44">
        <v>216.653673</v>
      </c>
      <c r="AR60" s="45">
        <v>359.00247999999999</v>
      </c>
      <c r="AS60" s="46">
        <v>0.60348795640631792</v>
      </c>
      <c r="AT60" s="44">
        <v>60.519798999999999</v>
      </c>
      <c r="AU60" s="45">
        <v>179.80246399999999</v>
      </c>
      <c r="AV60" s="46">
        <v>0.33659048743625675</v>
      </c>
      <c r="AW60" s="44">
        <v>9.9473760000000002</v>
      </c>
      <c r="AX60" s="45">
        <v>19.84816</v>
      </c>
      <c r="AY60" s="46">
        <v>0.5011737108124884</v>
      </c>
      <c r="AZ60" s="44">
        <v>4.1479229999999996</v>
      </c>
      <c r="BA60" s="45">
        <v>55.549320999999999</v>
      </c>
      <c r="BB60" s="46">
        <v>7.4670993728258167E-2</v>
      </c>
      <c r="BC60" s="44">
        <v>28.697969000000001</v>
      </c>
      <c r="BD60" s="45">
        <v>84.766598999999999</v>
      </c>
      <c r="BE60" s="46">
        <v>0.33855279483372924</v>
      </c>
      <c r="BF60" s="44">
        <v>9.2743929999999999</v>
      </c>
      <c r="BG60" s="45">
        <v>46.378281000000001</v>
      </c>
      <c r="BH60" s="46">
        <v>0.19997276311297521</v>
      </c>
      <c r="BI60" s="44">
        <v>135.54791527</v>
      </c>
      <c r="BJ60" s="45">
        <v>221.83479016999999</v>
      </c>
      <c r="BK60" s="46">
        <v>0.61103091704472845</v>
      </c>
      <c r="BL60" s="44">
        <v>0</v>
      </c>
      <c r="BM60" s="45">
        <v>0</v>
      </c>
      <c r="BN60" s="46">
        <v>0</v>
      </c>
      <c r="BO60" s="44">
        <v>0</v>
      </c>
      <c r="BP60" s="45">
        <v>0</v>
      </c>
      <c r="BQ60" s="46">
        <v>0</v>
      </c>
      <c r="BR60" s="44">
        <v>2.0660000000000001E-3</v>
      </c>
      <c r="BS60" s="45">
        <v>2.0660000000000001E-3</v>
      </c>
      <c r="BT60" s="46">
        <v>1</v>
      </c>
    </row>
    <row r="61" spans="4:72" ht="15.9" customHeight="1" x14ac:dyDescent="0.3">
      <c r="D61" s="98"/>
      <c r="E61" s="100"/>
      <c r="F61" s="13" t="s">
        <v>91</v>
      </c>
      <c r="G61" s="49">
        <v>13213.317864370001</v>
      </c>
      <c r="H61" s="50">
        <v>17861.021203169999</v>
      </c>
      <c r="I61" s="46">
        <v>0.73978512841275179</v>
      </c>
      <c r="J61" s="49">
        <v>417.88012501999998</v>
      </c>
      <c r="K61" s="50">
        <v>582.92299602000003</v>
      </c>
      <c r="L61" s="46">
        <v>0.716870200477839</v>
      </c>
      <c r="M61" s="49">
        <v>425.73807844000004</v>
      </c>
      <c r="N61" s="50">
        <v>788.17587985</v>
      </c>
      <c r="O61" s="46">
        <v>0.54015618762784701</v>
      </c>
      <c r="P61" s="49">
        <v>3377.4706490100002</v>
      </c>
      <c r="Q61" s="50">
        <v>4378.5171578199997</v>
      </c>
      <c r="R61" s="46">
        <v>0.77137316750668938</v>
      </c>
      <c r="S61" s="49">
        <v>775.74014699999998</v>
      </c>
      <c r="T61" s="50">
        <v>994.46032800000012</v>
      </c>
      <c r="U61" s="46">
        <v>0.78006143147019524</v>
      </c>
      <c r="V61" s="49">
        <v>618.71288499999991</v>
      </c>
      <c r="W61" s="50">
        <v>837.04721299999994</v>
      </c>
      <c r="X61" s="46">
        <v>0.73916127476551308</v>
      </c>
      <c r="Y61" s="49">
        <v>797.92441400000007</v>
      </c>
      <c r="Z61" s="50">
        <v>1141.348248</v>
      </c>
      <c r="AA61" s="46">
        <v>0.69910688118040554</v>
      </c>
      <c r="AB61" s="49">
        <v>366.09319400000004</v>
      </c>
      <c r="AC61" s="50">
        <v>564.78837700000008</v>
      </c>
      <c r="AD61" s="46">
        <v>0.64819533989808009</v>
      </c>
      <c r="AE61" s="49">
        <v>513.22668099999999</v>
      </c>
      <c r="AF61" s="50">
        <v>674.26049899999998</v>
      </c>
      <c r="AG61" s="46">
        <v>0.76116972855620302</v>
      </c>
      <c r="AH61" s="49">
        <v>624.97836499999994</v>
      </c>
      <c r="AI61" s="50">
        <v>877.90040199999999</v>
      </c>
      <c r="AJ61" s="46">
        <v>0.71190121746863033</v>
      </c>
      <c r="AK61" s="49">
        <v>1415.5236069999999</v>
      </c>
      <c r="AL61" s="50">
        <v>1739.218916</v>
      </c>
      <c r="AM61" s="46">
        <v>0.81388466625900002</v>
      </c>
      <c r="AN61" s="49">
        <v>749.90843400000006</v>
      </c>
      <c r="AO61" s="50">
        <v>1014.4831499999999</v>
      </c>
      <c r="AP61" s="46">
        <v>0.73920245397865914</v>
      </c>
      <c r="AQ61" s="49">
        <v>1753.033011</v>
      </c>
      <c r="AR61" s="50">
        <v>2272.2252509999998</v>
      </c>
      <c r="AS61" s="46">
        <v>0.77150494222722643</v>
      </c>
      <c r="AT61" s="49">
        <v>1046.9449880000002</v>
      </c>
      <c r="AU61" s="50">
        <v>1274.0672420000001</v>
      </c>
      <c r="AV61" s="46">
        <v>0.82173448424631901</v>
      </c>
      <c r="AW61" s="49">
        <v>126.14526300000001</v>
      </c>
      <c r="AX61" s="50">
        <v>176.607572</v>
      </c>
      <c r="AY61" s="46">
        <v>0.71426871210255927</v>
      </c>
      <c r="AZ61" s="49">
        <v>4.1479229999999996</v>
      </c>
      <c r="BA61" s="50">
        <v>55.549320999999999</v>
      </c>
      <c r="BB61" s="46">
        <v>7.4670993728258167E-2</v>
      </c>
      <c r="BC61" s="49">
        <v>31.256363</v>
      </c>
      <c r="BD61" s="50">
        <v>102.02862500000001</v>
      </c>
      <c r="BE61" s="46">
        <v>0.30634895844180982</v>
      </c>
      <c r="BF61" s="49">
        <v>9.2743929999999999</v>
      </c>
      <c r="BG61" s="50">
        <v>46.378281000000001</v>
      </c>
      <c r="BH61" s="46">
        <v>0.19997276311297521</v>
      </c>
      <c r="BI61" s="49">
        <v>154.1335139</v>
      </c>
      <c r="BJ61" s="50">
        <v>332.64249747999997</v>
      </c>
      <c r="BK61" s="46">
        <v>0.46336086058657383</v>
      </c>
      <c r="BL61" s="49">
        <v>0</v>
      </c>
      <c r="BM61" s="50">
        <v>0</v>
      </c>
      <c r="BN61" s="46">
        <v>0</v>
      </c>
      <c r="BO61" s="49">
        <v>0</v>
      </c>
      <c r="BP61" s="50">
        <v>0</v>
      </c>
      <c r="BQ61" s="46">
        <v>0</v>
      </c>
      <c r="BR61" s="49">
        <v>5.1858300000000002</v>
      </c>
      <c r="BS61" s="50">
        <v>8.399246999999999</v>
      </c>
      <c r="BT61" s="46">
        <v>0.61741606122548853</v>
      </c>
    </row>
    <row r="62" spans="4:72" ht="15.9" customHeight="1" x14ac:dyDescent="0.3">
      <c r="D62" s="97" t="s">
        <v>102</v>
      </c>
      <c r="E62" s="99" t="s">
        <v>20</v>
      </c>
      <c r="F62" s="13" t="s">
        <v>80</v>
      </c>
      <c r="G62" s="44">
        <v>7265.7398203800012</v>
      </c>
      <c r="H62" s="45">
        <v>7925.2731168299997</v>
      </c>
      <c r="I62" s="46">
        <v>0.91678100089075509</v>
      </c>
      <c r="J62" s="44">
        <v>240.425195</v>
      </c>
      <c r="K62" s="45">
        <v>241.37295599999999</v>
      </c>
      <c r="L62" s="46">
        <v>0.99607345820465498</v>
      </c>
      <c r="M62" s="44">
        <v>212.49022371000001</v>
      </c>
      <c r="N62" s="45">
        <v>274.53099516000003</v>
      </c>
      <c r="O62" s="46">
        <v>0.77401177810963784</v>
      </c>
      <c r="P62" s="44">
        <v>1501.5633506700001</v>
      </c>
      <c r="Q62" s="45">
        <v>1597.84004667</v>
      </c>
      <c r="R62" s="46">
        <v>0.93974572348424568</v>
      </c>
      <c r="S62" s="44">
        <v>490.11129599999998</v>
      </c>
      <c r="T62" s="45">
        <v>560.54541900000004</v>
      </c>
      <c r="U62" s="46">
        <v>0.8743471615098507</v>
      </c>
      <c r="V62" s="44">
        <v>328.46364899999998</v>
      </c>
      <c r="W62" s="45">
        <v>361.79959200000002</v>
      </c>
      <c r="X62" s="46">
        <v>0.90786075015805978</v>
      </c>
      <c r="Y62" s="44">
        <v>508.41004500000003</v>
      </c>
      <c r="Z62" s="45">
        <v>530.40911800000003</v>
      </c>
      <c r="AA62" s="46">
        <v>0.95852433102403789</v>
      </c>
      <c r="AB62" s="44">
        <v>195.01207500000001</v>
      </c>
      <c r="AC62" s="45">
        <v>303.87128899999999</v>
      </c>
      <c r="AD62" s="46">
        <v>0.64175880400467844</v>
      </c>
      <c r="AE62" s="44">
        <v>318.27813500000002</v>
      </c>
      <c r="AF62" s="45">
        <v>354.48326500000002</v>
      </c>
      <c r="AG62" s="46">
        <v>0.89786505154199592</v>
      </c>
      <c r="AH62" s="44">
        <v>467.02567299999998</v>
      </c>
      <c r="AI62" s="45">
        <v>538.83207900000002</v>
      </c>
      <c r="AJ62" s="46">
        <v>0.86673695052962862</v>
      </c>
      <c r="AK62" s="44">
        <v>780.29688599999997</v>
      </c>
      <c r="AL62" s="45">
        <v>803.73229200000003</v>
      </c>
      <c r="AM62" s="46">
        <v>0.97084177625651491</v>
      </c>
      <c r="AN62" s="44">
        <v>410.98235</v>
      </c>
      <c r="AO62" s="45">
        <v>516.85573199999999</v>
      </c>
      <c r="AP62" s="46">
        <v>0.79515873493301992</v>
      </c>
      <c r="AQ62" s="44">
        <v>993.27103399999999</v>
      </c>
      <c r="AR62" s="45">
        <v>1017.409704</v>
      </c>
      <c r="AS62" s="46">
        <v>0.97627438591837923</v>
      </c>
      <c r="AT62" s="44">
        <v>750.20984999999996</v>
      </c>
      <c r="AU62" s="45">
        <v>754.24965199999997</v>
      </c>
      <c r="AV62" s="46">
        <v>0.9946439458218006</v>
      </c>
      <c r="AW62" s="44">
        <v>69.200057999999999</v>
      </c>
      <c r="AX62" s="45">
        <v>69.340976999999995</v>
      </c>
      <c r="AY62" s="46">
        <v>0.9979677384701402</v>
      </c>
      <c r="AZ62" s="44">
        <v>0</v>
      </c>
      <c r="BA62" s="45">
        <v>0</v>
      </c>
      <c r="BB62" s="46">
        <v>0</v>
      </c>
      <c r="BC62" s="44">
        <v>0</v>
      </c>
      <c r="BD62" s="45">
        <v>0</v>
      </c>
      <c r="BE62" s="46">
        <v>0</v>
      </c>
      <c r="BF62" s="44">
        <v>0</v>
      </c>
      <c r="BG62" s="45">
        <v>0</v>
      </c>
      <c r="BH62" s="46">
        <v>0</v>
      </c>
      <c r="BI62" s="44">
        <v>0</v>
      </c>
      <c r="BJ62" s="45">
        <v>0</v>
      </c>
      <c r="BK62" s="46">
        <v>0</v>
      </c>
      <c r="BL62" s="44">
        <v>0</v>
      </c>
      <c r="BM62" s="45">
        <v>0</v>
      </c>
      <c r="BN62" s="46">
        <v>0</v>
      </c>
      <c r="BO62" s="44">
        <v>0</v>
      </c>
      <c r="BP62" s="45">
        <v>0</v>
      </c>
      <c r="BQ62" s="46">
        <v>0</v>
      </c>
      <c r="BR62" s="44">
        <v>0</v>
      </c>
      <c r="BS62" s="45">
        <v>0</v>
      </c>
      <c r="BT62" s="46">
        <v>0</v>
      </c>
    </row>
    <row r="63" spans="4:72" ht="15.9" customHeight="1" x14ac:dyDescent="0.3">
      <c r="D63" s="98"/>
      <c r="E63" s="100" t="s">
        <v>20</v>
      </c>
      <c r="F63" s="13" t="s">
        <v>82</v>
      </c>
      <c r="G63" s="44">
        <v>1344.0526079999997</v>
      </c>
      <c r="H63" s="45">
        <v>2007.53558</v>
      </c>
      <c r="I63" s="46">
        <v>0.66950375444902444</v>
      </c>
      <c r="J63" s="44">
        <v>54.234380000000002</v>
      </c>
      <c r="K63" s="45">
        <v>81.828783999999999</v>
      </c>
      <c r="L63" s="46">
        <v>0.66277876009986902</v>
      </c>
      <c r="M63" s="44">
        <v>32.043256999999997</v>
      </c>
      <c r="N63" s="45">
        <v>44.661059000000002</v>
      </c>
      <c r="O63" s="46">
        <v>0.71747642616356222</v>
      </c>
      <c r="P63" s="44">
        <v>359.23685899999998</v>
      </c>
      <c r="Q63" s="45">
        <v>553.538455</v>
      </c>
      <c r="R63" s="46">
        <v>0.64898266011166283</v>
      </c>
      <c r="S63" s="44">
        <v>38.828398999999997</v>
      </c>
      <c r="T63" s="45">
        <v>55.229090999999997</v>
      </c>
      <c r="U63" s="46">
        <v>0.70304251431550813</v>
      </c>
      <c r="V63" s="44">
        <v>63.692123000000002</v>
      </c>
      <c r="W63" s="45">
        <v>92.095519999999993</v>
      </c>
      <c r="X63" s="46">
        <v>0.69158763640185761</v>
      </c>
      <c r="Y63" s="44">
        <v>74.793113000000005</v>
      </c>
      <c r="Z63" s="45">
        <v>111.164266</v>
      </c>
      <c r="AA63" s="46">
        <v>0.67281614579274973</v>
      </c>
      <c r="AB63" s="44">
        <v>55.178831000000002</v>
      </c>
      <c r="AC63" s="45">
        <v>79.121297999999996</v>
      </c>
      <c r="AD63" s="46">
        <v>0.69739542190018178</v>
      </c>
      <c r="AE63" s="44">
        <v>59.804831999999998</v>
      </c>
      <c r="AF63" s="45">
        <v>87.453868</v>
      </c>
      <c r="AG63" s="46">
        <v>0.68384433264861422</v>
      </c>
      <c r="AH63" s="44">
        <v>69.461099000000004</v>
      </c>
      <c r="AI63" s="45">
        <v>101.76833000000001</v>
      </c>
      <c r="AJ63" s="46">
        <v>0.68254140556300769</v>
      </c>
      <c r="AK63" s="44">
        <v>152.96107499999999</v>
      </c>
      <c r="AL63" s="45">
        <v>225.87318500000001</v>
      </c>
      <c r="AM63" s="46">
        <v>0.6771989114157132</v>
      </c>
      <c r="AN63" s="44">
        <v>66.703293000000002</v>
      </c>
      <c r="AO63" s="45">
        <v>98.459400000000002</v>
      </c>
      <c r="AP63" s="46">
        <v>0.6774700333335365</v>
      </c>
      <c r="AQ63" s="44">
        <v>211.36832699999999</v>
      </c>
      <c r="AR63" s="45">
        <v>318.04007100000001</v>
      </c>
      <c r="AS63" s="46">
        <v>0.66459652815257986</v>
      </c>
      <c r="AT63" s="44">
        <v>87.367607000000007</v>
      </c>
      <c r="AU63" s="45">
        <v>134.31453999999999</v>
      </c>
      <c r="AV63" s="46">
        <v>0.65047020970328318</v>
      </c>
      <c r="AW63" s="44">
        <v>17.672129999999999</v>
      </c>
      <c r="AX63" s="45">
        <v>23.280429999999999</v>
      </c>
      <c r="AY63" s="46">
        <v>0.75909809226032332</v>
      </c>
      <c r="AZ63" s="44">
        <v>0</v>
      </c>
      <c r="BA63" s="45">
        <v>0</v>
      </c>
      <c r="BB63" s="46">
        <v>0</v>
      </c>
      <c r="BC63" s="44">
        <v>0</v>
      </c>
      <c r="BD63" s="45">
        <v>0</v>
      </c>
      <c r="BE63" s="46">
        <v>0</v>
      </c>
      <c r="BF63" s="44">
        <v>0</v>
      </c>
      <c r="BG63" s="45">
        <v>0</v>
      </c>
      <c r="BH63" s="46">
        <v>0</v>
      </c>
      <c r="BI63" s="44">
        <v>0.707283</v>
      </c>
      <c r="BJ63" s="45">
        <v>0.707283</v>
      </c>
      <c r="BK63" s="46">
        <v>1</v>
      </c>
      <c r="BL63" s="44">
        <v>0</v>
      </c>
      <c r="BM63" s="45">
        <v>0</v>
      </c>
      <c r="BN63" s="46">
        <v>0</v>
      </c>
      <c r="BO63" s="44">
        <v>0</v>
      </c>
      <c r="BP63" s="45">
        <v>0</v>
      </c>
      <c r="BQ63" s="46">
        <v>0</v>
      </c>
      <c r="BR63" s="44">
        <v>0</v>
      </c>
      <c r="BS63" s="45">
        <v>0</v>
      </c>
      <c r="BT63" s="46">
        <v>0</v>
      </c>
    </row>
    <row r="64" spans="4:72" ht="15.9" customHeight="1" x14ac:dyDescent="0.3">
      <c r="D64" s="98"/>
      <c r="E64" s="100" t="s">
        <v>20</v>
      </c>
      <c r="F64" s="13" t="s">
        <v>84</v>
      </c>
      <c r="G64" s="44">
        <v>1012.7691836499999</v>
      </c>
      <c r="H64" s="45">
        <v>2874.2952575299996</v>
      </c>
      <c r="I64" s="46">
        <v>0.35235391388437742</v>
      </c>
      <c r="J64" s="44">
        <v>64.357173299999999</v>
      </c>
      <c r="K64" s="45">
        <v>160.8546073</v>
      </c>
      <c r="L64" s="46">
        <v>0.40009530581844888</v>
      </c>
      <c r="M64" s="44">
        <v>73.731057519999993</v>
      </c>
      <c r="N64" s="45">
        <v>190.88403249999999</v>
      </c>
      <c r="O64" s="46">
        <v>0.38626100127049651</v>
      </c>
      <c r="P64" s="44">
        <v>148.01026500999998</v>
      </c>
      <c r="Q64" s="45">
        <v>546.30342830999996</v>
      </c>
      <c r="R64" s="46">
        <v>0.27093050737000235</v>
      </c>
      <c r="S64" s="44">
        <v>10.504402000000001</v>
      </c>
      <c r="T64" s="45">
        <v>79.455404000000001</v>
      </c>
      <c r="U64" s="46">
        <v>0.13220500395416782</v>
      </c>
      <c r="V64" s="44">
        <v>48.953868</v>
      </c>
      <c r="W64" s="45">
        <v>150.41071299999999</v>
      </c>
      <c r="X64" s="46">
        <v>0.32546796051688154</v>
      </c>
      <c r="Y64" s="44">
        <v>47.554706000000003</v>
      </c>
      <c r="Z64" s="45">
        <v>118.509972</v>
      </c>
      <c r="AA64" s="46">
        <v>0.40127176808378623</v>
      </c>
      <c r="AB64" s="44">
        <v>21.757807</v>
      </c>
      <c r="AC64" s="45">
        <v>44.279528999999997</v>
      </c>
      <c r="AD64" s="46">
        <v>0.49137394844466392</v>
      </c>
      <c r="AE64" s="44">
        <v>29.402509999999999</v>
      </c>
      <c r="AF64" s="45">
        <v>75.136170000000007</v>
      </c>
      <c r="AG64" s="46">
        <v>0.39132298066297494</v>
      </c>
      <c r="AH64" s="44">
        <v>34.140953000000003</v>
      </c>
      <c r="AI64" s="45">
        <v>91.696286000000001</v>
      </c>
      <c r="AJ64" s="46">
        <v>0.37232645387622354</v>
      </c>
      <c r="AK64" s="44">
        <v>164.23449600000001</v>
      </c>
      <c r="AL64" s="45">
        <v>542.55335200000002</v>
      </c>
      <c r="AM64" s="46">
        <v>0.30270662856396841</v>
      </c>
      <c r="AN64" s="44">
        <v>69.376581000000002</v>
      </c>
      <c r="AO64" s="45">
        <v>183.19329999999999</v>
      </c>
      <c r="AP64" s="46">
        <v>0.37870697782069546</v>
      </c>
      <c r="AQ64" s="44">
        <v>239.304923</v>
      </c>
      <c r="AR64" s="45">
        <v>434.00485700000002</v>
      </c>
      <c r="AS64" s="46">
        <v>0.5513876610832491</v>
      </c>
      <c r="AT64" s="44">
        <v>34.855136999999999</v>
      </c>
      <c r="AU64" s="45">
        <v>86.284405000000007</v>
      </c>
      <c r="AV64" s="46">
        <v>0.40395639281513268</v>
      </c>
      <c r="AW64" s="44">
        <v>14.681487000000001</v>
      </c>
      <c r="AX64" s="45">
        <v>46.119917999999998</v>
      </c>
      <c r="AY64" s="46">
        <v>0.31833289469421872</v>
      </c>
      <c r="AZ64" s="44">
        <v>0</v>
      </c>
      <c r="BA64" s="45">
        <v>0</v>
      </c>
      <c r="BB64" s="46">
        <v>0</v>
      </c>
      <c r="BC64" s="44">
        <v>3.0576819999999998</v>
      </c>
      <c r="BD64" s="45">
        <v>46.190176999999998</v>
      </c>
      <c r="BE64" s="46">
        <v>6.6197667958709058E-2</v>
      </c>
      <c r="BF64" s="44">
        <v>0</v>
      </c>
      <c r="BG64" s="45">
        <v>0</v>
      </c>
      <c r="BH64" s="46">
        <v>0</v>
      </c>
      <c r="BI64" s="44">
        <v>6.87283782</v>
      </c>
      <c r="BJ64" s="45">
        <v>73.354366420000005</v>
      </c>
      <c r="BK64" s="46">
        <v>9.3693643002090279E-2</v>
      </c>
      <c r="BL64" s="44">
        <v>0</v>
      </c>
      <c r="BM64" s="45">
        <v>0</v>
      </c>
      <c r="BN64" s="46">
        <v>0</v>
      </c>
      <c r="BO64" s="44">
        <v>0</v>
      </c>
      <c r="BP64" s="45">
        <v>0</v>
      </c>
      <c r="BQ64" s="46">
        <v>0</v>
      </c>
      <c r="BR64" s="44">
        <v>1.973298</v>
      </c>
      <c r="BS64" s="45">
        <v>5.0647399999999996</v>
      </c>
      <c r="BT64" s="46">
        <v>0.38961486670589213</v>
      </c>
    </row>
    <row r="65" spans="4:72" ht="15.9" customHeight="1" x14ac:dyDescent="0.3">
      <c r="D65" s="98"/>
      <c r="E65" s="100" t="s">
        <v>20</v>
      </c>
      <c r="F65" s="13" t="s">
        <v>86</v>
      </c>
      <c r="G65" s="44">
        <v>282.27141650999994</v>
      </c>
      <c r="H65" s="45">
        <v>644.77935728000011</v>
      </c>
      <c r="I65" s="46">
        <v>0.43777985961083044</v>
      </c>
      <c r="J65" s="44">
        <v>-1.1846396699999999</v>
      </c>
      <c r="K65" s="45">
        <v>17.987720329999998</v>
      </c>
      <c r="L65" s="46">
        <v>-6.5858243750001641E-2</v>
      </c>
      <c r="M65" s="44">
        <v>10.695922789999999</v>
      </c>
      <c r="N65" s="45">
        <v>72.002913309999997</v>
      </c>
      <c r="O65" s="46">
        <v>0.1485484725312429</v>
      </c>
      <c r="P65" s="44">
        <v>56.320547750000003</v>
      </c>
      <c r="Q65" s="45">
        <v>144.85549822999999</v>
      </c>
      <c r="R65" s="46">
        <v>0.3888050397684929</v>
      </c>
      <c r="S65" s="44">
        <v>11.640143999999999</v>
      </c>
      <c r="T65" s="45">
        <v>12.947841</v>
      </c>
      <c r="U65" s="46">
        <v>0.89900269859662307</v>
      </c>
      <c r="V65" s="44">
        <v>2.304935</v>
      </c>
      <c r="W65" s="45">
        <v>37.051659000000001</v>
      </c>
      <c r="X65" s="46">
        <v>6.2208685446446539E-2</v>
      </c>
      <c r="Y65" s="44">
        <v>20.942447000000001</v>
      </c>
      <c r="Z65" s="45">
        <v>56.123103999999998</v>
      </c>
      <c r="AA65" s="46">
        <v>0.37315197320518839</v>
      </c>
      <c r="AB65" s="44">
        <v>9.3391789999999997</v>
      </c>
      <c r="AC65" s="45">
        <v>15.334581</v>
      </c>
      <c r="AD65" s="46">
        <v>0.60902733501489215</v>
      </c>
      <c r="AE65" s="44">
        <v>27.225432000000001</v>
      </c>
      <c r="AF65" s="45">
        <v>34.600974000000001</v>
      </c>
      <c r="AG65" s="46">
        <v>0.78684004675706531</v>
      </c>
      <c r="AH65" s="44">
        <v>8.1446339999999999</v>
      </c>
      <c r="AI65" s="45">
        <v>18.328192000000001</v>
      </c>
      <c r="AJ65" s="46">
        <v>0.44437738321379433</v>
      </c>
      <c r="AK65" s="44">
        <v>43.717008999999997</v>
      </c>
      <c r="AL65" s="45">
        <v>69.759698</v>
      </c>
      <c r="AM65" s="46">
        <v>0.6266800208911455</v>
      </c>
      <c r="AN65" s="44">
        <v>19.977528</v>
      </c>
      <c r="AO65" s="45">
        <v>48.716273999999999</v>
      </c>
      <c r="AP65" s="46">
        <v>0.41007914521541611</v>
      </c>
      <c r="AQ65" s="44">
        <v>53.598523</v>
      </c>
      <c r="AR65" s="45">
        <v>74.499133999999998</v>
      </c>
      <c r="AS65" s="46">
        <v>0.71945162476653757</v>
      </c>
      <c r="AT65" s="44">
        <v>10.406192000000001</v>
      </c>
      <c r="AU65" s="45">
        <v>24.697686999999998</v>
      </c>
      <c r="AV65" s="46">
        <v>0.4213427759449701</v>
      </c>
      <c r="AW65" s="44">
        <v>0.47620499999999999</v>
      </c>
      <c r="AX65" s="45">
        <v>2.3156759999999998</v>
      </c>
      <c r="AY65" s="46">
        <v>0.20564405383136503</v>
      </c>
      <c r="AZ65" s="44">
        <v>0</v>
      </c>
      <c r="BA65" s="45">
        <v>0</v>
      </c>
      <c r="BB65" s="46">
        <v>0</v>
      </c>
      <c r="BC65" s="44">
        <v>0.47580800000000001</v>
      </c>
      <c r="BD65" s="45">
        <v>5.0251760000000001</v>
      </c>
      <c r="BE65" s="46">
        <v>9.4684842879134978E-2</v>
      </c>
      <c r="BF65" s="44">
        <v>0</v>
      </c>
      <c r="BG65" s="45">
        <v>0</v>
      </c>
      <c r="BH65" s="46">
        <v>0</v>
      </c>
      <c r="BI65" s="44">
        <v>8.1915496399999999</v>
      </c>
      <c r="BJ65" s="45">
        <v>10.533229410000001</v>
      </c>
      <c r="BK65" s="46">
        <v>0.77768643605380272</v>
      </c>
      <c r="BL65" s="44">
        <v>0</v>
      </c>
      <c r="BM65" s="45">
        <v>0</v>
      </c>
      <c r="BN65" s="46">
        <v>0</v>
      </c>
      <c r="BO65" s="44">
        <v>0</v>
      </c>
      <c r="BP65" s="45">
        <v>0</v>
      </c>
      <c r="BQ65" s="46">
        <v>0</v>
      </c>
      <c r="BR65" s="44">
        <v>0</v>
      </c>
      <c r="BS65" s="45">
        <v>0</v>
      </c>
      <c r="BT65" s="46">
        <v>0</v>
      </c>
    </row>
    <row r="66" spans="4:72" ht="15.9" customHeight="1" x14ac:dyDescent="0.3">
      <c r="D66" s="98"/>
      <c r="E66" s="100" t="s">
        <v>20</v>
      </c>
      <c r="F66" s="13" t="s">
        <v>88</v>
      </c>
      <c r="G66" s="44">
        <v>1717.5699102800002</v>
      </c>
      <c r="H66" s="45">
        <v>2034.2955556800002</v>
      </c>
      <c r="I66" s="46">
        <v>0.84430696684379825</v>
      </c>
      <c r="J66" s="44">
        <v>35.083691999999999</v>
      </c>
      <c r="K66" s="45">
        <v>41.466233000000003</v>
      </c>
      <c r="L66" s="46">
        <v>0.84607859122385187</v>
      </c>
      <c r="M66" s="44">
        <v>15.868262609999999</v>
      </c>
      <c r="N66" s="45">
        <v>28.087652300000002</v>
      </c>
      <c r="O66" s="46">
        <v>0.56495510698129792</v>
      </c>
      <c r="P66" s="44">
        <v>733.49244099999999</v>
      </c>
      <c r="Q66" s="45">
        <v>741.688894</v>
      </c>
      <c r="R66" s="46">
        <v>0.98894893389087202</v>
      </c>
      <c r="S66" s="44">
        <v>81.466088999999997</v>
      </c>
      <c r="T66" s="45">
        <v>85.973905000000002</v>
      </c>
      <c r="U66" s="46">
        <v>0.94756762531607697</v>
      </c>
      <c r="V66" s="44">
        <v>47.917033000000004</v>
      </c>
      <c r="W66" s="45">
        <v>64.526373000000007</v>
      </c>
      <c r="X66" s="46">
        <v>0.74259610097719264</v>
      </c>
      <c r="Y66" s="44">
        <v>48.240555000000001</v>
      </c>
      <c r="Z66" s="45">
        <v>50.311321</v>
      </c>
      <c r="AA66" s="46">
        <v>0.95884095351024479</v>
      </c>
      <c r="AB66" s="44">
        <v>18.655280999999999</v>
      </c>
      <c r="AC66" s="45">
        <v>25.763901000000001</v>
      </c>
      <c r="AD66" s="46">
        <v>0.72408603805766825</v>
      </c>
      <c r="AE66" s="44">
        <v>38.730232999999998</v>
      </c>
      <c r="AF66" s="45">
        <v>53.944504000000002</v>
      </c>
      <c r="AG66" s="46">
        <v>0.71796439170151605</v>
      </c>
      <c r="AH66" s="44">
        <v>72.634493000000006</v>
      </c>
      <c r="AI66" s="45">
        <v>77.059241999999998</v>
      </c>
      <c r="AJ66" s="46">
        <v>0.94257990495156974</v>
      </c>
      <c r="AK66" s="44">
        <v>168.01711599999999</v>
      </c>
      <c r="AL66" s="45">
        <v>177.58740599999999</v>
      </c>
      <c r="AM66" s="46">
        <v>0.94610941048375918</v>
      </c>
      <c r="AN66" s="44">
        <v>81.985715999999996</v>
      </c>
      <c r="AO66" s="45">
        <v>87.608497999999997</v>
      </c>
      <c r="AP66" s="46">
        <v>0.93581921698965775</v>
      </c>
      <c r="AQ66" s="44">
        <v>240.21990400000001</v>
      </c>
      <c r="AR66" s="45">
        <v>262.55599999999998</v>
      </c>
      <c r="AS66" s="46">
        <v>0.91492825911424625</v>
      </c>
      <c r="AT66" s="44">
        <v>88.067070999999999</v>
      </c>
      <c r="AU66" s="45">
        <v>90.059279000000004</v>
      </c>
      <c r="AV66" s="46">
        <v>0.97787892572402224</v>
      </c>
      <c r="AW66" s="44">
        <v>11.064532</v>
      </c>
      <c r="AX66" s="45">
        <v>14.004429999999999</v>
      </c>
      <c r="AY66" s="46">
        <v>0.79007371238957957</v>
      </c>
      <c r="AZ66" s="44">
        <v>0</v>
      </c>
      <c r="BA66" s="45">
        <v>0</v>
      </c>
      <c r="BB66" s="46">
        <v>0</v>
      </c>
      <c r="BC66" s="44">
        <v>0</v>
      </c>
      <c r="BD66" s="45">
        <v>0</v>
      </c>
      <c r="BE66" s="46">
        <v>0</v>
      </c>
      <c r="BF66" s="44">
        <v>0</v>
      </c>
      <c r="BG66" s="45">
        <v>0</v>
      </c>
      <c r="BH66" s="46">
        <v>0</v>
      </c>
      <c r="BI66" s="44">
        <v>32.652567670000003</v>
      </c>
      <c r="BJ66" s="45">
        <v>229.77515837999999</v>
      </c>
      <c r="BK66" s="46">
        <v>0.14210660499687044</v>
      </c>
      <c r="BL66" s="44">
        <v>0</v>
      </c>
      <c r="BM66" s="45">
        <v>0</v>
      </c>
      <c r="BN66" s="46">
        <v>0</v>
      </c>
      <c r="BO66" s="44">
        <v>0</v>
      </c>
      <c r="BP66" s="45">
        <v>0</v>
      </c>
      <c r="BQ66" s="46">
        <v>0</v>
      </c>
      <c r="BR66" s="44">
        <v>3.4749240000000001</v>
      </c>
      <c r="BS66" s="45">
        <v>3.8827590000000001</v>
      </c>
      <c r="BT66" s="46">
        <v>0.89496257686866476</v>
      </c>
    </row>
    <row r="67" spans="4:72" ht="15.9" customHeight="1" x14ac:dyDescent="0.3">
      <c r="D67" s="98"/>
      <c r="E67" s="100"/>
      <c r="F67" s="13" t="s">
        <v>90</v>
      </c>
      <c r="G67" s="44">
        <v>1437.21336636</v>
      </c>
      <c r="H67" s="45">
        <v>2717.2330668599998</v>
      </c>
      <c r="I67" s="46">
        <v>0.52892531887992433</v>
      </c>
      <c r="J67" s="44">
        <v>27.070079120000003</v>
      </c>
      <c r="K67" s="45">
        <v>58.223402119999996</v>
      </c>
      <c r="L67" s="46">
        <v>0.46493468492630924</v>
      </c>
      <c r="M67" s="44">
        <v>42.49904231</v>
      </c>
      <c r="N67" s="45">
        <v>81.373931859999999</v>
      </c>
      <c r="O67" s="46">
        <v>0.52226851202320657</v>
      </c>
      <c r="P67" s="44">
        <v>365.56704589999998</v>
      </c>
      <c r="Q67" s="45">
        <v>604.88271411000005</v>
      </c>
      <c r="R67" s="46">
        <v>0.60436021293463571</v>
      </c>
      <c r="S67" s="44">
        <v>85.271991</v>
      </c>
      <c r="T67" s="45">
        <v>128.69585900000001</v>
      </c>
      <c r="U67" s="46">
        <v>0.66258535171671673</v>
      </c>
      <c r="V67" s="44">
        <v>47.700764999999997</v>
      </c>
      <c r="W67" s="45">
        <v>64.634718000000007</v>
      </c>
      <c r="X67" s="46">
        <v>0.73800530854021817</v>
      </c>
      <c r="Y67" s="44">
        <v>92.948155</v>
      </c>
      <c r="Z67" s="45">
        <v>285.37439899999998</v>
      </c>
      <c r="AA67" s="46">
        <v>0.32570600350173667</v>
      </c>
      <c r="AB67" s="44">
        <v>57.589531999999998</v>
      </c>
      <c r="AC67" s="45">
        <v>84.736937999999995</v>
      </c>
      <c r="AD67" s="46">
        <v>0.67962724827276622</v>
      </c>
      <c r="AE67" s="44">
        <v>26.675682999999999</v>
      </c>
      <c r="AF67" s="45">
        <v>42.034486999999999</v>
      </c>
      <c r="AG67" s="46">
        <v>0.63461421570340559</v>
      </c>
      <c r="AH67" s="44">
        <v>43.397969000000003</v>
      </c>
      <c r="AI67" s="45">
        <v>71.239423000000002</v>
      </c>
      <c r="AJ67" s="46">
        <v>0.60918473469387868</v>
      </c>
      <c r="AK67" s="44">
        <v>125.126166</v>
      </c>
      <c r="AL67" s="45">
        <v>211.961343</v>
      </c>
      <c r="AM67" s="46">
        <v>0.59032540664738098</v>
      </c>
      <c r="AN67" s="44">
        <v>97.470703999999998</v>
      </c>
      <c r="AO67" s="45">
        <v>135.19150999999999</v>
      </c>
      <c r="AP67" s="46">
        <v>0.72098243447388077</v>
      </c>
      <c r="AQ67" s="44">
        <v>62.208939000000001</v>
      </c>
      <c r="AR67" s="45">
        <v>305.81305600000002</v>
      </c>
      <c r="AS67" s="46">
        <v>0.20342146216281884</v>
      </c>
      <c r="AT67" s="44">
        <v>55.595385999999998</v>
      </c>
      <c r="AU67" s="45">
        <v>173.809608</v>
      </c>
      <c r="AV67" s="46">
        <v>0.3198637097208113</v>
      </c>
      <c r="AW67" s="44">
        <v>14.127025</v>
      </c>
      <c r="AX67" s="45">
        <v>29.602504</v>
      </c>
      <c r="AY67" s="46">
        <v>0.47722398753835149</v>
      </c>
      <c r="AZ67" s="44">
        <v>3.592406</v>
      </c>
      <c r="BA67" s="45">
        <v>16.090073</v>
      </c>
      <c r="BB67" s="46">
        <v>0.22326847118717236</v>
      </c>
      <c r="BC67" s="44">
        <v>29.604140000000001</v>
      </c>
      <c r="BD67" s="45">
        <v>101.033866</v>
      </c>
      <c r="BE67" s="46">
        <v>0.29301204805921216</v>
      </c>
      <c r="BF67" s="44">
        <v>10.39677</v>
      </c>
      <c r="BG67" s="45">
        <v>54.672856000000003</v>
      </c>
      <c r="BH67" s="46">
        <v>0.19016328687859291</v>
      </c>
      <c r="BI67" s="44">
        <v>250.36968403</v>
      </c>
      <c r="BJ67" s="45">
        <v>267.86049477</v>
      </c>
      <c r="BK67" s="46">
        <v>0.9347017903665914</v>
      </c>
      <c r="BL67" s="44">
        <v>0</v>
      </c>
      <c r="BM67" s="45">
        <v>0</v>
      </c>
      <c r="BN67" s="46">
        <v>0</v>
      </c>
      <c r="BO67" s="44">
        <v>0</v>
      </c>
      <c r="BP67" s="45">
        <v>0</v>
      </c>
      <c r="BQ67" s="46">
        <v>0</v>
      </c>
      <c r="BR67" s="44">
        <v>1.884E-3</v>
      </c>
      <c r="BS67" s="45">
        <v>1.884E-3</v>
      </c>
      <c r="BT67" s="46">
        <v>1</v>
      </c>
    </row>
    <row r="68" spans="4:72" ht="15.9" customHeight="1" x14ac:dyDescent="0.3">
      <c r="D68" s="98"/>
      <c r="E68" s="100"/>
      <c r="F68" s="13" t="s">
        <v>91</v>
      </c>
      <c r="G68" s="49">
        <v>13059.616305179998</v>
      </c>
      <c r="H68" s="50">
        <v>18203.41193418</v>
      </c>
      <c r="I68" s="46">
        <v>0.7174268402209999</v>
      </c>
      <c r="J68" s="49">
        <v>419.98587974999998</v>
      </c>
      <c r="K68" s="50">
        <v>601.73370274999991</v>
      </c>
      <c r="L68" s="46">
        <v>0.69795970847338429</v>
      </c>
      <c r="M68" s="49">
        <v>387.32776593999995</v>
      </c>
      <c r="N68" s="50">
        <v>691.54058412999996</v>
      </c>
      <c r="O68" s="46">
        <v>0.56009404918336325</v>
      </c>
      <c r="P68" s="49">
        <v>3164.1905093299997</v>
      </c>
      <c r="Q68" s="50">
        <v>4189.1090363200001</v>
      </c>
      <c r="R68" s="46">
        <v>0.75533734784560325</v>
      </c>
      <c r="S68" s="49">
        <v>717.82232099999999</v>
      </c>
      <c r="T68" s="50">
        <v>922.84751900000026</v>
      </c>
      <c r="U68" s="46">
        <v>0.77783415593708694</v>
      </c>
      <c r="V68" s="49">
        <v>539.03237300000001</v>
      </c>
      <c r="W68" s="50">
        <v>770.51857500000006</v>
      </c>
      <c r="X68" s="46">
        <v>0.69957090002664757</v>
      </c>
      <c r="Y68" s="49">
        <v>792.88902100000007</v>
      </c>
      <c r="Z68" s="50">
        <v>1151.8921800000001</v>
      </c>
      <c r="AA68" s="46">
        <v>0.68833614357899364</v>
      </c>
      <c r="AB68" s="49">
        <v>357.53270500000002</v>
      </c>
      <c r="AC68" s="50">
        <v>553.10753599999998</v>
      </c>
      <c r="AD68" s="46">
        <v>0.64640722053007793</v>
      </c>
      <c r="AE68" s="49">
        <v>500.11682500000001</v>
      </c>
      <c r="AF68" s="50">
        <v>647.65326800000003</v>
      </c>
      <c r="AG68" s="46">
        <v>0.77219841188232829</v>
      </c>
      <c r="AH68" s="49">
        <v>694.80482099999995</v>
      </c>
      <c r="AI68" s="50">
        <v>898.92355199999997</v>
      </c>
      <c r="AJ68" s="46">
        <v>0.77292982195665061</v>
      </c>
      <c r="AK68" s="49">
        <v>1434.352748</v>
      </c>
      <c r="AL68" s="50">
        <v>2031.4672759999999</v>
      </c>
      <c r="AM68" s="46">
        <v>0.70606736566501316</v>
      </c>
      <c r="AN68" s="49">
        <v>746.496172</v>
      </c>
      <c r="AO68" s="50">
        <v>1070.0247140000001</v>
      </c>
      <c r="AP68" s="46">
        <v>0.69764386021461544</v>
      </c>
      <c r="AQ68" s="49">
        <v>1799.97165</v>
      </c>
      <c r="AR68" s="50">
        <v>2412.3228219999996</v>
      </c>
      <c r="AS68" s="46">
        <v>0.74615703735194372</v>
      </c>
      <c r="AT68" s="49">
        <v>1026.5012429999999</v>
      </c>
      <c r="AU68" s="50">
        <v>1263.4151709999999</v>
      </c>
      <c r="AV68" s="46">
        <v>0.81248133358056696</v>
      </c>
      <c r="AW68" s="49">
        <v>127.22143699999999</v>
      </c>
      <c r="AX68" s="50">
        <v>184.66393499999998</v>
      </c>
      <c r="AY68" s="46">
        <v>0.68893494011161416</v>
      </c>
      <c r="AZ68" s="49">
        <v>3.592406</v>
      </c>
      <c r="BA68" s="50">
        <v>16.090073</v>
      </c>
      <c r="BB68" s="46">
        <v>0.22326847118717236</v>
      </c>
      <c r="BC68" s="49">
        <v>33.137630000000001</v>
      </c>
      <c r="BD68" s="50">
        <v>152.24921900000001</v>
      </c>
      <c r="BE68" s="46">
        <v>0.2176538587038663</v>
      </c>
      <c r="BF68" s="49">
        <v>10.39677</v>
      </c>
      <c r="BG68" s="50">
        <v>54.672856000000003</v>
      </c>
      <c r="BH68" s="46">
        <v>0.19016328687859291</v>
      </c>
      <c r="BI68" s="49">
        <v>298.79392216000002</v>
      </c>
      <c r="BJ68" s="50">
        <v>582.23053198000002</v>
      </c>
      <c r="BK68" s="46">
        <v>0.51318834335926544</v>
      </c>
      <c r="BL68" s="49">
        <v>0</v>
      </c>
      <c r="BM68" s="50">
        <v>0</v>
      </c>
      <c r="BN68" s="46">
        <v>0</v>
      </c>
      <c r="BO68" s="49">
        <v>0</v>
      </c>
      <c r="BP68" s="50">
        <v>0</v>
      </c>
      <c r="BQ68" s="46">
        <v>0</v>
      </c>
      <c r="BR68" s="49">
        <v>5.4501060000000008</v>
      </c>
      <c r="BS68" s="50">
        <v>8.949383000000001</v>
      </c>
      <c r="BT68" s="46">
        <v>0.60899237411115381</v>
      </c>
    </row>
    <row r="69" spans="4:72" ht="15.9" customHeight="1" x14ac:dyDescent="0.3">
      <c r="D69" s="97" t="s">
        <v>102</v>
      </c>
      <c r="E69" s="99" t="s">
        <v>21</v>
      </c>
      <c r="F69" s="13" t="s">
        <v>80</v>
      </c>
      <c r="G69" s="44">
        <v>7440.5920736700009</v>
      </c>
      <c r="H69" s="45">
        <v>8134.1880661099985</v>
      </c>
      <c r="I69" s="46">
        <v>0.91473076516022878</v>
      </c>
      <c r="J69" s="44">
        <v>242.70721599999999</v>
      </c>
      <c r="K69" s="45">
        <v>243.482946</v>
      </c>
      <c r="L69" s="46">
        <v>0.99681402737750668</v>
      </c>
      <c r="M69" s="44">
        <v>219.54503266999998</v>
      </c>
      <c r="N69" s="45">
        <v>282.80074611000003</v>
      </c>
      <c r="O69" s="46">
        <v>0.77632409281057657</v>
      </c>
      <c r="P69" s="44">
        <v>1407.3102260000001</v>
      </c>
      <c r="Q69" s="45">
        <v>1514.4429459999999</v>
      </c>
      <c r="R69" s="46">
        <v>0.92925932252320065</v>
      </c>
      <c r="S69" s="44">
        <v>529.23671300000001</v>
      </c>
      <c r="T69" s="45">
        <v>603.98868000000004</v>
      </c>
      <c r="U69" s="46">
        <v>0.87623614568405483</v>
      </c>
      <c r="V69" s="44">
        <v>360.02440899999999</v>
      </c>
      <c r="W69" s="45">
        <v>396.39218099999999</v>
      </c>
      <c r="X69" s="46">
        <v>0.90825305406314261</v>
      </c>
      <c r="Y69" s="44">
        <v>530.01846999999998</v>
      </c>
      <c r="Z69" s="45">
        <v>552.48917400000005</v>
      </c>
      <c r="AA69" s="46">
        <v>0.95932824558839214</v>
      </c>
      <c r="AB69" s="44">
        <v>213.566183</v>
      </c>
      <c r="AC69" s="45">
        <v>328.80435899999998</v>
      </c>
      <c r="AD69" s="46">
        <v>0.64952357581123188</v>
      </c>
      <c r="AE69" s="44">
        <v>337.36300199999999</v>
      </c>
      <c r="AF69" s="45">
        <v>375.868313</v>
      </c>
      <c r="AG69" s="46">
        <v>0.89755637900766594</v>
      </c>
      <c r="AH69" s="44">
        <v>446.37422600000002</v>
      </c>
      <c r="AI69" s="45">
        <v>516.88499899999999</v>
      </c>
      <c r="AJ69" s="46">
        <v>0.86358518212675006</v>
      </c>
      <c r="AK69" s="44">
        <v>804.18277699999999</v>
      </c>
      <c r="AL69" s="45">
        <v>828.66562999999996</v>
      </c>
      <c r="AM69" s="46">
        <v>0.97045508813971204</v>
      </c>
      <c r="AN69" s="44">
        <v>419.88309299999997</v>
      </c>
      <c r="AO69" s="45">
        <v>529.15895699999999</v>
      </c>
      <c r="AP69" s="46">
        <v>0.79349142152005558</v>
      </c>
      <c r="AQ69" s="44">
        <v>1002.271373</v>
      </c>
      <c r="AR69" s="45">
        <v>1030.3362259999999</v>
      </c>
      <c r="AS69" s="46">
        <v>0.97276146146102815</v>
      </c>
      <c r="AT69" s="44">
        <v>856.92225599999995</v>
      </c>
      <c r="AU69" s="45">
        <v>859.67406600000004</v>
      </c>
      <c r="AV69" s="46">
        <v>0.9967990077765122</v>
      </c>
      <c r="AW69" s="44">
        <v>71.187096999999994</v>
      </c>
      <c r="AX69" s="45">
        <v>71.198842999999997</v>
      </c>
      <c r="AY69" s="46">
        <v>0.99983502540905056</v>
      </c>
      <c r="AZ69" s="44">
        <v>0</v>
      </c>
      <c r="BA69" s="45">
        <v>0</v>
      </c>
      <c r="BB69" s="46">
        <v>0</v>
      </c>
      <c r="BC69" s="44">
        <v>0</v>
      </c>
      <c r="BD69" s="45">
        <v>0</v>
      </c>
      <c r="BE69" s="46">
        <v>0</v>
      </c>
      <c r="BF69" s="44">
        <v>0</v>
      </c>
      <c r="BG69" s="45">
        <v>0</v>
      </c>
      <c r="BH69" s="46">
        <v>0</v>
      </c>
      <c r="BI69" s="44">
        <v>0</v>
      </c>
      <c r="BJ69" s="45">
        <v>0</v>
      </c>
      <c r="BK69" s="46">
        <v>0</v>
      </c>
      <c r="BL69" s="44">
        <v>0</v>
      </c>
      <c r="BM69" s="45">
        <v>0</v>
      </c>
      <c r="BN69" s="46">
        <v>0</v>
      </c>
      <c r="BO69" s="44">
        <v>0</v>
      </c>
      <c r="BP69" s="45">
        <v>0</v>
      </c>
      <c r="BQ69" s="46">
        <v>0</v>
      </c>
      <c r="BR69" s="44">
        <v>0</v>
      </c>
      <c r="BS69" s="45">
        <v>0</v>
      </c>
      <c r="BT69" s="46">
        <v>0</v>
      </c>
    </row>
    <row r="70" spans="4:72" ht="15.9" customHeight="1" x14ac:dyDescent="0.3">
      <c r="D70" s="98"/>
      <c r="E70" s="100" t="s">
        <v>21</v>
      </c>
      <c r="F70" s="13" t="s">
        <v>82</v>
      </c>
      <c r="G70" s="44">
        <v>1359.989104</v>
      </c>
      <c r="H70" s="45">
        <v>2042.425733</v>
      </c>
      <c r="I70" s="46">
        <v>0.66586955012674631</v>
      </c>
      <c r="J70" s="44">
        <v>54.585309000000002</v>
      </c>
      <c r="K70" s="45">
        <v>83.189252999999994</v>
      </c>
      <c r="L70" s="46">
        <v>0.65615818187476704</v>
      </c>
      <c r="M70" s="44">
        <v>32.596739999999997</v>
      </c>
      <c r="N70" s="45">
        <v>45.934561000000002</v>
      </c>
      <c r="O70" s="46">
        <v>0.70963429910650488</v>
      </c>
      <c r="P70" s="44">
        <v>357.53603199999998</v>
      </c>
      <c r="Q70" s="45">
        <v>553.63104599999997</v>
      </c>
      <c r="R70" s="46">
        <v>0.64580199138615502</v>
      </c>
      <c r="S70" s="44">
        <v>41.333734999999997</v>
      </c>
      <c r="T70" s="45">
        <v>59.411459999999998</v>
      </c>
      <c r="U70" s="46">
        <v>0.69571989983077331</v>
      </c>
      <c r="V70" s="44">
        <v>68.827292</v>
      </c>
      <c r="W70" s="45">
        <v>102.94174099999999</v>
      </c>
      <c r="X70" s="46">
        <v>0.66860431280252008</v>
      </c>
      <c r="Y70" s="44">
        <v>74.939854999999994</v>
      </c>
      <c r="Z70" s="45">
        <v>111.786518</v>
      </c>
      <c r="AA70" s="46">
        <v>0.67038365932464228</v>
      </c>
      <c r="AB70" s="44">
        <v>57.007855999999997</v>
      </c>
      <c r="AC70" s="45">
        <v>82.108930000000001</v>
      </c>
      <c r="AD70" s="46">
        <v>0.69429544386950359</v>
      </c>
      <c r="AE70" s="44">
        <v>61.064323000000002</v>
      </c>
      <c r="AF70" s="45">
        <v>89.950508999999997</v>
      </c>
      <c r="AG70" s="46">
        <v>0.67886578607353965</v>
      </c>
      <c r="AH70" s="44">
        <v>71.027068999999997</v>
      </c>
      <c r="AI70" s="45">
        <v>105.010653</v>
      </c>
      <c r="AJ70" s="46">
        <v>0.67637965264343225</v>
      </c>
      <c r="AK70" s="44">
        <v>156.037544</v>
      </c>
      <c r="AL70" s="45">
        <v>231.54177999999999</v>
      </c>
      <c r="AM70" s="46">
        <v>0.67390664440776094</v>
      </c>
      <c r="AN70" s="44">
        <v>66.868020000000001</v>
      </c>
      <c r="AO70" s="45">
        <v>99.384502999999995</v>
      </c>
      <c r="AP70" s="46">
        <v>0.67282139550468956</v>
      </c>
      <c r="AQ70" s="44">
        <v>209.409795</v>
      </c>
      <c r="AR70" s="45">
        <v>313.15392200000002</v>
      </c>
      <c r="AS70" s="46">
        <v>0.66871203037335736</v>
      </c>
      <c r="AT70" s="44">
        <v>90.520319999999998</v>
      </c>
      <c r="AU70" s="45">
        <v>140.34098</v>
      </c>
      <c r="AV70" s="46">
        <v>0.64500276398240908</v>
      </c>
      <c r="AW70" s="44">
        <v>17.539615999999999</v>
      </c>
      <c r="AX70" s="45">
        <v>23.344279</v>
      </c>
      <c r="AY70" s="46">
        <v>0.75134537245720878</v>
      </c>
      <c r="AZ70" s="44">
        <v>0</v>
      </c>
      <c r="BA70" s="45">
        <v>0</v>
      </c>
      <c r="BB70" s="46">
        <v>0</v>
      </c>
      <c r="BC70" s="44">
        <v>0</v>
      </c>
      <c r="BD70" s="45">
        <v>0</v>
      </c>
      <c r="BE70" s="46">
        <v>0</v>
      </c>
      <c r="BF70" s="44">
        <v>0</v>
      </c>
      <c r="BG70" s="45">
        <v>0</v>
      </c>
      <c r="BH70" s="46">
        <v>0</v>
      </c>
      <c r="BI70" s="44">
        <v>0.69559800000000005</v>
      </c>
      <c r="BJ70" s="45">
        <v>0.69559800000000005</v>
      </c>
      <c r="BK70" s="46">
        <v>1</v>
      </c>
      <c r="BL70" s="44">
        <v>0</v>
      </c>
      <c r="BM70" s="45">
        <v>0</v>
      </c>
      <c r="BN70" s="46">
        <v>0</v>
      </c>
      <c r="BO70" s="44">
        <v>0</v>
      </c>
      <c r="BP70" s="45">
        <v>0</v>
      </c>
      <c r="BQ70" s="46">
        <v>0</v>
      </c>
      <c r="BR70" s="44">
        <v>0</v>
      </c>
      <c r="BS70" s="45">
        <v>0</v>
      </c>
      <c r="BT70" s="46">
        <v>0</v>
      </c>
    </row>
    <row r="71" spans="4:72" ht="15.9" customHeight="1" x14ac:dyDescent="0.3">
      <c r="D71" s="98"/>
      <c r="E71" s="100" t="s">
        <v>21</v>
      </c>
      <c r="F71" s="13" t="s">
        <v>84</v>
      </c>
      <c r="G71" s="44">
        <v>869.42158064999978</v>
      </c>
      <c r="H71" s="45">
        <v>2542.9297952100001</v>
      </c>
      <c r="I71" s="46">
        <v>0.34189759476950138</v>
      </c>
      <c r="J71" s="44">
        <v>61.405814999999997</v>
      </c>
      <c r="K71" s="45">
        <v>136.636101</v>
      </c>
      <c r="L71" s="46">
        <v>0.44941135286054451</v>
      </c>
      <c r="M71" s="44">
        <v>63.410370549999996</v>
      </c>
      <c r="N71" s="45">
        <v>213.66545334</v>
      </c>
      <c r="O71" s="46">
        <v>0.29677409033034835</v>
      </c>
      <c r="P71" s="44">
        <v>234.37963847</v>
      </c>
      <c r="Q71" s="45">
        <v>726.96525946999998</v>
      </c>
      <c r="R71" s="46">
        <v>0.32240830688508609</v>
      </c>
      <c r="S71" s="44">
        <v>34.102697999999997</v>
      </c>
      <c r="T71" s="45">
        <v>100.7698</v>
      </c>
      <c r="U71" s="46">
        <v>0.33842180891497248</v>
      </c>
      <c r="V71" s="44">
        <v>43.193401999999999</v>
      </c>
      <c r="W71" s="45">
        <v>131.013442</v>
      </c>
      <c r="X71" s="46">
        <v>0.32968679656550048</v>
      </c>
      <c r="Y71" s="44">
        <v>63.309002999999997</v>
      </c>
      <c r="Z71" s="45">
        <v>267.71309100000002</v>
      </c>
      <c r="AA71" s="46">
        <v>0.23648078905487663</v>
      </c>
      <c r="AB71" s="44">
        <v>18.017075999999999</v>
      </c>
      <c r="AC71" s="45">
        <v>53.875616999999998</v>
      </c>
      <c r="AD71" s="46">
        <v>0.33441985453271006</v>
      </c>
      <c r="AE71" s="44">
        <v>29.972532999999999</v>
      </c>
      <c r="AF71" s="45">
        <v>83.050437000000002</v>
      </c>
      <c r="AG71" s="46">
        <v>0.36089554832805992</v>
      </c>
      <c r="AH71" s="44">
        <v>36.395282999999999</v>
      </c>
      <c r="AI71" s="45">
        <v>82.781540000000007</v>
      </c>
      <c r="AJ71" s="46">
        <v>0.43965457757852772</v>
      </c>
      <c r="AK71" s="44">
        <v>75.687383999999994</v>
      </c>
      <c r="AL71" s="45">
        <v>146.31607600000001</v>
      </c>
      <c r="AM71" s="46">
        <v>0.51728686326989792</v>
      </c>
      <c r="AN71" s="44">
        <v>53.626013999999998</v>
      </c>
      <c r="AO71" s="45">
        <v>125.272189</v>
      </c>
      <c r="AP71" s="46">
        <v>0.42807597143528797</v>
      </c>
      <c r="AQ71" s="44">
        <v>106.022924</v>
      </c>
      <c r="AR71" s="45">
        <v>236.81036900000001</v>
      </c>
      <c r="AS71" s="46">
        <v>0.44771233813668015</v>
      </c>
      <c r="AT71" s="44">
        <v>32.160718000000003</v>
      </c>
      <c r="AU71" s="45">
        <v>145.40180799999999</v>
      </c>
      <c r="AV71" s="46">
        <v>0.22118513134307111</v>
      </c>
      <c r="AW71" s="44">
        <v>20.499338000000002</v>
      </c>
      <c r="AX71" s="45">
        <v>44.096760000000003</v>
      </c>
      <c r="AY71" s="46">
        <v>0.46487175021475502</v>
      </c>
      <c r="AZ71" s="44">
        <v>0</v>
      </c>
      <c r="BA71" s="45">
        <v>0</v>
      </c>
      <c r="BB71" s="46">
        <v>0</v>
      </c>
      <c r="BC71" s="44">
        <v>11.999592</v>
      </c>
      <c r="BD71" s="45">
        <v>34.767871999999997</v>
      </c>
      <c r="BE71" s="46">
        <v>0.34513449658351253</v>
      </c>
      <c r="BF71" s="44">
        <v>0</v>
      </c>
      <c r="BG71" s="45">
        <v>0</v>
      </c>
      <c r="BH71" s="46">
        <v>0</v>
      </c>
      <c r="BI71" s="44">
        <v>-16.554586369999999</v>
      </c>
      <c r="BJ71" s="45">
        <v>9.3666783999999996</v>
      </c>
      <c r="BK71" s="46">
        <v>-1.7673913486770294</v>
      </c>
      <c r="BL71" s="44">
        <v>0</v>
      </c>
      <c r="BM71" s="45">
        <v>0</v>
      </c>
      <c r="BN71" s="46">
        <v>0</v>
      </c>
      <c r="BO71" s="44">
        <v>0</v>
      </c>
      <c r="BP71" s="45">
        <v>0</v>
      </c>
      <c r="BQ71" s="46">
        <v>0</v>
      </c>
      <c r="BR71" s="44">
        <v>1.794378</v>
      </c>
      <c r="BS71" s="45">
        <v>4.4273020000000001</v>
      </c>
      <c r="BT71" s="46">
        <v>0.40529830583050352</v>
      </c>
    </row>
    <row r="72" spans="4:72" ht="15.9" customHeight="1" x14ac:dyDescent="0.3">
      <c r="D72" s="98"/>
      <c r="E72" s="100" t="s">
        <v>21</v>
      </c>
      <c r="F72" s="13" t="s">
        <v>86</v>
      </c>
      <c r="G72" s="44">
        <v>288.23825189000002</v>
      </c>
      <c r="H72" s="45">
        <v>724.26633722000008</v>
      </c>
      <c r="I72" s="46">
        <v>0.39797273057914601</v>
      </c>
      <c r="J72" s="44">
        <v>3.3867600800000002</v>
      </c>
      <c r="K72" s="45">
        <v>19.58267708</v>
      </c>
      <c r="L72" s="46">
        <v>0.17294673584026643</v>
      </c>
      <c r="M72" s="44">
        <v>21.483064880000001</v>
      </c>
      <c r="N72" s="45">
        <v>67.192804019999997</v>
      </c>
      <c r="O72" s="46">
        <v>0.31972270235374534</v>
      </c>
      <c r="P72" s="44">
        <v>55.897210700000002</v>
      </c>
      <c r="Q72" s="45">
        <v>184.07103806999999</v>
      </c>
      <c r="R72" s="46">
        <v>0.30367194799402919</v>
      </c>
      <c r="S72" s="44">
        <v>11.451893</v>
      </c>
      <c r="T72" s="45">
        <v>11.821393</v>
      </c>
      <c r="U72" s="46">
        <v>0.96874310836294841</v>
      </c>
      <c r="V72" s="44">
        <v>12.774708</v>
      </c>
      <c r="W72" s="45">
        <v>79.297405999999995</v>
      </c>
      <c r="X72" s="46">
        <v>0.16109868713738254</v>
      </c>
      <c r="Y72" s="44">
        <v>32.784680999999999</v>
      </c>
      <c r="Z72" s="45">
        <v>44.985014999999997</v>
      </c>
      <c r="AA72" s="46">
        <v>0.72879115412098894</v>
      </c>
      <c r="AB72" s="44">
        <v>7.9953890000000003</v>
      </c>
      <c r="AC72" s="45">
        <v>12.847402000000001</v>
      </c>
      <c r="AD72" s="46">
        <v>0.6223350837780276</v>
      </c>
      <c r="AE72" s="44">
        <v>20.586891999999999</v>
      </c>
      <c r="AF72" s="45">
        <v>27.580185</v>
      </c>
      <c r="AG72" s="46">
        <v>0.74643777770163611</v>
      </c>
      <c r="AH72" s="44">
        <v>12.261941</v>
      </c>
      <c r="AI72" s="45">
        <v>16.359501000000002</v>
      </c>
      <c r="AJ72" s="46">
        <v>0.74953025767717485</v>
      </c>
      <c r="AK72" s="44">
        <v>52.637205000000002</v>
      </c>
      <c r="AL72" s="45">
        <v>63.747331000000003</v>
      </c>
      <c r="AM72" s="46">
        <v>0.82571621704444376</v>
      </c>
      <c r="AN72" s="44">
        <v>23.509920999999999</v>
      </c>
      <c r="AO72" s="45">
        <v>78.140601000000004</v>
      </c>
      <c r="AP72" s="46">
        <v>0.30086690784474512</v>
      </c>
      <c r="AQ72" s="44">
        <v>18.938929999999999</v>
      </c>
      <c r="AR72" s="45">
        <v>78.831365000000005</v>
      </c>
      <c r="AS72" s="46">
        <v>0.24024612538422996</v>
      </c>
      <c r="AT72" s="44">
        <v>10.559905000000001</v>
      </c>
      <c r="AU72" s="45">
        <v>31.019662</v>
      </c>
      <c r="AV72" s="46">
        <v>0.34042617872496483</v>
      </c>
      <c r="AW72" s="44">
        <v>0.42919299999999999</v>
      </c>
      <c r="AX72" s="45">
        <v>2.1133160000000002</v>
      </c>
      <c r="AY72" s="46">
        <v>0.20308983606805606</v>
      </c>
      <c r="AZ72" s="44">
        <v>0</v>
      </c>
      <c r="BA72" s="45">
        <v>0</v>
      </c>
      <c r="BB72" s="46">
        <v>0</v>
      </c>
      <c r="BC72" s="44">
        <v>1.0310060000000001</v>
      </c>
      <c r="BD72" s="45">
        <v>2.9457390000000001</v>
      </c>
      <c r="BE72" s="46">
        <v>0.34999910039552046</v>
      </c>
      <c r="BF72" s="44">
        <v>0</v>
      </c>
      <c r="BG72" s="45">
        <v>0</v>
      </c>
      <c r="BH72" s="46">
        <v>0</v>
      </c>
      <c r="BI72" s="44">
        <v>2.5095522300000002</v>
      </c>
      <c r="BJ72" s="45">
        <v>3.7309020499999996</v>
      </c>
      <c r="BK72" s="46">
        <v>0.67263953766891316</v>
      </c>
      <c r="BL72" s="44">
        <v>0</v>
      </c>
      <c r="BM72" s="45">
        <v>0</v>
      </c>
      <c r="BN72" s="46">
        <v>0</v>
      </c>
      <c r="BO72" s="44">
        <v>0</v>
      </c>
      <c r="BP72" s="45">
        <v>0</v>
      </c>
      <c r="BQ72" s="46">
        <v>0</v>
      </c>
      <c r="BR72" s="44">
        <v>0</v>
      </c>
      <c r="BS72" s="45">
        <v>0</v>
      </c>
      <c r="BT72" s="46">
        <v>0</v>
      </c>
    </row>
    <row r="73" spans="4:72" ht="15.9" customHeight="1" x14ac:dyDescent="0.3">
      <c r="D73" s="98"/>
      <c r="E73" s="100" t="s">
        <v>21</v>
      </c>
      <c r="F73" s="13" t="s">
        <v>88</v>
      </c>
      <c r="G73" s="44">
        <v>1598.9748742399997</v>
      </c>
      <c r="H73" s="45">
        <v>1809.0865570200001</v>
      </c>
      <c r="I73" s="46">
        <v>0.88385758438993389</v>
      </c>
      <c r="J73" s="44">
        <v>35.623466000000001</v>
      </c>
      <c r="K73" s="45">
        <v>40.996986999999997</v>
      </c>
      <c r="L73" s="46">
        <v>0.86892888006623514</v>
      </c>
      <c r="M73" s="44">
        <v>23.78889951</v>
      </c>
      <c r="N73" s="45">
        <v>40.507161529999998</v>
      </c>
      <c r="O73" s="46">
        <v>0.58727638796368664</v>
      </c>
      <c r="P73" s="44">
        <v>637.14779499999997</v>
      </c>
      <c r="Q73" s="45">
        <v>648.67227600000001</v>
      </c>
      <c r="R73" s="46">
        <v>0.98223373893660892</v>
      </c>
      <c r="S73" s="44">
        <v>82.983890000000002</v>
      </c>
      <c r="T73" s="45">
        <v>87.501339999999999</v>
      </c>
      <c r="U73" s="46">
        <v>0.94837279063383495</v>
      </c>
      <c r="V73" s="44">
        <v>57.335360000000001</v>
      </c>
      <c r="W73" s="45">
        <v>72.865379000000004</v>
      </c>
      <c r="X73" s="46">
        <v>0.78686697011484696</v>
      </c>
      <c r="Y73" s="44">
        <v>44.282375999999999</v>
      </c>
      <c r="Z73" s="45">
        <v>46.530099999999997</v>
      </c>
      <c r="AA73" s="46">
        <v>0.95169311907775833</v>
      </c>
      <c r="AB73" s="44">
        <v>20.869700000000002</v>
      </c>
      <c r="AC73" s="45">
        <v>28.079491000000001</v>
      </c>
      <c r="AD73" s="46">
        <v>0.74323640695623727</v>
      </c>
      <c r="AE73" s="44">
        <v>34.161009999999997</v>
      </c>
      <c r="AF73" s="45">
        <v>46.871943000000002</v>
      </c>
      <c r="AG73" s="46">
        <v>0.72881574378087965</v>
      </c>
      <c r="AH73" s="44">
        <v>73.860141999999996</v>
      </c>
      <c r="AI73" s="45">
        <v>80.295210999999995</v>
      </c>
      <c r="AJ73" s="46">
        <v>0.9198573748065747</v>
      </c>
      <c r="AK73" s="44">
        <v>162.57766799999999</v>
      </c>
      <c r="AL73" s="45">
        <v>169.24199300000001</v>
      </c>
      <c r="AM73" s="46">
        <v>0.96062250933194804</v>
      </c>
      <c r="AN73" s="44">
        <v>73.165087</v>
      </c>
      <c r="AO73" s="45">
        <v>81.047759999999997</v>
      </c>
      <c r="AP73" s="46">
        <v>0.90274039652669003</v>
      </c>
      <c r="AQ73" s="44">
        <v>234.433685</v>
      </c>
      <c r="AR73" s="45">
        <v>257.15690699999999</v>
      </c>
      <c r="AS73" s="46">
        <v>0.91163674246556403</v>
      </c>
      <c r="AT73" s="44">
        <v>89.402041999999994</v>
      </c>
      <c r="AU73" s="45">
        <v>91.072871000000006</v>
      </c>
      <c r="AV73" s="46">
        <v>0.98165393292586534</v>
      </c>
      <c r="AW73" s="44">
        <v>11.716309000000001</v>
      </c>
      <c r="AX73" s="45">
        <v>14.80977</v>
      </c>
      <c r="AY73" s="46">
        <v>0.79112025372439954</v>
      </c>
      <c r="AZ73" s="44">
        <v>0</v>
      </c>
      <c r="BA73" s="45">
        <v>0</v>
      </c>
      <c r="BB73" s="46">
        <v>0</v>
      </c>
      <c r="BC73" s="44">
        <v>0</v>
      </c>
      <c r="BD73" s="45">
        <v>0</v>
      </c>
      <c r="BE73" s="46">
        <v>0</v>
      </c>
      <c r="BF73" s="44">
        <v>0</v>
      </c>
      <c r="BG73" s="45">
        <v>0</v>
      </c>
      <c r="BH73" s="46">
        <v>0</v>
      </c>
      <c r="BI73" s="44">
        <v>13.66808973</v>
      </c>
      <c r="BJ73" s="45">
        <v>99.022095489999998</v>
      </c>
      <c r="BK73" s="46">
        <v>0.13803070579717541</v>
      </c>
      <c r="BL73" s="44">
        <v>0</v>
      </c>
      <c r="BM73" s="45">
        <v>0</v>
      </c>
      <c r="BN73" s="46">
        <v>0</v>
      </c>
      <c r="BO73" s="44">
        <v>0</v>
      </c>
      <c r="BP73" s="45">
        <v>0</v>
      </c>
      <c r="BQ73" s="46">
        <v>0</v>
      </c>
      <c r="BR73" s="44">
        <v>3.959355</v>
      </c>
      <c r="BS73" s="45">
        <v>4.4152719999999999</v>
      </c>
      <c r="BT73" s="46">
        <v>0.89674090293870912</v>
      </c>
    </row>
    <row r="74" spans="4:72" ht="15.9" customHeight="1" x14ac:dyDescent="0.3">
      <c r="D74" s="98"/>
      <c r="E74" s="100"/>
      <c r="F74" s="13" t="s">
        <v>90</v>
      </c>
      <c r="G74" s="44">
        <v>1731.9478258899999</v>
      </c>
      <c r="H74" s="45">
        <v>2964.9379290200004</v>
      </c>
      <c r="I74" s="46">
        <v>0.5841430300911763</v>
      </c>
      <c r="J74" s="44">
        <v>27.132304000000001</v>
      </c>
      <c r="K74" s="45">
        <v>56.511710999999998</v>
      </c>
      <c r="L74" s="46">
        <v>0.48011825371912736</v>
      </c>
      <c r="M74" s="44">
        <v>57.023388799999999</v>
      </c>
      <c r="N74" s="45">
        <v>100.20826364</v>
      </c>
      <c r="O74" s="46">
        <v>0.56904876632587464</v>
      </c>
      <c r="P74" s="44">
        <v>412.63792752000001</v>
      </c>
      <c r="Q74" s="45">
        <v>704.20775951999997</v>
      </c>
      <c r="R74" s="46">
        <v>0.58596049523973015</v>
      </c>
      <c r="S74" s="44">
        <v>96.836023999999995</v>
      </c>
      <c r="T74" s="45">
        <v>138.835937</v>
      </c>
      <c r="U74" s="46">
        <v>0.69748529157836126</v>
      </c>
      <c r="V74" s="44">
        <v>44.122028999999998</v>
      </c>
      <c r="W74" s="45">
        <v>63.485871000000003</v>
      </c>
      <c r="X74" s="46">
        <v>0.69498974031560501</v>
      </c>
      <c r="Y74" s="44">
        <v>80.102610999999996</v>
      </c>
      <c r="Z74" s="45">
        <v>271.27316100000002</v>
      </c>
      <c r="AA74" s="46">
        <v>0.29528395180974054</v>
      </c>
      <c r="AB74" s="44">
        <v>59.058022000000001</v>
      </c>
      <c r="AC74" s="45">
        <v>87.047476000000003</v>
      </c>
      <c r="AD74" s="46">
        <v>0.6784576039861282</v>
      </c>
      <c r="AE74" s="44">
        <v>26.216159999999999</v>
      </c>
      <c r="AF74" s="45">
        <v>41.168233000000001</v>
      </c>
      <c r="AG74" s="46">
        <v>0.63680556802134303</v>
      </c>
      <c r="AH74" s="44">
        <v>52.953218999999997</v>
      </c>
      <c r="AI74" s="45">
        <v>82.111233999999996</v>
      </c>
      <c r="AJ74" s="46">
        <v>0.64489615391725819</v>
      </c>
      <c r="AK74" s="44">
        <v>241.85530600000001</v>
      </c>
      <c r="AL74" s="45">
        <v>272.67059899999998</v>
      </c>
      <c r="AM74" s="46">
        <v>0.88698710783996193</v>
      </c>
      <c r="AN74" s="44">
        <v>44.673124999999999</v>
      </c>
      <c r="AO74" s="45">
        <v>104.77081099999999</v>
      </c>
      <c r="AP74" s="46">
        <v>0.42638903501472369</v>
      </c>
      <c r="AQ74" s="44">
        <v>166.70290600000001</v>
      </c>
      <c r="AR74" s="45">
        <v>287.35939500000001</v>
      </c>
      <c r="AS74" s="46">
        <v>0.58011990872962416</v>
      </c>
      <c r="AT74" s="44">
        <v>51.140382000000002</v>
      </c>
      <c r="AU74" s="45">
        <v>167.01308399999999</v>
      </c>
      <c r="AV74" s="46">
        <v>0.30620584193271949</v>
      </c>
      <c r="AW74" s="44">
        <v>8.4814930000000004</v>
      </c>
      <c r="AX74" s="45">
        <v>19.155324</v>
      </c>
      <c r="AY74" s="46">
        <v>0.44277470848313505</v>
      </c>
      <c r="AZ74" s="44">
        <v>11.060677</v>
      </c>
      <c r="BA74" s="45">
        <v>17.101223999999998</v>
      </c>
      <c r="BB74" s="46">
        <v>0.64677692076309867</v>
      </c>
      <c r="BC74" s="44">
        <v>42.044913999999999</v>
      </c>
      <c r="BD74" s="45">
        <v>121.647277</v>
      </c>
      <c r="BE74" s="46">
        <v>0.34562971763025979</v>
      </c>
      <c r="BF74" s="44">
        <v>16.137281999999999</v>
      </c>
      <c r="BG74" s="45">
        <v>80.686417000000006</v>
      </c>
      <c r="BH74" s="46">
        <v>0.19999998264887631</v>
      </c>
      <c r="BI74" s="44">
        <v>293.76791457000002</v>
      </c>
      <c r="BJ74" s="45">
        <v>349.68201085999999</v>
      </c>
      <c r="BK74" s="46">
        <v>0.84010016371020602</v>
      </c>
      <c r="BL74" s="44">
        <v>0</v>
      </c>
      <c r="BM74" s="45">
        <v>0</v>
      </c>
      <c r="BN74" s="46">
        <v>0</v>
      </c>
      <c r="BO74" s="44">
        <v>0</v>
      </c>
      <c r="BP74" s="45">
        <v>0</v>
      </c>
      <c r="BQ74" s="46">
        <v>0</v>
      </c>
      <c r="BR74" s="44">
        <v>2.1410000000000001E-3</v>
      </c>
      <c r="BS74" s="45">
        <v>2.1410000000000001E-3</v>
      </c>
      <c r="BT74" s="46">
        <v>1</v>
      </c>
    </row>
    <row r="75" spans="4:72" ht="15.9" customHeight="1" x14ac:dyDescent="0.3">
      <c r="D75" s="98"/>
      <c r="E75" s="100"/>
      <c r="F75" s="13" t="s">
        <v>91</v>
      </c>
      <c r="G75" s="49">
        <v>13289.163710339999</v>
      </c>
      <c r="H75" s="50">
        <v>18217.834417579998</v>
      </c>
      <c r="I75" s="46">
        <v>0.7294590238187757</v>
      </c>
      <c r="J75" s="49">
        <v>424.84087008</v>
      </c>
      <c r="K75" s="50">
        <v>580.39967507999995</v>
      </c>
      <c r="L75" s="46">
        <v>0.73197985512559371</v>
      </c>
      <c r="M75" s="49">
        <v>417.84749641000002</v>
      </c>
      <c r="N75" s="50">
        <v>750.30898964000005</v>
      </c>
      <c r="O75" s="46">
        <v>0.55690055987531772</v>
      </c>
      <c r="P75" s="49">
        <v>3104.9088296899999</v>
      </c>
      <c r="Q75" s="50">
        <v>4331.99032506</v>
      </c>
      <c r="R75" s="46">
        <v>0.71673955773366038</v>
      </c>
      <c r="S75" s="49">
        <v>795.94495300000005</v>
      </c>
      <c r="T75" s="50">
        <v>1002.3286100000003</v>
      </c>
      <c r="U75" s="46">
        <v>0.79409581354761472</v>
      </c>
      <c r="V75" s="49">
        <v>586.27719999999999</v>
      </c>
      <c r="W75" s="50">
        <v>845.99601999999993</v>
      </c>
      <c r="X75" s="46">
        <v>0.69300231459717743</v>
      </c>
      <c r="Y75" s="49">
        <v>825.43699599999991</v>
      </c>
      <c r="Z75" s="50">
        <v>1294.777059</v>
      </c>
      <c r="AA75" s="46">
        <v>0.63751283687209648</v>
      </c>
      <c r="AB75" s="49">
        <v>376.51422599999995</v>
      </c>
      <c r="AC75" s="50">
        <v>592.76327499999991</v>
      </c>
      <c r="AD75" s="46">
        <v>0.63518480627869534</v>
      </c>
      <c r="AE75" s="49">
        <v>509.36391999999995</v>
      </c>
      <c r="AF75" s="50">
        <v>664.48962000000006</v>
      </c>
      <c r="AG75" s="46">
        <v>0.76654909974364971</v>
      </c>
      <c r="AH75" s="49">
        <v>692.87187999999992</v>
      </c>
      <c r="AI75" s="50">
        <v>883.44313800000009</v>
      </c>
      <c r="AJ75" s="46">
        <v>0.78428576803321082</v>
      </c>
      <c r="AK75" s="49">
        <v>1492.9778839999999</v>
      </c>
      <c r="AL75" s="50">
        <v>1712.1834090000002</v>
      </c>
      <c r="AM75" s="46">
        <v>0.8719731053065003</v>
      </c>
      <c r="AN75" s="49">
        <v>681.72525999999993</v>
      </c>
      <c r="AO75" s="50">
        <v>1017.774821</v>
      </c>
      <c r="AP75" s="46">
        <v>0.66981934110944163</v>
      </c>
      <c r="AQ75" s="49">
        <v>1737.7796130000002</v>
      </c>
      <c r="AR75" s="50">
        <v>2203.6481840000001</v>
      </c>
      <c r="AS75" s="46">
        <v>0.78859212900565256</v>
      </c>
      <c r="AT75" s="49">
        <v>1130.7056229999998</v>
      </c>
      <c r="AU75" s="50">
        <v>1434.522471</v>
      </c>
      <c r="AV75" s="46">
        <v>0.78821046435876974</v>
      </c>
      <c r="AW75" s="49">
        <v>129.85304599999998</v>
      </c>
      <c r="AX75" s="50">
        <v>174.71829200000002</v>
      </c>
      <c r="AY75" s="46">
        <v>0.74321380156349037</v>
      </c>
      <c r="AZ75" s="49">
        <v>11.060677</v>
      </c>
      <c r="BA75" s="50">
        <v>17.101223999999998</v>
      </c>
      <c r="BB75" s="46">
        <v>0.64677692076309867</v>
      </c>
      <c r="BC75" s="49">
        <v>55.075511999999996</v>
      </c>
      <c r="BD75" s="50">
        <v>159.36088799999999</v>
      </c>
      <c r="BE75" s="46">
        <v>0.3456024416731413</v>
      </c>
      <c r="BF75" s="49">
        <v>16.137281999999999</v>
      </c>
      <c r="BG75" s="50">
        <v>80.686417000000006</v>
      </c>
      <c r="BH75" s="46">
        <v>0.19999998264887631</v>
      </c>
      <c r="BI75" s="49">
        <v>294.08656816000001</v>
      </c>
      <c r="BJ75" s="50">
        <v>462.49728479999999</v>
      </c>
      <c r="BK75" s="46">
        <v>0.6358665830593434</v>
      </c>
      <c r="BL75" s="49">
        <v>0</v>
      </c>
      <c r="BM75" s="50">
        <v>0</v>
      </c>
      <c r="BN75" s="46">
        <v>0</v>
      </c>
      <c r="BO75" s="49">
        <v>0</v>
      </c>
      <c r="BP75" s="50">
        <v>0</v>
      </c>
      <c r="BQ75" s="46">
        <v>0</v>
      </c>
      <c r="BR75" s="49">
        <v>5.7558740000000004</v>
      </c>
      <c r="BS75" s="50">
        <v>8.844714999999999</v>
      </c>
      <c r="BT75" s="46">
        <v>0.65076986652481184</v>
      </c>
    </row>
    <row r="76" spans="4:72" ht="15.9" customHeight="1" x14ac:dyDescent="0.3">
      <c r="D76" s="97" t="s">
        <v>102</v>
      </c>
      <c r="E76" s="99" t="s">
        <v>22</v>
      </c>
      <c r="F76" s="13" t="s">
        <v>80</v>
      </c>
      <c r="G76" s="44">
        <v>8042.5745946900006</v>
      </c>
      <c r="H76" s="45">
        <v>8823.4930385999996</v>
      </c>
      <c r="I76" s="46">
        <v>0.91149554484899264</v>
      </c>
      <c r="J76" s="44">
        <v>266.71995399999997</v>
      </c>
      <c r="K76" s="45">
        <v>267.77846899999997</v>
      </c>
      <c r="L76" s="46">
        <v>0.99604704962294788</v>
      </c>
      <c r="M76" s="44">
        <v>243.07230769</v>
      </c>
      <c r="N76" s="45">
        <v>304.69062660000003</v>
      </c>
      <c r="O76" s="46">
        <v>0.79776759266410591</v>
      </c>
      <c r="P76" s="44">
        <v>1532.9575299999999</v>
      </c>
      <c r="Q76" s="45">
        <v>1653.5843890000001</v>
      </c>
      <c r="R76" s="46">
        <v>0.927051283380252</v>
      </c>
      <c r="S76" s="44">
        <v>582.86308099999997</v>
      </c>
      <c r="T76" s="45">
        <v>698.259503</v>
      </c>
      <c r="U76" s="46">
        <v>0.83473705477088223</v>
      </c>
      <c r="V76" s="44">
        <v>382.11012699999998</v>
      </c>
      <c r="W76" s="45">
        <v>420.43582199999997</v>
      </c>
      <c r="X76" s="46">
        <v>0.90884293631858992</v>
      </c>
      <c r="Y76" s="44">
        <v>580.17413099999999</v>
      </c>
      <c r="Z76" s="45">
        <v>604.62892999999997</v>
      </c>
      <c r="AA76" s="46">
        <v>0.95955403754828605</v>
      </c>
      <c r="AB76" s="44">
        <v>240.40850800000001</v>
      </c>
      <c r="AC76" s="45">
        <v>367.76067399999999</v>
      </c>
      <c r="AD76" s="46">
        <v>0.6537091238852798</v>
      </c>
      <c r="AE76" s="44">
        <v>364.588978</v>
      </c>
      <c r="AF76" s="45">
        <v>404.87981200000002</v>
      </c>
      <c r="AG76" s="46">
        <v>0.90048692771078442</v>
      </c>
      <c r="AH76" s="44">
        <v>450.61880500000001</v>
      </c>
      <c r="AI76" s="45">
        <v>525.69007399999998</v>
      </c>
      <c r="AJ76" s="46">
        <v>0.85719481361179373</v>
      </c>
      <c r="AK76" s="44">
        <v>876.97580700000003</v>
      </c>
      <c r="AL76" s="45">
        <v>903.17076399999996</v>
      </c>
      <c r="AM76" s="46">
        <v>0.97099667300568204</v>
      </c>
      <c r="AN76" s="44">
        <v>440.462155</v>
      </c>
      <c r="AO76" s="45">
        <v>557.75435100000004</v>
      </c>
      <c r="AP76" s="46">
        <v>0.78970635407916334</v>
      </c>
      <c r="AQ76" s="44">
        <v>1100.282798</v>
      </c>
      <c r="AR76" s="45">
        <v>1130.895156</v>
      </c>
      <c r="AS76" s="46">
        <v>0.97293086115226046</v>
      </c>
      <c r="AT76" s="44">
        <v>903.93176000000005</v>
      </c>
      <c r="AU76" s="45">
        <v>906.26806499999998</v>
      </c>
      <c r="AV76" s="46">
        <v>0.99742205966399144</v>
      </c>
      <c r="AW76" s="44">
        <v>77.408653000000001</v>
      </c>
      <c r="AX76" s="45">
        <v>77.696403000000004</v>
      </c>
      <c r="AY76" s="46">
        <v>0.99629648234809531</v>
      </c>
      <c r="AZ76" s="44">
        <v>0</v>
      </c>
      <c r="BA76" s="45">
        <v>0</v>
      </c>
      <c r="BB76" s="46">
        <v>0</v>
      </c>
      <c r="BC76" s="44">
        <v>0</v>
      </c>
      <c r="BD76" s="45">
        <v>0</v>
      </c>
      <c r="BE76" s="46">
        <v>0</v>
      </c>
      <c r="BF76" s="44">
        <v>0</v>
      </c>
      <c r="BG76" s="45">
        <v>0</v>
      </c>
      <c r="BH76" s="46">
        <v>0</v>
      </c>
      <c r="BI76" s="44">
        <v>0</v>
      </c>
      <c r="BJ76" s="45">
        <v>0</v>
      </c>
      <c r="BK76" s="46">
        <v>0</v>
      </c>
      <c r="BL76" s="44">
        <v>0</v>
      </c>
      <c r="BM76" s="45">
        <v>0</v>
      </c>
      <c r="BN76" s="46">
        <v>0</v>
      </c>
      <c r="BO76" s="44">
        <v>0</v>
      </c>
      <c r="BP76" s="45">
        <v>0</v>
      </c>
      <c r="BQ76" s="46">
        <v>0</v>
      </c>
      <c r="BR76" s="44">
        <v>0</v>
      </c>
      <c r="BS76" s="45">
        <v>0</v>
      </c>
      <c r="BT76" s="46">
        <v>0</v>
      </c>
    </row>
    <row r="77" spans="4:72" ht="15.9" customHeight="1" x14ac:dyDescent="0.3">
      <c r="D77" s="98"/>
      <c r="E77" s="100" t="s">
        <v>22</v>
      </c>
      <c r="F77" s="13" t="s">
        <v>82</v>
      </c>
      <c r="G77" s="44">
        <v>1416.9132579999998</v>
      </c>
      <c r="H77" s="45">
        <v>2144.0791720000002</v>
      </c>
      <c r="I77" s="46">
        <v>0.66084931774151845</v>
      </c>
      <c r="J77" s="44">
        <v>56.566012999999998</v>
      </c>
      <c r="K77" s="45">
        <v>86.077985999999996</v>
      </c>
      <c r="L77" s="46">
        <v>0.6571484258472311</v>
      </c>
      <c r="M77" s="44">
        <v>33.119055000000003</v>
      </c>
      <c r="N77" s="45">
        <v>47.244979999999998</v>
      </c>
      <c r="O77" s="46">
        <v>0.70100685829478615</v>
      </c>
      <c r="P77" s="44">
        <v>378.352621</v>
      </c>
      <c r="Q77" s="45">
        <v>589.73069399999997</v>
      </c>
      <c r="R77" s="46">
        <v>0.64156847328689326</v>
      </c>
      <c r="S77" s="44">
        <v>44.648335000000003</v>
      </c>
      <c r="T77" s="45">
        <v>65.547219999999996</v>
      </c>
      <c r="U77" s="46">
        <v>0.68116290820571801</v>
      </c>
      <c r="V77" s="44">
        <v>67.201616999999999</v>
      </c>
      <c r="W77" s="45">
        <v>98.822135000000003</v>
      </c>
      <c r="X77" s="46">
        <v>0.6800259577472193</v>
      </c>
      <c r="Y77" s="44">
        <v>77.583934999999997</v>
      </c>
      <c r="Z77" s="45">
        <v>116.831529</v>
      </c>
      <c r="AA77" s="46">
        <v>0.66406676060877368</v>
      </c>
      <c r="AB77" s="44">
        <v>59.817155</v>
      </c>
      <c r="AC77" s="45">
        <v>87.408981999999995</v>
      </c>
      <c r="AD77" s="46">
        <v>0.68433647928767782</v>
      </c>
      <c r="AE77" s="44">
        <v>64.917123000000004</v>
      </c>
      <c r="AF77" s="45">
        <v>95.917598999999996</v>
      </c>
      <c r="AG77" s="46">
        <v>0.67680095912325755</v>
      </c>
      <c r="AH77" s="44">
        <v>71.835369</v>
      </c>
      <c r="AI77" s="45">
        <v>106.708815</v>
      </c>
      <c r="AJ77" s="46">
        <v>0.67319057942870042</v>
      </c>
      <c r="AK77" s="44">
        <v>157.46044699999999</v>
      </c>
      <c r="AL77" s="45">
        <v>235.00857500000001</v>
      </c>
      <c r="AM77" s="46">
        <v>0.67002000671677608</v>
      </c>
      <c r="AN77" s="44">
        <v>68.892887000000002</v>
      </c>
      <c r="AO77" s="45">
        <v>103.386583</v>
      </c>
      <c r="AP77" s="46">
        <v>0.66636196884464205</v>
      </c>
      <c r="AQ77" s="44">
        <v>214.286655</v>
      </c>
      <c r="AR77" s="45">
        <v>323.57575700000001</v>
      </c>
      <c r="AS77" s="46">
        <v>0.66224570402534821</v>
      </c>
      <c r="AT77" s="44">
        <v>103.355225</v>
      </c>
      <c r="AU77" s="45">
        <v>162.84182000000001</v>
      </c>
      <c r="AV77" s="46">
        <v>0.63469706369039602</v>
      </c>
      <c r="AW77" s="44">
        <v>18.211838</v>
      </c>
      <c r="AX77" s="45">
        <v>24.311513999999999</v>
      </c>
      <c r="AY77" s="46">
        <v>0.74910340836856149</v>
      </c>
      <c r="AZ77" s="44">
        <v>0</v>
      </c>
      <c r="BA77" s="45">
        <v>0</v>
      </c>
      <c r="BB77" s="46">
        <v>0</v>
      </c>
      <c r="BC77" s="44">
        <v>0</v>
      </c>
      <c r="BD77" s="45">
        <v>0</v>
      </c>
      <c r="BE77" s="46">
        <v>0</v>
      </c>
      <c r="BF77" s="44">
        <v>0</v>
      </c>
      <c r="BG77" s="45">
        <v>0</v>
      </c>
      <c r="BH77" s="46">
        <v>0</v>
      </c>
      <c r="BI77" s="44">
        <v>0.66498299999999999</v>
      </c>
      <c r="BJ77" s="45">
        <v>0.66498299999999999</v>
      </c>
      <c r="BK77" s="46">
        <v>1</v>
      </c>
      <c r="BL77" s="44">
        <v>0</v>
      </c>
      <c r="BM77" s="45">
        <v>0</v>
      </c>
      <c r="BN77" s="46">
        <v>0</v>
      </c>
      <c r="BO77" s="44">
        <v>0</v>
      </c>
      <c r="BP77" s="45">
        <v>0</v>
      </c>
      <c r="BQ77" s="46">
        <v>0</v>
      </c>
      <c r="BR77" s="44">
        <v>0</v>
      </c>
      <c r="BS77" s="45">
        <v>0</v>
      </c>
      <c r="BT77" s="46">
        <v>0</v>
      </c>
    </row>
    <row r="78" spans="4:72" ht="15.9" customHeight="1" x14ac:dyDescent="0.3">
      <c r="D78" s="98"/>
      <c r="E78" s="100" t="s">
        <v>22</v>
      </c>
      <c r="F78" s="13" t="s">
        <v>84</v>
      </c>
      <c r="G78" s="44">
        <v>784.28657363000002</v>
      </c>
      <c r="H78" s="45">
        <v>2281.8953262899995</v>
      </c>
      <c r="I78" s="46">
        <v>0.3436996274956774</v>
      </c>
      <c r="J78" s="44">
        <v>62.215004999999998</v>
      </c>
      <c r="K78" s="45">
        <v>161.123526</v>
      </c>
      <c r="L78" s="46">
        <v>0.38613234544035485</v>
      </c>
      <c r="M78" s="44">
        <v>54.508380000000002</v>
      </c>
      <c r="N78" s="45">
        <v>168.89427483</v>
      </c>
      <c r="O78" s="46">
        <v>0.32273669462665472</v>
      </c>
      <c r="P78" s="44">
        <v>204.05740037000001</v>
      </c>
      <c r="Q78" s="45">
        <v>510.40077937000001</v>
      </c>
      <c r="R78" s="46">
        <v>0.3997983714324907</v>
      </c>
      <c r="S78" s="44">
        <v>-5.8861119999999998</v>
      </c>
      <c r="T78" s="45">
        <v>85.166417999999993</v>
      </c>
      <c r="U78" s="46">
        <v>-6.9113062850664916E-2</v>
      </c>
      <c r="V78" s="44">
        <v>54.111958000000001</v>
      </c>
      <c r="W78" s="45">
        <v>110.514942</v>
      </c>
      <c r="X78" s="46">
        <v>0.48963476812031442</v>
      </c>
      <c r="Y78" s="44">
        <v>62.950015999999998</v>
      </c>
      <c r="Z78" s="45">
        <v>178.13217700000001</v>
      </c>
      <c r="AA78" s="46">
        <v>0.3533893598572031</v>
      </c>
      <c r="AB78" s="44">
        <v>18.299448999999999</v>
      </c>
      <c r="AC78" s="45">
        <v>51.36121</v>
      </c>
      <c r="AD78" s="46">
        <v>0.35628928913473806</v>
      </c>
      <c r="AE78" s="44">
        <v>9.1839180000000002</v>
      </c>
      <c r="AF78" s="45">
        <v>72.19462</v>
      </c>
      <c r="AG78" s="46">
        <v>0.12721055945720056</v>
      </c>
      <c r="AH78" s="44">
        <v>26.014205</v>
      </c>
      <c r="AI78" s="45">
        <v>76.760077999999993</v>
      </c>
      <c r="AJ78" s="46">
        <v>0.33890279527855616</v>
      </c>
      <c r="AK78" s="44">
        <v>184.03662</v>
      </c>
      <c r="AL78" s="45">
        <v>288.308967</v>
      </c>
      <c r="AM78" s="46">
        <v>0.63833123858405694</v>
      </c>
      <c r="AN78" s="44">
        <v>10.934326</v>
      </c>
      <c r="AO78" s="45">
        <v>90.418271000000004</v>
      </c>
      <c r="AP78" s="46">
        <v>0.12093049202411756</v>
      </c>
      <c r="AQ78" s="44">
        <v>55.025480000000002</v>
      </c>
      <c r="AR78" s="45">
        <v>290.85312900000002</v>
      </c>
      <c r="AS78" s="46">
        <v>0.18918648112601189</v>
      </c>
      <c r="AT78" s="44">
        <v>32.098129</v>
      </c>
      <c r="AU78" s="45">
        <v>110.077223</v>
      </c>
      <c r="AV78" s="46">
        <v>0.29159646405687395</v>
      </c>
      <c r="AW78" s="44">
        <v>19.957070000000002</v>
      </c>
      <c r="AX78" s="45">
        <v>47.297114999999998</v>
      </c>
      <c r="AY78" s="46">
        <v>0.42195110632012128</v>
      </c>
      <c r="AZ78" s="44">
        <v>0</v>
      </c>
      <c r="BA78" s="45">
        <v>0</v>
      </c>
      <c r="BB78" s="46">
        <v>0</v>
      </c>
      <c r="BC78" s="44">
        <v>0.72123800000000005</v>
      </c>
      <c r="BD78" s="45">
        <v>10.595791999999999</v>
      </c>
      <c r="BE78" s="46">
        <v>6.8068342602421797E-2</v>
      </c>
      <c r="BF78" s="44">
        <v>0</v>
      </c>
      <c r="BG78" s="45">
        <v>0</v>
      </c>
      <c r="BH78" s="46">
        <v>0</v>
      </c>
      <c r="BI78" s="44">
        <v>-6.0725287400000001</v>
      </c>
      <c r="BJ78" s="45">
        <v>24.521159090000001</v>
      </c>
      <c r="BK78" s="46">
        <v>-0.24764444118289841</v>
      </c>
      <c r="BL78" s="44">
        <v>0</v>
      </c>
      <c r="BM78" s="45">
        <v>0</v>
      </c>
      <c r="BN78" s="46">
        <v>0</v>
      </c>
      <c r="BO78" s="44">
        <v>0</v>
      </c>
      <c r="BP78" s="45">
        <v>0</v>
      </c>
      <c r="BQ78" s="46">
        <v>0</v>
      </c>
      <c r="BR78" s="44">
        <v>2.1320199999999998</v>
      </c>
      <c r="BS78" s="45">
        <v>5.2756449999999999</v>
      </c>
      <c r="BT78" s="46">
        <v>0.40412499324727114</v>
      </c>
    </row>
    <row r="79" spans="4:72" ht="15.9" customHeight="1" x14ac:dyDescent="0.3">
      <c r="D79" s="98"/>
      <c r="E79" s="100" t="s">
        <v>22</v>
      </c>
      <c r="F79" s="13" t="s">
        <v>86</v>
      </c>
      <c r="G79" s="44">
        <v>256.78292110000001</v>
      </c>
      <c r="H79" s="45">
        <v>650.21363839000003</v>
      </c>
      <c r="I79" s="46">
        <v>0.39492084745534184</v>
      </c>
      <c r="J79" s="44">
        <v>3.5632030000000001</v>
      </c>
      <c r="K79" s="45">
        <v>30.557645999999998</v>
      </c>
      <c r="L79" s="46">
        <v>0.11660593882133462</v>
      </c>
      <c r="M79" s="44">
        <v>10.8719888</v>
      </c>
      <c r="N79" s="45">
        <v>73.780188870000003</v>
      </c>
      <c r="O79" s="46">
        <v>0.1473564782973969</v>
      </c>
      <c r="P79" s="44">
        <v>73.48658884000001</v>
      </c>
      <c r="Q79" s="45">
        <v>132.19241206000001</v>
      </c>
      <c r="R79" s="46">
        <v>0.55590625584958409</v>
      </c>
      <c r="S79" s="44">
        <v>6.9683760000000001</v>
      </c>
      <c r="T79" s="45">
        <v>9.0152959999999993</v>
      </c>
      <c r="U79" s="46">
        <v>0.77295032797592012</v>
      </c>
      <c r="V79" s="44">
        <v>11.559632000000001</v>
      </c>
      <c r="W79" s="45">
        <v>43.180056999999998</v>
      </c>
      <c r="X79" s="46">
        <v>0.26770765957997694</v>
      </c>
      <c r="Y79" s="44">
        <v>29.901095000000002</v>
      </c>
      <c r="Z79" s="45">
        <v>58.844180000000001</v>
      </c>
      <c r="AA79" s="46">
        <v>0.50814022729180697</v>
      </c>
      <c r="AB79" s="44">
        <v>11.008743000000001</v>
      </c>
      <c r="AC79" s="45">
        <v>17.839834</v>
      </c>
      <c r="AD79" s="46">
        <v>0.61708774868645089</v>
      </c>
      <c r="AE79" s="44">
        <v>20.389607999999999</v>
      </c>
      <c r="AF79" s="45">
        <v>25.810165000000001</v>
      </c>
      <c r="AG79" s="46">
        <v>0.78998363629213519</v>
      </c>
      <c r="AH79" s="44">
        <v>15.738744000000001</v>
      </c>
      <c r="AI79" s="45">
        <v>66.763952000000003</v>
      </c>
      <c r="AJ79" s="46">
        <v>0.23573715348665999</v>
      </c>
      <c r="AK79" s="44">
        <v>39.776848999999999</v>
      </c>
      <c r="AL79" s="45">
        <v>58.433636</v>
      </c>
      <c r="AM79" s="46">
        <v>0.68071836228024551</v>
      </c>
      <c r="AN79" s="44">
        <v>11.863096000000001</v>
      </c>
      <c r="AO79" s="45">
        <v>27.562946</v>
      </c>
      <c r="AP79" s="46">
        <v>0.43040014663164089</v>
      </c>
      <c r="AQ79" s="44">
        <v>5.4004409999999998</v>
      </c>
      <c r="AR79" s="45">
        <v>64.976009000000005</v>
      </c>
      <c r="AS79" s="46">
        <v>8.3114384572311906E-2</v>
      </c>
      <c r="AT79" s="44">
        <v>10.148256999999999</v>
      </c>
      <c r="AU79" s="45">
        <v>30.502953999999999</v>
      </c>
      <c r="AV79" s="46">
        <v>0.33269751513246881</v>
      </c>
      <c r="AW79" s="44">
        <v>0.640235</v>
      </c>
      <c r="AX79" s="45">
        <v>3.2601429999999998</v>
      </c>
      <c r="AY79" s="46">
        <v>0.19638248997053198</v>
      </c>
      <c r="AZ79" s="44">
        <v>0</v>
      </c>
      <c r="BA79" s="45">
        <v>0</v>
      </c>
      <c r="BB79" s="46">
        <v>0</v>
      </c>
      <c r="BC79" s="44">
        <v>0.92615800000000004</v>
      </c>
      <c r="BD79" s="45">
        <v>2.646156</v>
      </c>
      <c r="BE79" s="46">
        <v>0.35000128488267512</v>
      </c>
      <c r="BF79" s="44">
        <v>0</v>
      </c>
      <c r="BG79" s="45">
        <v>0</v>
      </c>
      <c r="BH79" s="46">
        <v>0</v>
      </c>
      <c r="BI79" s="44">
        <v>4.5399064600000001</v>
      </c>
      <c r="BJ79" s="45">
        <v>4.8480634599999997</v>
      </c>
      <c r="BK79" s="46">
        <v>0.93643709441047629</v>
      </c>
      <c r="BL79" s="44">
        <v>0</v>
      </c>
      <c r="BM79" s="45">
        <v>0</v>
      </c>
      <c r="BN79" s="46">
        <v>0</v>
      </c>
      <c r="BO79" s="44">
        <v>0</v>
      </c>
      <c r="BP79" s="45">
        <v>0</v>
      </c>
      <c r="BQ79" s="46">
        <v>0</v>
      </c>
      <c r="BR79" s="44">
        <v>0</v>
      </c>
      <c r="BS79" s="45">
        <v>0</v>
      </c>
      <c r="BT79" s="46">
        <v>0</v>
      </c>
    </row>
    <row r="80" spans="4:72" ht="15.9" customHeight="1" x14ac:dyDescent="0.3">
      <c r="D80" s="98"/>
      <c r="E80" s="100" t="s">
        <v>22</v>
      </c>
      <c r="F80" s="13" t="s">
        <v>88</v>
      </c>
      <c r="G80" s="44">
        <v>1747.1404314200001</v>
      </c>
      <c r="H80" s="45">
        <v>1928.28795246</v>
      </c>
      <c r="I80" s="46">
        <v>0.90605784742423856</v>
      </c>
      <c r="J80" s="44">
        <v>39.705095999999998</v>
      </c>
      <c r="K80" s="45">
        <v>45.415095999999998</v>
      </c>
      <c r="L80" s="46">
        <v>0.87427088120654861</v>
      </c>
      <c r="M80" s="44">
        <v>26.2379654</v>
      </c>
      <c r="N80" s="45">
        <v>82.050845209999991</v>
      </c>
      <c r="O80" s="46">
        <v>0.31977690580574586</v>
      </c>
      <c r="P80" s="44">
        <v>682.63440646000004</v>
      </c>
      <c r="Q80" s="45">
        <v>695.19897746000004</v>
      </c>
      <c r="R80" s="46">
        <v>0.98192665494718323</v>
      </c>
      <c r="S80" s="44">
        <v>86.064079000000007</v>
      </c>
      <c r="T80" s="45">
        <v>93.792759000000004</v>
      </c>
      <c r="U80" s="46">
        <v>0.91759832973886613</v>
      </c>
      <c r="V80" s="44">
        <v>52.144857999999999</v>
      </c>
      <c r="W80" s="45">
        <v>65.110318000000007</v>
      </c>
      <c r="X80" s="46">
        <v>0.80086934915599695</v>
      </c>
      <c r="Y80" s="44">
        <v>49.564149999999998</v>
      </c>
      <c r="Z80" s="45">
        <v>51.933881</v>
      </c>
      <c r="AA80" s="46">
        <v>0.95437023087105699</v>
      </c>
      <c r="AB80" s="44">
        <v>27.306336000000002</v>
      </c>
      <c r="AC80" s="45">
        <v>35.655723999999999</v>
      </c>
      <c r="AD80" s="46">
        <v>0.76583316608575958</v>
      </c>
      <c r="AE80" s="44">
        <v>34.394995999999999</v>
      </c>
      <c r="AF80" s="45">
        <v>45.570349999999998</v>
      </c>
      <c r="AG80" s="46">
        <v>0.75476699213413989</v>
      </c>
      <c r="AH80" s="44">
        <v>73.334204999999997</v>
      </c>
      <c r="AI80" s="45">
        <v>77.621854999999996</v>
      </c>
      <c r="AJ80" s="46">
        <v>0.94476233529848008</v>
      </c>
      <c r="AK80" s="44">
        <v>162.66399699999999</v>
      </c>
      <c r="AL80" s="45">
        <v>169.84040300000001</v>
      </c>
      <c r="AM80" s="46">
        <v>0.95774617892304448</v>
      </c>
      <c r="AN80" s="44">
        <v>148.30841799999999</v>
      </c>
      <c r="AO80" s="45">
        <v>84.678900999999996</v>
      </c>
      <c r="AP80" s="46">
        <v>1.7514211479905719</v>
      </c>
      <c r="AQ80" s="44">
        <v>243.76231000000001</v>
      </c>
      <c r="AR80" s="45">
        <v>263.91835099999997</v>
      </c>
      <c r="AS80" s="46">
        <v>0.92362773970196577</v>
      </c>
      <c r="AT80" s="44">
        <v>90.376965999999996</v>
      </c>
      <c r="AU80" s="45">
        <v>91.823750000000004</v>
      </c>
      <c r="AV80" s="46">
        <v>0.98424390204059398</v>
      </c>
      <c r="AW80" s="44">
        <v>11.832933000000001</v>
      </c>
      <c r="AX80" s="45">
        <v>14.975299</v>
      </c>
      <c r="AY80" s="46">
        <v>0.7901633883904422</v>
      </c>
      <c r="AZ80" s="44">
        <v>0</v>
      </c>
      <c r="BA80" s="45">
        <v>0</v>
      </c>
      <c r="BB80" s="46">
        <v>0</v>
      </c>
      <c r="BC80" s="44">
        <v>0</v>
      </c>
      <c r="BD80" s="45">
        <v>0</v>
      </c>
      <c r="BE80" s="46">
        <v>0</v>
      </c>
      <c r="BF80" s="44">
        <v>0</v>
      </c>
      <c r="BG80" s="45">
        <v>0</v>
      </c>
      <c r="BH80" s="46">
        <v>0</v>
      </c>
      <c r="BI80" s="44">
        <v>14.661696560000001</v>
      </c>
      <c r="BJ80" s="45">
        <v>106.03951279</v>
      </c>
      <c r="BK80" s="46">
        <v>0.13826635161023357</v>
      </c>
      <c r="BL80" s="44">
        <v>0</v>
      </c>
      <c r="BM80" s="45">
        <v>0</v>
      </c>
      <c r="BN80" s="46">
        <v>0</v>
      </c>
      <c r="BO80" s="44">
        <v>0</v>
      </c>
      <c r="BP80" s="45">
        <v>0</v>
      </c>
      <c r="BQ80" s="46">
        <v>0</v>
      </c>
      <c r="BR80" s="44">
        <v>4.1480189999999997</v>
      </c>
      <c r="BS80" s="45">
        <v>4.6619299999999999</v>
      </c>
      <c r="BT80" s="46">
        <v>0.88976432507566605</v>
      </c>
    </row>
    <row r="81" spans="4:72" ht="15.9" customHeight="1" x14ac:dyDescent="0.3">
      <c r="D81" s="98"/>
      <c r="E81" s="100"/>
      <c r="F81" s="13" t="s">
        <v>90</v>
      </c>
      <c r="G81" s="44">
        <v>1448.4417612799998</v>
      </c>
      <c r="H81" s="45">
        <v>2526.6880706599995</v>
      </c>
      <c r="I81" s="46">
        <v>0.5732570546001946</v>
      </c>
      <c r="J81" s="44">
        <v>27.952227000000001</v>
      </c>
      <c r="K81" s="45">
        <v>67.677086000000003</v>
      </c>
      <c r="L81" s="46">
        <v>0.41302350104140123</v>
      </c>
      <c r="M81" s="44">
        <v>43.853785649999999</v>
      </c>
      <c r="N81" s="45">
        <v>83.972062819999991</v>
      </c>
      <c r="O81" s="46">
        <v>0.52224256707857308</v>
      </c>
      <c r="P81" s="44">
        <v>406.46493780999998</v>
      </c>
      <c r="Q81" s="45">
        <v>557.91715180999995</v>
      </c>
      <c r="R81" s="46">
        <v>0.72853995703724594</v>
      </c>
      <c r="S81" s="44">
        <v>80.982337000000001</v>
      </c>
      <c r="T81" s="45">
        <v>118.056185</v>
      </c>
      <c r="U81" s="46">
        <v>0.68596437365818663</v>
      </c>
      <c r="V81" s="44">
        <v>49.234893</v>
      </c>
      <c r="W81" s="45">
        <v>72.688478000000003</v>
      </c>
      <c r="X81" s="46">
        <v>0.67734109111488061</v>
      </c>
      <c r="Y81" s="44">
        <v>77.943544000000003</v>
      </c>
      <c r="Z81" s="45">
        <v>231.086264</v>
      </c>
      <c r="AA81" s="46">
        <v>0.33729198201066596</v>
      </c>
      <c r="AB81" s="44">
        <v>62.503473</v>
      </c>
      <c r="AC81" s="45">
        <v>91.760026999999994</v>
      </c>
      <c r="AD81" s="46">
        <v>0.68116232136679733</v>
      </c>
      <c r="AE81" s="44">
        <v>18.607358999999999</v>
      </c>
      <c r="AF81" s="45">
        <v>33.459482000000001</v>
      </c>
      <c r="AG81" s="46">
        <v>0.55611617059702234</v>
      </c>
      <c r="AH81" s="44">
        <v>56.902417</v>
      </c>
      <c r="AI81" s="45">
        <v>110.44434699999999</v>
      </c>
      <c r="AJ81" s="46">
        <v>0.51521348575676762</v>
      </c>
      <c r="AK81" s="44">
        <v>206.75891999999999</v>
      </c>
      <c r="AL81" s="45">
        <v>266.99689100000001</v>
      </c>
      <c r="AM81" s="46">
        <v>0.77438699464107241</v>
      </c>
      <c r="AN81" s="44">
        <v>39.204410000000003</v>
      </c>
      <c r="AO81" s="45">
        <v>81.274516000000006</v>
      </c>
      <c r="AP81" s="46">
        <v>0.48237026720651283</v>
      </c>
      <c r="AQ81" s="44">
        <v>120.79927600000001</v>
      </c>
      <c r="AR81" s="45">
        <v>294.05288000000002</v>
      </c>
      <c r="AS81" s="46">
        <v>0.41080800160841818</v>
      </c>
      <c r="AT81" s="44">
        <v>50.424100000000003</v>
      </c>
      <c r="AU81" s="45">
        <v>151.87778299999999</v>
      </c>
      <c r="AV81" s="46">
        <v>0.33200445123695282</v>
      </c>
      <c r="AW81" s="44">
        <v>12.159533</v>
      </c>
      <c r="AX81" s="45">
        <v>23.764081999999998</v>
      </c>
      <c r="AY81" s="46">
        <v>0.51167695011320025</v>
      </c>
      <c r="AZ81" s="44">
        <v>30.012111999999998</v>
      </c>
      <c r="BA81" s="45">
        <v>34.369953000000002</v>
      </c>
      <c r="BB81" s="46">
        <v>0.87320782777910688</v>
      </c>
      <c r="BC81" s="44">
        <v>43.457937000000001</v>
      </c>
      <c r="BD81" s="45">
        <v>125.289976</v>
      </c>
      <c r="BE81" s="46">
        <v>0.34685885006474904</v>
      </c>
      <c r="BF81" s="44">
        <v>4.445595</v>
      </c>
      <c r="BG81" s="45">
        <v>8.7564050000000009</v>
      </c>
      <c r="BH81" s="46">
        <v>0.50769636625989767</v>
      </c>
      <c r="BI81" s="44">
        <v>116.73490482</v>
      </c>
      <c r="BJ81" s="45">
        <v>173.24450103000001</v>
      </c>
      <c r="BK81" s="46">
        <v>0.6738159313915858</v>
      </c>
      <c r="BL81" s="44">
        <v>0</v>
      </c>
      <c r="BM81" s="45">
        <v>0</v>
      </c>
      <c r="BN81" s="46">
        <v>0</v>
      </c>
      <c r="BO81" s="44">
        <v>0</v>
      </c>
      <c r="BP81" s="45">
        <v>0</v>
      </c>
      <c r="BQ81" s="46">
        <v>0</v>
      </c>
      <c r="BR81" s="44">
        <v>0</v>
      </c>
      <c r="BS81" s="45">
        <v>0</v>
      </c>
      <c r="BT81" s="46">
        <v>0</v>
      </c>
    </row>
    <row r="82" spans="4:72" ht="15.9" customHeight="1" x14ac:dyDescent="0.3">
      <c r="D82" s="98"/>
      <c r="E82" s="100"/>
      <c r="F82" s="13" t="s">
        <v>91</v>
      </c>
      <c r="G82" s="49">
        <v>13696.139540119997</v>
      </c>
      <c r="H82" s="50">
        <v>18354.657198400004</v>
      </c>
      <c r="I82" s="46">
        <v>0.74619424335061435</v>
      </c>
      <c r="J82" s="49">
        <v>456.721498</v>
      </c>
      <c r="K82" s="50">
        <v>658.62980899999991</v>
      </c>
      <c r="L82" s="46">
        <v>0.69344188762643755</v>
      </c>
      <c r="M82" s="49">
        <v>411.66348254000002</v>
      </c>
      <c r="N82" s="50">
        <v>760.63297833000001</v>
      </c>
      <c r="O82" s="46">
        <v>0.54121172006481177</v>
      </c>
      <c r="P82" s="49">
        <v>3277.9534844799996</v>
      </c>
      <c r="Q82" s="50">
        <v>4139.0244037000002</v>
      </c>
      <c r="R82" s="46">
        <v>0.79196283103567522</v>
      </c>
      <c r="S82" s="49">
        <v>795.64009599999997</v>
      </c>
      <c r="T82" s="50">
        <v>1069.8373810000001</v>
      </c>
      <c r="U82" s="46">
        <v>0.74370190285957105</v>
      </c>
      <c r="V82" s="49">
        <v>616.36308499999996</v>
      </c>
      <c r="W82" s="50">
        <v>810.75175200000012</v>
      </c>
      <c r="X82" s="46">
        <v>0.76023651318609775</v>
      </c>
      <c r="Y82" s="49">
        <v>878.11687100000006</v>
      </c>
      <c r="Z82" s="50">
        <v>1241.4569610000001</v>
      </c>
      <c r="AA82" s="46">
        <v>0.70732767915906836</v>
      </c>
      <c r="AB82" s="49">
        <v>419.34366399999993</v>
      </c>
      <c r="AC82" s="50">
        <v>651.78645099999994</v>
      </c>
      <c r="AD82" s="46">
        <v>0.64337585317495338</v>
      </c>
      <c r="AE82" s="49">
        <v>512.08198200000004</v>
      </c>
      <c r="AF82" s="50">
        <v>677.83202799999992</v>
      </c>
      <c r="AG82" s="46">
        <v>0.75547032427921823</v>
      </c>
      <c r="AH82" s="49">
        <v>694.44374499999992</v>
      </c>
      <c r="AI82" s="50">
        <v>963.98912099999995</v>
      </c>
      <c r="AJ82" s="46">
        <v>0.72038545858236913</v>
      </c>
      <c r="AK82" s="49">
        <v>1627.67264</v>
      </c>
      <c r="AL82" s="50">
        <v>1921.7592359999999</v>
      </c>
      <c r="AM82" s="46">
        <v>0.84697011441864101</v>
      </c>
      <c r="AN82" s="49">
        <v>719.66529200000014</v>
      </c>
      <c r="AO82" s="50">
        <v>945.07556799999998</v>
      </c>
      <c r="AP82" s="46">
        <v>0.76148968015645513</v>
      </c>
      <c r="AQ82" s="49">
        <v>1739.5569600000001</v>
      </c>
      <c r="AR82" s="50">
        <v>2368.2712820000002</v>
      </c>
      <c r="AS82" s="46">
        <v>0.73452605418199723</v>
      </c>
      <c r="AT82" s="49">
        <v>1190.3344370000002</v>
      </c>
      <c r="AU82" s="50">
        <v>1453.3915950000001</v>
      </c>
      <c r="AV82" s="46">
        <v>0.81900462414604791</v>
      </c>
      <c r="AW82" s="49">
        <v>140.21026200000003</v>
      </c>
      <c r="AX82" s="50">
        <v>191.30455600000002</v>
      </c>
      <c r="AY82" s="46">
        <v>0.73291648108997476</v>
      </c>
      <c r="AZ82" s="49">
        <v>30.012111999999998</v>
      </c>
      <c r="BA82" s="50">
        <v>34.369953000000002</v>
      </c>
      <c r="BB82" s="46">
        <v>0.87320782777910688</v>
      </c>
      <c r="BC82" s="49">
        <v>45.105333000000002</v>
      </c>
      <c r="BD82" s="50">
        <v>138.531924</v>
      </c>
      <c r="BE82" s="46">
        <v>0.32559522525652645</v>
      </c>
      <c r="BF82" s="49">
        <v>4.445595</v>
      </c>
      <c r="BG82" s="50">
        <v>8.7564050000000009</v>
      </c>
      <c r="BH82" s="46">
        <v>0.50769636625989767</v>
      </c>
      <c r="BI82" s="49">
        <v>130.5289621</v>
      </c>
      <c r="BJ82" s="50">
        <v>309.31821937000001</v>
      </c>
      <c r="BK82" s="46">
        <v>0.42198924578659874</v>
      </c>
      <c r="BL82" s="49">
        <v>0</v>
      </c>
      <c r="BM82" s="50">
        <v>0</v>
      </c>
      <c r="BN82" s="46">
        <v>0</v>
      </c>
      <c r="BO82" s="49">
        <v>0</v>
      </c>
      <c r="BP82" s="50">
        <v>0</v>
      </c>
      <c r="BQ82" s="46">
        <v>0</v>
      </c>
      <c r="BR82" s="49">
        <v>6.2800389999999995</v>
      </c>
      <c r="BS82" s="50">
        <v>9.9375749999999989</v>
      </c>
      <c r="BT82" s="46">
        <v>0.63194884063768075</v>
      </c>
    </row>
    <row r="83" spans="4:72" ht="15.9" customHeight="1" x14ac:dyDescent="0.3">
      <c r="D83" s="97" t="s">
        <v>102</v>
      </c>
      <c r="E83" s="99" t="s">
        <v>23</v>
      </c>
      <c r="F83" s="13" t="s">
        <v>103</v>
      </c>
      <c r="G83" s="44">
        <v>8445.6886846699981</v>
      </c>
      <c r="H83" s="45">
        <v>9208.5250946100005</v>
      </c>
      <c r="I83" s="46">
        <v>0.9171597620571712</v>
      </c>
      <c r="J83" s="44">
        <v>333.46874500000001</v>
      </c>
      <c r="K83" s="45">
        <v>333.88689399999998</v>
      </c>
      <c r="L83" s="46">
        <v>0.99874763278369361</v>
      </c>
      <c r="M83" s="44">
        <v>227.53406566999999</v>
      </c>
      <c r="N83" s="45">
        <v>295.38718461000002</v>
      </c>
      <c r="O83" s="46">
        <v>0.77029091824147156</v>
      </c>
      <c r="P83" s="44">
        <v>1591.3086229999999</v>
      </c>
      <c r="Q83" s="45">
        <v>1716.6807329999999</v>
      </c>
      <c r="R83" s="46">
        <v>0.92696830133294217</v>
      </c>
      <c r="S83" s="44">
        <v>529.371983</v>
      </c>
      <c r="T83" s="45">
        <v>637.108113</v>
      </c>
      <c r="U83" s="46">
        <v>0.83089819796408715</v>
      </c>
      <c r="V83" s="44">
        <v>434.611448</v>
      </c>
      <c r="W83" s="45">
        <v>477.95942700000001</v>
      </c>
      <c r="X83" s="46">
        <v>0.90930615330242248</v>
      </c>
      <c r="Y83" s="44">
        <v>666.55319699999995</v>
      </c>
      <c r="Z83" s="45">
        <v>694.88797199999999</v>
      </c>
      <c r="AA83" s="46">
        <v>0.95922396682382061</v>
      </c>
      <c r="AB83" s="44">
        <v>290.72150599999998</v>
      </c>
      <c r="AC83" s="45">
        <v>409.507273</v>
      </c>
      <c r="AD83" s="46">
        <v>0.70993001875207229</v>
      </c>
      <c r="AE83" s="44">
        <v>373.33591999999999</v>
      </c>
      <c r="AF83" s="45">
        <v>415.003556</v>
      </c>
      <c r="AG83" s="46">
        <v>0.8995969181526724</v>
      </c>
      <c r="AH83" s="44">
        <v>432.668384</v>
      </c>
      <c r="AI83" s="45">
        <v>501.83785399999999</v>
      </c>
      <c r="AJ83" s="46">
        <v>0.86216769131967474</v>
      </c>
      <c r="AK83" s="44">
        <v>877.05818399999998</v>
      </c>
      <c r="AL83" s="45">
        <v>903.30518300000006</v>
      </c>
      <c r="AM83" s="46">
        <v>0.97094337606607084</v>
      </c>
      <c r="AN83" s="44">
        <v>356.48488700000001</v>
      </c>
      <c r="AO83" s="45">
        <v>449.85627399999998</v>
      </c>
      <c r="AP83" s="46">
        <v>0.79244173662452921</v>
      </c>
      <c r="AQ83" s="44">
        <v>1331.7790620000001</v>
      </c>
      <c r="AR83" s="45">
        <v>1370.246793</v>
      </c>
      <c r="AS83" s="46">
        <v>0.97192642143260977</v>
      </c>
      <c r="AT83" s="44">
        <v>915.52964099999997</v>
      </c>
      <c r="AU83" s="45">
        <v>917.44170599999995</v>
      </c>
      <c r="AV83" s="46">
        <v>0.99791587303313634</v>
      </c>
      <c r="AW83" s="44">
        <v>85.263039000000006</v>
      </c>
      <c r="AX83" s="45">
        <v>85.416132000000005</v>
      </c>
      <c r="AY83" s="46">
        <v>0.99820768048827124</v>
      </c>
      <c r="AZ83" s="44">
        <v>0</v>
      </c>
      <c r="BA83" s="45">
        <v>0</v>
      </c>
      <c r="BB83" s="46">
        <v>0</v>
      </c>
      <c r="BC83" s="44">
        <v>0</v>
      </c>
      <c r="BD83" s="45">
        <v>0</v>
      </c>
      <c r="BE83" s="46">
        <v>0</v>
      </c>
      <c r="BF83" s="44">
        <v>0</v>
      </c>
      <c r="BG83" s="45">
        <v>0</v>
      </c>
      <c r="BH83" s="46">
        <v>0</v>
      </c>
      <c r="BI83" s="44">
        <v>0</v>
      </c>
      <c r="BJ83" s="45">
        <v>0</v>
      </c>
      <c r="BK83" s="46">
        <v>0</v>
      </c>
      <c r="BL83" s="44">
        <v>0</v>
      </c>
      <c r="BM83" s="45">
        <v>0</v>
      </c>
      <c r="BN83" s="46">
        <v>0</v>
      </c>
      <c r="BO83" s="44">
        <v>0</v>
      </c>
      <c r="BP83" s="45">
        <v>0</v>
      </c>
      <c r="BQ83" s="46">
        <v>0</v>
      </c>
      <c r="BR83" s="44">
        <v>0</v>
      </c>
      <c r="BS83" s="45">
        <v>0</v>
      </c>
      <c r="BT83" s="46">
        <v>0</v>
      </c>
    </row>
    <row r="84" spans="4:72" ht="15.9" customHeight="1" x14ac:dyDescent="0.3">
      <c r="D84" s="98"/>
      <c r="E84" s="100" t="s">
        <v>23</v>
      </c>
      <c r="F84" s="13" t="s">
        <v>104</v>
      </c>
      <c r="G84" s="44">
        <v>1502.0605260000002</v>
      </c>
      <c r="H84" s="45">
        <v>2271.0453249999996</v>
      </c>
      <c r="I84" s="46">
        <v>0.66139610225524692</v>
      </c>
      <c r="J84" s="44">
        <v>68.377968999999993</v>
      </c>
      <c r="K84" s="45">
        <v>108.677854</v>
      </c>
      <c r="L84" s="46">
        <v>0.62918033880205249</v>
      </c>
      <c r="M84" s="44">
        <v>35.214011999999997</v>
      </c>
      <c r="N84" s="45">
        <v>50.294826999999998</v>
      </c>
      <c r="O84" s="46">
        <v>0.70015176709922866</v>
      </c>
      <c r="P84" s="44">
        <v>381.69608299999999</v>
      </c>
      <c r="Q84" s="45">
        <v>590.47047099999997</v>
      </c>
      <c r="R84" s="46">
        <v>0.64642704715372634</v>
      </c>
      <c r="S84" s="44">
        <v>46.399787000000003</v>
      </c>
      <c r="T84" s="45">
        <v>66.773013000000006</v>
      </c>
      <c r="U84" s="46">
        <v>0.69488832262219469</v>
      </c>
      <c r="V84" s="44">
        <v>80.412690999999995</v>
      </c>
      <c r="W84" s="45">
        <v>124.19179200000001</v>
      </c>
      <c r="X84" s="46">
        <v>0.64748796764282124</v>
      </c>
      <c r="Y84" s="44">
        <v>84.237018000000006</v>
      </c>
      <c r="Z84" s="45">
        <v>126.685041</v>
      </c>
      <c r="AA84" s="46">
        <v>0.66493263399583225</v>
      </c>
      <c r="AB84" s="44">
        <v>60.639248000000002</v>
      </c>
      <c r="AC84" s="45">
        <v>88.532730000000001</v>
      </c>
      <c r="AD84" s="46">
        <v>0.68493593273357778</v>
      </c>
      <c r="AE84" s="44">
        <v>69.081157000000005</v>
      </c>
      <c r="AF84" s="45">
        <v>101.51978200000001</v>
      </c>
      <c r="AG84" s="46">
        <v>0.68046991078054131</v>
      </c>
      <c r="AH84" s="44">
        <v>78.114095000000006</v>
      </c>
      <c r="AI84" s="45">
        <v>115.993312</v>
      </c>
      <c r="AJ84" s="46">
        <v>0.67343619776974728</v>
      </c>
      <c r="AK84" s="44">
        <v>169.263825</v>
      </c>
      <c r="AL84" s="45">
        <v>250.56770900000001</v>
      </c>
      <c r="AM84" s="46">
        <v>0.67552130190885851</v>
      </c>
      <c r="AN84" s="44">
        <v>74.696827999999996</v>
      </c>
      <c r="AO84" s="45">
        <v>112.240397</v>
      </c>
      <c r="AP84" s="46">
        <v>0.66550751776118533</v>
      </c>
      <c r="AQ84" s="44">
        <v>226.32308800000001</v>
      </c>
      <c r="AR84" s="45">
        <v>342.02041800000001</v>
      </c>
      <c r="AS84" s="46">
        <v>0.66172390912638446</v>
      </c>
      <c r="AT84" s="44">
        <v>107.757366</v>
      </c>
      <c r="AU84" s="45">
        <v>167.101316</v>
      </c>
      <c r="AV84" s="46">
        <v>0.64486246176541184</v>
      </c>
      <c r="AW84" s="44">
        <v>19.161749</v>
      </c>
      <c r="AX84" s="45">
        <v>25.291053000000002</v>
      </c>
      <c r="AY84" s="46">
        <v>0.7576493157481422</v>
      </c>
      <c r="AZ84" s="44">
        <v>0</v>
      </c>
      <c r="BA84" s="45">
        <v>0</v>
      </c>
      <c r="BB84" s="46">
        <v>0</v>
      </c>
      <c r="BC84" s="44">
        <v>0</v>
      </c>
      <c r="BD84" s="45">
        <v>0</v>
      </c>
      <c r="BE84" s="46">
        <v>0</v>
      </c>
      <c r="BF84" s="44">
        <v>0</v>
      </c>
      <c r="BG84" s="45">
        <v>0</v>
      </c>
      <c r="BH84" s="46">
        <v>0</v>
      </c>
      <c r="BI84" s="44">
        <v>0.68561000000000005</v>
      </c>
      <c r="BJ84" s="45">
        <v>0.68561000000000005</v>
      </c>
      <c r="BK84" s="46">
        <v>1</v>
      </c>
      <c r="BL84" s="44">
        <v>0</v>
      </c>
      <c r="BM84" s="45">
        <v>0</v>
      </c>
      <c r="BN84" s="46">
        <v>0</v>
      </c>
      <c r="BO84" s="44">
        <v>0</v>
      </c>
      <c r="BP84" s="45">
        <v>0</v>
      </c>
      <c r="BQ84" s="46">
        <v>0</v>
      </c>
      <c r="BR84" s="44">
        <v>0</v>
      </c>
      <c r="BS84" s="45">
        <v>0</v>
      </c>
      <c r="BT84" s="46">
        <v>0</v>
      </c>
    </row>
    <row r="85" spans="4:72" ht="15.9" customHeight="1" x14ac:dyDescent="0.3">
      <c r="D85" s="98"/>
      <c r="E85" s="100" t="s">
        <v>23</v>
      </c>
      <c r="F85" s="13" t="s">
        <v>45</v>
      </c>
      <c r="G85" s="44">
        <v>955.37686399000006</v>
      </c>
      <c r="H85" s="45">
        <v>2186.46789902</v>
      </c>
      <c r="I85" s="46">
        <v>0.43694986988750711</v>
      </c>
      <c r="J85" s="44">
        <v>74.446586999999994</v>
      </c>
      <c r="K85" s="45">
        <v>166.683616</v>
      </c>
      <c r="L85" s="46">
        <v>0.44663410109845464</v>
      </c>
      <c r="M85" s="44">
        <v>56.458299799999999</v>
      </c>
      <c r="N85" s="45">
        <v>165.88399285</v>
      </c>
      <c r="O85" s="46">
        <v>0.34034808802228561</v>
      </c>
      <c r="P85" s="44">
        <v>97.00771623</v>
      </c>
      <c r="Q85" s="45">
        <v>257.76559852000003</v>
      </c>
      <c r="R85" s="46">
        <v>0.37634081811919201</v>
      </c>
      <c r="S85" s="44">
        <v>75.166184999999999</v>
      </c>
      <c r="T85" s="45">
        <v>167.47192200000001</v>
      </c>
      <c r="U85" s="46">
        <v>0.44882858035151707</v>
      </c>
      <c r="V85" s="44">
        <v>52.714345000000002</v>
      </c>
      <c r="W85" s="45">
        <v>141.48559599999999</v>
      </c>
      <c r="X85" s="46">
        <v>0.37257746717906187</v>
      </c>
      <c r="Y85" s="44">
        <v>42.279577000000003</v>
      </c>
      <c r="Z85" s="45">
        <v>198.17794000000001</v>
      </c>
      <c r="AA85" s="46">
        <v>0.21334148997612953</v>
      </c>
      <c r="AB85" s="44">
        <v>3.3391890000000002</v>
      </c>
      <c r="AC85" s="45">
        <v>36.868969999999997</v>
      </c>
      <c r="AD85" s="46">
        <v>9.0569088314645094E-2</v>
      </c>
      <c r="AE85" s="44">
        <v>24.383436</v>
      </c>
      <c r="AF85" s="45">
        <v>53.848261000000001</v>
      </c>
      <c r="AG85" s="46">
        <v>0.45281751995667974</v>
      </c>
      <c r="AH85" s="44">
        <v>38.288719</v>
      </c>
      <c r="AI85" s="45">
        <v>106.43490300000001</v>
      </c>
      <c r="AJ85" s="46">
        <v>0.35973837454429775</v>
      </c>
      <c r="AK85" s="44">
        <v>169.94085200000001</v>
      </c>
      <c r="AL85" s="45">
        <v>254.73906299999999</v>
      </c>
      <c r="AM85" s="46">
        <v>0.66711736315054282</v>
      </c>
      <c r="AN85" s="44">
        <v>54.758586999999999</v>
      </c>
      <c r="AO85" s="45">
        <v>98.034233999999998</v>
      </c>
      <c r="AP85" s="46">
        <v>0.55856596992434293</v>
      </c>
      <c r="AQ85" s="44">
        <v>221.79790499999999</v>
      </c>
      <c r="AR85" s="45">
        <v>334.911541</v>
      </c>
      <c r="AS85" s="46">
        <v>0.66225817222584149</v>
      </c>
      <c r="AT85" s="44">
        <v>22.708107999999999</v>
      </c>
      <c r="AU85" s="45">
        <v>63.678494000000001</v>
      </c>
      <c r="AV85" s="46">
        <v>0.35660560691023879</v>
      </c>
      <c r="AW85" s="44">
        <v>26.333168000000001</v>
      </c>
      <c r="AX85" s="45">
        <v>64.257576999999998</v>
      </c>
      <c r="AY85" s="46">
        <v>0.40980642640789272</v>
      </c>
      <c r="AZ85" s="44">
        <v>0</v>
      </c>
      <c r="BA85" s="45">
        <v>0</v>
      </c>
      <c r="BB85" s="46">
        <v>0</v>
      </c>
      <c r="BC85" s="44">
        <v>2.1476350000000002</v>
      </c>
      <c r="BD85" s="45">
        <v>16.830787000000001</v>
      </c>
      <c r="BE85" s="46">
        <v>0.12760157917749182</v>
      </c>
      <c r="BF85" s="44">
        <v>0</v>
      </c>
      <c r="BG85" s="45">
        <v>0</v>
      </c>
      <c r="BH85" s="46">
        <v>0</v>
      </c>
      <c r="BI85" s="44">
        <v>-8.4250710399999988</v>
      </c>
      <c r="BJ85" s="45">
        <v>53.647376649999998</v>
      </c>
      <c r="BK85" s="46">
        <v>-0.15704534995188807</v>
      </c>
      <c r="BL85" s="44">
        <v>0</v>
      </c>
      <c r="BM85" s="45">
        <v>0</v>
      </c>
      <c r="BN85" s="46">
        <v>0</v>
      </c>
      <c r="BO85" s="44">
        <v>0</v>
      </c>
      <c r="BP85" s="45">
        <v>0</v>
      </c>
      <c r="BQ85" s="46">
        <v>0</v>
      </c>
      <c r="BR85" s="44">
        <v>2.0316260000000002</v>
      </c>
      <c r="BS85" s="45">
        <v>5.7480270000000004</v>
      </c>
      <c r="BT85" s="46">
        <v>0.35344753947745894</v>
      </c>
    </row>
    <row r="86" spans="4:72" ht="15.9" customHeight="1" x14ac:dyDescent="0.3">
      <c r="D86" s="98"/>
      <c r="E86" s="100" t="s">
        <v>23</v>
      </c>
      <c r="F86" s="13" t="s">
        <v>46</v>
      </c>
      <c r="G86" s="44">
        <v>239.73246327999999</v>
      </c>
      <c r="H86" s="45">
        <v>635.66952791000006</v>
      </c>
      <c r="I86" s="46">
        <v>0.37713379791573398</v>
      </c>
      <c r="J86" s="44">
        <v>8.5746389999999995</v>
      </c>
      <c r="K86" s="45">
        <v>47.279311999999997</v>
      </c>
      <c r="L86" s="46">
        <v>0.18136133199230986</v>
      </c>
      <c r="M86" s="44">
        <v>13.17301314</v>
      </c>
      <c r="N86" s="45">
        <v>42.84232051</v>
      </c>
      <c r="O86" s="46">
        <v>0.30747664886464854</v>
      </c>
      <c r="P86" s="44">
        <v>40.463462479999997</v>
      </c>
      <c r="Q86" s="45">
        <v>85.572409739999998</v>
      </c>
      <c r="R86" s="46">
        <v>0.47285641017873242</v>
      </c>
      <c r="S86" s="44">
        <v>12.494691</v>
      </c>
      <c r="T86" s="45">
        <v>14.893715</v>
      </c>
      <c r="U86" s="46">
        <v>0.83892373393743602</v>
      </c>
      <c r="V86" s="44">
        <v>8.9977730000000005</v>
      </c>
      <c r="W86" s="45">
        <v>39.524788000000001</v>
      </c>
      <c r="X86" s="46">
        <v>0.22764886177251603</v>
      </c>
      <c r="Y86" s="44">
        <v>33.491058000000002</v>
      </c>
      <c r="Z86" s="45">
        <v>107.738534</v>
      </c>
      <c r="AA86" s="46">
        <v>0.31085496299773302</v>
      </c>
      <c r="AB86" s="44">
        <v>9.9714349999999996</v>
      </c>
      <c r="AC86" s="45">
        <v>17.570018000000001</v>
      </c>
      <c r="AD86" s="46">
        <v>0.56752559957536752</v>
      </c>
      <c r="AE86" s="44">
        <v>19.268891</v>
      </c>
      <c r="AF86" s="45">
        <v>23.492901</v>
      </c>
      <c r="AG86" s="46">
        <v>0.82020057888976761</v>
      </c>
      <c r="AH86" s="44">
        <v>10.431119000000001</v>
      </c>
      <c r="AI86" s="45">
        <v>18.663592999999999</v>
      </c>
      <c r="AJ86" s="46">
        <v>0.55890197562709398</v>
      </c>
      <c r="AK86" s="44">
        <v>32.520646999999997</v>
      </c>
      <c r="AL86" s="45">
        <v>70.205427999999998</v>
      </c>
      <c r="AM86" s="46">
        <v>0.46322126260664626</v>
      </c>
      <c r="AN86" s="44">
        <v>12.569953999999999</v>
      </c>
      <c r="AO86" s="45">
        <v>30.893280000000001</v>
      </c>
      <c r="AP86" s="46">
        <v>0.40688311503343116</v>
      </c>
      <c r="AQ86" s="44">
        <v>21.078737</v>
      </c>
      <c r="AR86" s="45">
        <v>107.12177699999999</v>
      </c>
      <c r="AS86" s="46">
        <v>0.19677359347763621</v>
      </c>
      <c r="AT86" s="44">
        <v>8.9487869999999994</v>
      </c>
      <c r="AU86" s="45">
        <v>17.668491</v>
      </c>
      <c r="AV86" s="46">
        <v>0.50648281169003051</v>
      </c>
      <c r="AW86" s="44">
        <v>2.275687</v>
      </c>
      <c r="AX86" s="45">
        <v>3.0962580000000002</v>
      </c>
      <c r="AY86" s="46">
        <v>0.73497977235747147</v>
      </c>
      <c r="AZ86" s="44">
        <v>0</v>
      </c>
      <c r="BA86" s="45">
        <v>0</v>
      </c>
      <c r="BB86" s="46">
        <v>0</v>
      </c>
      <c r="BC86" s="44">
        <v>1.124109</v>
      </c>
      <c r="BD86" s="45">
        <v>4.4797330000000004</v>
      </c>
      <c r="BE86" s="46">
        <v>0.25093214260760627</v>
      </c>
      <c r="BF86" s="44">
        <v>0</v>
      </c>
      <c r="BG86" s="45">
        <v>0</v>
      </c>
      <c r="BH86" s="46">
        <v>0</v>
      </c>
      <c r="BI86" s="44">
        <v>4.3484606599999998</v>
      </c>
      <c r="BJ86" s="45">
        <v>4.6269696600000003</v>
      </c>
      <c r="BK86" s="46">
        <v>0.9398074721760763</v>
      </c>
      <c r="BL86" s="44">
        <v>0</v>
      </c>
      <c r="BM86" s="45">
        <v>0</v>
      </c>
      <c r="BN86" s="46">
        <v>0</v>
      </c>
      <c r="BO86" s="44">
        <v>0</v>
      </c>
      <c r="BP86" s="45">
        <v>0</v>
      </c>
      <c r="BQ86" s="46">
        <v>0</v>
      </c>
      <c r="BR86" s="44">
        <v>0</v>
      </c>
      <c r="BS86" s="45">
        <v>0</v>
      </c>
      <c r="BT86" s="46">
        <v>0</v>
      </c>
    </row>
    <row r="87" spans="4:72" ht="15.9" customHeight="1" x14ac:dyDescent="0.3">
      <c r="D87" s="98"/>
      <c r="E87" s="100" t="s">
        <v>23</v>
      </c>
      <c r="F87" s="13" t="s">
        <v>47</v>
      </c>
      <c r="G87" s="44">
        <v>1607.4669058699999</v>
      </c>
      <c r="H87" s="45">
        <v>1884.5566179299999</v>
      </c>
      <c r="I87" s="46">
        <v>0.85296822105331294</v>
      </c>
      <c r="J87" s="44">
        <v>43.429188000000003</v>
      </c>
      <c r="K87" s="45">
        <v>48.215631000000002</v>
      </c>
      <c r="L87" s="46">
        <v>0.90072839656500614</v>
      </c>
      <c r="M87" s="44">
        <v>14.125658380000001</v>
      </c>
      <c r="N87" s="45">
        <v>26.899767350000001</v>
      </c>
      <c r="O87" s="46">
        <v>0.52512195351756452</v>
      </c>
      <c r="P87" s="44">
        <v>581.32871</v>
      </c>
      <c r="Q87" s="45">
        <v>581.28098699999998</v>
      </c>
      <c r="R87" s="46">
        <v>1.0000820997092066</v>
      </c>
      <c r="S87" s="44">
        <v>68.016580000000005</v>
      </c>
      <c r="T87" s="45">
        <v>75.531683999999998</v>
      </c>
      <c r="U87" s="46">
        <v>0.90050395275180162</v>
      </c>
      <c r="V87" s="44">
        <v>65.980654000000001</v>
      </c>
      <c r="W87" s="45">
        <v>81.920568000000003</v>
      </c>
      <c r="X87" s="46">
        <v>0.80542232080226783</v>
      </c>
      <c r="Y87" s="44">
        <v>58.029147999999999</v>
      </c>
      <c r="Z87" s="45">
        <v>68.594040000000007</v>
      </c>
      <c r="AA87" s="46">
        <v>0.84597944661081337</v>
      </c>
      <c r="AB87" s="44">
        <v>29.198522000000001</v>
      </c>
      <c r="AC87" s="45">
        <v>36.823577999999998</v>
      </c>
      <c r="AD87" s="46">
        <v>0.79293006236384744</v>
      </c>
      <c r="AE87" s="44">
        <v>31.778987000000001</v>
      </c>
      <c r="AF87" s="45">
        <v>43.028171999999998</v>
      </c>
      <c r="AG87" s="46">
        <v>0.73856233074461086</v>
      </c>
      <c r="AH87" s="44">
        <v>66.846771000000004</v>
      </c>
      <c r="AI87" s="45">
        <v>71.542984000000004</v>
      </c>
      <c r="AJ87" s="46">
        <v>0.93435816152147078</v>
      </c>
      <c r="AK87" s="44">
        <v>171.11064099999999</v>
      </c>
      <c r="AL87" s="45">
        <v>193.87347800000001</v>
      </c>
      <c r="AM87" s="46">
        <v>0.88258921625164211</v>
      </c>
      <c r="AN87" s="44">
        <v>64.068995000000001</v>
      </c>
      <c r="AO87" s="45">
        <v>71.188558999999998</v>
      </c>
      <c r="AP87" s="46">
        <v>0.89999005317694381</v>
      </c>
      <c r="AQ87" s="44">
        <v>273.40607599999998</v>
      </c>
      <c r="AR87" s="45">
        <v>286.82720899999998</v>
      </c>
      <c r="AS87" s="46">
        <v>0.95320829900764403</v>
      </c>
      <c r="AT87" s="44">
        <v>96.627787999999995</v>
      </c>
      <c r="AU87" s="45">
        <v>98.068240000000003</v>
      </c>
      <c r="AV87" s="46">
        <v>0.98531173803057948</v>
      </c>
      <c r="AW87" s="44">
        <v>13.191741</v>
      </c>
      <c r="AX87" s="45">
        <v>16.719802000000001</v>
      </c>
      <c r="AY87" s="46">
        <v>0.78898906817197956</v>
      </c>
      <c r="AZ87" s="44">
        <v>0</v>
      </c>
      <c r="BA87" s="45">
        <v>0</v>
      </c>
      <c r="BB87" s="46">
        <v>0</v>
      </c>
      <c r="BC87" s="44">
        <v>0</v>
      </c>
      <c r="BD87" s="45">
        <v>0</v>
      </c>
      <c r="BE87" s="46">
        <v>0</v>
      </c>
      <c r="BF87" s="44">
        <v>0</v>
      </c>
      <c r="BG87" s="45">
        <v>0</v>
      </c>
      <c r="BH87" s="46">
        <v>0</v>
      </c>
      <c r="BI87" s="44">
        <v>25.132575489999997</v>
      </c>
      <c r="BJ87" s="45">
        <v>178.17977658000001</v>
      </c>
      <c r="BK87" s="46">
        <v>0.14105178473335808</v>
      </c>
      <c r="BL87" s="44">
        <v>0</v>
      </c>
      <c r="BM87" s="45">
        <v>0</v>
      </c>
      <c r="BN87" s="46">
        <v>0</v>
      </c>
      <c r="BO87" s="44">
        <v>0</v>
      </c>
      <c r="BP87" s="45">
        <v>0</v>
      </c>
      <c r="BQ87" s="46">
        <v>0</v>
      </c>
      <c r="BR87" s="44">
        <v>5.194871</v>
      </c>
      <c r="BS87" s="45">
        <v>5.8621420000000004</v>
      </c>
      <c r="BT87" s="46">
        <v>0.88617283579961037</v>
      </c>
    </row>
    <row r="88" spans="4:72" ht="15.9" customHeight="1" x14ac:dyDescent="0.3">
      <c r="D88" s="98"/>
      <c r="E88" s="100"/>
      <c r="F88" s="13" t="s">
        <v>48</v>
      </c>
      <c r="G88" s="44">
        <v>1637.7745686799999</v>
      </c>
      <c r="H88" s="45">
        <v>2565.4767182899996</v>
      </c>
      <c r="I88" s="46">
        <v>0.63838995575514212</v>
      </c>
      <c r="J88" s="44">
        <v>38.838188520000003</v>
      </c>
      <c r="K88" s="45">
        <v>73.997525519999996</v>
      </c>
      <c r="L88" s="46">
        <v>0.5248579360873743</v>
      </c>
      <c r="M88" s="44">
        <v>42.00306956</v>
      </c>
      <c r="N88" s="45">
        <v>64.225037090000001</v>
      </c>
      <c r="O88" s="46">
        <v>0.65399836984352611</v>
      </c>
      <c r="P88" s="44">
        <v>310.72588688000002</v>
      </c>
      <c r="Q88" s="45">
        <v>448.49593326000002</v>
      </c>
      <c r="R88" s="46">
        <v>0.69281762405606351</v>
      </c>
      <c r="S88" s="44">
        <v>77.649694999999994</v>
      </c>
      <c r="T88" s="45">
        <v>118.16240500000001</v>
      </c>
      <c r="U88" s="46">
        <v>0.65714382675267979</v>
      </c>
      <c r="V88" s="44">
        <v>59.415959000000001</v>
      </c>
      <c r="W88" s="45">
        <v>76.002353999999997</v>
      </c>
      <c r="X88" s="46">
        <v>0.78176472007695974</v>
      </c>
      <c r="Y88" s="44">
        <v>96.048905000000005</v>
      </c>
      <c r="Z88" s="45">
        <v>257.93169499999999</v>
      </c>
      <c r="AA88" s="46">
        <v>0.37238116471106819</v>
      </c>
      <c r="AB88" s="44">
        <v>69.931798000000001</v>
      </c>
      <c r="AC88" s="45">
        <v>103.32448599999999</v>
      </c>
      <c r="AD88" s="46">
        <v>0.67681728414308306</v>
      </c>
      <c r="AE88" s="44">
        <v>25.042197000000002</v>
      </c>
      <c r="AF88" s="45">
        <v>40.004441</v>
      </c>
      <c r="AG88" s="46">
        <v>0.62598542496819298</v>
      </c>
      <c r="AH88" s="44">
        <v>60.631799000000001</v>
      </c>
      <c r="AI88" s="45">
        <v>76.653992000000002</v>
      </c>
      <c r="AJ88" s="46">
        <v>0.79098031841577143</v>
      </c>
      <c r="AK88" s="44">
        <v>196.19544200000001</v>
      </c>
      <c r="AL88" s="45">
        <v>237.06093899999999</v>
      </c>
      <c r="AM88" s="46">
        <v>0.82761606710753821</v>
      </c>
      <c r="AN88" s="44">
        <v>54.189872000000001</v>
      </c>
      <c r="AO88" s="45">
        <v>83.034439000000006</v>
      </c>
      <c r="AP88" s="46">
        <v>0.65261923429144864</v>
      </c>
      <c r="AQ88" s="44">
        <v>315.72928200000001</v>
      </c>
      <c r="AR88" s="45">
        <v>469.21666800000003</v>
      </c>
      <c r="AS88" s="46">
        <v>0.67288590438564722</v>
      </c>
      <c r="AT88" s="44">
        <v>47.001708999999998</v>
      </c>
      <c r="AU88" s="45">
        <v>136.16528500000001</v>
      </c>
      <c r="AV88" s="46">
        <v>0.34518129198642661</v>
      </c>
      <c r="AW88" s="44">
        <v>12.668828</v>
      </c>
      <c r="AX88" s="45">
        <v>29.022731</v>
      </c>
      <c r="AY88" s="46">
        <v>0.43651398622686471</v>
      </c>
      <c r="AZ88" s="44">
        <v>1.343105</v>
      </c>
      <c r="BA88" s="45">
        <v>-14.702548</v>
      </c>
      <c r="BB88" s="46">
        <v>-9.1351852753685958E-2</v>
      </c>
      <c r="BC88" s="44">
        <v>29.22974</v>
      </c>
      <c r="BD88" s="45">
        <v>84.007688999999999</v>
      </c>
      <c r="BE88" s="46">
        <v>0.34794124618759598</v>
      </c>
      <c r="BF88" s="44">
        <v>12.186762999999999</v>
      </c>
      <c r="BG88" s="45">
        <v>21.759927999999999</v>
      </c>
      <c r="BH88" s="46">
        <v>0.56005529981533031</v>
      </c>
      <c r="BI88" s="44">
        <v>188.94006271999999</v>
      </c>
      <c r="BJ88" s="45">
        <v>261.11145141999998</v>
      </c>
      <c r="BK88" s="46">
        <v>0.72359929712959348</v>
      </c>
      <c r="BL88" s="44">
        <v>0</v>
      </c>
      <c r="BM88" s="45">
        <v>0</v>
      </c>
      <c r="BN88" s="46">
        <v>0</v>
      </c>
      <c r="BO88" s="44">
        <v>0</v>
      </c>
      <c r="BP88" s="45">
        <v>0</v>
      </c>
      <c r="BQ88" s="46">
        <v>0</v>
      </c>
      <c r="BR88" s="44">
        <v>2.2669999999999999E-3</v>
      </c>
      <c r="BS88" s="45">
        <v>2.2669999999999999E-3</v>
      </c>
      <c r="BT88" s="46">
        <v>1</v>
      </c>
    </row>
    <row r="89" spans="4:72" ht="15.9" customHeight="1" x14ac:dyDescent="0.3">
      <c r="D89" s="98"/>
      <c r="E89" s="100"/>
      <c r="F89" s="13" t="s">
        <v>49</v>
      </c>
      <c r="G89" s="49">
        <v>14388.100012490002</v>
      </c>
      <c r="H89" s="50">
        <v>18751.741182760001</v>
      </c>
      <c r="I89" s="46">
        <v>0.7672940807074573</v>
      </c>
      <c r="J89" s="49">
        <v>567.13531652000006</v>
      </c>
      <c r="K89" s="50">
        <v>778.74083252000003</v>
      </c>
      <c r="L89" s="46">
        <v>0.72827222207515951</v>
      </c>
      <c r="M89" s="49">
        <v>388.50811855000006</v>
      </c>
      <c r="N89" s="50">
        <v>645.53312941000013</v>
      </c>
      <c r="O89" s="46">
        <v>0.60184071250546967</v>
      </c>
      <c r="P89" s="49">
        <v>3002.5304815899999</v>
      </c>
      <c r="Q89" s="50">
        <v>3680.2661325199997</v>
      </c>
      <c r="R89" s="46">
        <v>0.81584602131315653</v>
      </c>
      <c r="S89" s="49">
        <v>809.09892100000002</v>
      </c>
      <c r="T89" s="50">
        <v>1079.9408519999999</v>
      </c>
      <c r="U89" s="46">
        <v>0.74920669914614924</v>
      </c>
      <c r="V89" s="49">
        <v>702.13287000000003</v>
      </c>
      <c r="W89" s="50">
        <v>941.08452499999999</v>
      </c>
      <c r="X89" s="46">
        <v>0.74608906144748266</v>
      </c>
      <c r="Y89" s="49">
        <v>980.63890299999991</v>
      </c>
      <c r="Z89" s="50">
        <v>1454.015222</v>
      </c>
      <c r="AA89" s="46">
        <v>0.67443510092771219</v>
      </c>
      <c r="AB89" s="49">
        <v>463.80169799999999</v>
      </c>
      <c r="AC89" s="50">
        <v>692.62705500000004</v>
      </c>
      <c r="AD89" s="46">
        <v>0.66962688600144271</v>
      </c>
      <c r="AE89" s="49">
        <v>542.89058799999998</v>
      </c>
      <c r="AF89" s="50">
        <v>676.89711299999999</v>
      </c>
      <c r="AG89" s="46">
        <v>0.80202822197588541</v>
      </c>
      <c r="AH89" s="49">
        <v>686.98088699999994</v>
      </c>
      <c r="AI89" s="50">
        <v>891.12663799999996</v>
      </c>
      <c r="AJ89" s="46">
        <v>0.77091274988909042</v>
      </c>
      <c r="AK89" s="49">
        <v>1616.0895909999999</v>
      </c>
      <c r="AL89" s="50">
        <v>1909.7518</v>
      </c>
      <c r="AM89" s="46">
        <v>0.8462301703289401</v>
      </c>
      <c r="AN89" s="49">
        <v>616.76912300000004</v>
      </c>
      <c r="AO89" s="50">
        <v>845.24718299999995</v>
      </c>
      <c r="AP89" s="46">
        <v>0.72969083530208001</v>
      </c>
      <c r="AQ89" s="49">
        <v>2390.1141500000003</v>
      </c>
      <c r="AR89" s="50">
        <v>2910.3444060000002</v>
      </c>
      <c r="AS89" s="46">
        <v>0.8212478719262617</v>
      </c>
      <c r="AT89" s="49">
        <v>1198.5733989999999</v>
      </c>
      <c r="AU89" s="50">
        <v>1400.1235319999998</v>
      </c>
      <c r="AV89" s="46">
        <v>0.85604832117056373</v>
      </c>
      <c r="AW89" s="49">
        <v>158.89421200000001</v>
      </c>
      <c r="AX89" s="50">
        <v>223.80355299999999</v>
      </c>
      <c r="AY89" s="46">
        <v>0.70997180281583827</v>
      </c>
      <c r="AZ89" s="49">
        <v>1.343105</v>
      </c>
      <c r="BA89" s="50">
        <v>-14.702548</v>
      </c>
      <c r="BB89" s="46">
        <v>-9.1351852753685958E-2</v>
      </c>
      <c r="BC89" s="49">
        <v>32.501483999999998</v>
      </c>
      <c r="BD89" s="50">
        <v>105.318209</v>
      </c>
      <c r="BE89" s="46">
        <v>0.3086027032609337</v>
      </c>
      <c r="BF89" s="49">
        <v>12.186762999999999</v>
      </c>
      <c r="BG89" s="50">
        <v>21.759927999999999</v>
      </c>
      <c r="BH89" s="46">
        <v>0.56005529981533031</v>
      </c>
      <c r="BI89" s="49">
        <v>210.68163783</v>
      </c>
      <c r="BJ89" s="50">
        <v>498.25118430999999</v>
      </c>
      <c r="BK89" s="46">
        <v>0.42284222188405057</v>
      </c>
      <c r="BL89" s="49">
        <v>0</v>
      </c>
      <c r="BM89" s="50">
        <v>0</v>
      </c>
      <c r="BN89" s="46">
        <v>0</v>
      </c>
      <c r="BO89" s="49">
        <v>0</v>
      </c>
      <c r="BP89" s="50">
        <v>0</v>
      </c>
      <c r="BQ89" s="46">
        <v>0</v>
      </c>
      <c r="BR89" s="49">
        <v>7.228764</v>
      </c>
      <c r="BS89" s="50">
        <v>11.612436000000001</v>
      </c>
      <c r="BT89" s="46">
        <v>0.62250194532826697</v>
      </c>
    </row>
    <row r="90" spans="4:72" ht="15.9" customHeight="1" x14ac:dyDescent="0.3">
      <c r="D90" s="97" t="s">
        <v>102</v>
      </c>
      <c r="E90" s="99" t="s">
        <v>105</v>
      </c>
      <c r="F90" s="13" t="s">
        <v>103</v>
      </c>
      <c r="G90" s="49">
        <v>89282.691604570005</v>
      </c>
      <c r="H90" s="50">
        <v>97459.776478650005</v>
      </c>
      <c r="I90" s="46">
        <v>0.91609784908678393</v>
      </c>
      <c r="J90" s="49">
        <v>3129.4496400000003</v>
      </c>
      <c r="K90" s="50">
        <v>3147.0524500000001</v>
      </c>
      <c r="L90" s="46">
        <v>0.99440657241032004</v>
      </c>
      <c r="M90" s="49">
        <v>2644.6804653599997</v>
      </c>
      <c r="N90" s="50">
        <v>3366.4130814400005</v>
      </c>
      <c r="O90" s="46">
        <v>0.78560782690065001</v>
      </c>
      <c r="P90" s="49">
        <v>18236.486220210001</v>
      </c>
      <c r="Q90" s="50">
        <v>19448.921155210002</v>
      </c>
      <c r="R90" s="46">
        <v>0.93766055580541996</v>
      </c>
      <c r="S90" s="49">
        <v>5976.882568</v>
      </c>
      <c r="T90" s="50">
        <v>6925.0329490000004</v>
      </c>
      <c r="U90" s="46">
        <v>0.86308362891805201</v>
      </c>
      <c r="V90" s="49">
        <v>4179.2253300000002</v>
      </c>
      <c r="W90" s="50">
        <v>4593.0315769999997</v>
      </c>
      <c r="X90" s="46">
        <v>0.90990563856077766</v>
      </c>
      <c r="Y90" s="49">
        <v>6366.9719599999989</v>
      </c>
      <c r="Z90" s="50">
        <v>6636.2782889999999</v>
      </c>
      <c r="AA90" s="46">
        <v>0.95941907236675239</v>
      </c>
      <c r="AB90" s="49">
        <v>2532.5917220000001</v>
      </c>
      <c r="AC90" s="50">
        <v>3865.5707960000009</v>
      </c>
      <c r="AD90" s="46">
        <v>0.65516630160302969</v>
      </c>
      <c r="AE90" s="49">
        <v>3975.0553559999994</v>
      </c>
      <c r="AF90" s="50">
        <v>4421.7546199999997</v>
      </c>
      <c r="AG90" s="46">
        <v>0.89897692151899633</v>
      </c>
      <c r="AH90" s="49">
        <v>5360.6326989999998</v>
      </c>
      <c r="AI90" s="50">
        <v>6209.5107660000003</v>
      </c>
      <c r="AJ90" s="46">
        <v>0.8632938891662757</v>
      </c>
      <c r="AK90" s="49">
        <v>9419.2255019999993</v>
      </c>
      <c r="AL90" s="50">
        <v>9715.881969</v>
      </c>
      <c r="AM90" s="46">
        <v>0.96946685149670109</v>
      </c>
      <c r="AN90" s="49">
        <v>4917.4744590000009</v>
      </c>
      <c r="AO90" s="50">
        <v>6215.6045539999996</v>
      </c>
      <c r="AP90" s="46">
        <v>0.79114982561678604</v>
      </c>
      <c r="AQ90" s="49">
        <v>11915.446964999999</v>
      </c>
      <c r="AR90" s="50">
        <v>12248.276983</v>
      </c>
      <c r="AS90" s="46">
        <v>0.9728263805217704</v>
      </c>
      <c r="AT90" s="49">
        <v>9792.1340899999996</v>
      </c>
      <c r="AU90" s="50">
        <v>9827.655021999999</v>
      </c>
      <c r="AV90" s="46">
        <v>0.99638561468422704</v>
      </c>
      <c r="AW90" s="49">
        <v>836.43462799999998</v>
      </c>
      <c r="AX90" s="50">
        <v>838.79226700000004</v>
      </c>
      <c r="AY90" s="46">
        <v>0.99718924566575662</v>
      </c>
      <c r="AZ90" s="49">
        <v>0</v>
      </c>
      <c r="BA90" s="50">
        <v>0</v>
      </c>
      <c r="BB90" s="46">
        <v>0</v>
      </c>
      <c r="BC90" s="49">
        <v>0</v>
      </c>
      <c r="BD90" s="50">
        <v>0</v>
      </c>
      <c r="BE90" s="46">
        <v>0</v>
      </c>
      <c r="BF90" s="49">
        <v>0</v>
      </c>
      <c r="BG90" s="50">
        <v>0</v>
      </c>
      <c r="BH90" s="46">
        <v>0</v>
      </c>
      <c r="BI90" s="49">
        <v>0</v>
      </c>
      <c r="BJ90" s="50">
        <v>0</v>
      </c>
      <c r="BK90" s="46">
        <v>0</v>
      </c>
      <c r="BL90" s="49">
        <v>0</v>
      </c>
      <c r="BM90" s="50">
        <v>0</v>
      </c>
      <c r="BN90" s="46">
        <v>0</v>
      </c>
      <c r="BO90" s="49">
        <v>0</v>
      </c>
      <c r="BP90" s="50">
        <v>0</v>
      </c>
      <c r="BQ90" s="46">
        <v>0</v>
      </c>
      <c r="BR90" s="49">
        <v>0</v>
      </c>
      <c r="BS90" s="50">
        <v>0</v>
      </c>
      <c r="BT90" s="46">
        <v>0</v>
      </c>
    </row>
    <row r="91" spans="4:72" ht="15.9" customHeight="1" x14ac:dyDescent="0.3">
      <c r="D91" s="98"/>
      <c r="E91" s="100" t="s">
        <v>23</v>
      </c>
      <c r="F91" s="13" t="s">
        <v>104</v>
      </c>
      <c r="G91" s="49">
        <v>16353.094926000002</v>
      </c>
      <c r="H91" s="50">
        <v>24568.60122</v>
      </c>
      <c r="I91" s="46">
        <v>0.66560952247813809</v>
      </c>
      <c r="J91" s="49">
        <v>690.69939999999997</v>
      </c>
      <c r="K91" s="50">
        <v>1063.5797669999999</v>
      </c>
      <c r="L91" s="46">
        <v>0.64941005971581256</v>
      </c>
      <c r="M91" s="49">
        <v>396.07037000000003</v>
      </c>
      <c r="N91" s="50">
        <v>559.08728100000008</v>
      </c>
      <c r="O91" s="46">
        <v>0.708423145115333</v>
      </c>
      <c r="P91" s="49">
        <v>4344.9109760000001</v>
      </c>
      <c r="Q91" s="50">
        <v>6753.4887919999992</v>
      </c>
      <c r="R91" s="46">
        <v>0.64335799019121265</v>
      </c>
      <c r="S91" s="49">
        <v>481.67370099999999</v>
      </c>
      <c r="T91" s="50">
        <v>688.11865499999999</v>
      </c>
      <c r="U91" s="46">
        <v>0.69998640132783496</v>
      </c>
      <c r="V91" s="49">
        <v>792.58451500000001</v>
      </c>
      <c r="W91" s="50">
        <v>1165.4889950000002</v>
      </c>
      <c r="X91" s="46">
        <v>0.68004461509308367</v>
      </c>
      <c r="Y91" s="49">
        <v>914.4613260000001</v>
      </c>
      <c r="Z91" s="50">
        <v>1362.7361370000001</v>
      </c>
      <c r="AA91" s="46">
        <v>0.67104797559206431</v>
      </c>
      <c r="AB91" s="49">
        <v>669.09205399999985</v>
      </c>
      <c r="AC91" s="50">
        <v>966.95459500000004</v>
      </c>
      <c r="AD91" s="46">
        <v>0.69195808930407932</v>
      </c>
      <c r="AE91" s="49">
        <v>739.64869399999986</v>
      </c>
      <c r="AF91" s="50">
        <v>1083.57891</v>
      </c>
      <c r="AG91" s="46">
        <v>0.68259790512164908</v>
      </c>
      <c r="AH91" s="49">
        <v>858.35401000000002</v>
      </c>
      <c r="AI91" s="50">
        <v>1265.300962</v>
      </c>
      <c r="AJ91" s="46">
        <v>0.67837932300568349</v>
      </c>
      <c r="AK91" s="49">
        <v>1868.3395820000001</v>
      </c>
      <c r="AL91" s="50">
        <v>2770.358479</v>
      </c>
      <c r="AM91" s="46">
        <v>0.67440354602571273</v>
      </c>
      <c r="AN91" s="49">
        <v>820.65852599999994</v>
      </c>
      <c r="AO91" s="50">
        <v>1220.828405</v>
      </c>
      <c r="AP91" s="46">
        <v>0.67221447554703639</v>
      </c>
      <c r="AQ91" s="49">
        <v>2464.5316330000001</v>
      </c>
      <c r="AR91" s="50">
        <v>3697.232023</v>
      </c>
      <c r="AS91" s="46">
        <v>0.66658830651375656</v>
      </c>
      <c r="AT91" s="49">
        <v>1090.8239040000001</v>
      </c>
      <c r="AU91" s="50">
        <v>1680.8122900000003</v>
      </c>
      <c r="AV91" s="46">
        <v>0.64898615418857974</v>
      </c>
      <c r="AW91" s="49">
        <v>213.04553900000002</v>
      </c>
      <c r="AX91" s="50">
        <v>282.83523299999996</v>
      </c>
      <c r="AY91" s="46">
        <v>0.75324964552771989</v>
      </c>
      <c r="AZ91" s="49">
        <v>0</v>
      </c>
      <c r="BA91" s="50">
        <v>0</v>
      </c>
      <c r="BB91" s="46">
        <v>0</v>
      </c>
      <c r="BC91" s="49">
        <v>0</v>
      </c>
      <c r="BD91" s="50">
        <v>0</v>
      </c>
      <c r="BE91" s="46">
        <v>0</v>
      </c>
      <c r="BF91" s="49">
        <v>0</v>
      </c>
      <c r="BG91" s="50">
        <v>0</v>
      </c>
      <c r="BH91" s="46">
        <v>0</v>
      </c>
      <c r="BI91" s="49">
        <v>8.2006960000000024</v>
      </c>
      <c r="BJ91" s="50">
        <v>8.2006960000000024</v>
      </c>
      <c r="BK91" s="46">
        <v>1</v>
      </c>
      <c r="BL91" s="49">
        <v>0</v>
      </c>
      <c r="BM91" s="50">
        <v>0</v>
      </c>
      <c r="BN91" s="46">
        <v>0</v>
      </c>
      <c r="BO91" s="49">
        <v>0</v>
      </c>
      <c r="BP91" s="50">
        <v>0</v>
      </c>
      <c r="BQ91" s="46">
        <v>0</v>
      </c>
      <c r="BR91" s="49">
        <v>0</v>
      </c>
      <c r="BS91" s="50">
        <v>0</v>
      </c>
      <c r="BT91" s="46">
        <v>0</v>
      </c>
    </row>
    <row r="92" spans="4:72" ht="15.9" customHeight="1" x14ac:dyDescent="0.3">
      <c r="D92" s="98"/>
      <c r="E92" s="100" t="s">
        <v>23</v>
      </c>
      <c r="F92" s="13" t="s">
        <v>45</v>
      </c>
      <c r="G92" s="49">
        <v>14537.931016713301</v>
      </c>
      <c r="H92" s="50">
        <v>37084.006974380012</v>
      </c>
      <c r="I92" s="46">
        <v>0.3920269734270363</v>
      </c>
      <c r="J92" s="49">
        <v>784.2692126833</v>
      </c>
      <c r="K92" s="50">
        <v>1966.5493436800002</v>
      </c>
      <c r="L92" s="46">
        <v>0.39880474660030574</v>
      </c>
      <c r="M92" s="49">
        <v>913.51565555999991</v>
      </c>
      <c r="N92" s="50">
        <v>2427.2774105200006</v>
      </c>
      <c r="O92" s="46">
        <v>0.37635403831500891</v>
      </c>
      <c r="P92" s="49">
        <v>3185.1223175699997</v>
      </c>
      <c r="Q92" s="50">
        <v>8294.312328940001</v>
      </c>
      <c r="R92" s="46">
        <v>0.38401282604908282</v>
      </c>
      <c r="S92" s="49">
        <v>639.642245</v>
      </c>
      <c r="T92" s="50">
        <v>1743.3789420000001</v>
      </c>
      <c r="U92" s="46">
        <v>0.36689799881728752</v>
      </c>
      <c r="V92" s="49">
        <v>767.5992369999999</v>
      </c>
      <c r="W92" s="50">
        <v>1927.58293</v>
      </c>
      <c r="X92" s="46">
        <v>0.39821852800906465</v>
      </c>
      <c r="Y92" s="49">
        <v>952.24749700000007</v>
      </c>
      <c r="Z92" s="50">
        <v>2976.46812</v>
      </c>
      <c r="AA92" s="46">
        <v>0.31992531369695976</v>
      </c>
      <c r="AB92" s="49">
        <v>217.70157800000001</v>
      </c>
      <c r="AC92" s="50">
        <v>580.94625699999995</v>
      </c>
      <c r="AD92" s="46">
        <v>0.37473617460625114</v>
      </c>
      <c r="AE92" s="49">
        <v>586.9716729999999</v>
      </c>
      <c r="AF92" s="50">
        <v>1185.0327190000003</v>
      </c>
      <c r="AG92" s="46">
        <v>0.49532106885227678</v>
      </c>
      <c r="AH92" s="49">
        <v>532.44747800000005</v>
      </c>
      <c r="AI92" s="50">
        <v>1530.1125550000002</v>
      </c>
      <c r="AJ92" s="46">
        <v>0.34797928836026054</v>
      </c>
      <c r="AK92" s="49">
        <v>2203.5186490000006</v>
      </c>
      <c r="AL92" s="50">
        <v>4261.3923450000002</v>
      </c>
      <c r="AM92" s="46">
        <v>0.51708889269148028</v>
      </c>
      <c r="AN92" s="49">
        <v>872.3974310000001</v>
      </c>
      <c r="AO92" s="50">
        <v>1926.1020809999998</v>
      </c>
      <c r="AP92" s="46">
        <v>0.45293416148902454</v>
      </c>
      <c r="AQ92" s="49">
        <v>1827.4947199999999</v>
      </c>
      <c r="AR92" s="50">
        <v>4900.6810340000011</v>
      </c>
      <c r="AS92" s="46">
        <v>0.37290627717274111</v>
      </c>
      <c r="AT92" s="49">
        <v>487.58525300000002</v>
      </c>
      <c r="AU92" s="50">
        <v>1558.6268950000001</v>
      </c>
      <c r="AV92" s="46">
        <v>0.31283000092206159</v>
      </c>
      <c r="AW92" s="49">
        <v>266.24609300000003</v>
      </c>
      <c r="AX92" s="50">
        <v>669.79608799999994</v>
      </c>
      <c r="AY92" s="46">
        <v>0.39750320697603125</v>
      </c>
      <c r="AZ92" s="49">
        <v>0</v>
      </c>
      <c r="BA92" s="50">
        <v>0</v>
      </c>
      <c r="BB92" s="46">
        <v>0</v>
      </c>
      <c r="BC92" s="49">
        <v>68.251316999999986</v>
      </c>
      <c r="BD92" s="50">
        <v>370.30953700000003</v>
      </c>
      <c r="BE92" s="46">
        <v>0.18430882864353554</v>
      </c>
      <c r="BF92" s="49">
        <v>0</v>
      </c>
      <c r="BG92" s="50">
        <v>0</v>
      </c>
      <c r="BH92" s="46">
        <v>0</v>
      </c>
      <c r="BI92" s="49">
        <v>209.07275089999999</v>
      </c>
      <c r="BJ92" s="50">
        <v>706.11863923999988</v>
      </c>
      <c r="BK92" s="46">
        <v>0.29608728516928312</v>
      </c>
      <c r="BL92" s="49">
        <v>0</v>
      </c>
      <c r="BM92" s="50">
        <v>0</v>
      </c>
      <c r="BN92" s="46">
        <v>0</v>
      </c>
      <c r="BO92" s="49">
        <v>0</v>
      </c>
      <c r="BP92" s="50">
        <v>0</v>
      </c>
      <c r="BQ92" s="46">
        <v>0</v>
      </c>
      <c r="BR92" s="49">
        <v>23.847909000000001</v>
      </c>
      <c r="BS92" s="50">
        <v>59.319748999999995</v>
      </c>
      <c r="BT92" s="46">
        <v>0.40202309352320426</v>
      </c>
    </row>
    <row r="93" spans="4:72" ht="15.9" customHeight="1" x14ac:dyDescent="0.3">
      <c r="D93" s="98"/>
      <c r="E93" s="100" t="s">
        <v>23</v>
      </c>
      <c r="F93" s="13" t="s">
        <v>46</v>
      </c>
      <c r="G93" s="49">
        <v>3942.0059614100005</v>
      </c>
      <c r="H93" s="50">
        <v>10401.016949340001</v>
      </c>
      <c r="I93" s="46">
        <v>0.37900197457712453</v>
      </c>
      <c r="J93" s="49">
        <v>75.214065380000008</v>
      </c>
      <c r="K93" s="50">
        <v>437.16889237999999</v>
      </c>
      <c r="L93" s="46">
        <v>0.17204807270372235</v>
      </c>
      <c r="M93" s="49">
        <v>202.59634901999996</v>
      </c>
      <c r="N93" s="50">
        <v>1097.9703705000002</v>
      </c>
      <c r="O93" s="46">
        <v>0.18451895831008669</v>
      </c>
      <c r="P93" s="49">
        <v>1052.8449794400001</v>
      </c>
      <c r="Q93" s="50">
        <v>2458.2436968699999</v>
      </c>
      <c r="R93" s="46">
        <v>0.42829154033042072</v>
      </c>
      <c r="S93" s="49">
        <v>160.29162200000002</v>
      </c>
      <c r="T93" s="50">
        <v>263.96182700000003</v>
      </c>
      <c r="U93" s="46">
        <v>0.607253040417848</v>
      </c>
      <c r="V93" s="49">
        <v>165.02811699999998</v>
      </c>
      <c r="W93" s="50">
        <v>741.70893500000011</v>
      </c>
      <c r="X93" s="46">
        <v>0.22249714033713233</v>
      </c>
      <c r="Y93" s="49">
        <v>484.74379500000003</v>
      </c>
      <c r="Z93" s="50">
        <v>937.08902499999999</v>
      </c>
      <c r="AA93" s="46">
        <v>0.51728681274439214</v>
      </c>
      <c r="AB93" s="49">
        <v>106.605677</v>
      </c>
      <c r="AC93" s="50">
        <v>174.31162499999999</v>
      </c>
      <c r="AD93" s="46">
        <v>0.61158099466974736</v>
      </c>
      <c r="AE93" s="49">
        <v>327.58654799999999</v>
      </c>
      <c r="AF93" s="50">
        <v>484.65121600000003</v>
      </c>
      <c r="AG93" s="46">
        <v>0.67592226571448444</v>
      </c>
      <c r="AH93" s="49">
        <v>137.92079199999998</v>
      </c>
      <c r="AI93" s="50">
        <v>356.40082200000001</v>
      </c>
      <c r="AJ93" s="46">
        <v>0.38698225000165676</v>
      </c>
      <c r="AK93" s="49">
        <v>527.98747300000014</v>
      </c>
      <c r="AL93" s="50">
        <v>1001.9200089999999</v>
      </c>
      <c r="AM93" s="46">
        <v>0.52697567496129338</v>
      </c>
      <c r="AN93" s="49">
        <v>236.11498500000002</v>
      </c>
      <c r="AO93" s="50">
        <v>722.81599499999993</v>
      </c>
      <c r="AP93" s="46">
        <v>0.32665987835534832</v>
      </c>
      <c r="AQ93" s="49">
        <v>237.15097999999998</v>
      </c>
      <c r="AR93" s="50">
        <v>1140.8605340000001</v>
      </c>
      <c r="AS93" s="46">
        <v>0.20787026365836225</v>
      </c>
      <c r="AT93" s="49">
        <v>131.36130300000002</v>
      </c>
      <c r="AU93" s="50">
        <v>369.95963599999993</v>
      </c>
      <c r="AV93" s="46">
        <v>0.35506928382857433</v>
      </c>
      <c r="AW93" s="49">
        <v>8.1982400000000002</v>
      </c>
      <c r="AX93" s="50">
        <v>29.437294999999999</v>
      </c>
      <c r="AY93" s="46">
        <v>0.27849841502080952</v>
      </c>
      <c r="AZ93" s="49">
        <v>0</v>
      </c>
      <c r="BA93" s="50">
        <v>0</v>
      </c>
      <c r="BB93" s="46">
        <v>0</v>
      </c>
      <c r="BC93" s="49">
        <v>16.924926000000003</v>
      </c>
      <c r="BD93" s="50">
        <v>83.943618000000001</v>
      </c>
      <c r="BE93" s="46">
        <v>0.20162254621905865</v>
      </c>
      <c r="BF93" s="49">
        <v>0</v>
      </c>
      <c r="BG93" s="50">
        <v>0</v>
      </c>
      <c r="BH93" s="46">
        <v>0</v>
      </c>
      <c r="BI93" s="49">
        <v>71.436109569999999</v>
      </c>
      <c r="BJ93" s="50">
        <v>100.57345259000002</v>
      </c>
      <c r="BK93" s="46">
        <v>0.71028793116229227</v>
      </c>
      <c r="BL93" s="49">
        <v>0</v>
      </c>
      <c r="BM93" s="50">
        <v>0</v>
      </c>
      <c r="BN93" s="46">
        <v>0</v>
      </c>
      <c r="BO93" s="49">
        <v>0</v>
      </c>
      <c r="BP93" s="50">
        <v>0</v>
      </c>
      <c r="BQ93" s="46">
        <v>0</v>
      </c>
      <c r="BR93" s="49">
        <v>0</v>
      </c>
      <c r="BS93" s="50">
        <v>0</v>
      </c>
      <c r="BT93" s="46">
        <v>0</v>
      </c>
    </row>
    <row r="94" spans="4:72" ht="15.9" customHeight="1" x14ac:dyDescent="0.3">
      <c r="D94" s="98"/>
      <c r="E94" s="100" t="s">
        <v>23</v>
      </c>
      <c r="F94" s="13" t="s">
        <v>47</v>
      </c>
      <c r="G94" s="49">
        <v>21756.696098889999</v>
      </c>
      <c r="H94" s="50">
        <v>25884.132453010003</v>
      </c>
      <c r="I94" s="46">
        <v>0.84054183150186923</v>
      </c>
      <c r="J94" s="49">
        <v>432.35195100000004</v>
      </c>
      <c r="K94" s="50">
        <v>523.44331499999998</v>
      </c>
      <c r="L94" s="46">
        <v>0.82597664085174161</v>
      </c>
      <c r="M94" s="49">
        <v>473.07491236000004</v>
      </c>
      <c r="N94" s="50">
        <v>1141.0816156200001</v>
      </c>
      <c r="O94" s="46">
        <v>0.41458464134746181</v>
      </c>
      <c r="P94" s="49">
        <v>7930.4928605900004</v>
      </c>
      <c r="Q94" s="50">
        <v>8285.6405325899996</v>
      </c>
      <c r="R94" s="46">
        <v>0.95713696839694007</v>
      </c>
      <c r="S94" s="49">
        <v>1490.0762400000001</v>
      </c>
      <c r="T94" s="50">
        <v>1539.7992880000002</v>
      </c>
      <c r="U94" s="46">
        <v>0.96770809781021272</v>
      </c>
      <c r="V94" s="49">
        <v>731.30414300000007</v>
      </c>
      <c r="W94" s="50">
        <v>1046.1032620000001</v>
      </c>
      <c r="X94" s="46">
        <v>0.69907452692753391</v>
      </c>
      <c r="Y94" s="49">
        <v>693.50168599999995</v>
      </c>
      <c r="Z94" s="50">
        <v>750.14845000000014</v>
      </c>
      <c r="AA94" s="46">
        <v>0.92448592808530072</v>
      </c>
      <c r="AB94" s="49">
        <v>228.484116</v>
      </c>
      <c r="AC94" s="50">
        <v>306.58328999999998</v>
      </c>
      <c r="AD94" s="46">
        <v>0.74525952148272667</v>
      </c>
      <c r="AE94" s="49">
        <v>422.76666799999998</v>
      </c>
      <c r="AF94" s="50">
        <v>594.35582499999998</v>
      </c>
      <c r="AG94" s="46">
        <v>0.71130230447392351</v>
      </c>
      <c r="AH94" s="49">
        <v>940.01381200000003</v>
      </c>
      <c r="AI94" s="50">
        <v>1031.9719519999999</v>
      </c>
      <c r="AJ94" s="46">
        <v>0.91089085335916198</v>
      </c>
      <c r="AK94" s="49">
        <v>2124.4472100000003</v>
      </c>
      <c r="AL94" s="50">
        <v>2267.4310700000001</v>
      </c>
      <c r="AM94" s="46">
        <v>0.93694015139344466</v>
      </c>
      <c r="AN94" s="49">
        <v>976.84091699999988</v>
      </c>
      <c r="AO94" s="50">
        <v>1408.8228649999999</v>
      </c>
      <c r="AP94" s="46">
        <v>0.69337383802327768</v>
      </c>
      <c r="AQ94" s="49">
        <v>3085.9717419999997</v>
      </c>
      <c r="AR94" s="50">
        <v>3452.1226689999999</v>
      </c>
      <c r="AS94" s="46">
        <v>0.8939345550237745</v>
      </c>
      <c r="AT94" s="49">
        <v>1648.6978460000003</v>
      </c>
      <c r="AU94" s="50">
        <v>1668.635886</v>
      </c>
      <c r="AV94" s="46">
        <v>0.98805129377398526</v>
      </c>
      <c r="AW94" s="49">
        <v>351.86905400000001</v>
      </c>
      <c r="AX94" s="50">
        <v>441.54632000000004</v>
      </c>
      <c r="AY94" s="46">
        <v>0.79690179277227358</v>
      </c>
      <c r="AZ94" s="49">
        <v>0</v>
      </c>
      <c r="BA94" s="50">
        <v>0</v>
      </c>
      <c r="BB94" s="46">
        <v>0</v>
      </c>
      <c r="BC94" s="49">
        <v>0</v>
      </c>
      <c r="BD94" s="50">
        <v>0</v>
      </c>
      <c r="BE94" s="46">
        <v>0</v>
      </c>
      <c r="BF94" s="49">
        <v>0</v>
      </c>
      <c r="BG94" s="50">
        <v>0</v>
      </c>
      <c r="BH94" s="46">
        <v>0</v>
      </c>
      <c r="BI94" s="49">
        <v>192.55206593999998</v>
      </c>
      <c r="BJ94" s="50">
        <v>1386.9758058</v>
      </c>
      <c r="BK94" s="46">
        <v>0.13882871289808621</v>
      </c>
      <c r="BL94" s="49">
        <v>0</v>
      </c>
      <c r="BM94" s="50">
        <v>0</v>
      </c>
      <c r="BN94" s="46">
        <v>0</v>
      </c>
      <c r="BO94" s="49">
        <v>0</v>
      </c>
      <c r="BP94" s="50">
        <v>0</v>
      </c>
      <c r="BQ94" s="46">
        <v>0</v>
      </c>
      <c r="BR94" s="49">
        <v>34.250875000000001</v>
      </c>
      <c r="BS94" s="50">
        <v>39.470306999999998</v>
      </c>
      <c r="BT94" s="46">
        <v>0.8677630756710355</v>
      </c>
    </row>
    <row r="95" spans="4:72" ht="15.9" customHeight="1" x14ac:dyDescent="0.3">
      <c r="D95" s="98"/>
      <c r="E95" s="100"/>
      <c r="F95" s="13" t="s">
        <v>48</v>
      </c>
      <c r="G95" s="49">
        <v>21326.202590279005</v>
      </c>
      <c r="H95" s="50">
        <v>38307.375970770001</v>
      </c>
      <c r="I95" s="46">
        <v>0.55671269696341807</v>
      </c>
      <c r="J95" s="49">
        <v>319.74995295000002</v>
      </c>
      <c r="K95" s="50">
        <v>706.37259795</v>
      </c>
      <c r="L95" s="46">
        <v>0.45266471813595643</v>
      </c>
      <c r="M95" s="49">
        <v>690.83653560999994</v>
      </c>
      <c r="N95" s="50">
        <v>1457.27969678</v>
      </c>
      <c r="O95" s="46">
        <v>0.47405898616200437</v>
      </c>
      <c r="P95" s="49">
        <v>6359.6661785200004</v>
      </c>
      <c r="Q95" s="50">
        <v>11186.663043630002</v>
      </c>
      <c r="R95" s="46">
        <v>0.56850431211847141</v>
      </c>
      <c r="S95" s="49">
        <v>1095.9736809999999</v>
      </c>
      <c r="T95" s="50">
        <v>1568.2839759999999</v>
      </c>
      <c r="U95" s="46">
        <v>0.69883624252499532</v>
      </c>
      <c r="V95" s="49">
        <v>587.14624600000002</v>
      </c>
      <c r="W95" s="50">
        <v>1068.7250650000001</v>
      </c>
      <c r="X95" s="46">
        <v>0.54938942224584209</v>
      </c>
      <c r="Y95" s="49">
        <v>1001.502576</v>
      </c>
      <c r="Z95" s="50">
        <v>2831.6909679999999</v>
      </c>
      <c r="AA95" s="46">
        <v>0.35367650895441921</v>
      </c>
      <c r="AB95" s="49">
        <v>729.54400199999998</v>
      </c>
      <c r="AC95" s="50">
        <v>1118.9310870000002</v>
      </c>
      <c r="AD95" s="46">
        <v>0.65200083407817577</v>
      </c>
      <c r="AE95" s="49">
        <v>332.19466599999998</v>
      </c>
      <c r="AF95" s="50">
        <v>563.88309000000004</v>
      </c>
      <c r="AG95" s="46">
        <v>0.58911975175563425</v>
      </c>
      <c r="AH95" s="49">
        <v>618.50800699999991</v>
      </c>
      <c r="AI95" s="50">
        <v>1045.7813859999999</v>
      </c>
      <c r="AJ95" s="46">
        <v>0.59143145525445406</v>
      </c>
      <c r="AK95" s="49">
        <v>2438.6334800000004</v>
      </c>
      <c r="AL95" s="50">
        <v>3095.9162219999998</v>
      </c>
      <c r="AM95" s="46">
        <v>0.78769362771212625</v>
      </c>
      <c r="AN95" s="49">
        <v>815.80819099999997</v>
      </c>
      <c r="AO95" s="50">
        <v>1421.1579260000001</v>
      </c>
      <c r="AP95" s="46">
        <v>0.57404471105908594</v>
      </c>
      <c r="AQ95" s="49">
        <v>2215.8649320000004</v>
      </c>
      <c r="AR95" s="50">
        <v>4197.8600970000007</v>
      </c>
      <c r="AS95" s="46">
        <v>0.52785583149461501</v>
      </c>
      <c r="AT95" s="49">
        <v>693.84724199999994</v>
      </c>
      <c r="AU95" s="50">
        <v>2127.2157649999999</v>
      </c>
      <c r="AV95" s="46">
        <v>0.32617624098888715</v>
      </c>
      <c r="AW95" s="49">
        <v>127.10595100000002</v>
      </c>
      <c r="AX95" s="50">
        <v>306.63174500000002</v>
      </c>
      <c r="AY95" s="46">
        <v>0.41452313099545518</v>
      </c>
      <c r="AZ95" s="49">
        <v>93.263701999999995</v>
      </c>
      <c r="BA95" s="50">
        <v>427.30369700000011</v>
      </c>
      <c r="BB95" s="46">
        <v>0.21826092929872304</v>
      </c>
      <c r="BC95" s="49">
        <v>399.16302200000001</v>
      </c>
      <c r="BD95" s="50">
        <v>1232.2776100000001</v>
      </c>
      <c r="BE95" s="46">
        <v>0.32392296894853101</v>
      </c>
      <c r="BF95" s="49">
        <v>102.016357</v>
      </c>
      <c r="BG95" s="50">
        <v>505.28596600000009</v>
      </c>
      <c r="BH95" s="46">
        <v>0.20189825933142971</v>
      </c>
      <c r="BI95" s="49">
        <v>2705.0857621989994</v>
      </c>
      <c r="BJ95" s="50">
        <v>3445.8239334099999</v>
      </c>
      <c r="BK95" s="46">
        <v>0.78503307611600359</v>
      </c>
      <c r="BL95" s="49">
        <v>0</v>
      </c>
      <c r="BM95" s="50">
        <v>0</v>
      </c>
      <c r="BN95" s="46">
        <v>0</v>
      </c>
      <c r="BO95" s="49">
        <v>0</v>
      </c>
      <c r="BP95" s="50">
        <v>0</v>
      </c>
      <c r="BQ95" s="46">
        <v>0</v>
      </c>
      <c r="BR95" s="49">
        <v>0.29210600000000003</v>
      </c>
      <c r="BS95" s="50">
        <v>0.29209900000000005</v>
      </c>
      <c r="BT95" s="46">
        <v>1.0000239644777968</v>
      </c>
    </row>
    <row r="96" spans="4:72" ht="15.9" customHeight="1" thickBot="1" x14ac:dyDescent="0.35">
      <c r="D96" s="101"/>
      <c r="E96" s="102"/>
      <c r="F96" s="24" t="s">
        <v>49</v>
      </c>
      <c r="G96" s="51">
        <v>167198.62219786228</v>
      </c>
      <c r="H96" s="52">
        <v>233704.91004615003</v>
      </c>
      <c r="I96" s="53">
        <v>0.7154262277367015</v>
      </c>
      <c r="J96" s="51">
        <v>5431.7342220132996</v>
      </c>
      <c r="K96" s="52">
        <v>7844.1663660100003</v>
      </c>
      <c r="L96" s="53">
        <v>0.69245525509885331</v>
      </c>
      <c r="M96" s="51">
        <v>5320.7742879099997</v>
      </c>
      <c r="N96" s="52">
        <v>10049.109455860002</v>
      </c>
      <c r="O96" s="53">
        <v>0.52947719509685132</v>
      </c>
      <c r="P96" s="51">
        <v>41109.52353233</v>
      </c>
      <c r="Q96" s="52">
        <v>56427.269549240002</v>
      </c>
      <c r="R96" s="53">
        <v>0.72854001018880932</v>
      </c>
      <c r="S96" s="51">
        <v>9844.5400569999983</v>
      </c>
      <c r="T96" s="52">
        <v>12728.575637</v>
      </c>
      <c r="U96" s="53">
        <v>0.77342039971726639</v>
      </c>
      <c r="V96" s="51">
        <v>7222.8875880000005</v>
      </c>
      <c r="W96" s="52">
        <v>10542.640764000002</v>
      </c>
      <c r="X96" s="53">
        <v>0.68511179975552461</v>
      </c>
      <c r="Y96" s="51">
        <v>10413.42884</v>
      </c>
      <c r="Z96" s="52">
        <v>15494.410989</v>
      </c>
      <c r="AA96" s="53">
        <v>0.67207645694907936</v>
      </c>
      <c r="AB96" s="51">
        <v>4484.0191489999997</v>
      </c>
      <c r="AC96" s="52">
        <v>7013.2976500000004</v>
      </c>
      <c r="AD96" s="53">
        <v>0.63935959555345545</v>
      </c>
      <c r="AE96" s="51">
        <v>6384.2236050000001</v>
      </c>
      <c r="AF96" s="52">
        <v>8333.2563800000007</v>
      </c>
      <c r="AG96" s="53">
        <v>0.76611390720226458</v>
      </c>
      <c r="AH96" s="51">
        <v>8447.8767979999993</v>
      </c>
      <c r="AI96" s="52">
        <v>11439.078443</v>
      </c>
      <c r="AJ96" s="53">
        <v>0.73851026025348843</v>
      </c>
      <c r="AK96" s="51">
        <v>18582.151896000003</v>
      </c>
      <c r="AL96" s="52">
        <v>23112.900094000001</v>
      </c>
      <c r="AM96" s="53">
        <v>0.80397318469021728</v>
      </c>
      <c r="AN96" s="51">
        <v>8639.2945090000012</v>
      </c>
      <c r="AO96" s="52">
        <v>12915.331826</v>
      </c>
      <c r="AP96" s="53">
        <v>0.6689177347815517</v>
      </c>
      <c r="AQ96" s="51">
        <v>21746.460971999997</v>
      </c>
      <c r="AR96" s="52">
        <v>29637.033340000002</v>
      </c>
      <c r="AS96" s="53">
        <v>0.73375970943250945</v>
      </c>
      <c r="AT96" s="51">
        <v>13844.449638</v>
      </c>
      <c r="AU96" s="52">
        <v>17232.905493999999</v>
      </c>
      <c r="AV96" s="53">
        <v>0.80337292181055819</v>
      </c>
      <c r="AW96" s="51">
        <v>1802.8995049999999</v>
      </c>
      <c r="AX96" s="52">
        <v>2569.0389480000003</v>
      </c>
      <c r="AY96" s="53">
        <v>0.701779747793843</v>
      </c>
      <c r="AZ96" s="51">
        <v>93.263701999999995</v>
      </c>
      <c r="BA96" s="52">
        <v>427.30369700000011</v>
      </c>
      <c r="BB96" s="53">
        <v>0.21826092929872304</v>
      </c>
      <c r="BC96" s="51">
        <v>484.33926500000001</v>
      </c>
      <c r="BD96" s="52">
        <v>1686.5307650000002</v>
      </c>
      <c r="BE96" s="53">
        <v>0.2871808063341198</v>
      </c>
      <c r="BF96" s="51">
        <v>102.016357</v>
      </c>
      <c r="BG96" s="52">
        <v>505.28596600000009</v>
      </c>
      <c r="BH96" s="53">
        <v>0.20189825933142971</v>
      </c>
      <c r="BI96" s="51">
        <v>3186.3473846089992</v>
      </c>
      <c r="BJ96" s="52">
        <v>5647.6925270399997</v>
      </c>
      <c r="BK96" s="53">
        <v>0.56418570404699231</v>
      </c>
      <c r="BL96" s="51">
        <v>0</v>
      </c>
      <c r="BM96" s="52">
        <v>0</v>
      </c>
      <c r="BN96" s="53">
        <v>0</v>
      </c>
      <c r="BO96" s="51">
        <v>0</v>
      </c>
      <c r="BP96" s="52">
        <v>0</v>
      </c>
      <c r="BQ96" s="53">
        <v>0</v>
      </c>
      <c r="BR96" s="51">
        <v>58.390889999999999</v>
      </c>
      <c r="BS96" s="52">
        <v>99.082154999999986</v>
      </c>
      <c r="BT96" s="53">
        <v>0.58931792510972336</v>
      </c>
    </row>
    <row r="98" spans="4:72" x14ac:dyDescent="0.3">
      <c r="D98" s="92" t="s">
        <v>25</v>
      </c>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7"/>
      <c r="AJ98" s="7"/>
    </row>
    <row r="99" spans="4:72" x14ac:dyDescent="0.3">
      <c r="D99" s="92" t="s">
        <v>26</v>
      </c>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6"/>
      <c r="AJ99" s="6"/>
    </row>
    <row r="100" spans="4:72" ht="14.25" customHeight="1" x14ac:dyDescent="0.3">
      <c r="D100" s="94" t="s">
        <v>27</v>
      </c>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8"/>
      <c r="AJ100" s="8"/>
    </row>
    <row r="101" spans="4:72" x14ac:dyDescent="0.3">
      <c r="D101" s="93" t="s">
        <v>92</v>
      </c>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7"/>
      <c r="AJ101" s="7"/>
    </row>
    <row r="102" spans="4:72" x14ac:dyDescent="0.3">
      <c r="D102" s="41" t="s">
        <v>100</v>
      </c>
    </row>
    <row r="103" spans="4:72" x14ac:dyDescent="0.3">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row>
    <row r="104" spans="4:72" x14ac:dyDescent="0.3">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row>
    <row r="105" spans="4:72" x14ac:dyDescent="0.3">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row>
    <row r="106" spans="4:72" x14ac:dyDescent="0.3">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row>
    <row r="107" spans="4:72" x14ac:dyDescent="0.3">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row>
    <row r="108" spans="4:72" x14ac:dyDescent="0.3">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row>
    <row r="109" spans="4:72" x14ac:dyDescent="0.3">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row>
  </sheetData>
  <mergeCells count="56">
    <mergeCell ref="D98:AH98"/>
    <mergeCell ref="D99:AH99"/>
    <mergeCell ref="D100:AH100"/>
    <mergeCell ref="D101:AH101"/>
    <mergeCell ref="D76:D82"/>
    <mergeCell ref="E76:E82"/>
    <mergeCell ref="D83:D89"/>
    <mergeCell ref="E83:E89"/>
    <mergeCell ref="D90:D96"/>
    <mergeCell ref="E90:E96"/>
    <mergeCell ref="D55:D61"/>
    <mergeCell ref="E55:E61"/>
    <mergeCell ref="D62:D68"/>
    <mergeCell ref="E62:E68"/>
    <mergeCell ref="D69:D75"/>
    <mergeCell ref="E69:E75"/>
    <mergeCell ref="D34:D40"/>
    <mergeCell ref="E34:E40"/>
    <mergeCell ref="D41:D47"/>
    <mergeCell ref="E41:E47"/>
    <mergeCell ref="D48:D54"/>
    <mergeCell ref="E48:E54"/>
    <mergeCell ref="D13:D19"/>
    <mergeCell ref="E13:E19"/>
    <mergeCell ref="D20:D26"/>
    <mergeCell ref="E20:E26"/>
    <mergeCell ref="D27:D33"/>
    <mergeCell ref="E27:E33"/>
    <mergeCell ref="BF4:BH4"/>
    <mergeCell ref="BI4:BK4"/>
    <mergeCell ref="BL4:BN4"/>
    <mergeCell ref="BO4:BQ4"/>
    <mergeCell ref="BR4:BT4"/>
    <mergeCell ref="D6:D12"/>
    <mergeCell ref="E6:E12"/>
    <mergeCell ref="AN4:AP4"/>
    <mergeCell ref="AQ4:AS4"/>
    <mergeCell ref="AT4:AV4"/>
    <mergeCell ref="AW4:AY4"/>
    <mergeCell ref="AZ4:BB4"/>
    <mergeCell ref="BC4:BE4"/>
    <mergeCell ref="V4:X4"/>
    <mergeCell ref="Y4:AA4"/>
    <mergeCell ref="AB4:AD4"/>
    <mergeCell ref="AE4:AG4"/>
    <mergeCell ref="AH4:AJ4"/>
    <mergeCell ref="AK4:AM4"/>
    <mergeCell ref="G3:U3"/>
    <mergeCell ref="D4:D5"/>
    <mergeCell ref="E4:E5"/>
    <mergeCell ref="F4:F5"/>
    <mergeCell ref="G4:I4"/>
    <mergeCell ref="J4:L4"/>
    <mergeCell ref="M4:O4"/>
    <mergeCell ref="P4:R4"/>
    <mergeCell ref="S4:U4"/>
  </mergeCells>
  <phoneticPr fontId="3" type="noConversion"/>
  <pageMargins left="0.32" right="0.19685039370078741" top="0.39370078740157483" bottom="0.39370078740157483" header="0.39370078740157483" footer="0.39370078740157483"/>
  <pageSetup paperSize="9" scale="2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6F3D-C9B2-4FF9-974E-33F88D44CA98}">
  <sheetPr>
    <pageSetUpPr fitToPage="1"/>
  </sheetPr>
  <dimension ref="A1:BQ103"/>
  <sheetViews>
    <sheetView view="pageBreakPreview" topLeftCell="A22" zoomScale="85" zoomScaleNormal="85" zoomScaleSheetLayoutView="85" workbookViewId="0">
      <selection activeCell="B1" sqref="B1"/>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9" ht="22.2" x14ac:dyDescent="0.3">
      <c r="A1" s="55" t="s">
        <v>73</v>
      </c>
      <c r="B1" s="42"/>
      <c r="C1" s="42"/>
      <c r="D1" s="42"/>
      <c r="E1" s="42"/>
      <c r="F1" s="42"/>
      <c r="G1" s="42"/>
      <c r="H1" s="42"/>
      <c r="I1" s="42"/>
      <c r="J1" s="42"/>
      <c r="K1" s="42"/>
      <c r="L1" s="42"/>
      <c r="M1" s="42"/>
      <c r="N1" s="42"/>
      <c r="O1" s="42"/>
      <c r="P1" s="42"/>
      <c r="Q1" s="42"/>
      <c r="R1" s="42"/>
    </row>
    <row r="2" spans="1:69" ht="21" customHeight="1" thickBot="1" x14ac:dyDescent="0.3">
      <c r="A2" s="56" t="s">
        <v>106</v>
      </c>
      <c r="B2" s="32"/>
      <c r="C2" s="33"/>
      <c r="D2" s="80"/>
      <c r="E2" s="80"/>
      <c r="F2" s="80"/>
      <c r="G2" s="80"/>
      <c r="H2" s="80"/>
      <c r="I2" s="80"/>
      <c r="J2" s="80"/>
      <c r="K2" s="80"/>
      <c r="L2" s="80"/>
      <c r="M2" s="80"/>
      <c r="N2" s="80"/>
      <c r="O2" s="80"/>
      <c r="P2" s="80"/>
      <c r="Q2" s="80"/>
      <c r="R2" s="80"/>
    </row>
    <row r="3" spans="1:69" s="4" customFormat="1" ht="30" customHeight="1" x14ac:dyDescent="0.3">
      <c r="A3" s="103" t="s">
        <v>1</v>
      </c>
      <c r="B3" s="105" t="s">
        <v>2</v>
      </c>
      <c r="C3" s="107" t="s">
        <v>32</v>
      </c>
      <c r="D3" s="109" t="s">
        <v>28</v>
      </c>
      <c r="E3" s="109"/>
      <c r="F3" s="109"/>
      <c r="G3" s="109" t="s">
        <v>107</v>
      </c>
      <c r="H3" s="109"/>
      <c r="I3" s="109"/>
      <c r="J3" s="109" t="s">
        <v>4</v>
      </c>
      <c r="K3" s="109"/>
      <c r="L3" s="109"/>
      <c r="M3" s="109" t="s">
        <v>5</v>
      </c>
      <c r="N3" s="109"/>
      <c r="O3" s="109"/>
      <c r="P3" s="109" t="s">
        <v>40</v>
      </c>
      <c r="Q3" s="109"/>
      <c r="R3" s="109"/>
      <c r="S3" s="109" t="s">
        <v>41</v>
      </c>
      <c r="T3" s="109"/>
      <c r="U3" s="109"/>
      <c r="V3" s="109" t="s">
        <v>6</v>
      </c>
      <c r="W3" s="109"/>
      <c r="X3" s="109"/>
      <c r="Y3" s="109" t="s">
        <v>37</v>
      </c>
      <c r="Z3" s="109"/>
      <c r="AA3" s="109"/>
      <c r="AB3" s="109" t="s">
        <v>7</v>
      </c>
      <c r="AC3" s="109"/>
      <c r="AD3" s="109"/>
      <c r="AE3" s="109" t="s">
        <v>8</v>
      </c>
      <c r="AF3" s="109"/>
      <c r="AG3" s="109"/>
      <c r="AH3" s="109" t="s">
        <v>38</v>
      </c>
      <c r="AI3" s="109"/>
      <c r="AJ3" s="109"/>
      <c r="AK3" s="109" t="s">
        <v>9</v>
      </c>
      <c r="AL3" s="109"/>
      <c r="AM3" s="109"/>
      <c r="AN3" s="109" t="s">
        <v>10</v>
      </c>
      <c r="AO3" s="109"/>
      <c r="AP3" s="109"/>
      <c r="AQ3" s="109" t="s">
        <v>11</v>
      </c>
      <c r="AR3" s="109"/>
      <c r="AS3" s="109"/>
      <c r="AT3" s="109" t="s">
        <v>108</v>
      </c>
      <c r="AU3" s="109"/>
      <c r="AV3" s="109"/>
      <c r="AW3" s="109" t="s">
        <v>39</v>
      </c>
      <c r="AX3" s="109"/>
      <c r="AY3" s="109"/>
      <c r="AZ3" s="109" t="s">
        <v>36</v>
      </c>
      <c r="BA3" s="109"/>
      <c r="BB3" s="109"/>
      <c r="BC3" s="109" t="s">
        <v>34</v>
      </c>
      <c r="BD3" s="109"/>
      <c r="BE3" s="109"/>
      <c r="BF3" s="109" t="s">
        <v>12</v>
      </c>
      <c r="BG3" s="109"/>
      <c r="BH3" s="109"/>
      <c r="BI3" s="109" t="s">
        <v>35</v>
      </c>
      <c r="BJ3" s="109"/>
      <c r="BK3" s="109"/>
    </row>
    <row r="4" spans="1:69" s="4" customFormat="1" ht="36" customHeight="1" x14ac:dyDescent="0.3">
      <c r="A4" s="104"/>
      <c r="B4" s="106"/>
      <c r="C4" s="108"/>
      <c r="D4" s="57" t="s">
        <v>29</v>
      </c>
      <c r="E4" s="58" t="s">
        <v>30</v>
      </c>
      <c r="F4" s="59" t="s">
        <v>31</v>
      </c>
      <c r="G4" s="60" t="s">
        <v>29</v>
      </c>
      <c r="H4" s="58" t="s">
        <v>30</v>
      </c>
      <c r="I4" s="59" t="s">
        <v>31</v>
      </c>
      <c r="J4" s="58" t="s">
        <v>29</v>
      </c>
      <c r="K4" s="58" t="s">
        <v>30</v>
      </c>
      <c r="L4" s="59" t="s">
        <v>31</v>
      </c>
      <c r="M4" s="58" t="s">
        <v>29</v>
      </c>
      <c r="N4" s="58" t="s">
        <v>30</v>
      </c>
      <c r="O4" s="59" t="s">
        <v>31</v>
      </c>
      <c r="P4" s="58" t="s">
        <v>29</v>
      </c>
      <c r="Q4" s="58" t="s">
        <v>30</v>
      </c>
      <c r="R4" s="59" t="s">
        <v>31</v>
      </c>
      <c r="S4" s="58" t="s">
        <v>29</v>
      </c>
      <c r="T4" s="58" t="s">
        <v>30</v>
      </c>
      <c r="U4" s="59" t="s">
        <v>31</v>
      </c>
      <c r="V4" s="58" t="s">
        <v>29</v>
      </c>
      <c r="W4" s="58" t="s">
        <v>30</v>
      </c>
      <c r="X4" s="59" t="s">
        <v>31</v>
      </c>
      <c r="Y4" s="58" t="s">
        <v>29</v>
      </c>
      <c r="Z4" s="58" t="s">
        <v>30</v>
      </c>
      <c r="AA4" s="59" t="s">
        <v>31</v>
      </c>
      <c r="AB4" s="58" t="s">
        <v>29</v>
      </c>
      <c r="AC4" s="58" t="s">
        <v>30</v>
      </c>
      <c r="AD4" s="59" t="s">
        <v>31</v>
      </c>
      <c r="AE4" s="58" t="s">
        <v>29</v>
      </c>
      <c r="AF4" s="58" t="s">
        <v>30</v>
      </c>
      <c r="AG4" s="59" t="s">
        <v>31</v>
      </c>
      <c r="AH4" s="58" t="s">
        <v>29</v>
      </c>
      <c r="AI4" s="58" t="s">
        <v>30</v>
      </c>
      <c r="AJ4" s="59" t="s">
        <v>31</v>
      </c>
      <c r="AK4" s="58" t="s">
        <v>29</v>
      </c>
      <c r="AL4" s="58" t="s">
        <v>30</v>
      </c>
      <c r="AM4" s="59" t="s">
        <v>31</v>
      </c>
      <c r="AN4" s="58" t="s">
        <v>29</v>
      </c>
      <c r="AO4" s="58" t="s">
        <v>30</v>
      </c>
      <c r="AP4" s="59" t="s">
        <v>31</v>
      </c>
      <c r="AQ4" s="58" t="s">
        <v>29</v>
      </c>
      <c r="AR4" s="58" t="s">
        <v>30</v>
      </c>
      <c r="AS4" s="59" t="s">
        <v>31</v>
      </c>
      <c r="AT4" s="58" t="s">
        <v>29</v>
      </c>
      <c r="AU4" s="58" t="s">
        <v>30</v>
      </c>
      <c r="AV4" s="59" t="s">
        <v>31</v>
      </c>
      <c r="AW4" s="58" t="s">
        <v>29</v>
      </c>
      <c r="AX4" s="58" t="s">
        <v>30</v>
      </c>
      <c r="AY4" s="59" t="s">
        <v>31</v>
      </c>
      <c r="AZ4" s="58" t="s">
        <v>29</v>
      </c>
      <c r="BA4" s="58" t="s">
        <v>30</v>
      </c>
      <c r="BB4" s="59" t="s">
        <v>31</v>
      </c>
      <c r="BC4" s="58" t="s">
        <v>29</v>
      </c>
      <c r="BD4" s="58" t="s">
        <v>30</v>
      </c>
      <c r="BE4" s="59" t="s">
        <v>31</v>
      </c>
      <c r="BF4" s="58" t="s">
        <v>29</v>
      </c>
      <c r="BG4" s="58" t="s">
        <v>30</v>
      </c>
      <c r="BH4" s="59" t="s">
        <v>31</v>
      </c>
      <c r="BI4" s="58" t="s">
        <v>29</v>
      </c>
      <c r="BJ4" s="58" t="s">
        <v>30</v>
      </c>
      <c r="BK4" s="59" t="s">
        <v>31</v>
      </c>
    </row>
    <row r="5" spans="1:69" ht="16.95" customHeight="1" x14ac:dyDescent="0.3">
      <c r="A5" s="110" t="s">
        <v>50</v>
      </c>
      <c r="B5" s="112" t="s">
        <v>0</v>
      </c>
      <c r="C5" s="13" t="s">
        <v>43</v>
      </c>
      <c r="D5" s="61">
        <v>8824.11</v>
      </c>
      <c r="E5" s="62">
        <v>9667.9700000000012</v>
      </c>
      <c r="F5" s="63">
        <v>0.91271590623471111</v>
      </c>
      <c r="G5" s="61">
        <v>369.39</v>
      </c>
      <c r="H5" s="62">
        <v>380.97</v>
      </c>
      <c r="I5" s="63">
        <v>0.96960390581935574</v>
      </c>
      <c r="J5" s="61">
        <v>238.21</v>
      </c>
      <c r="K5" s="62">
        <v>296.64</v>
      </c>
      <c r="L5" s="63">
        <v>0.80302723840345203</v>
      </c>
      <c r="M5" s="61">
        <v>1697.29</v>
      </c>
      <c r="N5" s="62">
        <v>1823.42</v>
      </c>
      <c r="O5" s="63">
        <v>0.93082778515097997</v>
      </c>
      <c r="P5" s="61">
        <v>683.8</v>
      </c>
      <c r="Q5" s="62">
        <v>836.57</v>
      </c>
      <c r="R5" s="63">
        <v>0.81738527558960983</v>
      </c>
      <c r="S5" s="61">
        <v>360.06</v>
      </c>
      <c r="T5" s="62">
        <v>395.9</v>
      </c>
      <c r="U5" s="63">
        <v>0.90947208891134135</v>
      </c>
      <c r="V5" s="61">
        <v>500.4</v>
      </c>
      <c r="W5" s="62">
        <v>534.12</v>
      </c>
      <c r="X5" s="63">
        <v>0.93686811952370252</v>
      </c>
      <c r="Y5" s="61">
        <v>276.69</v>
      </c>
      <c r="Z5" s="62">
        <v>347.61</v>
      </c>
      <c r="AA5" s="63">
        <v>0.79597825148873735</v>
      </c>
      <c r="AB5" s="61">
        <v>408.39</v>
      </c>
      <c r="AC5" s="62">
        <v>453.65</v>
      </c>
      <c r="AD5" s="63">
        <v>0.90023145596825749</v>
      </c>
      <c r="AE5" s="61">
        <v>557.14</v>
      </c>
      <c r="AF5" s="62">
        <v>640.61</v>
      </c>
      <c r="AG5" s="63">
        <v>0.86970231498103368</v>
      </c>
      <c r="AH5" s="61">
        <v>930.47</v>
      </c>
      <c r="AI5" s="62">
        <v>961.79</v>
      </c>
      <c r="AJ5" s="63">
        <v>0.9674357188159578</v>
      </c>
      <c r="AK5" s="61">
        <v>607.52</v>
      </c>
      <c r="AL5" s="62">
        <v>767.83</v>
      </c>
      <c r="AM5" s="63">
        <v>0.79121680580336784</v>
      </c>
      <c r="AN5" s="61">
        <v>1009.54</v>
      </c>
      <c r="AO5" s="62">
        <v>1037.56</v>
      </c>
      <c r="AP5" s="63">
        <v>0.97299433285785886</v>
      </c>
      <c r="AQ5" s="61">
        <v>1103.01</v>
      </c>
      <c r="AR5" s="62">
        <v>1109.0999999999999</v>
      </c>
      <c r="AS5" s="63">
        <v>0.99450906140113615</v>
      </c>
      <c r="AT5" s="61">
        <v>82.2</v>
      </c>
      <c r="AU5" s="62">
        <v>82.2</v>
      </c>
      <c r="AV5" s="63">
        <v>1</v>
      </c>
      <c r="AW5" s="61">
        <v>0</v>
      </c>
      <c r="AX5" s="62">
        <v>0</v>
      </c>
      <c r="AY5" s="63">
        <v>0</v>
      </c>
      <c r="AZ5" s="61">
        <v>0</v>
      </c>
      <c r="BA5" s="62">
        <v>0</v>
      </c>
      <c r="BB5" s="63">
        <v>0</v>
      </c>
      <c r="BC5" s="61">
        <v>0</v>
      </c>
      <c r="BD5" s="62">
        <v>0</v>
      </c>
      <c r="BE5" s="63">
        <v>0</v>
      </c>
      <c r="BF5" s="61">
        <v>0</v>
      </c>
      <c r="BG5" s="62">
        <v>0</v>
      </c>
      <c r="BH5" s="63">
        <v>0</v>
      </c>
      <c r="BI5" s="61">
        <v>0</v>
      </c>
      <c r="BJ5" s="62">
        <v>0</v>
      </c>
      <c r="BK5" s="63">
        <v>0</v>
      </c>
      <c r="BL5" s="1">
        <v>0</v>
      </c>
      <c r="BM5" s="1">
        <v>0</v>
      </c>
      <c r="BN5" s="1">
        <v>0</v>
      </c>
      <c r="BO5" s="1">
        <v>0</v>
      </c>
      <c r="BP5" s="1">
        <v>0</v>
      </c>
      <c r="BQ5" s="1">
        <v>0</v>
      </c>
    </row>
    <row r="6" spans="1:69" ht="16.95" customHeight="1" x14ac:dyDescent="0.3">
      <c r="A6" s="111"/>
      <c r="B6" s="113" t="s">
        <v>0</v>
      </c>
      <c r="C6" s="13" t="s">
        <v>44</v>
      </c>
      <c r="D6" s="61">
        <v>1298.1299999999997</v>
      </c>
      <c r="E6" s="62">
        <v>1899.3799999999999</v>
      </c>
      <c r="F6" s="63">
        <v>0.68344933609914804</v>
      </c>
      <c r="G6" s="61">
        <v>64.319999999999993</v>
      </c>
      <c r="H6" s="62">
        <v>101.06</v>
      </c>
      <c r="I6" s="63">
        <v>0.6364535919255887</v>
      </c>
      <c r="J6" s="61">
        <v>32.56</v>
      </c>
      <c r="K6" s="62">
        <v>45.07</v>
      </c>
      <c r="L6" s="63">
        <v>0.72243177279787008</v>
      </c>
      <c r="M6" s="61">
        <v>344.37</v>
      </c>
      <c r="N6" s="62">
        <v>517.66</v>
      </c>
      <c r="O6" s="63">
        <v>0.66524359618282281</v>
      </c>
      <c r="P6" s="61">
        <v>41.55</v>
      </c>
      <c r="Q6" s="62">
        <v>61.26</v>
      </c>
      <c r="R6" s="63">
        <v>0.67825661116552394</v>
      </c>
      <c r="S6" s="61">
        <v>60.46</v>
      </c>
      <c r="T6" s="62">
        <v>85.1</v>
      </c>
      <c r="U6" s="63">
        <v>0.71045828437132785</v>
      </c>
      <c r="V6" s="61">
        <v>71.28</v>
      </c>
      <c r="W6" s="62">
        <v>102.57</v>
      </c>
      <c r="X6" s="63">
        <v>0.69494004094764561</v>
      </c>
      <c r="Y6" s="61">
        <v>54.25</v>
      </c>
      <c r="Z6" s="62">
        <v>76.39</v>
      </c>
      <c r="AA6" s="63">
        <v>0.710171488414714</v>
      </c>
      <c r="AB6" s="61">
        <v>63.55</v>
      </c>
      <c r="AC6" s="62">
        <v>90.44</v>
      </c>
      <c r="AD6" s="63">
        <v>0.70267580716497124</v>
      </c>
      <c r="AE6" s="61">
        <v>67.06</v>
      </c>
      <c r="AF6" s="62">
        <v>95.56</v>
      </c>
      <c r="AG6" s="63">
        <v>0.70175805776475508</v>
      </c>
      <c r="AH6" s="61">
        <v>134.27000000000001</v>
      </c>
      <c r="AI6" s="62">
        <v>193.19</v>
      </c>
      <c r="AJ6" s="63">
        <v>0.69501526994150842</v>
      </c>
      <c r="AK6" s="61">
        <v>65</v>
      </c>
      <c r="AL6" s="62">
        <v>94.07</v>
      </c>
      <c r="AM6" s="63">
        <v>0.69097480599553529</v>
      </c>
      <c r="AN6" s="61">
        <v>190.05</v>
      </c>
      <c r="AO6" s="62">
        <v>276.47000000000003</v>
      </c>
      <c r="AP6" s="63">
        <v>0.68741635620501318</v>
      </c>
      <c r="AQ6" s="61">
        <v>91.6</v>
      </c>
      <c r="AR6" s="62">
        <v>137.49</v>
      </c>
      <c r="AS6" s="63">
        <v>0.6662302712924576</v>
      </c>
      <c r="AT6" s="61">
        <v>17.079999999999998</v>
      </c>
      <c r="AU6" s="62">
        <v>22.32</v>
      </c>
      <c r="AV6" s="63">
        <v>0.76523297491039421</v>
      </c>
      <c r="AW6" s="61">
        <v>0</v>
      </c>
      <c r="AX6" s="62">
        <v>0</v>
      </c>
      <c r="AY6" s="63">
        <v>0</v>
      </c>
      <c r="AZ6" s="61">
        <v>0</v>
      </c>
      <c r="BA6" s="62">
        <v>0</v>
      </c>
      <c r="BB6" s="63">
        <v>0</v>
      </c>
      <c r="BC6" s="61">
        <v>0</v>
      </c>
      <c r="BD6" s="62">
        <v>0</v>
      </c>
      <c r="BE6" s="63">
        <v>0</v>
      </c>
      <c r="BF6" s="61">
        <v>0.73</v>
      </c>
      <c r="BG6" s="62">
        <v>0.73</v>
      </c>
      <c r="BH6" s="63">
        <v>1</v>
      </c>
      <c r="BI6" s="61">
        <v>0</v>
      </c>
      <c r="BJ6" s="62">
        <v>0</v>
      </c>
      <c r="BK6" s="63">
        <v>0</v>
      </c>
      <c r="BL6" s="1">
        <v>0</v>
      </c>
      <c r="BM6" s="1">
        <v>0</v>
      </c>
      <c r="BN6" s="1">
        <v>0</v>
      </c>
      <c r="BO6" s="1">
        <v>0</v>
      </c>
      <c r="BP6" s="1">
        <v>0</v>
      </c>
      <c r="BQ6" s="1">
        <v>0</v>
      </c>
    </row>
    <row r="7" spans="1:69" ht="16.95" customHeight="1" x14ac:dyDescent="0.3">
      <c r="A7" s="111"/>
      <c r="B7" s="113" t="s">
        <v>0</v>
      </c>
      <c r="C7" s="13" t="s">
        <v>45</v>
      </c>
      <c r="D7" s="61">
        <v>1512.1999999999998</v>
      </c>
      <c r="E7" s="62">
        <v>3952.5600000000009</v>
      </c>
      <c r="F7" s="63">
        <v>0.38258748760297112</v>
      </c>
      <c r="G7" s="61">
        <v>5.2</v>
      </c>
      <c r="H7" s="62">
        <v>241.77</v>
      </c>
      <c r="I7" s="63">
        <v>2.1508044836001158E-2</v>
      </c>
      <c r="J7" s="61">
        <v>76.69</v>
      </c>
      <c r="K7" s="62">
        <v>206.7</v>
      </c>
      <c r="L7" s="63">
        <v>0.37102080309627478</v>
      </c>
      <c r="M7" s="61">
        <v>335.63</v>
      </c>
      <c r="N7" s="62">
        <v>936.66</v>
      </c>
      <c r="O7" s="63">
        <v>0.35832639378216213</v>
      </c>
      <c r="P7" s="61">
        <v>55.46</v>
      </c>
      <c r="Q7" s="62">
        <v>102.63</v>
      </c>
      <c r="R7" s="63">
        <v>0.54038780083796167</v>
      </c>
      <c r="S7" s="61">
        <v>42.34</v>
      </c>
      <c r="T7" s="62">
        <v>175.11</v>
      </c>
      <c r="U7" s="63">
        <v>0.24179087430757809</v>
      </c>
      <c r="V7" s="61">
        <v>99.5</v>
      </c>
      <c r="W7" s="62">
        <v>234.65</v>
      </c>
      <c r="X7" s="63">
        <v>0.42403579799701685</v>
      </c>
      <c r="Y7" s="61">
        <v>16.64</v>
      </c>
      <c r="Z7" s="62">
        <v>43.06</v>
      </c>
      <c r="AA7" s="63">
        <v>0.38643752902926148</v>
      </c>
      <c r="AB7" s="61">
        <v>89.92</v>
      </c>
      <c r="AC7" s="62">
        <v>148.99</v>
      </c>
      <c r="AD7" s="63">
        <v>0.60353043828444863</v>
      </c>
      <c r="AE7" s="61">
        <v>60</v>
      </c>
      <c r="AF7" s="62">
        <v>182.62</v>
      </c>
      <c r="AG7" s="63">
        <v>0.32855108969444746</v>
      </c>
      <c r="AH7" s="61">
        <v>324.42</v>
      </c>
      <c r="AI7" s="62">
        <v>442.36</v>
      </c>
      <c r="AJ7" s="63">
        <v>0.73338457365042053</v>
      </c>
      <c r="AK7" s="61">
        <v>114.99</v>
      </c>
      <c r="AL7" s="62">
        <v>209.11</v>
      </c>
      <c r="AM7" s="63">
        <v>0.54990196547271764</v>
      </c>
      <c r="AN7" s="61">
        <v>191.85</v>
      </c>
      <c r="AO7" s="62">
        <v>575.78</v>
      </c>
      <c r="AP7" s="63">
        <v>0.3332001806245441</v>
      </c>
      <c r="AQ7" s="61">
        <v>66.400000000000006</v>
      </c>
      <c r="AR7" s="62">
        <v>232.55</v>
      </c>
      <c r="AS7" s="63">
        <v>0.28552999354977426</v>
      </c>
      <c r="AT7" s="61">
        <v>24.37</v>
      </c>
      <c r="AU7" s="62">
        <v>82.39</v>
      </c>
      <c r="AV7" s="63">
        <v>0.29578832382570702</v>
      </c>
      <c r="AW7" s="61">
        <v>0</v>
      </c>
      <c r="AX7" s="62">
        <v>0</v>
      </c>
      <c r="AY7" s="63">
        <v>0</v>
      </c>
      <c r="AZ7" s="61">
        <v>10.76</v>
      </c>
      <c r="BA7" s="62">
        <v>110.94</v>
      </c>
      <c r="BB7" s="63">
        <v>9.6989363619974761E-2</v>
      </c>
      <c r="BC7" s="61">
        <v>0</v>
      </c>
      <c r="BD7" s="62">
        <v>0</v>
      </c>
      <c r="BE7" s="63">
        <v>0</v>
      </c>
      <c r="BF7" s="61">
        <v>-3.82</v>
      </c>
      <c r="BG7" s="62">
        <v>23.26</v>
      </c>
      <c r="BH7" s="63">
        <v>-0.1642304385210662</v>
      </c>
      <c r="BI7" s="61">
        <v>1.85</v>
      </c>
      <c r="BJ7" s="62">
        <v>3.98</v>
      </c>
      <c r="BK7" s="63">
        <v>0.46482412060301509</v>
      </c>
      <c r="BL7" s="1">
        <v>0</v>
      </c>
      <c r="BM7" s="1">
        <v>0</v>
      </c>
      <c r="BN7" s="1">
        <v>0</v>
      </c>
      <c r="BO7" s="1">
        <v>2.1318890000000001</v>
      </c>
      <c r="BP7" s="1">
        <v>4.8548530000000003</v>
      </c>
      <c r="BQ7" s="1">
        <v>0.43912534529881747</v>
      </c>
    </row>
    <row r="8" spans="1:69" ht="16.95" customHeight="1" x14ac:dyDescent="0.3">
      <c r="A8" s="111"/>
      <c r="B8" s="113" t="s">
        <v>0</v>
      </c>
      <c r="C8" s="13" t="s">
        <v>46</v>
      </c>
      <c r="D8" s="61">
        <v>489.11</v>
      </c>
      <c r="E8" s="62">
        <v>1325.13</v>
      </c>
      <c r="F8" s="63">
        <v>0.36910340872216307</v>
      </c>
      <c r="G8" s="61">
        <v>29.09</v>
      </c>
      <c r="H8" s="62">
        <v>139.19</v>
      </c>
      <c r="I8" s="63">
        <v>0.20899489905884044</v>
      </c>
      <c r="J8" s="61">
        <v>15.88</v>
      </c>
      <c r="K8" s="62">
        <v>102.61</v>
      </c>
      <c r="L8" s="63">
        <v>0.15476074456680636</v>
      </c>
      <c r="M8" s="61">
        <v>198.13</v>
      </c>
      <c r="N8" s="62">
        <v>361.15</v>
      </c>
      <c r="O8" s="63">
        <v>0.54860861138031292</v>
      </c>
      <c r="P8" s="61">
        <v>15.47</v>
      </c>
      <c r="Q8" s="62">
        <v>41.6</v>
      </c>
      <c r="R8" s="63">
        <v>0.37187500000000001</v>
      </c>
      <c r="S8" s="61">
        <v>21.85</v>
      </c>
      <c r="T8" s="62">
        <v>92.94</v>
      </c>
      <c r="U8" s="63">
        <v>0.23509791263180549</v>
      </c>
      <c r="V8" s="61">
        <v>54.01</v>
      </c>
      <c r="W8" s="62">
        <v>76.900000000000006</v>
      </c>
      <c r="X8" s="63">
        <v>0.70234070221066314</v>
      </c>
      <c r="Y8" s="61">
        <v>7.72</v>
      </c>
      <c r="Z8" s="62">
        <v>13.15</v>
      </c>
      <c r="AA8" s="63">
        <v>0.58707224334600761</v>
      </c>
      <c r="AB8" s="61">
        <v>27.28</v>
      </c>
      <c r="AC8" s="62">
        <v>34.19</v>
      </c>
      <c r="AD8" s="63">
        <v>0.79789412108803748</v>
      </c>
      <c r="AE8" s="61">
        <v>12.49</v>
      </c>
      <c r="AF8" s="62">
        <v>24.64</v>
      </c>
      <c r="AG8" s="63">
        <v>0.50689935064935066</v>
      </c>
      <c r="AH8" s="61">
        <v>43.99</v>
      </c>
      <c r="AI8" s="62">
        <v>106.62</v>
      </c>
      <c r="AJ8" s="63">
        <v>0.41258675670605888</v>
      </c>
      <c r="AK8" s="61">
        <v>0.78</v>
      </c>
      <c r="AL8" s="62">
        <v>79.83</v>
      </c>
      <c r="AM8" s="63">
        <v>9.7707628711010911E-3</v>
      </c>
      <c r="AN8" s="61">
        <v>39.18</v>
      </c>
      <c r="AO8" s="62">
        <v>189.24</v>
      </c>
      <c r="AP8" s="63">
        <v>0.20703868103994927</v>
      </c>
      <c r="AQ8" s="61">
        <v>11.84</v>
      </c>
      <c r="AR8" s="62">
        <v>33.25</v>
      </c>
      <c r="AS8" s="63">
        <v>0.35609022556390979</v>
      </c>
      <c r="AT8" s="61">
        <v>0.6</v>
      </c>
      <c r="AU8" s="62">
        <v>1.7</v>
      </c>
      <c r="AV8" s="63">
        <v>0.35294117647058826</v>
      </c>
      <c r="AW8" s="61">
        <v>0</v>
      </c>
      <c r="AX8" s="62">
        <v>0</v>
      </c>
      <c r="AY8" s="63">
        <v>0</v>
      </c>
      <c r="AZ8" s="61">
        <v>2.96</v>
      </c>
      <c r="BA8" s="62">
        <v>17.899999999999999</v>
      </c>
      <c r="BB8" s="63">
        <v>0.16536312849162013</v>
      </c>
      <c r="BC8" s="61">
        <v>0</v>
      </c>
      <c r="BD8" s="62">
        <v>0</v>
      </c>
      <c r="BE8" s="63">
        <v>0</v>
      </c>
      <c r="BF8" s="61">
        <v>7.84</v>
      </c>
      <c r="BG8" s="62">
        <v>10.220000000000001</v>
      </c>
      <c r="BH8" s="63">
        <v>0.76712328767123283</v>
      </c>
      <c r="BI8" s="61">
        <v>0</v>
      </c>
      <c r="BJ8" s="62">
        <v>0</v>
      </c>
      <c r="BK8" s="63">
        <v>0</v>
      </c>
      <c r="BL8" s="1">
        <v>0</v>
      </c>
      <c r="BM8" s="1">
        <v>0</v>
      </c>
      <c r="BN8" s="1">
        <v>0</v>
      </c>
      <c r="BO8" s="1">
        <v>0</v>
      </c>
      <c r="BP8" s="1">
        <v>0</v>
      </c>
      <c r="BQ8" s="1">
        <v>0</v>
      </c>
    </row>
    <row r="9" spans="1:69" ht="16.95" customHeight="1" x14ac:dyDescent="0.3">
      <c r="A9" s="111"/>
      <c r="B9" s="113" t="s">
        <v>0</v>
      </c>
      <c r="C9" s="13" t="s">
        <v>47</v>
      </c>
      <c r="D9" s="61">
        <v>1850.0099999999993</v>
      </c>
      <c r="E9" s="62">
        <v>2427.84</v>
      </c>
      <c r="F9" s="63">
        <v>0.76199831949387076</v>
      </c>
      <c r="G9" s="61">
        <v>51.59</v>
      </c>
      <c r="H9" s="62">
        <v>83.57</v>
      </c>
      <c r="I9" s="63">
        <v>0.61732679191097295</v>
      </c>
      <c r="J9" s="61">
        <v>41.72</v>
      </c>
      <c r="K9" s="62">
        <v>115.69</v>
      </c>
      <c r="L9" s="63">
        <v>0.36061889532370989</v>
      </c>
      <c r="M9" s="61">
        <v>693.06</v>
      </c>
      <c r="N9" s="62">
        <v>727.84</v>
      </c>
      <c r="O9" s="63">
        <v>0.95221477247746744</v>
      </c>
      <c r="P9" s="61">
        <v>93.16</v>
      </c>
      <c r="Q9" s="62">
        <v>100.68</v>
      </c>
      <c r="R9" s="63">
        <v>0.9253079062375843</v>
      </c>
      <c r="S9" s="61">
        <v>76.790000000000006</v>
      </c>
      <c r="T9" s="62">
        <v>143.16999999999999</v>
      </c>
      <c r="U9" s="63">
        <v>0.53635538171404629</v>
      </c>
      <c r="V9" s="61">
        <v>45.73</v>
      </c>
      <c r="W9" s="62">
        <v>52.79</v>
      </c>
      <c r="X9" s="63">
        <v>0.86626254972532668</v>
      </c>
      <c r="Y9" s="61">
        <v>35.89</v>
      </c>
      <c r="Z9" s="62">
        <v>39.950000000000003</v>
      </c>
      <c r="AA9" s="63">
        <v>0.89837296620775964</v>
      </c>
      <c r="AB9" s="61">
        <v>38.31</v>
      </c>
      <c r="AC9" s="62">
        <v>60.2</v>
      </c>
      <c r="AD9" s="63">
        <v>0.63637873754152829</v>
      </c>
      <c r="AE9" s="61">
        <v>88.86</v>
      </c>
      <c r="AF9" s="62">
        <v>107.94</v>
      </c>
      <c r="AG9" s="63">
        <v>0.8232351306281267</v>
      </c>
      <c r="AH9" s="61">
        <v>223.43</v>
      </c>
      <c r="AI9" s="62">
        <v>278.98</v>
      </c>
      <c r="AJ9" s="63">
        <v>0.8008817836404043</v>
      </c>
      <c r="AK9" s="61">
        <v>115.3</v>
      </c>
      <c r="AL9" s="62">
        <v>237.37</v>
      </c>
      <c r="AM9" s="63">
        <v>0.48573956270800855</v>
      </c>
      <c r="AN9" s="61">
        <v>211.87</v>
      </c>
      <c r="AO9" s="62">
        <v>228.33</v>
      </c>
      <c r="AP9" s="63">
        <v>0.92791135637016597</v>
      </c>
      <c r="AQ9" s="61">
        <v>99.83</v>
      </c>
      <c r="AR9" s="62">
        <v>101.73</v>
      </c>
      <c r="AS9" s="63">
        <v>0.98132311019364982</v>
      </c>
      <c r="AT9" s="61">
        <v>10.3</v>
      </c>
      <c r="AU9" s="62">
        <v>13.23</v>
      </c>
      <c r="AV9" s="63">
        <v>0.77853363567649281</v>
      </c>
      <c r="AW9" s="61">
        <v>0</v>
      </c>
      <c r="AX9" s="62">
        <v>0</v>
      </c>
      <c r="AY9" s="63">
        <v>0</v>
      </c>
      <c r="AZ9" s="61">
        <v>0</v>
      </c>
      <c r="BA9" s="62">
        <v>0</v>
      </c>
      <c r="BB9" s="63">
        <v>0</v>
      </c>
      <c r="BC9" s="61">
        <v>0</v>
      </c>
      <c r="BD9" s="62">
        <v>0</v>
      </c>
      <c r="BE9" s="63">
        <v>0</v>
      </c>
      <c r="BF9" s="61">
        <v>21.33</v>
      </c>
      <c r="BG9" s="62">
        <v>133.16</v>
      </c>
      <c r="BH9" s="63">
        <v>0.16018323820967256</v>
      </c>
      <c r="BI9" s="61">
        <v>2.84</v>
      </c>
      <c r="BJ9" s="62">
        <v>3.21</v>
      </c>
      <c r="BK9" s="63">
        <v>0.88473520249221183</v>
      </c>
      <c r="BL9" s="1">
        <v>0</v>
      </c>
      <c r="BM9" s="1">
        <v>0</v>
      </c>
      <c r="BN9" s="1">
        <v>0</v>
      </c>
      <c r="BO9" s="1">
        <v>1.113928</v>
      </c>
      <c r="BP9" s="1">
        <v>1.5043359999999999</v>
      </c>
      <c r="BQ9" s="1">
        <v>0.74047819104242674</v>
      </c>
    </row>
    <row r="10" spans="1:69" ht="16.95" customHeight="1" x14ac:dyDescent="0.3">
      <c r="A10" s="111"/>
      <c r="B10" s="113"/>
      <c r="C10" s="13" t="s">
        <v>48</v>
      </c>
      <c r="D10" s="61">
        <v>2364.5</v>
      </c>
      <c r="E10" s="62">
        <v>4639.58</v>
      </c>
      <c r="F10" s="63">
        <v>0.50963664814487519</v>
      </c>
      <c r="G10" s="61">
        <v>46.81</v>
      </c>
      <c r="H10" s="62">
        <v>143.22</v>
      </c>
      <c r="I10" s="63">
        <v>0.32683982683982687</v>
      </c>
      <c r="J10" s="61">
        <v>116.13</v>
      </c>
      <c r="K10" s="62">
        <v>280.33999999999997</v>
      </c>
      <c r="L10" s="63">
        <v>0.4142469858029536</v>
      </c>
      <c r="M10" s="61">
        <v>614.79999999999995</v>
      </c>
      <c r="N10" s="62">
        <v>1169.27</v>
      </c>
      <c r="O10" s="63">
        <v>0.52579814756215415</v>
      </c>
      <c r="P10" s="61">
        <v>70.25</v>
      </c>
      <c r="Q10" s="62">
        <v>134.37</v>
      </c>
      <c r="R10" s="63">
        <v>0.52281015107538886</v>
      </c>
      <c r="S10" s="61">
        <v>74.69</v>
      </c>
      <c r="T10" s="62">
        <v>121.83</v>
      </c>
      <c r="U10" s="63">
        <v>0.61306738898465074</v>
      </c>
      <c r="V10" s="61">
        <v>101.56</v>
      </c>
      <c r="W10" s="62">
        <v>289.52999999999997</v>
      </c>
      <c r="X10" s="63">
        <v>0.35077539460504958</v>
      </c>
      <c r="Y10" s="61">
        <v>67.989999999999995</v>
      </c>
      <c r="Z10" s="62">
        <v>101.29</v>
      </c>
      <c r="AA10" s="63">
        <v>0.67124099121334768</v>
      </c>
      <c r="AB10" s="61">
        <v>46.61</v>
      </c>
      <c r="AC10" s="62">
        <v>75.63</v>
      </c>
      <c r="AD10" s="63">
        <v>0.6162898320772181</v>
      </c>
      <c r="AE10" s="61">
        <v>112.96</v>
      </c>
      <c r="AF10" s="62">
        <v>186.66</v>
      </c>
      <c r="AG10" s="63">
        <v>0.60516447015964858</v>
      </c>
      <c r="AH10" s="61">
        <v>363.95</v>
      </c>
      <c r="AI10" s="62">
        <v>428.25</v>
      </c>
      <c r="AJ10" s="63">
        <v>0.84985405720957385</v>
      </c>
      <c r="AK10" s="61">
        <v>128.85</v>
      </c>
      <c r="AL10" s="62">
        <v>201.13</v>
      </c>
      <c r="AM10" s="63">
        <v>0.64063043802515784</v>
      </c>
      <c r="AN10" s="61">
        <v>214.01</v>
      </c>
      <c r="AO10" s="62">
        <v>416.27</v>
      </c>
      <c r="AP10" s="63">
        <v>0.51411343599106352</v>
      </c>
      <c r="AQ10" s="61">
        <v>110.8</v>
      </c>
      <c r="AR10" s="62">
        <v>323.38</v>
      </c>
      <c r="AS10" s="63">
        <v>0.34263096047993075</v>
      </c>
      <c r="AT10" s="61">
        <v>14.27</v>
      </c>
      <c r="AU10" s="62">
        <v>100.52</v>
      </c>
      <c r="AV10" s="63">
        <v>0.14196179864703543</v>
      </c>
      <c r="AW10" s="61">
        <v>-68.44</v>
      </c>
      <c r="AX10" s="62">
        <v>65.73</v>
      </c>
      <c r="AY10" s="63">
        <v>-1.0412292712612201</v>
      </c>
      <c r="AZ10" s="61">
        <v>46.77</v>
      </c>
      <c r="BA10" s="62">
        <v>170.72</v>
      </c>
      <c r="BB10" s="63">
        <v>0.27395735707591379</v>
      </c>
      <c r="BC10" s="61">
        <v>1.71</v>
      </c>
      <c r="BD10" s="62">
        <v>64.05</v>
      </c>
      <c r="BE10" s="63">
        <v>2.6697892271662763E-2</v>
      </c>
      <c r="BF10" s="61">
        <v>300.77999999999997</v>
      </c>
      <c r="BG10" s="62">
        <v>367.39</v>
      </c>
      <c r="BH10" s="63">
        <v>0.81869403086638171</v>
      </c>
      <c r="BI10" s="61">
        <v>0</v>
      </c>
      <c r="BJ10" s="62">
        <v>0</v>
      </c>
      <c r="BK10" s="63">
        <v>0</v>
      </c>
      <c r="BL10" s="1">
        <v>0</v>
      </c>
      <c r="BM10" s="1">
        <v>0</v>
      </c>
      <c r="BN10" s="1">
        <v>0</v>
      </c>
      <c r="BO10" s="1">
        <v>7.7186000000000005E-2</v>
      </c>
      <c r="BP10" s="1">
        <v>7.7186000000000005E-2</v>
      </c>
      <c r="BQ10" s="1">
        <v>1</v>
      </c>
    </row>
    <row r="11" spans="1:69" ht="16.95" customHeight="1" x14ac:dyDescent="0.3">
      <c r="A11" s="111"/>
      <c r="B11" s="113"/>
      <c r="C11" s="13" t="s">
        <v>49</v>
      </c>
      <c r="D11" s="61">
        <v>16338.059999999998</v>
      </c>
      <c r="E11" s="62">
        <v>23912.46</v>
      </c>
      <c r="F11" s="63">
        <v>0.68324463480545283</v>
      </c>
      <c r="G11" s="61">
        <v>566.39999999999986</v>
      </c>
      <c r="H11" s="62">
        <v>1089.78</v>
      </c>
      <c r="I11" s="63">
        <v>0.51973792875626257</v>
      </c>
      <c r="J11" s="61">
        <v>521.18999999999994</v>
      </c>
      <c r="K11" s="62">
        <v>1047.05</v>
      </c>
      <c r="L11" s="63">
        <v>0.49776992502745804</v>
      </c>
      <c r="M11" s="61">
        <v>3883.2799999999997</v>
      </c>
      <c r="N11" s="62">
        <v>5536</v>
      </c>
      <c r="O11" s="63">
        <v>0.70145953757225432</v>
      </c>
      <c r="P11" s="61">
        <v>959.68999999999994</v>
      </c>
      <c r="Q11" s="62">
        <v>1277.1100000000001</v>
      </c>
      <c r="R11" s="63">
        <v>0.7514544557634032</v>
      </c>
      <c r="S11" s="61">
        <v>636.19000000000005</v>
      </c>
      <c r="T11" s="62">
        <v>1014.05</v>
      </c>
      <c r="U11" s="63">
        <v>0.62737537596765458</v>
      </c>
      <c r="V11" s="61">
        <v>872.48</v>
      </c>
      <c r="W11" s="62">
        <v>1290.56</v>
      </c>
      <c r="X11" s="63">
        <v>0.6760476072402678</v>
      </c>
      <c r="Y11" s="61">
        <v>459.18</v>
      </c>
      <c r="Z11" s="62">
        <v>621.44999999999993</v>
      </c>
      <c r="AA11" s="63">
        <v>0.73888486603910219</v>
      </c>
      <c r="AB11" s="61">
        <v>674.06000000000006</v>
      </c>
      <c r="AC11" s="62">
        <v>863.1</v>
      </c>
      <c r="AD11" s="63">
        <v>0.78097555323832701</v>
      </c>
      <c r="AE11" s="61">
        <v>898.5100000000001</v>
      </c>
      <c r="AF11" s="62">
        <v>1238.0300000000002</v>
      </c>
      <c r="AG11" s="63">
        <v>0.72575785724093922</v>
      </c>
      <c r="AH11" s="61">
        <v>2020.5300000000002</v>
      </c>
      <c r="AI11" s="62">
        <v>2411.19</v>
      </c>
      <c r="AJ11" s="63">
        <v>0.83798041630895959</v>
      </c>
      <c r="AK11" s="61">
        <v>1032.4399999999998</v>
      </c>
      <c r="AL11" s="62">
        <v>1589.3400000000001</v>
      </c>
      <c r="AM11" s="63">
        <v>0.64960297985327231</v>
      </c>
      <c r="AN11" s="61">
        <v>1856.4999999999998</v>
      </c>
      <c r="AO11" s="62">
        <v>2723.65</v>
      </c>
      <c r="AP11" s="63">
        <v>0.68162208800690238</v>
      </c>
      <c r="AQ11" s="61">
        <v>1483.4799999999998</v>
      </c>
      <c r="AR11" s="62">
        <v>1937.5</v>
      </c>
      <c r="AS11" s="63">
        <v>0.76566709677419342</v>
      </c>
      <c r="AT11" s="61">
        <v>148.82000000000002</v>
      </c>
      <c r="AU11" s="62">
        <v>302.36</v>
      </c>
      <c r="AV11" s="63">
        <v>0.4921947347532743</v>
      </c>
      <c r="AW11" s="61">
        <v>-68.44</v>
      </c>
      <c r="AX11" s="62">
        <v>65.73</v>
      </c>
      <c r="AY11" s="63">
        <v>-1.0412292712612201</v>
      </c>
      <c r="AZ11" s="61">
        <v>60.49</v>
      </c>
      <c r="BA11" s="62">
        <v>299.56</v>
      </c>
      <c r="BB11" s="63">
        <v>0.201929496595006</v>
      </c>
      <c r="BC11" s="61">
        <v>1.71</v>
      </c>
      <c r="BD11" s="62">
        <v>64.05</v>
      </c>
      <c r="BE11" s="63">
        <v>2.6697892271662763E-2</v>
      </c>
      <c r="BF11" s="61">
        <v>326.85999999999996</v>
      </c>
      <c r="BG11" s="62">
        <v>534.76</v>
      </c>
      <c r="BH11" s="63">
        <v>0.61122746652704008</v>
      </c>
      <c r="BI11" s="61">
        <v>4.6899999999999995</v>
      </c>
      <c r="BJ11" s="62">
        <v>7.1899999999999995</v>
      </c>
      <c r="BK11" s="63">
        <v>0.65229485396383868</v>
      </c>
      <c r="BL11" s="1">
        <v>0</v>
      </c>
      <c r="BM11" s="1">
        <v>0</v>
      </c>
      <c r="BN11" s="1">
        <v>0</v>
      </c>
      <c r="BO11" s="1">
        <v>3.3230030000000004</v>
      </c>
      <c r="BP11" s="1">
        <v>6.4363750000000008</v>
      </c>
      <c r="BQ11" s="1">
        <v>0.51628486531626883</v>
      </c>
    </row>
    <row r="12" spans="1:69" ht="16.95" customHeight="1" x14ac:dyDescent="0.3">
      <c r="A12" s="110" t="s">
        <v>50</v>
      </c>
      <c r="B12" s="112" t="s">
        <v>13</v>
      </c>
      <c r="C12" s="13" t="s">
        <v>43</v>
      </c>
      <c r="D12" s="61">
        <v>6620.02</v>
      </c>
      <c r="E12" s="62">
        <v>7272.06</v>
      </c>
      <c r="F12" s="63">
        <v>0.91033627335308021</v>
      </c>
      <c r="G12" s="61">
        <v>241.85000000000002</v>
      </c>
      <c r="H12" s="62">
        <v>242.14</v>
      </c>
      <c r="I12" s="63">
        <v>0.99880234575039251</v>
      </c>
      <c r="J12" s="61">
        <v>201.45000000000002</v>
      </c>
      <c r="K12" s="62">
        <v>240.98000000000002</v>
      </c>
      <c r="L12" s="63">
        <v>0.83596149058013114</v>
      </c>
      <c r="M12" s="61">
        <v>1332.6</v>
      </c>
      <c r="N12" s="62">
        <v>1413.8400000000001</v>
      </c>
      <c r="O12" s="63">
        <v>0.94253946698353408</v>
      </c>
      <c r="P12" s="61">
        <v>371.51</v>
      </c>
      <c r="Q12" s="62">
        <v>530.88</v>
      </c>
      <c r="R12" s="63">
        <v>0.69980033152501508</v>
      </c>
      <c r="S12" s="61">
        <v>302.74999999999994</v>
      </c>
      <c r="T12" s="62">
        <v>332.77</v>
      </c>
      <c r="U12" s="63">
        <v>0.90978754094419556</v>
      </c>
      <c r="V12" s="61">
        <v>461.69000000000005</v>
      </c>
      <c r="W12" s="62">
        <v>489.52</v>
      </c>
      <c r="X12" s="63">
        <v>0.94314839025984654</v>
      </c>
      <c r="Y12" s="61">
        <v>234.07999999999998</v>
      </c>
      <c r="Z12" s="62">
        <v>291.89</v>
      </c>
      <c r="AA12" s="63">
        <v>0.8019459385384905</v>
      </c>
      <c r="AB12" s="61">
        <v>317.83000000000004</v>
      </c>
      <c r="AC12" s="62">
        <v>356.67000000000007</v>
      </c>
      <c r="AD12" s="63">
        <v>0.89110382145961242</v>
      </c>
      <c r="AE12" s="61">
        <v>406.4</v>
      </c>
      <c r="AF12" s="62">
        <v>475.2700000000001</v>
      </c>
      <c r="AG12" s="63">
        <v>0.85509289456519433</v>
      </c>
      <c r="AH12" s="61">
        <v>691.45</v>
      </c>
      <c r="AI12" s="62">
        <v>707.46</v>
      </c>
      <c r="AJ12" s="63">
        <v>0.97736974528595255</v>
      </c>
      <c r="AK12" s="61">
        <v>404.42000000000007</v>
      </c>
      <c r="AL12" s="62">
        <v>505.77999999999986</v>
      </c>
      <c r="AM12" s="63">
        <v>0.79959666258056894</v>
      </c>
      <c r="AN12" s="61">
        <v>898.56</v>
      </c>
      <c r="AO12" s="62">
        <v>923.51</v>
      </c>
      <c r="AP12" s="63">
        <v>0.97298350857056226</v>
      </c>
      <c r="AQ12" s="61">
        <v>689.8</v>
      </c>
      <c r="AR12" s="62">
        <v>693.65000000000009</v>
      </c>
      <c r="AS12" s="63">
        <v>0.99444965040005751</v>
      </c>
      <c r="AT12" s="61">
        <v>65.63000000000001</v>
      </c>
      <c r="AU12" s="62">
        <v>67.7</v>
      </c>
      <c r="AV12" s="63">
        <v>0.96942392909896613</v>
      </c>
      <c r="AW12" s="61">
        <v>0</v>
      </c>
      <c r="AX12" s="62">
        <v>0</v>
      </c>
      <c r="AY12" s="63">
        <v>0</v>
      </c>
      <c r="AZ12" s="61">
        <v>0</v>
      </c>
      <c r="BA12" s="62">
        <v>0</v>
      </c>
      <c r="BB12" s="63">
        <v>0</v>
      </c>
      <c r="BC12" s="61">
        <v>0</v>
      </c>
      <c r="BD12" s="62">
        <v>0</v>
      </c>
      <c r="BE12" s="63">
        <v>0</v>
      </c>
      <c r="BF12" s="61">
        <v>0</v>
      </c>
      <c r="BG12" s="62">
        <v>0</v>
      </c>
      <c r="BH12" s="63">
        <v>0</v>
      </c>
      <c r="BI12" s="61">
        <v>0</v>
      </c>
      <c r="BJ12" s="62">
        <v>0</v>
      </c>
      <c r="BK12" s="63">
        <v>0</v>
      </c>
    </row>
    <row r="13" spans="1:69" ht="16.95" customHeight="1" x14ac:dyDescent="0.3">
      <c r="A13" s="111"/>
      <c r="B13" s="113" t="s">
        <v>13</v>
      </c>
      <c r="C13" s="13" t="s">
        <v>44</v>
      </c>
      <c r="D13" s="61">
        <v>1258.22</v>
      </c>
      <c r="E13" s="62">
        <v>1876.87</v>
      </c>
      <c r="F13" s="63">
        <v>0.67038207227991287</v>
      </c>
      <c r="G13" s="61">
        <v>51.730000000000004</v>
      </c>
      <c r="H13" s="62">
        <v>79.97999999999999</v>
      </c>
      <c r="I13" s="63">
        <v>0.64678669667416866</v>
      </c>
      <c r="J13" s="61">
        <v>33.289999999999992</v>
      </c>
      <c r="K13" s="62">
        <v>45.29</v>
      </c>
      <c r="L13" s="63">
        <v>0.7350408478692867</v>
      </c>
      <c r="M13" s="61">
        <v>331.51</v>
      </c>
      <c r="N13" s="62">
        <v>518.87</v>
      </c>
      <c r="O13" s="63">
        <v>0.63890762618767705</v>
      </c>
      <c r="P13" s="61">
        <v>40.960000000000008</v>
      </c>
      <c r="Q13" s="62">
        <v>56.470000000000006</v>
      </c>
      <c r="R13" s="63">
        <v>0.72534088896759352</v>
      </c>
      <c r="S13" s="61">
        <v>66.06</v>
      </c>
      <c r="T13" s="62">
        <v>93.72</v>
      </c>
      <c r="U13" s="63">
        <v>0.70486555697823305</v>
      </c>
      <c r="V13" s="61">
        <v>51.41</v>
      </c>
      <c r="W13" s="62">
        <v>86.09</v>
      </c>
      <c r="X13" s="63">
        <v>0.59716575676617489</v>
      </c>
      <c r="Y13" s="61">
        <v>54.730000000000004</v>
      </c>
      <c r="Z13" s="62">
        <v>76.760000000000005</v>
      </c>
      <c r="AA13" s="63">
        <v>0.71300156331422615</v>
      </c>
      <c r="AB13" s="61">
        <v>56.14</v>
      </c>
      <c r="AC13" s="62">
        <v>82.56</v>
      </c>
      <c r="AD13" s="63">
        <v>0.67999031007751942</v>
      </c>
      <c r="AE13" s="61">
        <v>71.300000000000011</v>
      </c>
      <c r="AF13" s="62">
        <v>101.32</v>
      </c>
      <c r="AG13" s="63">
        <v>0.70371101460718533</v>
      </c>
      <c r="AH13" s="61">
        <v>148.60999999999999</v>
      </c>
      <c r="AI13" s="62">
        <v>213.57</v>
      </c>
      <c r="AJ13" s="63">
        <v>0.69583743035070467</v>
      </c>
      <c r="AK13" s="61">
        <v>68.94</v>
      </c>
      <c r="AL13" s="62">
        <v>99.4</v>
      </c>
      <c r="AM13" s="63">
        <v>0.69356136820925551</v>
      </c>
      <c r="AN13" s="61">
        <v>195.38</v>
      </c>
      <c r="AO13" s="62">
        <v>285.44999999999993</v>
      </c>
      <c r="AP13" s="63">
        <v>0.68446312839376433</v>
      </c>
      <c r="AQ13" s="61">
        <v>70.010000000000019</v>
      </c>
      <c r="AR13" s="62">
        <v>113.84</v>
      </c>
      <c r="AS13" s="63">
        <v>0.6149859451862264</v>
      </c>
      <c r="AT13" s="61">
        <v>17.370000000000005</v>
      </c>
      <c r="AU13" s="62">
        <v>22.770000000000003</v>
      </c>
      <c r="AV13" s="63">
        <v>0.76284584980237169</v>
      </c>
      <c r="AW13" s="61">
        <v>0</v>
      </c>
      <c r="AX13" s="62">
        <v>0</v>
      </c>
      <c r="AY13" s="63">
        <v>0</v>
      </c>
      <c r="AZ13" s="61">
        <v>0</v>
      </c>
      <c r="BA13" s="62">
        <v>0</v>
      </c>
      <c r="BB13" s="63">
        <v>0</v>
      </c>
      <c r="BC13" s="61">
        <v>0</v>
      </c>
      <c r="BD13" s="62">
        <v>0</v>
      </c>
      <c r="BE13" s="63">
        <v>0</v>
      </c>
      <c r="BF13" s="61">
        <v>0.78</v>
      </c>
      <c r="BG13" s="62">
        <v>0.78</v>
      </c>
      <c r="BH13" s="63">
        <v>1</v>
      </c>
      <c r="BI13" s="61">
        <v>0</v>
      </c>
      <c r="BJ13" s="62">
        <v>0</v>
      </c>
      <c r="BK13" s="63">
        <v>0</v>
      </c>
    </row>
    <row r="14" spans="1:69" ht="16.95" customHeight="1" x14ac:dyDescent="0.3">
      <c r="A14" s="111"/>
      <c r="B14" s="113" t="s">
        <v>13</v>
      </c>
      <c r="C14" s="13" t="s">
        <v>45</v>
      </c>
      <c r="D14" s="61">
        <v>831.74</v>
      </c>
      <c r="E14" s="62">
        <v>2257</v>
      </c>
      <c r="F14" s="63">
        <v>0.36851572884359768</v>
      </c>
      <c r="G14" s="61">
        <v>49.279999999999994</v>
      </c>
      <c r="H14" s="62">
        <v>153.71</v>
      </c>
      <c r="I14" s="63">
        <v>0.32060373430485972</v>
      </c>
      <c r="J14" s="61">
        <v>76.69</v>
      </c>
      <c r="K14" s="62">
        <v>181.35000000000002</v>
      </c>
      <c r="L14" s="63">
        <v>0.42288392610973252</v>
      </c>
      <c r="M14" s="61">
        <v>102.49000000000001</v>
      </c>
      <c r="N14" s="62">
        <v>340.38</v>
      </c>
      <c r="O14" s="63">
        <v>0.30110464774663614</v>
      </c>
      <c r="P14" s="61">
        <v>-3.8999999999999986</v>
      </c>
      <c r="Q14" s="62">
        <v>78.599999999999994</v>
      </c>
      <c r="R14" s="63">
        <v>-4.9618320610687008E-2</v>
      </c>
      <c r="S14" s="61">
        <v>52.539999999999992</v>
      </c>
      <c r="T14" s="62">
        <v>136.86000000000001</v>
      </c>
      <c r="U14" s="63">
        <v>0.38389595206780641</v>
      </c>
      <c r="V14" s="61">
        <v>52.78</v>
      </c>
      <c r="W14" s="62">
        <v>158.04</v>
      </c>
      <c r="X14" s="63">
        <v>0.33396608453556065</v>
      </c>
      <c r="Y14" s="61">
        <v>15.09</v>
      </c>
      <c r="Z14" s="62">
        <v>46.179999999999993</v>
      </c>
      <c r="AA14" s="63">
        <v>0.32676483326115208</v>
      </c>
      <c r="AB14" s="61">
        <v>15.620000000000005</v>
      </c>
      <c r="AC14" s="62">
        <v>88.509999999999991</v>
      </c>
      <c r="AD14" s="63">
        <v>0.1764772342108237</v>
      </c>
      <c r="AE14" s="61">
        <v>62.34</v>
      </c>
      <c r="AF14" s="62">
        <v>138.21999999999997</v>
      </c>
      <c r="AG14" s="63">
        <v>0.45102011286355098</v>
      </c>
      <c r="AH14" s="61">
        <v>174.68</v>
      </c>
      <c r="AI14" s="62">
        <v>338.69999999999993</v>
      </c>
      <c r="AJ14" s="63">
        <v>0.51573664009447906</v>
      </c>
      <c r="AK14" s="61">
        <v>92.220000000000013</v>
      </c>
      <c r="AL14" s="62">
        <v>161.84999999999997</v>
      </c>
      <c r="AM14" s="63">
        <v>0.5697868396663579</v>
      </c>
      <c r="AN14" s="61">
        <v>89.97</v>
      </c>
      <c r="AO14" s="62">
        <v>219.86</v>
      </c>
      <c r="AP14" s="63">
        <v>0.40921495497134536</v>
      </c>
      <c r="AQ14" s="61">
        <v>38.839999999999989</v>
      </c>
      <c r="AR14" s="62">
        <v>113.81</v>
      </c>
      <c r="AS14" s="63">
        <v>0.34127053861699314</v>
      </c>
      <c r="AT14" s="61">
        <v>24.609999999999996</v>
      </c>
      <c r="AU14" s="62">
        <v>60.989999999999995</v>
      </c>
      <c r="AV14" s="63">
        <v>0.40350877192982454</v>
      </c>
      <c r="AW14" s="61">
        <v>0</v>
      </c>
      <c r="AX14" s="62">
        <v>0</v>
      </c>
      <c r="AY14" s="63">
        <v>0</v>
      </c>
      <c r="AZ14" s="61">
        <v>4.8499999999999996</v>
      </c>
      <c r="BA14" s="62">
        <v>25.27000000000001</v>
      </c>
      <c r="BB14" s="63">
        <v>0.19192718638702008</v>
      </c>
      <c r="BC14" s="61">
        <v>0</v>
      </c>
      <c r="BD14" s="62">
        <v>0</v>
      </c>
      <c r="BE14" s="63">
        <v>0</v>
      </c>
      <c r="BF14" s="61">
        <v>-18.03</v>
      </c>
      <c r="BG14" s="62">
        <v>10.669999999999998</v>
      </c>
      <c r="BH14" s="63">
        <v>-1.6897844423617623</v>
      </c>
      <c r="BI14" s="61">
        <v>1.67</v>
      </c>
      <c r="BJ14" s="62">
        <v>4</v>
      </c>
      <c r="BK14" s="63">
        <v>0.41749999999999998</v>
      </c>
    </row>
    <row r="15" spans="1:69" ht="16.95" customHeight="1" x14ac:dyDescent="0.3">
      <c r="A15" s="111"/>
      <c r="B15" s="113" t="s">
        <v>13</v>
      </c>
      <c r="C15" s="13" t="s">
        <v>46</v>
      </c>
      <c r="D15" s="61">
        <v>344.4899999999999</v>
      </c>
      <c r="E15" s="62">
        <v>984.33999999999992</v>
      </c>
      <c r="F15" s="63">
        <v>0.34997053863502442</v>
      </c>
      <c r="G15" s="61">
        <v>5.2900000000000027</v>
      </c>
      <c r="H15" s="62">
        <v>19.189999999999998</v>
      </c>
      <c r="I15" s="63">
        <v>0.27566440854611796</v>
      </c>
      <c r="J15" s="61">
        <v>14.819999999999999</v>
      </c>
      <c r="K15" s="62">
        <v>99.77</v>
      </c>
      <c r="L15" s="63">
        <v>0.14854164578530621</v>
      </c>
      <c r="M15" s="61">
        <v>107.70999999999998</v>
      </c>
      <c r="N15" s="62">
        <v>373.5</v>
      </c>
      <c r="O15" s="63">
        <v>0.28838018741633192</v>
      </c>
      <c r="P15" s="61">
        <v>11.200000000000001</v>
      </c>
      <c r="Q15" s="62">
        <v>23.139999999999993</v>
      </c>
      <c r="R15" s="63">
        <v>0.48401037165082128</v>
      </c>
      <c r="S15" s="61">
        <v>15.850000000000001</v>
      </c>
      <c r="T15" s="62">
        <v>46.879999999999995</v>
      </c>
      <c r="U15" s="63">
        <v>0.33809726962457343</v>
      </c>
      <c r="V15" s="61">
        <v>32.890000000000008</v>
      </c>
      <c r="W15" s="62">
        <v>60.31</v>
      </c>
      <c r="X15" s="63">
        <v>0.54534903001160684</v>
      </c>
      <c r="Y15" s="61">
        <v>7.2</v>
      </c>
      <c r="Z15" s="62">
        <v>12.389999999999999</v>
      </c>
      <c r="AA15" s="63">
        <v>0.58111380145278457</v>
      </c>
      <c r="AB15" s="61">
        <v>29.369999999999997</v>
      </c>
      <c r="AC15" s="62">
        <v>43.180000000000007</v>
      </c>
      <c r="AD15" s="63">
        <v>0.68017600741083817</v>
      </c>
      <c r="AE15" s="61">
        <v>12.33</v>
      </c>
      <c r="AF15" s="62">
        <v>19.060000000000002</v>
      </c>
      <c r="AG15" s="63">
        <v>0.64690451206715627</v>
      </c>
      <c r="AH15" s="61">
        <v>36.479999999999997</v>
      </c>
      <c r="AI15" s="62">
        <v>85.13</v>
      </c>
      <c r="AJ15" s="63">
        <v>0.42852108539880179</v>
      </c>
      <c r="AK15" s="61">
        <v>31.4</v>
      </c>
      <c r="AL15" s="62">
        <v>47.47</v>
      </c>
      <c r="AM15" s="63">
        <v>0.66147040235938481</v>
      </c>
      <c r="AN15" s="61">
        <v>22.770000000000003</v>
      </c>
      <c r="AO15" s="62">
        <v>106.13999999999999</v>
      </c>
      <c r="AP15" s="63">
        <v>0.21452798191068406</v>
      </c>
      <c r="AQ15" s="61">
        <v>9.2100000000000009</v>
      </c>
      <c r="AR15" s="62">
        <v>27.07</v>
      </c>
      <c r="AS15" s="63">
        <v>0.34022903583302549</v>
      </c>
      <c r="AT15" s="61">
        <v>-0.87</v>
      </c>
      <c r="AU15" s="62">
        <v>2.3199999999999994</v>
      </c>
      <c r="AV15" s="63">
        <v>-0.37500000000000011</v>
      </c>
      <c r="AW15" s="61">
        <v>0</v>
      </c>
      <c r="AX15" s="62">
        <v>0</v>
      </c>
      <c r="AY15" s="63">
        <v>0</v>
      </c>
      <c r="AZ15" s="61">
        <v>3.0200000000000005</v>
      </c>
      <c r="BA15" s="62">
        <v>9.8100000000000023</v>
      </c>
      <c r="BB15" s="63">
        <v>0.30784913353720689</v>
      </c>
      <c r="BC15" s="61">
        <v>0</v>
      </c>
      <c r="BD15" s="62">
        <v>0</v>
      </c>
      <c r="BE15" s="63">
        <v>0</v>
      </c>
      <c r="BF15" s="61">
        <v>5.82</v>
      </c>
      <c r="BG15" s="62">
        <v>8.9799999999999986</v>
      </c>
      <c r="BH15" s="63">
        <v>0.64810690423162598</v>
      </c>
      <c r="BI15" s="61">
        <v>0</v>
      </c>
      <c r="BJ15" s="62">
        <v>0</v>
      </c>
      <c r="BK15" s="63">
        <v>0</v>
      </c>
    </row>
    <row r="16" spans="1:69" ht="16.95" customHeight="1" x14ac:dyDescent="0.3">
      <c r="A16" s="111"/>
      <c r="B16" s="113" t="s">
        <v>13</v>
      </c>
      <c r="C16" s="13" t="s">
        <v>47</v>
      </c>
      <c r="D16" s="61">
        <v>1584.1699999999998</v>
      </c>
      <c r="E16" s="62">
        <v>1997.46</v>
      </c>
      <c r="F16" s="63">
        <v>0.79309222712845306</v>
      </c>
      <c r="G16" s="61">
        <v>42.11999999999999</v>
      </c>
      <c r="H16" s="62">
        <v>48.360000000000014</v>
      </c>
      <c r="I16" s="63">
        <v>0.87096774193548343</v>
      </c>
      <c r="J16" s="61">
        <v>21.910000000000004</v>
      </c>
      <c r="K16" s="62">
        <v>81.640000000000015</v>
      </c>
      <c r="L16" s="63">
        <v>0.2683733463988241</v>
      </c>
      <c r="M16" s="61">
        <v>643.15000000000009</v>
      </c>
      <c r="N16" s="62">
        <v>653.79000000000008</v>
      </c>
      <c r="O16" s="63">
        <v>0.98372566114501603</v>
      </c>
      <c r="P16" s="61">
        <v>78.02000000000001</v>
      </c>
      <c r="Q16" s="62">
        <v>86.759999999999991</v>
      </c>
      <c r="R16" s="63">
        <v>0.89926233287229163</v>
      </c>
      <c r="S16" s="61">
        <v>67.059999999999988</v>
      </c>
      <c r="T16" s="62">
        <v>115.80000000000004</v>
      </c>
      <c r="U16" s="63">
        <v>0.5791018998272881</v>
      </c>
      <c r="V16" s="61">
        <v>39.380000000000003</v>
      </c>
      <c r="W16" s="62">
        <v>48.750000000000007</v>
      </c>
      <c r="X16" s="63">
        <v>0.80779487179487175</v>
      </c>
      <c r="Y16" s="61">
        <v>34.06</v>
      </c>
      <c r="Z16" s="62">
        <v>36.86999999999999</v>
      </c>
      <c r="AA16" s="63">
        <v>0.92378627610523489</v>
      </c>
      <c r="AB16" s="61">
        <v>28.179999999999993</v>
      </c>
      <c r="AC16" s="62">
        <v>38.64</v>
      </c>
      <c r="AD16" s="63">
        <v>0.7292960662525878</v>
      </c>
      <c r="AE16" s="61">
        <v>69.11</v>
      </c>
      <c r="AF16" s="62">
        <v>75.19</v>
      </c>
      <c r="AG16" s="63">
        <v>0.91913818326905172</v>
      </c>
      <c r="AH16" s="61">
        <v>150.38</v>
      </c>
      <c r="AI16" s="62">
        <v>179.82</v>
      </c>
      <c r="AJ16" s="63">
        <v>0.83628072516961405</v>
      </c>
      <c r="AK16" s="61">
        <v>85.08</v>
      </c>
      <c r="AL16" s="62">
        <v>155.13</v>
      </c>
      <c r="AM16" s="63">
        <v>0.5484432411525817</v>
      </c>
      <c r="AN16" s="61">
        <v>216.95999999999998</v>
      </c>
      <c r="AO16" s="62">
        <v>234.79999999999998</v>
      </c>
      <c r="AP16" s="63">
        <v>0.92402044293015329</v>
      </c>
      <c r="AQ16" s="61">
        <v>76.11</v>
      </c>
      <c r="AR16" s="62">
        <v>77.7</v>
      </c>
      <c r="AS16" s="63">
        <v>0.97953667953667944</v>
      </c>
      <c r="AT16" s="61">
        <v>10.739999999999998</v>
      </c>
      <c r="AU16" s="62">
        <v>13.969999999999999</v>
      </c>
      <c r="AV16" s="63">
        <v>0.76879026485325697</v>
      </c>
      <c r="AW16" s="61">
        <v>0</v>
      </c>
      <c r="AX16" s="62">
        <v>0</v>
      </c>
      <c r="AY16" s="63">
        <v>0</v>
      </c>
      <c r="AZ16" s="61">
        <v>0</v>
      </c>
      <c r="BA16" s="62">
        <v>0</v>
      </c>
      <c r="BB16" s="63">
        <v>0</v>
      </c>
      <c r="BC16" s="61">
        <v>0</v>
      </c>
      <c r="BD16" s="62">
        <v>0</v>
      </c>
      <c r="BE16" s="63">
        <v>0</v>
      </c>
      <c r="BF16" s="61">
        <v>17.899999999999999</v>
      </c>
      <c r="BG16" s="62">
        <v>145.91999999999999</v>
      </c>
      <c r="BH16" s="63">
        <v>0.12266995614035088</v>
      </c>
      <c r="BI16" s="61">
        <v>4.01</v>
      </c>
      <c r="BJ16" s="62">
        <v>4.32</v>
      </c>
      <c r="BK16" s="63">
        <v>0.92824074074074059</v>
      </c>
    </row>
    <row r="17" spans="1:63" ht="16.95" customHeight="1" x14ac:dyDescent="0.3">
      <c r="A17" s="111"/>
      <c r="B17" s="113"/>
      <c r="C17" s="13" t="s">
        <v>48</v>
      </c>
      <c r="D17" s="61">
        <v>1678.53</v>
      </c>
      <c r="E17" s="62">
        <v>3801.0999999999995</v>
      </c>
      <c r="F17" s="63">
        <v>0.44159059219699565</v>
      </c>
      <c r="G17" s="61">
        <v>35.78</v>
      </c>
      <c r="H17" s="62">
        <v>66.330000000000013</v>
      </c>
      <c r="I17" s="63">
        <v>0.53942409166289751</v>
      </c>
      <c r="J17" s="61">
        <v>60.129999999999995</v>
      </c>
      <c r="K17" s="62">
        <v>114.24000000000001</v>
      </c>
      <c r="L17" s="63">
        <v>0.52634803921568618</v>
      </c>
      <c r="M17" s="61">
        <v>366.31000000000006</v>
      </c>
      <c r="N17" s="62">
        <v>1261.6599999999999</v>
      </c>
      <c r="O17" s="63">
        <v>0.29033971117416746</v>
      </c>
      <c r="P17" s="61">
        <v>66.139999999999986</v>
      </c>
      <c r="Q17" s="62">
        <v>125.25999999999999</v>
      </c>
      <c r="R17" s="63">
        <v>0.52802171483314697</v>
      </c>
      <c r="S17" s="61">
        <v>69.03</v>
      </c>
      <c r="T17" s="62">
        <v>93.339999999999989</v>
      </c>
      <c r="U17" s="63">
        <v>0.73955431754874656</v>
      </c>
      <c r="V17" s="61">
        <v>122.38999999999999</v>
      </c>
      <c r="W17" s="62">
        <v>335.99</v>
      </c>
      <c r="X17" s="63">
        <v>0.36426679365457298</v>
      </c>
      <c r="Y17" s="61">
        <v>69.590000000000018</v>
      </c>
      <c r="Z17" s="62">
        <v>98.179999999999993</v>
      </c>
      <c r="AA17" s="63">
        <v>0.70880016296598114</v>
      </c>
      <c r="AB17" s="61">
        <v>28.959999999999994</v>
      </c>
      <c r="AC17" s="62">
        <v>46.63000000000001</v>
      </c>
      <c r="AD17" s="63">
        <v>0.62105940381728475</v>
      </c>
      <c r="AE17" s="61">
        <v>88.63000000000001</v>
      </c>
      <c r="AF17" s="62">
        <v>137.39000000000001</v>
      </c>
      <c r="AG17" s="63">
        <v>0.64509789649901739</v>
      </c>
      <c r="AH17" s="61">
        <v>219.45999999999998</v>
      </c>
      <c r="AI17" s="62">
        <v>352.80999999999995</v>
      </c>
      <c r="AJ17" s="63">
        <v>0.62203452283098559</v>
      </c>
      <c r="AK17" s="61">
        <v>65.13</v>
      </c>
      <c r="AL17" s="62">
        <v>114.49000000000001</v>
      </c>
      <c r="AM17" s="63">
        <v>0.56887064372434271</v>
      </c>
      <c r="AN17" s="61">
        <v>204.57999999999998</v>
      </c>
      <c r="AO17" s="62">
        <v>396.85</v>
      </c>
      <c r="AP17" s="63">
        <v>0.51550963840241903</v>
      </c>
      <c r="AQ17" s="61">
        <v>69.709999999999994</v>
      </c>
      <c r="AR17" s="62">
        <v>212.25</v>
      </c>
      <c r="AS17" s="63">
        <v>0.32843345111896344</v>
      </c>
      <c r="AT17" s="61">
        <v>26.139999999999997</v>
      </c>
      <c r="AU17" s="62">
        <v>22.650000000000006</v>
      </c>
      <c r="AV17" s="63">
        <v>1.1540838852097126</v>
      </c>
      <c r="AW17" s="61">
        <v>4.7899999999999991</v>
      </c>
      <c r="AX17" s="62">
        <v>48.929999999999993</v>
      </c>
      <c r="AY17" s="63">
        <v>9.7894951972205185E-2</v>
      </c>
      <c r="AZ17" s="61">
        <v>31.109999999999992</v>
      </c>
      <c r="BA17" s="62">
        <v>121.08000000000001</v>
      </c>
      <c r="BB17" s="63">
        <v>0.25693756194251727</v>
      </c>
      <c r="BC17" s="61">
        <v>5.34</v>
      </c>
      <c r="BD17" s="62">
        <v>26.72</v>
      </c>
      <c r="BE17" s="63">
        <v>0.19985029940119761</v>
      </c>
      <c r="BF17" s="61">
        <v>145.31</v>
      </c>
      <c r="BG17" s="62">
        <v>226.30000000000007</v>
      </c>
      <c r="BH17" s="63">
        <v>0.64211224038886416</v>
      </c>
      <c r="BI17" s="61">
        <v>0</v>
      </c>
      <c r="BJ17" s="62">
        <v>0</v>
      </c>
      <c r="BK17" s="63">
        <v>0</v>
      </c>
    </row>
    <row r="18" spans="1:63" ht="16.95" customHeight="1" x14ac:dyDescent="0.3">
      <c r="A18" s="111"/>
      <c r="B18" s="113"/>
      <c r="C18" s="13" t="s">
        <v>49</v>
      </c>
      <c r="D18" s="61">
        <v>12317.170000000002</v>
      </c>
      <c r="E18" s="62">
        <v>18188.830000000005</v>
      </c>
      <c r="F18" s="63">
        <v>0.67718319430111773</v>
      </c>
      <c r="G18" s="61">
        <v>426.05000000000007</v>
      </c>
      <c r="H18" s="62">
        <v>609.71000000000015</v>
      </c>
      <c r="I18" s="63">
        <v>0.69877482737694963</v>
      </c>
      <c r="J18" s="61">
        <v>408.29</v>
      </c>
      <c r="K18" s="62">
        <v>763.2700000000001</v>
      </c>
      <c r="L18" s="63">
        <v>0.53492211144156065</v>
      </c>
      <c r="M18" s="61">
        <v>2883.77</v>
      </c>
      <c r="N18" s="62">
        <v>4562.04</v>
      </c>
      <c r="O18" s="63">
        <v>0.63212290992626108</v>
      </c>
      <c r="P18" s="61">
        <v>563.93000000000006</v>
      </c>
      <c r="Q18" s="62">
        <v>901.11</v>
      </c>
      <c r="R18" s="63">
        <v>0.62581704786319103</v>
      </c>
      <c r="S18" s="61">
        <v>573.29</v>
      </c>
      <c r="T18" s="62">
        <v>819.37000000000012</v>
      </c>
      <c r="U18" s="63">
        <v>0.69967169898824688</v>
      </c>
      <c r="V18" s="61">
        <v>760.54</v>
      </c>
      <c r="W18" s="62">
        <v>1178.7</v>
      </c>
      <c r="X18" s="63">
        <v>0.64523627725460242</v>
      </c>
      <c r="Y18" s="61">
        <v>414.75</v>
      </c>
      <c r="Z18" s="62">
        <v>562.27</v>
      </c>
      <c r="AA18" s="63">
        <v>0.73763494406601815</v>
      </c>
      <c r="AB18" s="61">
        <v>476.1</v>
      </c>
      <c r="AC18" s="62">
        <v>656.19</v>
      </c>
      <c r="AD18" s="63">
        <v>0.72555205047318605</v>
      </c>
      <c r="AE18" s="61">
        <v>710.11</v>
      </c>
      <c r="AF18" s="62">
        <v>946.45000000000016</v>
      </c>
      <c r="AG18" s="63">
        <v>0.75028791800940342</v>
      </c>
      <c r="AH18" s="61">
        <v>1421.06</v>
      </c>
      <c r="AI18" s="62">
        <v>1877.49</v>
      </c>
      <c r="AJ18" s="63">
        <v>0.7568935120826209</v>
      </c>
      <c r="AK18" s="61">
        <v>747.19</v>
      </c>
      <c r="AL18" s="62">
        <v>1084.1199999999999</v>
      </c>
      <c r="AM18" s="63">
        <v>0.68921337121351889</v>
      </c>
      <c r="AN18" s="61">
        <v>1628.22</v>
      </c>
      <c r="AO18" s="62">
        <v>2166.61</v>
      </c>
      <c r="AP18" s="63">
        <v>0.75150580861345606</v>
      </c>
      <c r="AQ18" s="61">
        <v>953.68000000000006</v>
      </c>
      <c r="AR18" s="62">
        <v>1238.3200000000002</v>
      </c>
      <c r="AS18" s="63">
        <v>0.77014018993475031</v>
      </c>
      <c r="AT18" s="61">
        <v>143.62</v>
      </c>
      <c r="AU18" s="62">
        <v>190.39999999999998</v>
      </c>
      <c r="AV18" s="63">
        <v>0.75430672268907573</v>
      </c>
      <c r="AW18" s="61">
        <v>4.7899999999999991</v>
      </c>
      <c r="AX18" s="62">
        <v>48.929999999999993</v>
      </c>
      <c r="AY18" s="63">
        <v>9.7894951972205185E-2</v>
      </c>
      <c r="AZ18" s="61">
        <v>38.97999999999999</v>
      </c>
      <c r="BA18" s="62">
        <v>156.16000000000003</v>
      </c>
      <c r="BB18" s="63">
        <v>0.2496157786885245</v>
      </c>
      <c r="BC18" s="61">
        <v>5.34</v>
      </c>
      <c r="BD18" s="62">
        <v>26.72</v>
      </c>
      <c r="BE18" s="63">
        <v>0.19985029940119761</v>
      </c>
      <c r="BF18" s="61">
        <v>151.78</v>
      </c>
      <c r="BG18" s="62">
        <v>392.65000000000009</v>
      </c>
      <c r="BH18" s="63">
        <v>0.38655290971603201</v>
      </c>
      <c r="BI18" s="61">
        <v>5.68</v>
      </c>
      <c r="BJ18" s="62">
        <v>8.32</v>
      </c>
      <c r="BK18" s="63">
        <v>0.6826923076923076</v>
      </c>
    </row>
    <row r="19" spans="1:63" ht="16.95" customHeight="1" x14ac:dyDescent="0.3">
      <c r="A19" s="110" t="s">
        <v>50</v>
      </c>
      <c r="B19" s="112" t="s">
        <v>14</v>
      </c>
      <c r="C19" s="13" t="s">
        <v>43</v>
      </c>
      <c r="D19" s="61">
        <v>8684.5099999999984</v>
      </c>
      <c r="E19" s="62">
        <v>9725.64</v>
      </c>
      <c r="F19" s="63">
        <v>0.89294997552860267</v>
      </c>
      <c r="G19" s="61">
        <v>316.87</v>
      </c>
      <c r="H19" s="62">
        <v>317.24</v>
      </c>
      <c r="I19" s="63">
        <v>0.99883369058126337</v>
      </c>
      <c r="J19" s="61">
        <v>239.97999999999996</v>
      </c>
      <c r="K19" s="62">
        <v>308.64999999999998</v>
      </c>
      <c r="L19" s="63">
        <v>0.77751498461040003</v>
      </c>
      <c r="M19" s="61">
        <v>1893.27</v>
      </c>
      <c r="N19" s="62">
        <v>1999.4299999999994</v>
      </c>
      <c r="O19" s="63">
        <v>0.94690486788734818</v>
      </c>
      <c r="P19" s="61">
        <v>496.35000000000014</v>
      </c>
      <c r="Q19" s="62">
        <v>794.28999999999974</v>
      </c>
      <c r="R19" s="63">
        <v>0.62489770738647132</v>
      </c>
      <c r="S19" s="61">
        <v>399.34000000000015</v>
      </c>
      <c r="T19" s="62">
        <v>439.14</v>
      </c>
      <c r="U19" s="63">
        <v>0.90936831078927027</v>
      </c>
      <c r="V19" s="61">
        <v>605.42999999999995</v>
      </c>
      <c r="W19" s="62">
        <v>642.03000000000009</v>
      </c>
      <c r="X19" s="63">
        <v>0.94299331806924891</v>
      </c>
      <c r="Y19" s="61">
        <v>311.38</v>
      </c>
      <c r="Z19" s="62">
        <v>388.66000000000008</v>
      </c>
      <c r="AA19" s="63">
        <v>0.80116297020532068</v>
      </c>
      <c r="AB19" s="61">
        <v>366.66000000000008</v>
      </c>
      <c r="AC19" s="62">
        <v>401.77999999999986</v>
      </c>
      <c r="AD19" s="63">
        <v>0.91258897904325798</v>
      </c>
      <c r="AE19" s="61">
        <v>508.91000000000008</v>
      </c>
      <c r="AF19" s="62">
        <v>592.54</v>
      </c>
      <c r="AG19" s="63">
        <v>0.85886184898909801</v>
      </c>
      <c r="AH19" s="61">
        <v>880.90999999999985</v>
      </c>
      <c r="AI19" s="62">
        <v>907.11999999999989</v>
      </c>
      <c r="AJ19" s="63">
        <v>0.97110635858541317</v>
      </c>
      <c r="AK19" s="61">
        <v>481.59999999999991</v>
      </c>
      <c r="AL19" s="62">
        <v>619.92000000000007</v>
      </c>
      <c r="AM19" s="63">
        <v>0.77687443541102053</v>
      </c>
      <c r="AN19" s="61">
        <v>1160.6300000000001</v>
      </c>
      <c r="AO19" s="62">
        <v>1284.0000000000002</v>
      </c>
      <c r="AP19" s="63">
        <v>0.90391744548286601</v>
      </c>
      <c r="AQ19" s="61">
        <v>934.96</v>
      </c>
      <c r="AR19" s="62">
        <v>941.17000000000007</v>
      </c>
      <c r="AS19" s="63">
        <v>0.99340182963757873</v>
      </c>
      <c r="AT19" s="61">
        <v>88.22</v>
      </c>
      <c r="AU19" s="62">
        <v>89.669999999999987</v>
      </c>
      <c r="AV19" s="63">
        <v>0.98382959741273568</v>
      </c>
      <c r="AW19" s="61">
        <v>0</v>
      </c>
      <c r="AX19" s="62">
        <v>0</v>
      </c>
      <c r="AY19" s="63">
        <v>0</v>
      </c>
      <c r="AZ19" s="61">
        <v>0</v>
      </c>
      <c r="BA19" s="62">
        <v>0</v>
      </c>
      <c r="BB19" s="63">
        <v>0</v>
      </c>
      <c r="BC19" s="61">
        <v>0</v>
      </c>
      <c r="BD19" s="62">
        <v>0</v>
      </c>
      <c r="BE19" s="63">
        <v>0</v>
      </c>
      <c r="BF19" s="61">
        <v>0</v>
      </c>
      <c r="BG19" s="62">
        <v>0</v>
      </c>
      <c r="BH19" s="63">
        <v>0</v>
      </c>
      <c r="BI19" s="61">
        <v>0</v>
      </c>
      <c r="BJ19" s="62">
        <v>0</v>
      </c>
      <c r="BK19" s="63">
        <v>0</v>
      </c>
    </row>
    <row r="20" spans="1:63" ht="16.95" customHeight="1" x14ac:dyDescent="0.3">
      <c r="A20" s="111"/>
      <c r="B20" s="113" t="s">
        <v>14</v>
      </c>
      <c r="C20" s="13" t="s">
        <v>44</v>
      </c>
      <c r="D20" s="61">
        <v>1464.28</v>
      </c>
      <c r="E20" s="62">
        <v>2254.7100000000005</v>
      </c>
      <c r="F20" s="63">
        <v>0.64943163422346983</v>
      </c>
      <c r="G20" s="61">
        <v>60.8</v>
      </c>
      <c r="H20" s="62">
        <v>96.580000000000013</v>
      </c>
      <c r="I20" s="63">
        <v>0.62952992337958158</v>
      </c>
      <c r="J20" s="61">
        <v>32.81</v>
      </c>
      <c r="K20" s="62">
        <v>47.760000000000005</v>
      </c>
      <c r="L20" s="63">
        <v>0.68697654941373532</v>
      </c>
      <c r="M20" s="61">
        <v>405.14</v>
      </c>
      <c r="N20" s="62">
        <v>645.77</v>
      </c>
      <c r="O20" s="63">
        <v>0.62737507161992656</v>
      </c>
      <c r="P20" s="61">
        <v>45.259999999999991</v>
      </c>
      <c r="Q20" s="62">
        <v>66.61999999999999</v>
      </c>
      <c r="R20" s="63">
        <v>0.67937556289402579</v>
      </c>
      <c r="S20" s="61">
        <v>69.850000000000009</v>
      </c>
      <c r="T20" s="62">
        <v>105.42000000000002</v>
      </c>
      <c r="U20" s="63">
        <v>0.66258774426105105</v>
      </c>
      <c r="V20" s="61">
        <v>83.830000000000013</v>
      </c>
      <c r="W20" s="62">
        <v>128.10999999999999</v>
      </c>
      <c r="X20" s="63">
        <v>0.65435953477480313</v>
      </c>
      <c r="Y20" s="61">
        <v>57.899999999999991</v>
      </c>
      <c r="Z20" s="62">
        <v>86.449999999999989</v>
      </c>
      <c r="AA20" s="63">
        <v>0.66975130133024874</v>
      </c>
      <c r="AB20" s="61">
        <v>66.360000000000014</v>
      </c>
      <c r="AC20" s="62">
        <v>100.19999999999999</v>
      </c>
      <c r="AD20" s="63">
        <v>0.66227544910179659</v>
      </c>
      <c r="AE20" s="61">
        <v>74.829999999999984</v>
      </c>
      <c r="AF20" s="62">
        <v>114.11000000000001</v>
      </c>
      <c r="AG20" s="63">
        <v>0.65577074752431841</v>
      </c>
      <c r="AH20" s="61">
        <v>146.67000000000002</v>
      </c>
      <c r="AI20" s="62">
        <v>222.26</v>
      </c>
      <c r="AJ20" s="63">
        <v>0.65990281652119154</v>
      </c>
      <c r="AK20" s="61">
        <v>73.449999999999989</v>
      </c>
      <c r="AL20" s="62">
        <v>111.91</v>
      </c>
      <c r="AM20" s="63">
        <v>0.65633098025198811</v>
      </c>
      <c r="AN20" s="61">
        <v>216.62999999999994</v>
      </c>
      <c r="AO20" s="62">
        <v>335.09000000000003</v>
      </c>
      <c r="AP20" s="63">
        <v>0.64648303440866606</v>
      </c>
      <c r="AQ20" s="61">
        <v>111.62</v>
      </c>
      <c r="AR20" s="62">
        <v>168.4</v>
      </c>
      <c r="AS20" s="63">
        <v>0.66282660332541565</v>
      </c>
      <c r="AT20" s="61">
        <v>18.54</v>
      </c>
      <c r="AU20" s="62">
        <v>25.439999999999998</v>
      </c>
      <c r="AV20" s="63">
        <v>0.72877358490566035</v>
      </c>
      <c r="AW20" s="61">
        <v>0</v>
      </c>
      <c r="AX20" s="62">
        <v>0</v>
      </c>
      <c r="AY20" s="63">
        <v>0</v>
      </c>
      <c r="AZ20" s="61">
        <v>0</v>
      </c>
      <c r="BA20" s="62">
        <v>0</v>
      </c>
      <c r="BB20" s="63">
        <v>0</v>
      </c>
      <c r="BC20" s="61">
        <v>0</v>
      </c>
      <c r="BD20" s="62">
        <v>0</v>
      </c>
      <c r="BE20" s="63">
        <v>0</v>
      </c>
      <c r="BF20" s="61">
        <v>0.59000000000000008</v>
      </c>
      <c r="BG20" s="62">
        <v>0.59000000000000008</v>
      </c>
      <c r="BH20" s="63">
        <v>1</v>
      </c>
      <c r="BI20" s="61">
        <v>0</v>
      </c>
      <c r="BJ20" s="62">
        <v>0</v>
      </c>
      <c r="BK20" s="63">
        <v>0</v>
      </c>
    </row>
    <row r="21" spans="1:63" ht="16.95" customHeight="1" x14ac:dyDescent="0.3">
      <c r="A21" s="111"/>
      <c r="B21" s="113" t="s">
        <v>14</v>
      </c>
      <c r="C21" s="13" t="s">
        <v>45</v>
      </c>
      <c r="D21" s="61">
        <v>753.44</v>
      </c>
      <c r="E21" s="62">
        <v>3439.7599999999998</v>
      </c>
      <c r="F21" s="63">
        <v>0.21903853757238881</v>
      </c>
      <c r="G21" s="61">
        <v>72.41</v>
      </c>
      <c r="H21" s="62">
        <v>168.12</v>
      </c>
      <c r="I21" s="63">
        <v>0.43070425886271707</v>
      </c>
      <c r="J21" s="61">
        <v>42.59</v>
      </c>
      <c r="K21" s="62">
        <v>180.49999999999994</v>
      </c>
      <c r="L21" s="63">
        <v>0.23595567867036021</v>
      </c>
      <c r="M21" s="61">
        <v>179.42999999999995</v>
      </c>
      <c r="N21" s="62">
        <v>1470.3200000000002</v>
      </c>
      <c r="O21" s="63">
        <v>0.12203465912182378</v>
      </c>
      <c r="P21" s="61">
        <v>97.13</v>
      </c>
      <c r="Q21" s="62">
        <v>174.87000000000003</v>
      </c>
      <c r="R21" s="63">
        <v>0.55544118488019656</v>
      </c>
      <c r="S21" s="61">
        <v>36.420000000000016</v>
      </c>
      <c r="T21" s="62">
        <v>108.42999999999995</v>
      </c>
      <c r="U21" s="63">
        <v>0.3358849027022045</v>
      </c>
      <c r="V21" s="61">
        <v>66.19</v>
      </c>
      <c r="W21" s="62">
        <v>201.82999999999998</v>
      </c>
      <c r="X21" s="63">
        <v>0.32794926423227472</v>
      </c>
      <c r="Y21" s="61">
        <v>11.120000000000001</v>
      </c>
      <c r="Z21" s="62">
        <v>37.350000000000009</v>
      </c>
      <c r="AA21" s="63">
        <v>0.29772423025435069</v>
      </c>
      <c r="AB21" s="61">
        <v>56.7</v>
      </c>
      <c r="AC21" s="62">
        <v>111.13</v>
      </c>
      <c r="AD21" s="63">
        <v>0.5102132637451634</v>
      </c>
      <c r="AE21" s="61">
        <v>67.09</v>
      </c>
      <c r="AF21" s="62">
        <v>143.68</v>
      </c>
      <c r="AG21" s="63">
        <v>0.4669404231625835</v>
      </c>
      <c r="AH21" s="61">
        <v>-69.12</v>
      </c>
      <c r="AI21" s="62">
        <v>243.49</v>
      </c>
      <c r="AJ21" s="63">
        <v>-0.28387202759866936</v>
      </c>
      <c r="AK21" s="61">
        <v>63.739999999999981</v>
      </c>
      <c r="AL21" s="62">
        <v>121.18</v>
      </c>
      <c r="AM21" s="63">
        <v>0.52599438851295577</v>
      </c>
      <c r="AN21" s="61">
        <v>65.579999999999984</v>
      </c>
      <c r="AO21" s="62">
        <v>257.04000000000008</v>
      </c>
      <c r="AP21" s="63">
        <v>0.25513538748832854</v>
      </c>
      <c r="AQ21" s="61">
        <v>46.649999999999991</v>
      </c>
      <c r="AR21" s="62">
        <v>113.68</v>
      </c>
      <c r="AS21" s="63">
        <v>0.41036242083040103</v>
      </c>
      <c r="AT21" s="61">
        <v>20.6</v>
      </c>
      <c r="AU21" s="62">
        <v>59.700000000000017</v>
      </c>
      <c r="AV21" s="63">
        <v>0.34505862646566154</v>
      </c>
      <c r="AW21" s="61">
        <v>0</v>
      </c>
      <c r="AX21" s="62">
        <v>0</v>
      </c>
      <c r="AY21" s="63">
        <v>0</v>
      </c>
      <c r="AZ21" s="61">
        <v>0.58999999999999986</v>
      </c>
      <c r="BA21" s="62">
        <v>14.379999999999995</v>
      </c>
      <c r="BB21" s="63">
        <v>4.1029207232267044E-2</v>
      </c>
      <c r="BC21" s="61">
        <v>0</v>
      </c>
      <c r="BD21" s="62">
        <v>0</v>
      </c>
      <c r="BE21" s="63">
        <v>0</v>
      </c>
      <c r="BF21" s="61">
        <v>-6.259999999999998</v>
      </c>
      <c r="BG21" s="62">
        <v>27.54</v>
      </c>
      <c r="BH21" s="63">
        <v>-0.22730573710965862</v>
      </c>
      <c r="BI21" s="61">
        <v>2.5799999999999996</v>
      </c>
      <c r="BJ21" s="62">
        <v>6.52</v>
      </c>
      <c r="BK21" s="63">
        <v>0.39570552147239263</v>
      </c>
    </row>
    <row r="22" spans="1:63" ht="16.95" customHeight="1" x14ac:dyDescent="0.3">
      <c r="A22" s="111"/>
      <c r="B22" s="113" t="s">
        <v>14</v>
      </c>
      <c r="C22" s="13" t="s">
        <v>46</v>
      </c>
      <c r="D22" s="61">
        <v>401.28</v>
      </c>
      <c r="E22" s="62">
        <v>962.64</v>
      </c>
      <c r="F22" s="63">
        <v>0.41685365245574668</v>
      </c>
      <c r="G22" s="61">
        <v>4.4099999999999966</v>
      </c>
      <c r="H22" s="62">
        <v>20.360000000000014</v>
      </c>
      <c r="I22" s="63">
        <v>0.21660117878192503</v>
      </c>
      <c r="J22" s="61">
        <v>13.669999999999998</v>
      </c>
      <c r="K22" s="62">
        <v>119.53000000000003</v>
      </c>
      <c r="L22" s="63">
        <v>0.11436459466242779</v>
      </c>
      <c r="M22" s="61">
        <v>138.91000000000003</v>
      </c>
      <c r="N22" s="62">
        <v>271.85000000000002</v>
      </c>
      <c r="O22" s="63">
        <v>0.51098032002942806</v>
      </c>
      <c r="P22" s="61">
        <v>17.18</v>
      </c>
      <c r="Q22" s="62">
        <v>25.430000000000007</v>
      </c>
      <c r="R22" s="63">
        <v>0.6755800235941799</v>
      </c>
      <c r="S22" s="61">
        <v>20.939999999999998</v>
      </c>
      <c r="T22" s="62">
        <v>53.27000000000001</v>
      </c>
      <c r="U22" s="63">
        <v>0.39309179650835357</v>
      </c>
      <c r="V22" s="61">
        <v>58.509999999999991</v>
      </c>
      <c r="W22" s="62">
        <v>70</v>
      </c>
      <c r="X22" s="63">
        <v>0.83585714285714274</v>
      </c>
      <c r="Y22" s="61">
        <v>9.2000000000000011</v>
      </c>
      <c r="Z22" s="62">
        <v>16.25</v>
      </c>
      <c r="AA22" s="63">
        <v>0.56615384615384623</v>
      </c>
      <c r="AB22" s="61">
        <v>32.85</v>
      </c>
      <c r="AC22" s="62">
        <v>43.039999999999992</v>
      </c>
      <c r="AD22" s="63">
        <v>0.76324349442379202</v>
      </c>
      <c r="AE22" s="61">
        <v>12.719999999999999</v>
      </c>
      <c r="AF22" s="62">
        <v>25.629999999999995</v>
      </c>
      <c r="AG22" s="63">
        <v>0.49629340616465084</v>
      </c>
      <c r="AH22" s="61">
        <v>29.379999999999995</v>
      </c>
      <c r="AI22" s="62">
        <v>84.839999999999975</v>
      </c>
      <c r="AJ22" s="63">
        <v>0.34629891560584636</v>
      </c>
      <c r="AK22" s="61">
        <v>19.560000000000002</v>
      </c>
      <c r="AL22" s="62">
        <v>68.61</v>
      </c>
      <c r="AM22" s="63">
        <v>0.28508963707914303</v>
      </c>
      <c r="AN22" s="61">
        <v>19.289999999999992</v>
      </c>
      <c r="AO22" s="62">
        <v>93.75</v>
      </c>
      <c r="AP22" s="63">
        <v>0.20575999999999992</v>
      </c>
      <c r="AQ22" s="61">
        <v>13.069999999999997</v>
      </c>
      <c r="AR22" s="62">
        <v>30.470000000000006</v>
      </c>
      <c r="AS22" s="63">
        <v>0.42894650475877893</v>
      </c>
      <c r="AT22" s="61">
        <v>0.88</v>
      </c>
      <c r="AU22" s="62">
        <v>2.1400000000000006</v>
      </c>
      <c r="AV22" s="63">
        <v>0.41121495327102792</v>
      </c>
      <c r="AW22" s="61">
        <v>0</v>
      </c>
      <c r="AX22" s="62">
        <v>0</v>
      </c>
      <c r="AY22" s="63">
        <v>0</v>
      </c>
      <c r="AZ22" s="61">
        <v>2.7099999999999991</v>
      </c>
      <c r="BA22" s="62">
        <v>23.549999999999997</v>
      </c>
      <c r="BB22" s="63">
        <v>0.11507430997876855</v>
      </c>
      <c r="BC22" s="61">
        <v>0</v>
      </c>
      <c r="BD22" s="62">
        <v>0</v>
      </c>
      <c r="BE22" s="63">
        <v>0</v>
      </c>
      <c r="BF22" s="61">
        <v>8</v>
      </c>
      <c r="BG22" s="62">
        <v>13.919999999999998</v>
      </c>
      <c r="BH22" s="63">
        <v>0.57471264367816099</v>
      </c>
      <c r="BI22" s="61">
        <v>0</v>
      </c>
      <c r="BJ22" s="62">
        <v>0</v>
      </c>
      <c r="BK22" s="63">
        <v>0</v>
      </c>
    </row>
    <row r="23" spans="1:63" ht="16.95" customHeight="1" x14ac:dyDescent="0.3">
      <c r="A23" s="111"/>
      <c r="B23" s="113" t="s">
        <v>14</v>
      </c>
      <c r="C23" s="13" t="s">
        <v>47</v>
      </c>
      <c r="D23" s="61">
        <v>2140.5399999999995</v>
      </c>
      <c r="E23" s="62">
        <v>2501.2699999999995</v>
      </c>
      <c r="F23" s="63">
        <v>0.8557812631183358</v>
      </c>
      <c r="G23" s="61">
        <v>60.440000000000012</v>
      </c>
      <c r="H23" s="62">
        <v>65.289999999999992</v>
      </c>
      <c r="I23" s="63">
        <v>0.92571603614642395</v>
      </c>
      <c r="J23" s="61">
        <v>19.54</v>
      </c>
      <c r="K23" s="62">
        <v>44.109999999999985</v>
      </c>
      <c r="L23" s="63">
        <v>0.44298345046474735</v>
      </c>
      <c r="M23" s="61">
        <v>893.84999999999991</v>
      </c>
      <c r="N23" s="62">
        <v>911.92999999999984</v>
      </c>
      <c r="O23" s="63">
        <v>0.98017391685765365</v>
      </c>
      <c r="P23" s="61">
        <v>100.55000000000001</v>
      </c>
      <c r="Q23" s="62">
        <v>110.22000000000003</v>
      </c>
      <c r="R23" s="63">
        <v>0.91226637633823249</v>
      </c>
      <c r="S23" s="61">
        <v>66.860000000000014</v>
      </c>
      <c r="T23" s="62">
        <v>89.989999999999952</v>
      </c>
      <c r="U23" s="63">
        <v>0.74297144127125292</v>
      </c>
      <c r="V23" s="61">
        <v>59.589999999999989</v>
      </c>
      <c r="W23" s="62">
        <v>71.989999999999995</v>
      </c>
      <c r="X23" s="63">
        <v>0.82775385470204188</v>
      </c>
      <c r="Y23" s="61">
        <v>50.86</v>
      </c>
      <c r="Z23" s="62">
        <v>54.79000000000002</v>
      </c>
      <c r="AA23" s="63">
        <v>0.92827158240554808</v>
      </c>
      <c r="AB23" s="61">
        <v>35.53</v>
      </c>
      <c r="AC23" s="62">
        <v>48.41</v>
      </c>
      <c r="AD23" s="63">
        <v>0.73393926874612692</v>
      </c>
      <c r="AE23" s="61">
        <v>89.990000000000009</v>
      </c>
      <c r="AF23" s="62">
        <v>97.740000000000009</v>
      </c>
      <c r="AG23" s="63">
        <v>0.92070800081849802</v>
      </c>
      <c r="AH23" s="61">
        <v>186.93</v>
      </c>
      <c r="AI23" s="62">
        <v>186.57999999999998</v>
      </c>
      <c r="AJ23" s="63">
        <v>1.0018758709400795</v>
      </c>
      <c r="AK23" s="61">
        <v>101.32999999999998</v>
      </c>
      <c r="AL23" s="62">
        <v>169.42999999999995</v>
      </c>
      <c r="AM23" s="63">
        <v>0.59806409726730814</v>
      </c>
      <c r="AN23" s="61">
        <v>318.67</v>
      </c>
      <c r="AO23" s="62">
        <v>329.17999999999995</v>
      </c>
      <c r="AP23" s="63">
        <v>0.96807217935476053</v>
      </c>
      <c r="AQ23" s="61">
        <v>110.86000000000001</v>
      </c>
      <c r="AR23" s="62">
        <v>112.98000000000002</v>
      </c>
      <c r="AS23" s="63">
        <v>0.98123561692334926</v>
      </c>
      <c r="AT23" s="61">
        <v>14.54</v>
      </c>
      <c r="AU23" s="62">
        <v>18.849999999999998</v>
      </c>
      <c r="AV23" s="63">
        <v>0.77135278514588868</v>
      </c>
      <c r="AW23" s="61">
        <v>0</v>
      </c>
      <c r="AX23" s="62">
        <v>0</v>
      </c>
      <c r="AY23" s="63">
        <v>0</v>
      </c>
      <c r="AZ23" s="61">
        <v>0</v>
      </c>
      <c r="BA23" s="62">
        <v>0</v>
      </c>
      <c r="BB23" s="63">
        <v>0</v>
      </c>
      <c r="BC23" s="61">
        <v>0</v>
      </c>
      <c r="BD23" s="62">
        <v>0</v>
      </c>
      <c r="BE23" s="63">
        <v>0</v>
      </c>
      <c r="BF23" s="61">
        <v>26.000000000000007</v>
      </c>
      <c r="BG23" s="62">
        <v>184.46000000000004</v>
      </c>
      <c r="BH23" s="63">
        <v>0.14095196790632117</v>
      </c>
      <c r="BI23" s="61">
        <v>5</v>
      </c>
      <c r="BJ23" s="62">
        <v>5.3199999999999994</v>
      </c>
      <c r="BK23" s="63">
        <v>0.93984962406015049</v>
      </c>
    </row>
    <row r="24" spans="1:63" ht="16.95" customHeight="1" x14ac:dyDescent="0.3">
      <c r="A24" s="111"/>
      <c r="B24" s="113"/>
      <c r="C24" s="13" t="s">
        <v>48</v>
      </c>
      <c r="D24" s="61">
        <v>2042.49</v>
      </c>
      <c r="E24" s="62">
        <v>3576.92</v>
      </c>
      <c r="F24" s="63">
        <v>0.57101920087673197</v>
      </c>
      <c r="G24" s="61">
        <v>40.289999999999992</v>
      </c>
      <c r="H24" s="62">
        <v>75.339999999999975</v>
      </c>
      <c r="I24" s="63">
        <v>0.5347756835678259</v>
      </c>
      <c r="J24" s="61">
        <v>59.550000000000011</v>
      </c>
      <c r="K24" s="62">
        <v>118.82999999999998</v>
      </c>
      <c r="L24" s="63">
        <v>0.50113607674829608</v>
      </c>
      <c r="M24" s="61">
        <v>540.58000000000004</v>
      </c>
      <c r="N24" s="62">
        <v>911.04</v>
      </c>
      <c r="O24" s="63">
        <v>0.59336582367404289</v>
      </c>
      <c r="P24" s="61">
        <v>109.23000000000002</v>
      </c>
      <c r="Q24" s="62">
        <v>152.95999999999998</v>
      </c>
      <c r="R24" s="63">
        <v>0.71410826359832658</v>
      </c>
      <c r="S24" s="61">
        <v>81.52000000000001</v>
      </c>
      <c r="T24" s="62">
        <v>112.22</v>
      </c>
      <c r="U24" s="63">
        <v>0.72643022634111576</v>
      </c>
      <c r="V24" s="61">
        <v>115.48000000000002</v>
      </c>
      <c r="W24" s="62">
        <v>270.27999999999997</v>
      </c>
      <c r="X24" s="63">
        <v>0.42726061861772985</v>
      </c>
      <c r="Y24" s="61">
        <v>80.25</v>
      </c>
      <c r="Z24" s="62">
        <v>112.55999999999997</v>
      </c>
      <c r="AA24" s="63">
        <v>0.7129530916844351</v>
      </c>
      <c r="AB24" s="61">
        <v>31.100000000000009</v>
      </c>
      <c r="AC24" s="62">
        <v>48.55</v>
      </c>
      <c r="AD24" s="63">
        <v>0.64057672502574692</v>
      </c>
      <c r="AE24" s="61">
        <v>81.669999999999987</v>
      </c>
      <c r="AF24" s="62">
        <v>123.38</v>
      </c>
      <c r="AG24" s="63">
        <v>0.66193872588750191</v>
      </c>
      <c r="AH24" s="61">
        <v>314.89</v>
      </c>
      <c r="AI24" s="62">
        <v>348.04999999999995</v>
      </c>
      <c r="AJ24" s="63">
        <v>0.90472633242350242</v>
      </c>
      <c r="AK24" s="61">
        <v>61.570000000000022</v>
      </c>
      <c r="AL24" s="62">
        <v>123.37</v>
      </c>
      <c r="AM24" s="63">
        <v>0.49906784469482063</v>
      </c>
      <c r="AN24" s="61">
        <v>192.28000000000003</v>
      </c>
      <c r="AO24" s="62">
        <v>449.05000000000007</v>
      </c>
      <c r="AP24" s="63">
        <v>0.42819285157554837</v>
      </c>
      <c r="AQ24" s="61">
        <v>83.079999999999984</v>
      </c>
      <c r="AR24" s="62">
        <v>238.82000000000005</v>
      </c>
      <c r="AS24" s="63">
        <v>0.34787706222259429</v>
      </c>
      <c r="AT24" s="61">
        <v>14.39</v>
      </c>
      <c r="AU24" s="62">
        <v>31.92</v>
      </c>
      <c r="AV24" s="63">
        <v>0.45081453634085211</v>
      </c>
      <c r="AW24" s="61">
        <v>1.1899999999999977</v>
      </c>
      <c r="AX24" s="62">
        <v>33.47</v>
      </c>
      <c r="AY24" s="63">
        <v>3.5554227666567011E-2</v>
      </c>
      <c r="AZ24" s="61">
        <v>26.17</v>
      </c>
      <c r="BA24" s="62">
        <v>88.43</v>
      </c>
      <c r="BB24" s="63">
        <v>0.29594029175619135</v>
      </c>
      <c r="BC24" s="61">
        <v>8.0599999999999987</v>
      </c>
      <c r="BD24" s="62">
        <v>51.899999999999991</v>
      </c>
      <c r="BE24" s="63">
        <v>0.15529865125240847</v>
      </c>
      <c r="BF24" s="61">
        <v>201.19</v>
      </c>
      <c r="BG24" s="62">
        <v>286.75</v>
      </c>
      <c r="BH24" s="63">
        <v>0.70162162162162156</v>
      </c>
      <c r="BI24" s="61">
        <v>0</v>
      </c>
      <c r="BJ24" s="62">
        <v>0</v>
      </c>
      <c r="BK24" s="63">
        <v>0</v>
      </c>
    </row>
    <row r="25" spans="1:63" ht="16.95" customHeight="1" x14ac:dyDescent="0.3">
      <c r="A25" s="111"/>
      <c r="B25" s="113"/>
      <c r="C25" s="13" t="s">
        <v>49</v>
      </c>
      <c r="D25" s="61">
        <v>15486.539999999999</v>
      </c>
      <c r="E25" s="62">
        <v>22460.940000000002</v>
      </c>
      <c r="F25" s="63">
        <v>0.68948761717007379</v>
      </c>
      <c r="G25" s="61">
        <v>555.22</v>
      </c>
      <c r="H25" s="62">
        <v>742.93000000000006</v>
      </c>
      <c r="I25" s="63">
        <v>0.74733824182628239</v>
      </c>
      <c r="J25" s="61">
        <v>408.14000000000004</v>
      </c>
      <c r="K25" s="62">
        <v>819.37999999999988</v>
      </c>
      <c r="L25" s="63">
        <v>0.49810832580731784</v>
      </c>
      <c r="M25" s="61">
        <v>4051.1799999999994</v>
      </c>
      <c r="N25" s="62">
        <v>6210.3399999999992</v>
      </c>
      <c r="O25" s="63">
        <v>0.65232821391421403</v>
      </c>
      <c r="P25" s="61">
        <v>865.7</v>
      </c>
      <c r="Q25" s="62">
        <v>1324.3899999999999</v>
      </c>
      <c r="R25" s="63">
        <v>0.65365942056342929</v>
      </c>
      <c r="S25" s="61">
        <v>674.93000000000018</v>
      </c>
      <c r="T25" s="62">
        <v>908.4699999999998</v>
      </c>
      <c r="U25" s="63">
        <v>0.7429304214778697</v>
      </c>
      <c r="V25" s="61">
        <v>989.03000000000009</v>
      </c>
      <c r="W25" s="62">
        <v>1384.24</v>
      </c>
      <c r="X25" s="63">
        <v>0.71449315147662262</v>
      </c>
      <c r="Y25" s="61">
        <v>520.71</v>
      </c>
      <c r="Z25" s="62">
        <v>696.06</v>
      </c>
      <c r="AA25" s="63">
        <v>0.7480820618912164</v>
      </c>
      <c r="AB25" s="61">
        <v>589.20000000000005</v>
      </c>
      <c r="AC25" s="62">
        <v>753.10999999999979</v>
      </c>
      <c r="AD25" s="63">
        <v>0.78235583115348384</v>
      </c>
      <c r="AE25" s="61">
        <v>835.21</v>
      </c>
      <c r="AF25" s="62">
        <v>1097.08</v>
      </c>
      <c r="AG25" s="63">
        <v>0.76130273088562372</v>
      </c>
      <c r="AH25" s="61">
        <v>1489.6599999999999</v>
      </c>
      <c r="AI25" s="62">
        <v>1992.3399999999997</v>
      </c>
      <c r="AJ25" s="63">
        <v>0.74769366674362814</v>
      </c>
      <c r="AK25" s="61">
        <v>801.24999999999989</v>
      </c>
      <c r="AL25" s="62">
        <v>1214.42</v>
      </c>
      <c r="AM25" s="63">
        <v>0.65977997727310145</v>
      </c>
      <c r="AN25" s="61">
        <v>1973.08</v>
      </c>
      <c r="AO25" s="62">
        <v>2748.11</v>
      </c>
      <c r="AP25" s="63">
        <v>0.71797708243119807</v>
      </c>
      <c r="AQ25" s="61">
        <v>1300.2399999999998</v>
      </c>
      <c r="AR25" s="62">
        <v>1605.5200000000004</v>
      </c>
      <c r="AS25" s="63">
        <v>0.80985599681100173</v>
      </c>
      <c r="AT25" s="61">
        <v>157.16999999999996</v>
      </c>
      <c r="AU25" s="62">
        <v>227.71999999999997</v>
      </c>
      <c r="AV25" s="63">
        <v>0.6901897066572984</v>
      </c>
      <c r="AW25" s="61">
        <v>1.1899999999999977</v>
      </c>
      <c r="AX25" s="62">
        <v>33.47</v>
      </c>
      <c r="AY25" s="63">
        <v>3.5554227666567011E-2</v>
      </c>
      <c r="AZ25" s="61">
        <v>29.47</v>
      </c>
      <c r="BA25" s="62">
        <v>126.36</v>
      </c>
      <c r="BB25" s="63">
        <v>0.23322253877809432</v>
      </c>
      <c r="BC25" s="61">
        <v>8.0599999999999987</v>
      </c>
      <c r="BD25" s="62">
        <v>51.899999999999991</v>
      </c>
      <c r="BE25" s="63">
        <v>0.15529865125240847</v>
      </c>
      <c r="BF25" s="61">
        <v>229.52</v>
      </c>
      <c r="BG25" s="62">
        <v>513.26</v>
      </c>
      <c r="BH25" s="63">
        <v>0.44718076608346652</v>
      </c>
      <c r="BI25" s="61">
        <v>7.58</v>
      </c>
      <c r="BJ25" s="62">
        <v>11.84</v>
      </c>
      <c r="BK25" s="63">
        <v>0.64020270270270274</v>
      </c>
    </row>
    <row r="26" spans="1:63" ht="16.95" customHeight="1" x14ac:dyDescent="0.3">
      <c r="A26" s="110" t="s">
        <v>50</v>
      </c>
      <c r="B26" s="112" t="s">
        <v>15</v>
      </c>
      <c r="C26" s="13" t="s">
        <v>43</v>
      </c>
      <c r="D26" s="61">
        <v>6936.3899999999985</v>
      </c>
      <c r="E26" s="62">
        <v>7720.5999999999995</v>
      </c>
      <c r="F26" s="63">
        <v>0.89842628811232272</v>
      </c>
      <c r="G26" s="61">
        <v>247.39999999999998</v>
      </c>
      <c r="H26" s="62">
        <v>248.05000000000007</v>
      </c>
      <c r="I26" s="63">
        <v>0.99737956057246491</v>
      </c>
      <c r="J26" s="61">
        <v>215.64</v>
      </c>
      <c r="K26" s="62">
        <v>269.61000000000013</v>
      </c>
      <c r="L26" s="63">
        <v>0.79982196506064274</v>
      </c>
      <c r="M26" s="61">
        <v>1360.37</v>
      </c>
      <c r="N26" s="62">
        <v>1461.25</v>
      </c>
      <c r="O26" s="63">
        <v>0.93096321642429425</v>
      </c>
      <c r="P26" s="61">
        <v>426.11999999999989</v>
      </c>
      <c r="Q26" s="62">
        <v>630.69000000000005</v>
      </c>
      <c r="R26" s="63">
        <v>0.67564096465775558</v>
      </c>
      <c r="S26" s="61">
        <v>303.11999999999989</v>
      </c>
      <c r="T26" s="62">
        <v>333.65000000000009</v>
      </c>
      <c r="U26" s="63">
        <v>0.90849692791847692</v>
      </c>
      <c r="V26" s="61">
        <v>521.67000000000007</v>
      </c>
      <c r="W26" s="62">
        <v>538.54</v>
      </c>
      <c r="X26" s="63">
        <v>0.96867456456344958</v>
      </c>
      <c r="Y26" s="61">
        <v>230.68999999999994</v>
      </c>
      <c r="Z26" s="62">
        <v>296.02</v>
      </c>
      <c r="AA26" s="63">
        <v>0.7793054523343016</v>
      </c>
      <c r="AB26" s="61">
        <v>312.64999999999986</v>
      </c>
      <c r="AC26" s="62">
        <v>349.09000000000015</v>
      </c>
      <c r="AD26" s="63">
        <v>0.89561431149560211</v>
      </c>
      <c r="AE26" s="61">
        <v>399.99</v>
      </c>
      <c r="AF26" s="62">
        <v>477.61000000000013</v>
      </c>
      <c r="AG26" s="63">
        <v>0.83748246477251298</v>
      </c>
      <c r="AH26" s="61">
        <v>695.09999999999991</v>
      </c>
      <c r="AI26" s="62">
        <v>717.47000000000025</v>
      </c>
      <c r="AJ26" s="63">
        <v>0.96882099599983229</v>
      </c>
      <c r="AK26" s="61">
        <v>441.70000000000005</v>
      </c>
      <c r="AL26" s="62">
        <v>558.51</v>
      </c>
      <c r="AM26" s="63">
        <v>0.7908542371667473</v>
      </c>
      <c r="AN26" s="61">
        <v>897.75999999999976</v>
      </c>
      <c r="AO26" s="62">
        <v>949.49999999999955</v>
      </c>
      <c r="AP26" s="63">
        <v>0.94550816219062683</v>
      </c>
      <c r="AQ26" s="61">
        <v>815.49000000000024</v>
      </c>
      <c r="AR26" s="62">
        <v>820.82999999999993</v>
      </c>
      <c r="AS26" s="63">
        <v>0.99349438982493365</v>
      </c>
      <c r="AT26" s="61">
        <v>68.69</v>
      </c>
      <c r="AU26" s="62">
        <v>69.78000000000003</v>
      </c>
      <c r="AV26" s="63">
        <v>0.98437947836056128</v>
      </c>
      <c r="AW26" s="61">
        <v>0</v>
      </c>
      <c r="AX26" s="62">
        <v>0</v>
      </c>
      <c r="AY26" s="63">
        <v>0</v>
      </c>
      <c r="AZ26" s="61">
        <v>0</v>
      </c>
      <c r="BA26" s="62">
        <v>0</v>
      </c>
      <c r="BB26" s="63">
        <v>0</v>
      </c>
      <c r="BC26" s="61">
        <v>0</v>
      </c>
      <c r="BD26" s="62">
        <v>0</v>
      </c>
      <c r="BE26" s="63">
        <v>0</v>
      </c>
      <c r="BF26" s="61">
        <v>0</v>
      </c>
      <c r="BG26" s="62">
        <v>0</v>
      </c>
      <c r="BH26" s="63">
        <v>0</v>
      </c>
      <c r="BI26" s="61">
        <v>0</v>
      </c>
      <c r="BJ26" s="62">
        <v>0</v>
      </c>
      <c r="BK26" s="63">
        <v>0</v>
      </c>
    </row>
    <row r="27" spans="1:63" ht="16.95" customHeight="1" x14ac:dyDescent="0.3">
      <c r="A27" s="111"/>
      <c r="B27" s="113" t="s">
        <v>15</v>
      </c>
      <c r="C27" s="13" t="s">
        <v>44</v>
      </c>
      <c r="D27" s="61">
        <v>1293.1600000000001</v>
      </c>
      <c r="E27" s="62">
        <v>1902.6000000000001</v>
      </c>
      <c r="F27" s="63">
        <v>0.67968043729633132</v>
      </c>
      <c r="G27" s="61">
        <v>59.920000000000016</v>
      </c>
      <c r="H27" s="62">
        <v>90.88</v>
      </c>
      <c r="I27" s="63">
        <v>0.65933098591549322</v>
      </c>
      <c r="J27" s="61">
        <v>30.420000000000016</v>
      </c>
      <c r="K27" s="62">
        <v>43.199999999999989</v>
      </c>
      <c r="L27" s="63">
        <v>0.70416666666666727</v>
      </c>
      <c r="M27" s="61">
        <v>350.97</v>
      </c>
      <c r="N27" s="62">
        <v>525.18000000000006</v>
      </c>
      <c r="O27" s="63">
        <v>0.66828515937392896</v>
      </c>
      <c r="P27" s="61">
        <v>43.989999999999995</v>
      </c>
      <c r="Q27" s="62">
        <v>61.53</v>
      </c>
      <c r="R27" s="63">
        <v>0.71493580367300491</v>
      </c>
      <c r="S27" s="61">
        <v>59.22999999999999</v>
      </c>
      <c r="T27" s="62">
        <v>86.259999999999991</v>
      </c>
      <c r="U27" s="63">
        <v>0.68664502666357519</v>
      </c>
      <c r="V27" s="61">
        <v>95.299999999999983</v>
      </c>
      <c r="W27" s="62">
        <v>130.61000000000001</v>
      </c>
      <c r="X27" s="63">
        <v>0.72965316591378893</v>
      </c>
      <c r="Y27" s="61">
        <v>50.330000000000013</v>
      </c>
      <c r="Z27" s="62">
        <v>72.359999999999985</v>
      </c>
      <c r="AA27" s="63">
        <v>0.69555002763958018</v>
      </c>
      <c r="AB27" s="61">
        <v>62.269999999999982</v>
      </c>
      <c r="AC27" s="62">
        <v>88.770000000000039</v>
      </c>
      <c r="AD27" s="63">
        <v>0.701475723780556</v>
      </c>
      <c r="AE27" s="61">
        <v>64.329999999999984</v>
      </c>
      <c r="AF27" s="62">
        <v>95.009999999999991</v>
      </c>
      <c r="AG27" s="63">
        <v>0.67708662246079354</v>
      </c>
      <c r="AH27" s="61">
        <v>126.24999999999994</v>
      </c>
      <c r="AI27" s="62">
        <v>185.11</v>
      </c>
      <c r="AJ27" s="63">
        <v>0.68202690292258616</v>
      </c>
      <c r="AK27" s="61">
        <v>63.03000000000003</v>
      </c>
      <c r="AL27" s="62">
        <v>95.139999999999986</v>
      </c>
      <c r="AM27" s="63">
        <v>0.66249737229346262</v>
      </c>
      <c r="AN27" s="61">
        <v>181.38000000000011</v>
      </c>
      <c r="AO27" s="62">
        <v>270.87000000000012</v>
      </c>
      <c r="AP27" s="63">
        <v>0.66962011296932122</v>
      </c>
      <c r="AQ27" s="61">
        <v>85.409999999999968</v>
      </c>
      <c r="AR27" s="62">
        <v>130.85000000000002</v>
      </c>
      <c r="AS27" s="63">
        <v>0.6527321360336259</v>
      </c>
      <c r="AT27" s="61">
        <v>19.690000000000005</v>
      </c>
      <c r="AU27" s="62">
        <v>26.189999999999998</v>
      </c>
      <c r="AV27" s="63">
        <v>0.75181366933944282</v>
      </c>
      <c r="AW27" s="61">
        <v>0</v>
      </c>
      <c r="AX27" s="62">
        <v>0</v>
      </c>
      <c r="AY27" s="63">
        <v>0</v>
      </c>
      <c r="AZ27" s="61">
        <v>0</v>
      </c>
      <c r="BA27" s="62">
        <v>0</v>
      </c>
      <c r="BB27" s="63">
        <v>0</v>
      </c>
      <c r="BC27" s="61">
        <v>0</v>
      </c>
      <c r="BD27" s="62">
        <v>0</v>
      </c>
      <c r="BE27" s="63">
        <v>0</v>
      </c>
      <c r="BF27" s="61">
        <v>0.64000000000000012</v>
      </c>
      <c r="BG27" s="62">
        <v>0.64000000000000012</v>
      </c>
      <c r="BH27" s="63">
        <v>1</v>
      </c>
      <c r="BI27" s="61">
        <v>0</v>
      </c>
      <c r="BJ27" s="62">
        <v>0</v>
      </c>
      <c r="BK27" s="63">
        <v>0</v>
      </c>
    </row>
    <row r="28" spans="1:63" ht="16.95" customHeight="1" x14ac:dyDescent="0.3">
      <c r="A28" s="111"/>
      <c r="B28" s="113" t="s">
        <v>15</v>
      </c>
      <c r="C28" s="13" t="s">
        <v>45</v>
      </c>
      <c r="D28" s="61">
        <v>1524.18</v>
      </c>
      <c r="E28" s="62">
        <v>5082.29</v>
      </c>
      <c r="F28" s="63">
        <v>0.29990024182012442</v>
      </c>
      <c r="G28" s="61">
        <v>64.279999999999987</v>
      </c>
      <c r="H28" s="62">
        <v>146.04999999999995</v>
      </c>
      <c r="I28" s="63">
        <v>0.44012324546388226</v>
      </c>
      <c r="J28" s="61">
        <v>101.32000000000002</v>
      </c>
      <c r="K28" s="62">
        <v>284.48</v>
      </c>
      <c r="L28" s="63">
        <v>0.35615860517435327</v>
      </c>
      <c r="M28" s="61">
        <v>257.98</v>
      </c>
      <c r="N28" s="62">
        <v>797.25999999999976</v>
      </c>
      <c r="O28" s="63">
        <v>0.32358327270902854</v>
      </c>
      <c r="P28" s="61">
        <v>52.84</v>
      </c>
      <c r="Q28" s="62">
        <v>326.91999999999996</v>
      </c>
      <c r="R28" s="63">
        <v>0.16162975651535547</v>
      </c>
      <c r="S28" s="61">
        <v>62.45999999999998</v>
      </c>
      <c r="T28" s="62">
        <v>158.93000000000006</v>
      </c>
      <c r="U28" s="63">
        <v>0.39300320895991919</v>
      </c>
      <c r="V28" s="61">
        <v>109.97</v>
      </c>
      <c r="W28" s="62">
        <v>1006.1500000000001</v>
      </c>
      <c r="X28" s="63">
        <v>0.10929781841673705</v>
      </c>
      <c r="Y28" s="61">
        <v>10.729999999999997</v>
      </c>
      <c r="Z28" s="62">
        <v>33.870000000000005</v>
      </c>
      <c r="AA28" s="63">
        <v>0.31679952760555052</v>
      </c>
      <c r="AB28" s="61">
        <v>49.449999999999989</v>
      </c>
      <c r="AC28" s="62">
        <v>97.990000000000009</v>
      </c>
      <c r="AD28" s="63">
        <v>0.50464333095213776</v>
      </c>
      <c r="AE28" s="61">
        <v>56.609999999999985</v>
      </c>
      <c r="AF28" s="62">
        <v>142.93000000000006</v>
      </c>
      <c r="AG28" s="63">
        <v>0.39606800531728792</v>
      </c>
      <c r="AH28" s="61">
        <v>250.19999999999993</v>
      </c>
      <c r="AI28" s="62">
        <v>762.31999999999994</v>
      </c>
      <c r="AJ28" s="63">
        <v>0.32820862629866715</v>
      </c>
      <c r="AK28" s="61">
        <v>57.850000000000023</v>
      </c>
      <c r="AL28" s="62">
        <v>213.03999999999996</v>
      </c>
      <c r="AM28" s="63">
        <v>0.27154524971836291</v>
      </c>
      <c r="AN28" s="61">
        <v>146.08000000000004</v>
      </c>
      <c r="AO28" s="62">
        <v>579.38999999999987</v>
      </c>
      <c r="AP28" s="63">
        <v>0.25212723726678071</v>
      </c>
      <c r="AQ28" s="61">
        <v>49.5</v>
      </c>
      <c r="AR28" s="62">
        <v>132.44999999999999</v>
      </c>
      <c r="AS28" s="63">
        <v>0.37372593431483581</v>
      </c>
      <c r="AT28" s="61">
        <v>23.760000000000005</v>
      </c>
      <c r="AU28" s="62">
        <v>59.499999999999972</v>
      </c>
      <c r="AV28" s="63">
        <v>0.39932773109243724</v>
      </c>
      <c r="AW28" s="61">
        <v>0</v>
      </c>
      <c r="AX28" s="62">
        <v>0</v>
      </c>
      <c r="AY28" s="63">
        <v>0</v>
      </c>
      <c r="AZ28" s="61">
        <v>38.08</v>
      </c>
      <c r="BA28" s="62">
        <v>115.58000000000001</v>
      </c>
      <c r="BB28" s="63">
        <v>0.3294687662225298</v>
      </c>
      <c r="BC28" s="61">
        <v>0</v>
      </c>
      <c r="BD28" s="62">
        <v>0</v>
      </c>
      <c r="BE28" s="63">
        <v>0</v>
      </c>
      <c r="BF28" s="61">
        <v>191.43</v>
      </c>
      <c r="BG28" s="62">
        <v>221.54</v>
      </c>
      <c r="BH28" s="63">
        <v>0.86408774939062927</v>
      </c>
      <c r="BI28" s="61">
        <v>1.6400000000000006</v>
      </c>
      <c r="BJ28" s="62">
        <v>3.8900000000000006</v>
      </c>
      <c r="BK28" s="63">
        <v>0.42159383033419029</v>
      </c>
    </row>
    <row r="29" spans="1:63" ht="16.95" customHeight="1" x14ac:dyDescent="0.3">
      <c r="A29" s="111"/>
      <c r="B29" s="113" t="s">
        <v>15</v>
      </c>
      <c r="C29" s="13" t="s">
        <v>46</v>
      </c>
      <c r="D29" s="61">
        <v>355.95000000000005</v>
      </c>
      <c r="E29" s="62">
        <v>1034.6299999999999</v>
      </c>
      <c r="F29" s="63">
        <v>0.3440360322047496</v>
      </c>
      <c r="G29" s="61">
        <v>15.829999999999998</v>
      </c>
      <c r="H29" s="62">
        <v>43.679999999999978</v>
      </c>
      <c r="I29" s="63">
        <v>0.36240842490842506</v>
      </c>
      <c r="J29" s="61">
        <v>17.170000000000002</v>
      </c>
      <c r="K29" s="62">
        <v>85.269999999999982</v>
      </c>
      <c r="L29" s="63">
        <v>0.20136038466049028</v>
      </c>
      <c r="M29" s="61">
        <v>98.419999999999959</v>
      </c>
      <c r="N29" s="62">
        <v>308.48</v>
      </c>
      <c r="O29" s="63">
        <v>0.31904823651452269</v>
      </c>
      <c r="P29" s="61">
        <v>13.030000000000001</v>
      </c>
      <c r="Q29" s="62">
        <v>33.19</v>
      </c>
      <c r="R29" s="63">
        <v>0.39258812895450446</v>
      </c>
      <c r="S29" s="61">
        <v>25.769999999999996</v>
      </c>
      <c r="T29" s="62">
        <v>113.26000000000002</v>
      </c>
      <c r="U29" s="63">
        <v>0.22752957796221077</v>
      </c>
      <c r="V29" s="61">
        <v>37.039999999999992</v>
      </c>
      <c r="W29" s="62">
        <v>61.179999999999978</v>
      </c>
      <c r="X29" s="63">
        <v>0.60542661000326914</v>
      </c>
      <c r="Y29" s="61">
        <v>8.6099999999999959</v>
      </c>
      <c r="Z29" s="62">
        <v>14.579999999999998</v>
      </c>
      <c r="AA29" s="63">
        <v>0.59053497942386812</v>
      </c>
      <c r="AB29" s="61">
        <v>30.97</v>
      </c>
      <c r="AC29" s="62">
        <v>38.789999999999992</v>
      </c>
      <c r="AD29" s="63">
        <v>0.79840164990977069</v>
      </c>
      <c r="AE29" s="61">
        <v>7.0300000000000011</v>
      </c>
      <c r="AF29" s="62">
        <v>25.769999999999996</v>
      </c>
      <c r="AG29" s="63">
        <v>0.2727978269305395</v>
      </c>
      <c r="AH29" s="61">
        <v>38.27000000000001</v>
      </c>
      <c r="AI29" s="62">
        <v>66.57000000000005</v>
      </c>
      <c r="AJ29" s="63">
        <v>0.5748835811927292</v>
      </c>
      <c r="AK29" s="61">
        <v>16.619999999999997</v>
      </c>
      <c r="AL29" s="62">
        <v>67.989999999999981</v>
      </c>
      <c r="AM29" s="63">
        <v>0.24444771289895575</v>
      </c>
      <c r="AN29" s="61">
        <v>27.060000000000002</v>
      </c>
      <c r="AO29" s="62">
        <v>103.07</v>
      </c>
      <c r="AP29" s="63">
        <v>0.26254002134471721</v>
      </c>
      <c r="AQ29" s="61">
        <v>10.86</v>
      </c>
      <c r="AR29" s="62">
        <v>42.649999999999991</v>
      </c>
      <c r="AS29" s="63">
        <v>0.25463071512309499</v>
      </c>
      <c r="AT29" s="61">
        <v>1.1099999999999999</v>
      </c>
      <c r="AU29" s="62">
        <v>3.7099999999999991</v>
      </c>
      <c r="AV29" s="63">
        <v>0.29919137466307283</v>
      </c>
      <c r="AW29" s="61">
        <v>0</v>
      </c>
      <c r="AX29" s="62">
        <v>0</v>
      </c>
      <c r="AY29" s="63">
        <v>0</v>
      </c>
      <c r="AZ29" s="61">
        <v>1.8100000000000005</v>
      </c>
      <c r="BA29" s="62">
        <v>10.590000000000003</v>
      </c>
      <c r="BB29" s="63">
        <v>0.1709159584513692</v>
      </c>
      <c r="BC29" s="61">
        <v>0</v>
      </c>
      <c r="BD29" s="62">
        <v>0</v>
      </c>
      <c r="BE29" s="63">
        <v>0</v>
      </c>
      <c r="BF29" s="61">
        <v>6.3500000000000014</v>
      </c>
      <c r="BG29" s="62">
        <v>15.850000000000001</v>
      </c>
      <c r="BH29" s="63">
        <v>0.40063091482649849</v>
      </c>
      <c r="BI29" s="61">
        <v>0</v>
      </c>
      <c r="BJ29" s="62">
        <v>0</v>
      </c>
      <c r="BK29" s="63">
        <v>0</v>
      </c>
    </row>
    <row r="30" spans="1:63" ht="16.95" customHeight="1" x14ac:dyDescent="0.3">
      <c r="A30" s="111"/>
      <c r="B30" s="113" t="s">
        <v>15</v>
      </c>
      <c r="C30" s="13" t="s">
        <v>47</v>
      </c>
      <c r="D30" s="61">
        <v>1744.9500000000003</v>
      </c>
      <c r="E30" s="62">
        <v>1970.1999999999998</v>
      </c>
      <c r="F30" s="63">
        <v>0.88567150543092099</v>
      </c>
      <c r="G30" s="61">
        <v>49.650000000000006</v>
      </c>
      <c r="H30" s="62">
        <v>52.5</v>
      </c>
      <c r="I30" s="63">
        <v>0.94571428571428584</v>
      </c>
      <c r="J30" s="61">
        <v>34.89</v>
      </c>
      <c r="K30" s="62">
        <v>73.519999999999982</v>
      </c>
      <c r="L30" s="63">
        <v>0.47456474428726891</v>
      </c>
      <c r="M30" s="61">
        <v>717.55000000000018</v>
      </c>
      <c r="N30" s="62">
        <v>731.19</v>
      </c>
      <c r="O30" s="63">
        <v>0.98134547791955595</v>
      </c>
      <c r="P30" s="61">
        <v>77.849999999999966</v>
      </c>
      <c r="Q30" s="62">
        <v>86.349999999999966</v>
      </c>
      <c r="R30" s="63">
        <v>0.90156340474811814</v>
      </c>
      <c r="S30" s="61">
        <v>54.239999999999981</v>
      </c>
      <c r="T30" s="62">
        <v>72.200000000000045</v>
      </c>
      <c r="U30" s="63">
        <v>0.75124653739612113</v>
      </c>
      <c r="V30" s="61">
        <v>68.670000000000016</v>
      </c>
      <c r="W30" s="62">
        <v>73.94</v>
      </c>
      <c r="X30" s="63">
        <v>0.9287259940492294</v>
      </c>
      <c r="Y30" s="61">
        <v>36.259999999999991</v>
      </c>
      <c r="Z30" s="62">
        <v>39.359999999999985</v>
      </c>
      <c r="AA30" s="63">
        <v>0.92123983739837412</v>
      </c>
      <c r="AB30" s="61">
        <v>30.700000000000003</v>
      </c>
      <c r="AC30" s="62">
        <v>41.52000000000001</v>
      </c>
      <c r="AD30" s="63">
        <v>0.73940269749518295</v>
      </c>
      <c r="AE30" s="61">
        <v>97.559999999999974</v>
      </c>
      <c r="AF30" s="62">
        <v>107.51999999999998</v>
      </c>
      <c r="AG30" s="63">
        <v>0.90736607142857129</v>
      </c>
      <c r="AH30" s="61">
        <v>149.98000000000002</v>
      </c>
      <c r="AI30" s="62">
        <v>128</v>
      </c>
      <c r="AJ30" s="63">
        <v>1.1717187500000001</v>
      </c>
      <c r="AK30" s="61">
        <v>75.240000000000009</v>
      </c>
      <c r="AL30" s="62">
        <v>89.540000000000077</v>
      </c>
      <c r="AM30" s="63">
        <v>0.8402948402948397</v>
      </c>
      <c r="AN30" s="61">
        <v>232.63</v>
      </c>
      <c r="AO30" s="62">
        <v>245.15000000000009</v>
      </c>
      <c r="AP30" s="63">
        <v>0.94892922700387483</v>
      </c>
      <c r="AQ30" s="61">
        <v>87.420000000000016</v>
      </c>
      <c r="AR30" s="62">
        <v>89.869999999999948</v>
      </c>
      <c r="AS30" s="63">
        <v>0.97273839991098332</v>
      </c>
      <c r="AT30" s="61">
        <v>11.07</v>
      </c>
      <c r="AU30" s="62">
        <v>14.220000000000006</v>
      </c>
      <c r="AV30" s="63">
        <v>0.77848101265822756</v>
      </c>
      <c r="AW30" s="61">
        <v>0</v>
      </c>
      <c r="AX30" s="62">
        <v>0</v>
      </c>
      <c r="AY30" s="63">
        <v>0</v>
      </c>
      <c r="AZ30" s="61">
        <v>0</v>
      </c>
      <c r="BA30" s="62">
        <v>0</v>
      </c>
      <c r="BB30" s="63">
        <v>0</v>
      </c>
      <c r="BC30" s="61">
        <v>0</v>
      </c>
      <c r="BD30" s="62">
        <v>0</v>
      </c>
      <c r="BE30" s="63">
        <v>0</v>
      </c>
      <c r="BF30" s="61">
        <v>16.939999999999998</v>
      </c>
      <c r="BG30" s="62">
        <v>120.81</v>
      </c>
      <c r="BH30" s="63">
        <v>0.14022018044863835</v>
      </c>
      <c r="BI30" s="61">
        <v>4.2999999999999989</v>
      </c>
      <c r="BJ30" s="62">
        <v>4.51</v>
      </c>
      <c r="BK30" s="63">
        <v>0.95343680709534351</v>
      </c>
    </row>
    <row r="31" spans="1:63" ht="16.95" customHeight="1" x14ac:dyDescent="0.3">
      <c r="A31" s="111"/>
      <c r="B31" s="113"/>
      <c r="C31" s="13" t="s">
        <v>48</v>
      </c>
      <c r="D31" s="61">
        <v>1679.9600000000005</v>
      </c>
      <c r="E31" s="62">
        <v>3256.1000000000004</v>
      </c>
      <c r="F31" s="63">
        <v>0.51594238506188395</v>
      </c>
      <c r="G31" s="61">
        <v>36.72</v>
      </c>
      <c r="H31" s="62">
        <v>68.38</v>
      </c>
      <c r="I31" s="63">
        <v>0.53699912255045334</v>
      </c>
      <c r="J31" s="61">
        <v>50.839999999999975</v>
      </c>
      <c r="K31" s="62">
        <v>91.530000000000086</v>
      </c>
      <c r="L31" s="63">
        <v>0.55544630175898535</v>
      </c>
      <c r="M31" s="61">
        <v>420.51</v>
      </c>
      <c r="N31" s="62">
        <v>841.77</v>
      </c>
      <c r="O31" s="63">
        <v>0.49955451013934921</v>
      </c>
      <c r="P31" s="61">
        <v>65.569999999999993</v>
      </c>
      <c r="Q31" s="62">
        <v>137.82999999999998</v>
      </c>
      <c r="R31" s="63">
        <v>0.47573097293767685</v>
      </c>
      <c r="S31" s="61">
        <v>70.399999999999977</v>
      </c>
      <c r="T31" s="62">
        <v>208.78999999999996</v>
      </c>
      <c r="U31" s="63">
        <v>0.33718089946836527</v>
      </c>
      <c r="V31" s="61">
        <v>97.509999999999991</v>
      </c>
      <c r="W31" s="62">
        <v>274.24</v>
      </c>
      <c r="X31" s="63">
        <v>0.35556446907817968</v>
      </c>
      <c r="Y31" s="61">
        <v>67.499999999999972</v>
      </c>
      <c r="Z31" s="62">
        <v>107</v>
      </c>
      <c r="AA31" s="63">
        <v>0.63084112149532678</v>
      </c>
      <c r="AB31" s="61">
        <v>27.450000000000003</v>
      </c>
      <c r="AC31" s="62">
        <v>48.59</v>
      </c>
      <c r="AD31" s="63">
        <v>0.56493105577279279</v>
      </c>
      <c r="AE31" s="61">
        <v>65.800000000000011</v>
      </c>
      <c r="AF31" s="62">
        <v>110.51000000000005</v>
      </c>
      <c r="AG31" s="63">
        <v>0.59542122884806792</v>
      </c>
      <c r="AH31" s="61">
        <v>198.51</v>
      </c>
      <c r="AI31" s="62">
        <v>217.58000000000015</v>
      </c>
      <c r="AJ31" s="63">
        <v>0.91235407666145718</v>
      </c>
      <c r="AK31" s="61">
        <v>66.789999999999964</v>
      </c>
      <c r="AL31" s="62">
        <v>114.60000000000002</v>
      </c>
      <c r="AM31" s="63">
        <v>0.5828097731239088</v>
      </c>
      <c r="AN31" s="61">
        <v>173.71000000000004</v>
      </c>
      <c r="AO31" s="62">
        <v>335.37999999999988</v>
      </c>
      <c r="AP31" s="63">
        <v>0.51794978829983929</v>
      </c>
      <c r="AQ31" s="61">
        <v>82.410000000000025</v>
      </c>
      <c r="AR31" s="62">
        <v>224.41999999999996</v>
      </c>
      <c r="AS31" s="63">
        <v>0.36721326085019179</v>
      </c>
      <c r="AT31" s="61">
        <v>16.400000000000006</v>
      </c>
      <c r="AU31" s="62">
        <v>26.859999999999985</v>
      </c>
      <c r="AV31" s="63">
        <v>0.61057334326135571</v>
      </c>
      <c r="AW31" s="61">
        <v>18.380000000000003</v>
      </c>
      <c r="AX31" s="62">
        <v>54.75</v>
      </c>
      <c r="AY31" s="63">
        <v>0.33570776255707768</v>
      </c>
      <c r="AZ31" s="61">
        <v>32.92</v>
      </c>
      <c r="BA31" s="62">
        <v>103.49000000000001</v>
      </c>
      <c r="BB31" s="63">
        <v>0.31809836699197991</v>
      </c>
      <c r="BC31" s="61">
        <v>5.48</v>
      </c>
      <c r="BD31" s="62">
        <v>27.53</v>
      </c>
      <c r="BE31" s="63">
        <v>0.19905557573556121</v>
      </c>
      <c r="BF31" s="61">
        <v>183.06000000000006</v>
      </c>
      <c r="BG31" s="62">
        <v>262.84999999999991</v>
      </c>
      <c r="BH31" s="63">
        <v>0.69644283812060159</v>
      </c>
      <c r="BI31" s="61">
        <v>0</v>
      </c>
      <c r="BJ31" s="62">
        <v>0</v>
      </c>
      <c r="BK31" s="63">
        <v>0</v>
      </c>
    </row>
    <row r="32" spans="1:63" ht="16.95" customHeight="1" x14ac:dyDescent="0.3">
      <c r="A32" s="111"/>
      <c r="B32" s="113"/>
      <c r="C32" s="13" t="s">
        <v>49</v>
      </c>
      <c r="D32" s="61">
        <v>13534.589999999998</v>
      </c>
      <c r="E32" s="62">
        <v>20966.419999999998</v>
      </c>
      <c r="F32" s="63">
        <v>0.6455365293645744</v>
      </c>
      <c r="G32" s="61">
        <v>473.79999999999995</v>
      </c>
      <c r="H32" s="62">
        <v>649.54</v>
      </c>
      <c r="I32" s="63">
        <v>0.72943929550143172</v>
      </c>
      <c r="J32" s="61">
        <v>450.28</v>
      </c>
      <c r="K32" s="62">
        <v>847.61000000000024</v>
      </c>
      <c r="L32" s="63">
        <v>0.53123488396786245</v>
      </c>
      <c r="M32" s="61">
        <v>3205.8</v>
      </c>
      <c r="N32" s="62">
        <v>4665.1299999999992</v>
      </c>
      <c r="O32" s="63">
        <v>0.68718342254127984</v>
      </c>
      <c r="P32" s="61">
        <v>679.39999999999986</v>
      </c>
      <c r="Q32" s="62">
        <v>1276.5099999999998</v>
      </c>
      <c r="R32" s="63">
        <v>0.53223241494387041</v>
      </c>
      <c r="S32" s="61">
        <v>575.2199999999998</v>
      </c>
      <c r="T32" s="62">
        <v>973.09000000000015</v>
      </c>
      <c r="U32" s="63">
        <v>0.59112723386326005</v>
      </c>
      <c r="V32" s="61">
        <v>930.16000000000008</v>
      </c>
      <c r="W32" s="62">
        <v>2084.6600000000003</v>
      </c>
      <c r="X32" s="63">
        <v>0.44619266451123923</v>
      </c>
      <c r="Y32" s="61">
        <v>404.12</v>
      </c>
      <c r="Z32" s="62">
        <v>563.18999999999994</v>
      </c>
      <c r="AA32" s="63">
        <v>0.71755535432092199</v>
      </c>
      <c r="AB32" s="61">
        <v>513.48999999999978</v>
      </c>
      <c r="AC32" s="62">
        <v>664.75000000000011</v>
      </c>
      <c r="AD32" s="63">
        <v>0.77245581045505785</v>
      </c>
      <c r="AE32" s="61">
        <v>691.31999999999994</v>
      </c>
      <c r="AF32" s="62">
        <v>959.35000000000014</v>
      </c>
      <c r="AG32" s="63">
        <v>0.7206129149945274</v>
      </c>
      <c r="AH32" s="61">
        <v>1458.3099999999997</v>
      </c>
      <c r="AI32" s="62">
        <v>2077.0500000000002</v>
      </c>
      <c r="AJ32" s="63">
        <v>0.70210635275992372</v>
      </c>
      <c r="AK32" s="61">
        <v>721.23000000000013</v>
      </c>
      <c r="AL32" s="62">
        <v>1138.8200000000002</v>
      </c>
      <c r="AM32" s="63">
        <v>0.63331342969038129</v>
      </c>
      <c r="AN32" s="61">
        <v>1658.62</v>
      </c>
      <c r="AO32" s="62">
        <v>2483.3599999999997</v>
      </c>
      <c r="AP32" s="63">
        <v>0.66789349913021068</v>
      </c>
      <c r="AQ32" s="61">
        <v>1131.0900000000004</v>
      </c>
      <c r="AR32" s="62">
        <v>1441.0699999999997</v>
      </c>
      <c r="AS32" s="63">
        <v>0.78489594537392393</v>
      </c>
      <c r="AT32" s="61">
        <v>140.72</v>
      </c>
      <c r="AU32" s="62">
        <v>200.26</v>
      </c>
      <c r="AV32" s="63">
        <v>0.70268650754019779</v>
      </c>
      <c r="AW32" s="61">
        <v>18.380000000000003</v>
      </c>
      <c r="AX32" s="62">
        <v>54.75</v>
      </c>
      <c r="AY32" s="63">
        <v>0.33570776255707768</v>
      </c>
      <c r="AZ32" s="61">
        <v>72.81</v>
      </c>
      <c r="BA32" s="62">
        <v>229.66000000000003</v>
      </c>
      <c r="BB32" s="63">
        <v>0.3170338761647653</v>
      </c>
      <c r="BC32" s="61">
        <v>5.48</v>
      </c>
      <c r="BD32" s="62">
        <v>27.53</v>
      </c>
      <c r="BE32" s="63">
        <v>0.19905557573556121</v>
      </c>
      <c r="BF32" s="61">
        <v>398.42000000000007</v>
      </c>
      <c r="BG32" s="62">
        <v>621.68999999999983</v>
      </c>
      <c r="BH32" s="63">
        <v>0.64086602647621838</v>
      </c>
      <c r="BI32" s="61">
        <v>5.9399999999999995</v>
      </c>
      <c r="BJ32" s="62">
        <v>8.4</v>
      </c>
      <c r="BK32" s="63">
        <v>0.70714285714285707</v>
      </c>
    </row>
    <row r="33" spans="1:63" ht="16.95" customHeight="1" x14ac:dyDescent="0.3">
      <c r="A33" s="110" t="s">
        <v>50</v>
      </c>
      <c r="B33" s="112" t="s">
        <v>16</v>
      </c>
      <c r="C33" s="13" t="s">
        <v>43</v>
      </c>
      <c r="D33" s="61">
        <v>7884.329999999999</v>
      </c>
      <c r="E33" s="62">
        <v>8775.3200000000033</v>
      </c>
      <c r="F33" s="63">
        <v>0.89846638071318152</v>
      </c>
      <c r="G33" s="61">
        <v>260.05999999999995</v>
      </c>
      <c r="H33" s="62">
        <v>262.41999999999985</v>
      </c>
      <c r="I33" s="63">
        <v>0.99100678301958733</v>
      </c>
      <c r="J33" s="61">
        <v>205.03999999999996</v>
      </c>
      <c r="K33" s="62">
        <v>264.29999999999995</v>
      </c>
      <c r="L33" s="63">
        <v>0.77578509269769202</v>
      </c>
      <c r="M33" s="61">
        <v>1619.42</v>
      </c>
      <c r="N33" s="62">
        <v>1761.8500000000013</v>
      </c>
      <c r="O33" s="63">
        <v>0.91915883872066229</v>
      </c>
      <c r="P33" s="61">
        <v>462.66999999999985</v>
      </c>
      <c r="Q33" s="62">
        <v>668.61000000000013</v>
      </c>
      <c r="R33" s="63">
        <v>0.6919878554015042</v>
      </c>
      <c r="S33" s="61">
        <v>362.57999999999993</v>
      </c>
      <c r="T33" s="62">
        <v>399.26</v>
      </c>
      <c r="U33" s="63">
        <v>0.90813004057506375</v>
      </c>
      <c r="V33" s="61">
        <v>579.98999999999978</v>
      </c>
      <c r="W33" s="62">
        <v>615.00999999999976</v>
      </c>
      <c r="X33" s="63">
        <v>0.94305783645794383</v>
      </c>
      <c r="Y33" s="61">
        <v>274.34000000000015</v>
      </c>
      <c r="Z33" s="62">
        <v>343.18999999999983</v>
      </c>
      <c r="AA33" s="63">
        <v>0.79938226638305399</v>
      </c>
      <c r="AB33" s="61">
        <v>347.44000000000005</v>
      </c>
      <c r="AC33" s="62">
        <v>387.58999999999992</v>
      </c>
      <c r="AD33" s="63">
        <v>0.89641115611857924</v>
      </c>
      <c r="AE33" s="61">
        <v>458.55999999999995</v>
      </c>
      <c r="AF33" s="62">
        <v>538.84999999999991</v>
      </c>
      <c r="AG33" s="63">
        <v>0.85099749466456343</v>
      </c>
      <c r="AH33" s="61">
        <v>809.10000000000036</v>
      </c>
      <c r="AI33" s="62">
        <v>839.68000000000029</v>
      </c>
      <c r="AJ33" s="63">
        <v>0.96358136432926844</v>
      </c>
      <c r="AK33" s="61">
        <v>454.37999999999988</v>
      </c>
      <c r="AL33" s="62">
        <v>572.76000000000022</v>
      </c>
      <c r="AM33" s="63">
        <v>0.79331657238633935</v>
      </c>
      <c r="AN33" s="61">
        <v>1105.5600000000004</v>
      </c>
      <c r="AO33" s="62">
        <v>1169.29</v>
      </c>
      <c r="AP33" s="63">
        <v>0.94549683996271283</v>
      </c>
      <c r="AQ33" s="61">
        <v>867.60999999999967</v>
      </c>
      <c r="AR33" s="62">
        <v>873.57999999999993</v>
      </c>
      <c r="AS33" s="63">
        <v>0.99316605233636268</v>
      </c>
      <c r="AT33" s="61">
        <v>77.579999999999984</v>
      </c>
      <c r="AU33" s="62">
        <v>78.92999999999995</v>
      </c>
      <c r="AV33" s="63">
        <v>0.98289623717217833</v>
      </c>
      <c r="AW33" s="61">
        <v>0</v>
      </c>
      <c r="AX33" s="62">
        <v>0</v>
      </c>
      <c r="AY33" s="63">
        <v>0</v>
      </c>
      <c r="AZ33" s="61">
        <v>0</v>
      </c>
      <c r="BA33" s="62">
        <v>0</v>
      </c>
      <c r="BB33" s="63">
        <v>0</v>
      </c>
      <c r="BC33" s="61">
        <v>0</v>
      </c>
      <c r="BD33" s="62">
        <v>0</v>
      </c>
      <c r="BE33" s="63">
        <v>0</v>
      </c>
      <c r="BF33" s="61">
        <v>0</v>
      </c>
      <c r="BG33" s="62">
        <v>0</v>
      </c>
      <c r="BH33" s="63">
        <v>0</v>
      </c>
      <c r="BI33" s="61">
        <v>0</v>
      </c>
      <c r="BJ33" s="62">
        <v>0</v>
      </c>
      <c r="BK33" s="63">
        <v>0</v>
      </c>
    </row>
    <row r="34" spans="1:63" ht="16.95" customHeight="1" x14ac:dyDescent="0.3">
      <c r="A34" s="111"/>
      <c r="B34" s="113" t="s">
        <v>16</v>
      </c>
      <c r="C34" s="13" t="s">
        <v>44</v>
      </c>
      <c r="D34" s="61">
        <v>1420.1899999999998</v>
      </c>
      <c r="E34" s="62">
        <v>2130.3999999999996</v>
      </c>
      <c r="F34" s="63">
        <v>0.66663067968456635</v>
      </c>
      <c r="G34" s="61">
        <v>54.349999999999994</v>
      </c>
      <c r="H34" s="62">
        <v>84.06</v>
      </c>
      <c r="I34" s="63">
        <v>0.64656197953842487</v>
      </c>
      <c r="J34" s="61">
        <v>35.449999999999989</v>
      </c>
      <c r="K34" s="62">
        <v>49.210000000000008</v>
      </c>
      <c r="L34" s="63">
        <v>0.72038203617150953</v>
      </c>
      <c r="M34" s="61">
        <v>366.21000000000004</v>
      </c>
      <c r="N34" s="62">
        <v>575.86999999999989</v>
      </c>
      <c r="O34" s="63">
        <v>0.63592477468873199</v>
      </c>
      <c r="P34" s="61">
        <v>43.200000000000017</v>
      </c>
      <c r="Q34" s="62">
        <v>62.990000000000009</v>
      </c>
      <c r="R34" s="63">
        <v>0.68582314653119558</v>
      </c>
      <c r="S34" s="61">
        <v>72.060000000000031</v>
      </c>
      <c r="T34" s="62">
        <v>104.55000000000001</v>
      </c>
      <c r="U34" s="63">
        <v>0.68923959827833592</v>
      </c>
      <c r="V34" s="61">
        <v>82.420000000000016</v>
      </c>
      <c r="W34" s="62">
        <v>122.85000000000002</v>
      </c>
      <c r="X34" s="63">
        <v>0.67089947089947088</v>
      </c>
      <c r="Y34" s="61">
        <v>64.47</v>
      </c>
      <c r="Z34" s="62">
        <v>90.43</v>
      </c>
      <c r="AA34" s="63">
        <v>0.71292712595377639</v>
      </c>
      <c r="AB34" s="61">
        <v>61.78000000000003</v>
      </c>
      <c r="AC34" s="62">
        <v>92.049999999999955</v>
      </c>
      <c r="AD34" s="63">
        <v>0.67115697990222767</v>
      </c>
      <c r="AE34" s="61">
        <v>75.62</v>
      </c>
      <c r="AF34" s="62">
        <v>109.88</v>
      </c>
      <c r="AG34" s="63">
        <v>0.68820531488896985</v>
      </c>
      <c r="AH34" s="61">
        <v>152.6400000000001</v>
      </c>
      <c r="AI34" s="62">
        <v>222.29000000000008</v>
      </c>
      <c r="AJ34" s="63">
        <v>0.68667056547752958</v>
      </c>
      <c r="AK34" s="61">
        <v>74.930000000000007</v>
      </c>
      <c r="AL34" s="62">
        <v>110.19</v>
      </c>
      <c r="AM34" s="63">
        <v>0.6800072601869499</v>
      </c>
      <c r="AN34" s="61">
        <v>222.56999999999994</v>
      </c>
      <c r="AO34" s="62">
        <v>331.66999999999985</v>
      </c>
      <c r="AP34" s="63">
        <v>0.67105858232580584</v>
      </c>
      <c r="AQ34" s="61">
        <v>94.090000000000032</v>
      </c>
      <c r="AR34" s="62">
        <v>147.9799999999999</v>
      </c>
      <c r="AS34" s="63">
        <v>0.63582916610352813</v>
      </c>
      <c r="AT34" s="61">
        <v>19.61</v>
      </c>
      <c r="AU34" s="62">
        <v>25.590000000000003</v>
      </c>
      <c r="AV34" s="63">
        <v>0.76631496678389988</v>
      </c>
      <c r="AW34" s="61">
        <v>0</v>
      </c>
      <c r="AX34" s="62">
        <v>0</v>
      </c>
      <c r="AY34" s="63">
        <v>0</v>
      </c>
      <c r="AZ34" s="61">
        <v>0</v>
      </c>
      <c r="BA34" s="62">
        <v>0</v>
      </c>
      <c r="BB34" s="63">
        <v>0</v>
      </c>
      <c r="BC34" s="61">
        <v>0</v>
      </c>
      <c r="BD34" s="62">
        <v>0</v>
      </c>
      <c r="BE34" s="63">
        <v>0</v>
      </c>
      <c r="BF34" s="61">
        <v>0.78999999999999959</v>
      </c>
      <c r="BG34" s="62">
        <v>0.78999999999999959</v>
      </c>
      <c r="BH34" s="63">
        <v>1</v>
      </c>
      <c r="BI34" s="61">
        <v>0</v>
      </c>
      <c r="BJ34" s="62">
        <v>0</v>
      </c>
      <c r="BK34" s="63">
        <v>0</v>
      </c>
    </row>
    <row r="35" spans="1:63" ht="16.95" customHeight="1" x14ac:dyDescent="0.3">
      <c r="A35" s="111"/>
      <c r="B35" s="113" t="s">
        <v>16</v>
      </c>
      <c r="C35" s="13" t="s">
        <v>45</v>
      </c>
      <c r="D35" s="61">
        <v>1119.0100000000002</v>
      </c>
      <c r="E35" s="62">
        <v>3586.2700000000004</v>
      </c>
      <c r="F35" s="63">
        <v>0.31202614415534807</v>
      </c>
      <c r="G35" s="61">
        <v>73.859999999999985</v>
      </c>
      <c r="H35" s="62">
        <v>163.99</v>
      </c>
      <c r="I35" s="63">
        <v>0.45039331666565025</v>
      </c>
      <c r="J35" s="61">
        <v>68.899999999999977</v>
      </c>
      <c r="K35" s="62">
        <v>249.51</v>
      </c>
      <c r="L35" s="63">
        <v>0.2761412368241753</v>
      </c>
      <c r="M35" s="61">
        <v>168.35000000000014</v>
      </c>
      <c r="N35" s="62">
        <v>587.63000000000011</v>
      </c>
      <c r="O35" s="63">
        <v>0.28648979800214436</v>
      </c>
      <c r="P35" s="61">
        <v>15.120000000000005</v>
      </c>
      <c r="Q35" s="62">
        <v>124.75</v>
      </c>
      <c r="R35" s="63">
        <v>0.12120240480961927</v>
      </c>
      <c r="S35" s="61">
        <v>98.32</v>
      </c>
      <c r="T35" s="62">
        <v>577.68999999999994</v>
      </c>
      <c r="U35" s="63">
        <v>0.17019508733057523</v>
      </c>
      <c r="V35" s="61">
        <v>100.81</v>
      </c>
      <c r="W35" s="62">
        <v>246.01999999999998</v>
      </c>
      <c r="X35" s="63">
        <v>0.40976343386716529</v>
      </c>
      <c r="Y35" s="61">
        <v>15.420000000000002</v>
      </c>
      <c r="Z35" s="62">
        <v>42.70999999999998</v>
      </c>
      <c r="AA35" s="63">
        <v>0.3610395691875441</v>
      </c>
      <c r="AB35" s="61">
        <v>58.480000000000018</v>
      </c>
      <c r="AC35" s="62">
        <v>118.25</v>
      </c>
      <c r="AD35" s="63">
        <v>0.49454545454545468</v>
      </c>
      <c r="AE35" s="61">
        <v>72.489999999999981</v>
      </c>
      <c r="AF35" s="62">
        <v>166.2299999999999</v>
      </c>
      <c r="AG35" s="63">
        <v>0.43608253624496196</v>
      </c>
      <c r="AH35" s="61">
        <v>159.86000000000001</v>
      </c>
      <c r="AI35" s="62">
        <v>392.92000000000007</v>
      </c>
      <c r="AJ35" s="63">
        <v>0.40685126743357425</v>
      </c>
      <c r="AK35" s="61">
        <v>93.07</v>
      </c>
      <c r="AL35" s="62">
        <v>222.53000000000009</v>
      </c>
      <c r="AM35" s="63">
        <v>0.41823574349525888</v>
      </c>
      <c r="AN35" s="61">
        <v>118.10000000000002</v>
      </c>
      <c r="AO35" s="62">
        <v>432.43000000000006</v>
      </c>
      <c r="AP35" s="63">
        <v>0.27310778623129756</v>
      </c>
      <c r="AQ35" s="61">
        <v>53.490000000000009</v>
      </c>
      <c r="AR35" s="62">
        <v>127.48000000000002</v>
      </c>
      <c r="AS35" s="63">
        <v>0.41959523062441167</v>
      </c>
      <c r="AT35" s="61">
        <v>26.810000000000002</v>
      </c>
      <c r="AU35" s="62">
        <v>68.930000000000007</v>
      </c>
      <c r="AV35" s="63">
        <v>0.38894530683301898</v>
      </c>
      <c r="AW35" s="61">
        <v>0</v>
      </c>
      <c r="AX35" s="62">
        <v>0</v>
      </c>
      <c r="AY35" s="63">
        <v>0</v>
      </c>
      <c r="AZ35" s="61">
        <v>9.7199999999999989</v>
      </c>
      <c r="BA35" s="62">
        <v>35.599999999999966</v>
      </c>
      <c r="BB35" s="63">
        <v>0.27303370786516878</v>
      </c>
      <c r="BC35" s="61">
        <v>0</v>
      </c>
      <c r="BD35" s="62">
        <v>0</v>
      </c>
      <c r="BE35" s="63">
        <v>0</v>
      </c>
      <c r="BF35" s="61">
        <v>-16.22999999999999</v>
      </c>
      <c r="BG35" s="62">
        <v>23.980000000000018</v>
      </c>
      <c r="BH35" s="63">
        <v>-0.6768140116763961</v>
      </c>
      <c r="BI35" s="61">
        <v>2.4399999999999995</v>
      </c>
      <c r="BJ35" s="62">
        <v>5.620000000000001</v>
      </c>
      <c r="BK35" s="63">
        <v>0.43416370106761548</v>
      </c>
    </row>
    <row r="36" spans="1:63" ht="16.95" customHeight="1" x14ac:dyDescent="0.3">
      <c r="A36" s="111"/>
      <c r="B36" s="113" t="s">
        <v>16</v>
      </c>
      <c r="C36" s="13" t="s">
        <v>46</v>
      </c>
      <c r="D36" s="61">
        <v>465.2700000000001</v>
      </c>
      <c r="E36" s="62">
        <v>1283.1199999999997</v>
      </c>
      <c r="F36" s="63">
        <v>0.36260832969636531</v>
      </c>
      <c r="G36" s="61">
        <v>16.560000000000009</v>
      </c>
      <c r="H36" s="62">
        <v>93.260000000000019</v>
      </c>
      <c r="I36" s="63">
        <v>0.17756808921295311</v>
      </c>
      <c r="J36" s="61">
        <v>16.050000000000004</v>
      </c>
      <c r="K36" s="62">
        <v>88.149999999999977</v>
      </c>
      <c r="L36" s="63">
        <v>0.18207600680657979</v>
      </c>
      <c r="M36" s="61">
        <v>86.330000000000041</v>
      </c>
      <c r="N36" s="62">
        <v>263.27999999999997</v>
      </c>
      <c r="O36" s="63">
        <v>0.32790185353995766</v>
      </c>
      <c r="P36" s="61">
        <v>19.29</v>
      </c>
      <c r="Q36" s="62">
        <v>20.58</v>
      </c>
      <c r="R36" s="63">
        <v>0.93731778425655976</v>
      </c>
      <c r="S36" s="61">
        <v>18.77000000000001</v>
      </c>
      <c r="T36" s="62">
        <v>48.009999999999991</v>
      </c>
      <c r="U36" s="63">
        <v>0.39096021662153746</v>
      </c>
      <c r="V36" s="61">
        <v>109.75</v>
      </c>
      <c r="W36" s="62">
        <v>247.03999999999996</v>
      </c>
      <c r="X36" s="63">
        <v>0.44426003886010368</v>
      </c>
      <c r="Y36" s="61">
        <v>10.050000000000004</v>
      </c>
      <c r="Z36" s="62">
        <v>17.080000000000005</v>
      </c>
      <c r="AA36" s="63">
        <v>0.58840749414519911</v>
      </c>
      <c r="AB36" s="61">
        <v>34.860000000000014</v>
      </c>
      <c r="AC36" s="62">
        <v>41.28</v>
      </c>
      <c r="AD36" s="63">
        <v>0.84447674418604679</v>
      </c>
      <c r="AE36" s="61">
        <v>10.229999999999997</v>
      </c>
      <c r="AF36" s="62">
        <v>26.400000000000006</v>
      </c>
      <c r="AG36" s="63">
        <v>0.38749999999999979</v>
      </c>
      <c r="AH36" s="61">
        <v>58.370000000000005</v>
      </c>
      <c r="AI36" s="62">
        <v>135.82999999999998</v>
      </c>
      <c r="AJ36" s="63">
        <v>0.42972833689170292</v>
      </c>
      <c r="AK36" s="61">
        <v>17.849999999999994</v>
      </c>
      <c r="AL36" s="62">
        <v>77.510000000000048</v>
      </c>
      <c r="AM36" s="63">
        <v>0.23029286543671762</v>
      </c>
      <c r="AN36" s="61">
        <v>44.209999999999994</v>
      </c>
      <c r="AO36" s="62">
        <v>177.3</v>
      </c>
      <c r="AP36" s="63">
        <v>0.24935138183869143</v>
      </c>
      <c r="AQ36" s="61">
        <v>12.310000000000002</v>
      </c>
      <c r="AR36" s="62">
        <v>31.340000000000003</v>
      </c>
      <c r="AS36" s="63">
        <v>0.3927887683471602</v>
      </c>
      <c r="AT36" s="61">
        <v>0.86999999999999988</v>
      </c>
      <c r="AU36" s="62">
        <v>3.08</v>
      </c>
      <c r="AV36" s="63">
        <v>0.28246753246753242</v>
      </c>
      <c r="AW36" s="61">
        <v>0</v>
      </c>
      <c r="AX36" s="62">
        <v>0</v>
      </c>
      <c r="AY36" s="63">
        <v>0</v>
      </c>
      <c r="AZ36" s="61">
        <v>1.3200000000000003</v>
      </c>
      <c r="BA36" s="62">
        <v>3.779999999999994</v>
      </c>
      <c r="BB36" s="63">
        <v>0.34920634920634985</v>
      </c>
      <c r="BC36" s="61">
        <v>0</v>
      </c>
      <c r="BD36" s="62">
        <v>0</v>
      </c>
      <c r="BE36" s="63">
        <v>0</v>
      </c>
      <c r="BF36" s="61">
        <v>8.4499999999999993</v>
      </c>
      <c r="BG36" s="62">
        <v>9.2000000000000028</v>
      </c>
      <c r="BH36" s="63">
        <v>0.91847826086956486</v>
      </c>
      <c r="BI36" s="61">
        <v>0</v>
      </c>
      <c r="BJ36" s="62">
        <v>0</v>
      </c>
      <c r="BK36" s="63">
        <v>0</v>
      </c>
    </row>
    <row r="37" spans="1:63" ht="16.95" customHeight="1" x14ac:dyDescent="0.3">
      <c r="A37" s="111"/>
      <c r="B37" s="113" t="s">
        <v>16</v>
      </c>
      <c r="C37" s="13" t="s">
        <v>47</v>
      </c>
      <c r="D37" s="61">
        <v>1880.0399999999997</v>
      </c>
      <c r="E37" s="62">
        <v>2152.4699999999998</v>
      </c>
      <c r="F37" s="63">
        <v>0.87343377608050288</v>
      </c>
      <c r="G37" s="61">
        <v>57.889999999999986</v>
      </c>
      <c r="H37" s="62">
        <v>60.710000000000008</v>
      </c>
      <c r="I37" s="63">
        <v>0.95354966232910521</v>
      </c>
      <c r="J37" s="61">
        <v>21.159999999999997</v>
      </c>
      <c r="K37" s="62">
        <v>90.970000000000027</v>
      </c>
      <c r="L37" s="63">
        <v>0.23260415521600517</v>
      </c>
      <c r="M37" s="61">
        <v>779.54999999999973</v>
      </c>
      <c r="N37" s="62">
        <v>793.23999999999978</v>
      </c>
      <c r="O37" s="63">
        <v>0.98274166708688415</v>
      </c>
      <c r="P37" s="61">
        <v>77.660000000000025</v>
      </c>
      <c r="Q37" s="62">
        <v>83.740000000000009</v>
      </c>
      <c r="R37" s="63">
        <v>0.92739431573919295</v>
      </c>
      <c r="S37" s="61">
        <v>66.360000000000014</v>
      </c>
      <c r="T37" s="62">
        <v>85.479999999999961</v>
      </c>
      <c r="U37" s="63">
        <v>0.77632194665418863</v>
      </c>
      <c r="V37" s="61">
        <v>60.29000000000002</v>
      </c>
      <c r="W37" s="62">
        <v>65.080000000000013</v>
      </c>
      <c r="X37" s="63">
        <v>0.92639827904118022</v>
      </c>
      <c r="Y37" s="61">
        <v>48.849999999999994</v>
      </c>
      <c r="Z37" s="62">
        <v>52.47</v>
      </c>
      <c r="AA37" s="63">
        <v>0.93100819515913846</v>
      </c>
      <c r="AB37" s="61">
        <v>38.789999999999992</v>
      </c>
      <c r="AC37" s="62">
        <v>51.799999999999983</v>
      </c>
      <c r="AD37" s="63">
        <v>0.74884169884169893</v>
      </c>
      <c r="AE37" s="61">
        <v>86.75</v>
      </c>
      <c r="AF37" s="62">
        <v>93.43</v>
      </c>
      <c r="AG37" s="63">
        <v>0.92850262228406288</v>
      </c>
      <c r="AH37" s="61">
        <v>123.70999999999992</v>
      </c>
      <c r="AI37" s="62">
        <v>135.96000000000004</v>
      </c>
      <c r="AJ37" s="63">
        <v>0.90989997057958139</v>
      </c>
      <c r="AK37" s="61">
        <v>78.62</v>
      </c>
      <c r="AL37" s="62">
        <v>81.419999999999959</v>
      </c>
      <c r="AM37" s="63">
        <v>0.96561041513141788</v>
      </c>
      <c r="AN37" s="61">
        <v>303.03000000000009</v>
      </c>
      <c r="AO37" s="62">
        <v>319.02</v>
      </c>
      <c r="AP37" s="63">
        <v>0.94987775061124724</v>
      </c>
      <c r="AQ37" s="61">
        <v>101.09999999999997</v>
      </c>
      <c r="AR37" s="62">
        <v>103.27000000000004</v>
      </c>
      <c r="AS37" s="63">
        <v>0.97898712113876174</v>
      </c>
      <c r="AT37" s="61">
        <v>13.14</v>
      </c>
      <c r="AU37" s="62">
        <v>17.660000000000004</v>
      </c>
      <c r="AV37" s="63">
        <v>0.74405436013590021</v>
      </c>
      <c r="AW37" s="61">
        <v>0</v>
      </c>
      <c r="AX37" s="62">
        <v>0</v>
      </c>
      <c r="AY37" s="63">
        <v>0</v>
      </c>
      <c r="AZ37" s="61">
        <v>0</v>
      </c>
      <c r="BA37" s="62">
        <v>0</v>
      </c>
      <c r="BB37" s="63">
        <v>0</v>
      </c>
      <c r="BC37" s="61">
        <v>0</v>
      </c>
      <c r="BD37" s="62">
        <v>0</v>
      </c>
      <c r="BE37" s="63">
        <v>0</v>
      </c>
      <c r="BF37" s="61">
        <v>15.129999999999995</v>
      </c>
      <c r="BG37" s="62">
        <v>109.72000000000003</v>
      </c>
      <c r="BH37" s="63">
        <v>0.13789646372584755</v>
      </c>
      <c r="BI37" s="61">
        <v>8.0100000000000016</v>
      </c>
      <c r="BJ37" s="62">
        <v>8.5</v>
      </c>
      <c r="BK37" s="63">
        <v>0.94235294117647073</v>
      </c>
    </row>
    <row r="38" spans="1:63" ht="16.95" customHeight="1" x14ac:dyDescent="0.3">
      <c r="A38" s="111"/>
      <c r="B38" s="113"/>
      <c r="C38" s="13" t="s">
        <v>48</v>
      </c>
      <c r="D38" s="61">
        <v>1669.3600000000001</v>
      </c>
      <c r="E38" s="62">
        <v>3146.19</v>
      </c>
      <c r="F38" s="63">
        <v>0.53059732565420403</v>
      </c>
      <c r="G38" s="61">
        <v>37.960000000000008</v>
      </c>
      <c r="H38" s="62">
        <v>70.640000000000043</v>
      </c>
      <c r="I38" s="63">
        <v>0.53737259343148336</v>
      </c>
      <c r="J38" s="61">
        <v>47.910000000000025</v>
      </c>
      <c r="K38" s="62">
        <v>91.5</v>
      </c>
      <c r="L38" s="63">
        <v>0.52360655737704942</v>
      </c>
      <c r="M38" s="61">
        <v>453.62000000000012</v>
      </c>
      <c r="N38" s="62">
        <v>745.61000000000058</v>
      </c>
      <c r="O38" s="63">
        <v>0.60838776303965847</v>
      </c>
      <c r="P38" s="61">
        <v>58.420000000000016</v>
      </c>
      <c r="Q38" s="62">
        <v>89.940000000000055</v>
      </c>
      <c r="R38" s="63">
        <v>0.64954414053813636</v>
      </c>
      <c r="S38" s="61">
        <v>59.980000000000018</v>
      </c>
      <c r="T38" s="62">
        <v>80.700000000000045</v>
      </c>
      <c r="U38" s="63">
        <v>0.74324659231722412</v>
      </c>
      <c r="V38" s="61">
        <v>99.239999999999952</v>
      </c>
      <c r="W38" s="62">
        <v>277.94000000000005</v>
      </c>
      <c r="X38" s="63">
        <v>0.35705547959991341</v>
      </c>
      <c r="Y38" s="61">
        <v>88.100000000000023</v>
      </c>
      <c r="Z38" s="62">
        <v>129.71000000000004</v>
      </c>
      <c r="AA38" s="63">
        <v>0.67920746280163435</v>
      </c>
      <c r="AB38" s="61">
        <v>31.47</v>
      </c>
      <c r="AC38" s="62">
        <v>69.320000000000022</v>
      </c>
      <c r="AD38" s="63">
        <v>0.45398153491055959</v>
      </c>
      <c r="AE38" s="61">
        <v>68.910000000000025</v>
      </c>
      <c r="AF38" s="62">
        <v>103.88</v>
      </c>
      <c r="AG38" s="63">
        <v>0.66336157104351201</v>
      </c>
      <c r="AH38" s="61">
        <v>166.55999999999995</v>
      </c>
      <c r="AI38" s="62">
        <v>257.14999999999986</v>
      </c>
      <c r="AJ38" s="63">
        <v>0.64771534124052121</v>
      </c>
      <c r="AK38" s="61">
        <v>74.270000000000039</v>
      </c>
      <c r="AL38" s="62">
        <v>133.66999999999996</v>
      </c>
      <c r="AM38" s="63">
        <v>0.55562205431286049</v>
      </c>
      <c r="AN38" s="61">
        <v>236.29999999999995</v>
      </c>
      <c r="AO38" s="62">
        <v>447.93000000000006</v>
      </c>
      <c r="AP38" s="63">
        <v>0.52753778492175096</v>
      </c>
      <c r="AQ38" s="61">
        <v>72.639999999999986</v>
      </c>
      <c r="AR38" s="62">
        <v>220.94999999999993</v>
      </c>
      <c r="AS38" s="63">
        <v>0.32876216338538133</v>
      </c>
      <c r="AT38" s="61">
        <v>16.799999999999997</v>
      </c>
      <c r="AU38" s="62">
        <v>34.410000000000025</v>
      </c>
      <c r="AV38" s="63">
        <v>0.48823016564952004</v>
      </c>
      <c r="AW38" s="61">
        <v>16.909999999999997</v>
      </c>
      <c r="AX38" s="62">
        <v>97.079999999999984</v>
      </c>
      <c r="AY38" s="63">
        <v>0.1741862381540997</v>
      </c>
      <c r="AZ38" s="61">
        <v>31.830000000000013</v>
      </c>
      <c r="BA38" s="62">
        <v>92.199999999999932</v>
      </c>
      <c r="BB38" s="63">
        <v>0.34522776572668151</v>
      </c>
      <c r="BC38" s="61">
        <v>8.7399999999999984</v>
      </c>
      <c r="BD38" s="62">
        <v>43.730000000000018</v>
      </c>
      <c r="BE38" s="63">
        <v>0.1998627944203063</v>
      </c>
      <c r="BF38" s="61">
        <v>99.699999999999932</v>
      </c>
      <c r="BG38" s="62">
        <v>159.82999999999993</v>
      </c>
      <c r="BH38" s="63">
        <v>0.62378777451041723</v>
      </c>
      <c r="BI38" s="61">
        <v>0</v>
      </c>
      <c r="BJ38" s="62">
        <v>0</v>
      </c>
      <c r="BK38" s="63">
        <v>0</v>
      </c>
    </row>
    <row r="39" spans="1:63" ht="16.95" customHeight="1" x14ac:dyDescent="0.3">
      <c r="A39" s="111"/>
      <c r="B39" s="113"/>
      <c r="C39" s="13" t="s">
        <v>49</v>
      </c>
      <c r="D39" s="61">
        <v>14438.2</v>
      </c>
      <c r="E39" s="62">
        <v>21073.769999999997</v>
      </c>
      <c r="F39" s="63">
        <v>0.68512658152765271</v>
      </c>
      <c r="G39" s="61">
        <v>500.67999999999995</v>
      </c>
      <c r="H39" s="62">
        <v>735.07999999999993</v>
      </c>
      <c r="I39" s="63">
        <v>0.68112314305925881</v>
      </c>
      <c r="J39" s="61">
        <v>394.50999999999993</v>
      </c>
      <c r="K39" s="62">
        <v>833.64</v>
      </c>
      <c r="L39" s="63">
        <v>0.47323784847176231</v>
      </c>
      <c r="M39" s="61">
        <v>3473.4800000000005</v>
      </c>
      <c r="N39" s="62">
        <v>4727.4800000000014</v>
      </c>
      <c r="O39" s="63">
        <v>0.73474239975631828</v>
      </c>
      <c r="P39" s="61">
        <v>676.3599999999999</v>
      </c>
      <c r="Q39" s="62">
        <v>1050.6100000000001</v>
      </c>
      <c r="R39" s="63">
        <v>0.64377837637182189</v>
      </c>
      <c r="S39" s="61">
        <v>678.07</v>
      </c>
      <c r="T39" s="62">
        <v>1295.69</v>
      </c>
      <c r="U39" s="63">
        <v>0.52332733910117391</v>
      </c>
      <c r="V39" s="61">
        <v>1032.4999999999998</v>
      </c>
      <c r="W39" s="62">
        <v>1573.9399999999996</v>
      </c>
      <c r="X39" s="63">
        <v>0.65599705198419256</v>
      </c>
      <c r="Y39" s="61">
        <v>501.23000000000025</v>
      </c>
      <c r="Z39" s="62">
        <v>675.5899999999998</v>
      </c>
      <c r="AA39" s="63">
        <v>0.74191447475539951</v>
      </c>
      <c r="AB39" s="61">
        <v>572.82000000000016</v>
      </c>
      <c r="AC39" s="62">
        <v>760.28999999999985</v>
      </c>
      <c r="AD39" s="63">
        <v>0.75342303594681015</v>
      </c>
      <c r="AE39" s="61">
        <v>772.56</v>
      </c>
      <c r="AF39" s="62">
        <v>1038.6699999999996</v>
      </c>
      <c r="AG39" s="63">
        <v>0.74379735623441534</v>
      </c>
      <c r="AH39" s="61">
        <v>1470.2400000000002</v>
      </c>
      <c r="AI39" s="62">
        <v>1983.8300000000002</v>
      </c>
      <c r="AJ39" s="63">
        <v>0.74111188962763952</v>
      </c>
      <c r="AK39" s="61">
        <v>793.11999999999989</v>
      </c>
      <c r="AL39" s="62">
        <v>1198.0800000000004</v>
      </c>
      <c r="AM39" s="63">
        <v>0.66199252136752107</v>
      </c>
      <c r="AN39" s="61">
        <v>2029.7700000000007</v>
      </c>
      <c r="AO39" s="62">
        <v>2877.6400000000003</v>
      </c>
      <c r="AP39" s="63">
        <v>0.70535925272097988</v>
      </c>
      <c r="AQ39" s="61">
        <v>1201.2399999999998</v>
      </c>
      <c r="AR39" s="62">
        <v>1504.6</v>
      </c>
      <c r="AS39" s="63">
        <v>0.79837830652665154</v>
      </c>
      <c r="AT39" s="61">
        <v>154.81</v>
      </c>
      <c r="AU39" s="62">
        <v>228.6</v>
      </c>
      <c r="AV39" s="63">
        <v>0.67720909886264224</v>
      </c>
      <c r="AW39" s="61">
        <v>16.909999999999997</v>
      </c>
      <c r="AX39" s="62">
        <v>97.079999999999984</v>
      </c>
      <c r="AY39" s="63">
        <v>0.1741862381540997</v>
      </c>
      <c r="AZ39" s="61">
        <v>42.870000000000012</v>
      </c>
      <c r="BA39" s="62">
        <v>131.5799999999999</v>
      </c>
      <c r="BB39" s="63">
        <v>0.32580939352485216</v>
      </c>
      <c r="BC39" s="61">
        <v>8.7399999999999984</v>
      </c>
      <c r="BD39" s="62">
        <v>43.730000000000018</v>
      </c>
      <c r="BE39" s="63">
        <v>0.1998627944203063</v>
      </c>
      <c r="BF39" s="61">
        <v>107.83999999999993</v>
      </c>
      <c r="BG39" s="62">
        <v>303.52</v>
      </c>
      <c r="BH39" s="63">
        <v>0.35529783869267245</v>
      </c>
      <c r="BI39" s="61">
        <v>10.450000000000001</v>
      </c>
      <c r="BJ39" s="62">
        <v>14.120000000000001</v>
      </c>
      <c r="BK39" s="63">
        <v>0.74008498583569404</v>
      </c>
    </row>
    <row r="40" spans="1:63" ht="16.95" customHeight="1" x14ac:dyDescent="0.3">
      <c r="A40" s="110" t="s">
        <v>50</v>
      </c>
      <c r="B40" s="112" t="s">
        <v>17</v>
      </c>
      <c r="C40" s="13" t="s">
        <v>43</v>
      </c>
      <c r="D40" s="61">
        <v>7974.3099999999995</v>
      </c>
      <c r="E40" s="62">
        <v>8890.2199999999993</v>
      </c>
      <c r="F40" s="63">
        <v>0.89697555291095155</v>
      </c>
      <c r="G40" s="61">
        <v>258.99</v>
      </c>
      <c r="H40" s="62">
        <v>259.60000000000014</v>
      </c>
      <c r="I40" s="63">
        <v>0.99765023112480689</v>
      </c>
      <c r="J40" s="61">
        <v>281.45000000000005</v>
      </c>
      <c r="K40" s="62">
        <v>346.53999999999996</v>
      </c>
      <c r="L40" s="63">
        <v>0.81217175506435069</v>
      </c>
      <c r="M40" s="61">
        <v>1582.6899999999996</v>
      </c>
      <c r="N40" s="62">
        <v>1763.9299999999985</v>
      </c>
      <c r="O40" s="63">
        <v>0.89725215853236862</v>
      </c>
      <c r="P40" s="61">
        <v>456.27</v>
      </c>
      <c r="Q40" s="62">
        <v>660.57999999999993</v>
      </c>
      <c r="R40" s="63">
        <v>0.69071119319385998</v>
      </c>
      <c r="S40" s="61">
        <v>354.82999999999993</v>
      </c>
      <c r="T40" s="62">
        <v>390.33999999999992</v>
      </c>
      <c r="U40" s="63">
        <v>0.90902802684838857</v>
      </c>
      <c r="V40" s="61">
        <v>603.82000000000016</v>
      </c>
      <c r="W40" s="62">
        <v>640.05000000000018</v>
      </c>
      <c r="X40" s="63">
        <v>0.94339504726193268</v>
      </c>
      <c r="Y40" s="61">
        <v>274.05999999999995</v>
      </c>
      <c r="Z40" s="62">
        <v>343.38000000000011</v>
      </c>
      <c r="AA40" s="63">
        <v>0.7981245267633521</v>
      </c>
      <c r="AB40" s="61">
        <v>348.06000000000017</v>
      </c>
      <c r="AC40" s="62">
        <v>386.79000000000019</v>
      </c>
      <c r="AD40" s="63">
        <v>0.89986814550531291</v>
      </c>
      <c r="AE40" s="61">
        <v>460.09000000000015</v>
      </c>
      <c r="AF40" s="62">
        <v>546.08999999999969</v>
      </c>
      <c r="AG40" s="63">
        <v>0.84251680125986639</v>
      </c>
      <c r="AH40" s="61">
        <v>823.81</v>
      </c>
      <c r="AI40" s="62">
        <v>850.32999999999993</v>
      </c>
      <c r="AJ40" s="63">
        <v>0.96881210824033026</v>
      </c>
      <c r="AK40" s="61">
        <v>465.51000000000022</v>
      </c>
      <c r="AL40" s="62">
        <v>580.4699999999998</v>
      </c>
      <c r="AM40" s="63">
        <v>0.80195358933278271</v>
      </c>
      <c r="AN40" s="61">
        <v>1072.9399999999996</v>
      </c>
      <c r="AO40" s="62">
        <v>1123.1900000000005</v>
      </c>
      <c r="AP40" s="63">
        <v>0.95526135382259381</v>
      </c>
      <c r="AQ40" s="61">
        <v>913.15999999999985</v>
      </c>
      <c r="AR40" s="62">
        <v>918.98999999999978</v>
      </c>
      <c r="AS40" s="63">
        <v>0.99365607895624553</v>
      </c>
      <c r="AT40" s="61">
        <v>78.63</v>
      </c>
      <c r="AU40" s="62">
        <v>79.940000000000055</v>
      </c>
      <c r="AV40" s="63">
        <v>0.98361270953214841</v>
      </c>
      <c r="AW40" s="61">
        <v>0</v>
      </c>
      <c r="AX40" s="62">
        <v>0</v>
      </c>
      <c r="AY40" s="63">
        <v>0</v>
      </c>
      <c r="AZ40" s="61">
        <v>0</v>
      </c>
      <c r="BA40" s="62">
        <v>0</v>
      </c>
      <c r="BB40" s="63">
        <v>0</v>
      </c>
      <c r="BC40" s="61">
        <v>0</v>
      </c>
      <c r="BD40" s="62">
        <v>0</v>
      </c>
      <c r="BE40" s="63">
        <v>0</v>
      </c>
      <c r="BF40" s="61">
        <v>0</v>
      </c>
      <c r="BG40" s="62">
        <v>0</v>
      </c>
      <c r="BH40" s="63">
        <v>0</v>
      </c>
      <c r="BI40" s="61">
        <v>0</v>
      </c>
      <c r="BJ40" s="62">
        <v>0</v>
      </c>
      <c r="BK40" s="63">
        <v>0</v>
      </c>
    </row>
    <row r="41" spans="1:63" ht="16.95" customHeight="1" x14ac:dyDescent="0.3">
      <c r="A41" s="111"/>
      <c r="B41" s="113" t="s">
        <v>17</v>
      </c>
      <c r="C41" s="13" t="s">
        <v>44</v>
      </c>
      <c r="D41" s="61">
        <v>1348.2499999999998</v>
      </c>
      <c r="E41" s="62">
        <v>2039.0800000000006</v>
      </c>
      <c r="F41" s="63">
        <v>0.66120505325931267</v>
      </c>
      <c r="G41" s="61">
        <v>57.25</v>
      </c>
      <c r="H41" s="62">
        <v>86.670000000000016</v>
      </c>
      <c r="I41" s="63">
        <v>0.66055151724933647</v>
      </c>
      <c r="J41" s="61">
        <v>31.78</v>
      </c>
      <c r="K41" s="62">
        <v>45.859999999999985</v>
      </c>
      <c r="L41" s="63">
        <v>0.69297863061491516</v>
      </c>
      <c r="M41" s="61">
        <v>366.6400000000001</v>
      </c>
      <c r="N41" s="62">
        <v>562.74000000000024</v>
      </c>
      <c r="O41" s="63">
        <v>0.65152645982158719</v>
      </c>
      <c r="P41" s="61">
        <v>43.049999999999983</v>
      </c>
      <c r="Q41" s="62">
        <v>61.769999999999982</v>
      </c>
      <c r="R41" s="63">
        <v>0.69694026226323447</v>
      </c>
      <c r="S41" s="61">
        <v>62.909999999999968</v>
      </c>
      <c r="T41" s="62">
        <v>93.199999999999989</v>
      </c>
      <c r="U41" s="63">
        <v>0.67499999999999971</v>
      </c>
      <c r="V41" s="61">
        <v>78.529999999999973</v>
      </c>
      <c r="W41" s="62">
        <v>118.42999999999995</v>
      </c>
      <c r="X41" s="63">
        <v>0.66309212192856548</v>
      </c>
      <c r="Y41" s="61">
        <v>50.329999999999984</v>
      </c>
      <c r="Z41" s="62">
        <v>75.79000000000002</v>
      </c>
      <c r="AA41" s="63">
        <v>0.66407177727932409</v>
      </c>
      <c r="AB41" s="61">
        <v>63.239999999999952</v>
      </c>
      <c r="AC41" s="62">
        <v>92.080000000000041</v>
      </c>
      <c r="AD41" s="63">
        <v>0.68679409209383058</v>
      </c>
      <c r="AE41" s="61">
        <v>68.759999999999991</v>
      </c>
      <c r="AF41" s="62">
        <v>102.77999999999997</v>
      </c>
      <c r="AG41" s="63">
        <v>0.66900175131348516</v>
      </c>
      <c r="AH41" s="61">
        <v>137.41999999999996</v>
      </c>
      <c r="AI41" s="62">
        <v>205.54999999999995</v>
      </c>
      <c r="AJ41" s="63">
        <v>0.66854779858915103</v>
      </c>
      <c r="AK41" s="61">
        <v>66.19</v>
      </c>
      <c r="AL41" s="62">
        <v>99.770000000000039</v>
      </c>
      <c r="AM41" s="63">
        <v>0.66342587952290244</v>
      </c>
      <c r="AN41" s="61">
        <v>200.78999999999996</v>
      </c>
      <c r="AO41" s="62">
        <v>307.10000000000014</v>
      </c>
      <c r="AP41" s="63">
        <v>0.65382611527189805</v>
      </c>
      <c r="AQ41" s="61">
        <v>104.57999999999993</v>
      </c>
      <c r="AR41" s="62">
        <v>164.56000000000006</v>
      </c>
      <c r="AS41" s="63">
        <v>0.63551288283908536</v>
      </c>
      <c r="AT41" s="61">
        <v>16.179999999999993</v>
      </c>
      <c r="AU41" s="62">
        <v>22.180000000000007</v>
      </c>
      <c r="AV41" s="63">
        <v>0.72948602344454405</v>
      </c>
      <c r="AW41" s="61">
        <v>0</v>
      </c>
      <c r="AX41" s="62">
        <v>0</v>
      </c>
      <c r="AY41" s="63">
        <v>0</v>
      </c>
      <c r="AZ41" s="61">
        <v>0</v>
      </c>
      <c r="BA41" s="62">
        <v>0</v>
      </c>
      <c r="BB41" s="63">
        <v>0</v>
      </c>
      <c r="BC41" s="61">
        <v>0</v>
      </c>
      <c r="BD41" s="62">
        <v>0</v>
      </c>
      <c r="BE41" s="63">
        <v>0</v>
      </c>
      <c r="BF41" s="61">
        <v>0.60000000000000009</v>
      </c>
      <c r="BG41" s="62">
        <v>0.60000000000000009</v>
      </c>
      <c r="BH41" s="63">
        <v>1</v>
      </c>
      <c r="BI41" s="61">
        <v>0</v>
      </c>
      <c r="BJ41" s="62">
        <v>0</v>
      </c>
      <c r="BK41" s="63">
        <v>0</v>
      </c>
    </row>
    <row r="42" spans="1:63" ht="16.95" customHeight="1" x14ac:dyDescent="0.3">
      <c r="A42" s="111"/>
      <c r="B42" s="113" t="s">
        <v>17</v>
      </c>
      <c r="C42" s="13" t="s">
        <v>45</v>
      </c>
      <c r="D42" s="61">
        <v>2180.7499999999991</v>
      </c>
      <c r="E42" s="62">
        <v>6028.2599999999984</v>
      </c>
      <c r="F42" s="63">
        <v>0.36175446978066633</v>
      </c>
      <c r="G42" s="61">
        <v>119.86000000000001</v>
      </c>
      <c r="H42" s="62">
        <v>271.53000000000009</v>
      </c>
      <c r="I42" s="63">
        <v>0.44142452031083113</v>
      </c>
      <c r="J42" s="61">
        <v>108.5</v>
      </c>
      <c r="K42" s="62">
        <v>473.03999999999996</v>
      </c>
      <c r="L42" s="63">
        <v>0.22936749534923054</v>
      </c>
      <c r="M42" s="61">
        <v>683.31</v>
      </c>
      <c r="N42" s="62">
        <v>1576.7200000000003</v>
      </c>
      <c r="O42" s="63">
        <v>0.43337434674514169</v>
      </c>
      <c r="P42" s="61">
        <v>43.34</v>
      </c>
      <c r="Q42" s="62">
        <v>140.76999999999998</v>
      </c>
      <c r="R42" s="63">
        <v>0.30787809902678132</v>
      </c>
      <c r="S42" s="61">
        <v>134.77000000000004</v>
      </c>
      <c r="T42" s="62">
        <v>274.24</v>
      </c>
      <c r="U42" s="63">
        <v>0.49143086347724635</v>
      </c>
      <c r="V42" s="61">
        <v>103.57000000000005</v>
      </c>
      <c r="W42" s="62">
        <v>299</v>
      </c>
      <c r="X42" s="63">
        <v>0.3463879598662209</v>
      </c>
      <c r="Y42" s="61">
        <v>13.620000000000005</v>
      </c>
      <c r="Z42" s="62">
        <v>124.78999999999999</v>
      </c>
      <c r="AA42" s="63">
        <v>0.1091433608462217</v>
      </c>
      <c r="AB42" s="61">
        <v>170.34999999999997</v>
      </c>
      <c r="AC42" s="62">
        <v>247.03999999999996</v>
      </c>
      <c r="AD42" s="63">
        <v>0.68956444300518127</v>
      </c>
      <c r="AE42" s="61">
        <v>84.53000000000003</v>
      </c>
      <c r="AF42" s="62">
        <v>349.98000000000013</v>
      </c>
      <c r="AG42" s="63">
        <v>0.24152808731927539</v>
      </c>
      <c r="AH42" s="61">
        <v>332.48</v>
      </c>
      <c r="AI42" s="62">
        <v>701.72000000000025</v>
      </c>
      <c r="AJ42" s="63">
        <v>0.47380721655361097</v>
      </c>
      <c r="AK42" s="61">
        <v>120.57000000000005</v>
      </c>
      <c r="AL42" s="62">
        <v>291.52999999999997</v>
      </c>
      <c r="AM42" s="63">
        <v>0.41357664734332678</v>
      </c>
      <c r="AN42" s="61">
        <v>107.4799999999999</v>
      </c>
      <c r="AO42" s="62">
        <v>783.59999999999991</v>
      </c>
      <c r="AP42" s="63">
        <v>0.13716181725370077</v>
      </c>
      <c r="AQ42" s="61">
        <v>71.259999999999991</v>
      </c>
      <c r="AR42" s="62">
        <v>255.56999999999994</v>
      </c>
      <c r="AS42" s="63">
        <v>0.278827718433306</v>
      </c>
      <c r="AT42" s="61">
        <v>32.47999999999999</v>
      </c>
      <c r="AU42" s="62">
        <v>76.13</v>
      </c>
      <c r="AV42" s="63">
        <v>0.42663864442401145</v>
      </c>
      <c r="AW42" s="61">
        <v>0</v>
      </c>
      <c r="AX42" s="62">
        <v>0</v>
      </c>
      <c r="AY42" s="63">
        <v>0</v>
      </c>
      <c r="AZ42" s="61">
        <v>13.409999999999997</v>
      </c>
      <c r="BA42" s="62">
        <v>51.03000000000003</v>
      </c>
      <c r="BB42" s="63">
        <v>0.26278659611992922</v>
      </c>
      <c r="BC42" s="61">
        <v>0</v>
      </c>
      <c r="BD42" s="62">
        <v>0</v>
      </c>
      <c r="BE42" s="63">
        <v>0</v>
      </c>
      <c r="BF42" s="61">
        <v>38.849999999999994</v>
      </c>
      <c r="BG42" s="62">
        <v>105.53999999999996</v>
      </c>
      <c r="BH42" s="63">
        <v>0.36810687890847077</v>
      </c>
      <c r="BI42" s="61">
        <v>2.370000000000001</v>
      </c>
      <c r="BJ42" s="62">
        <v>6.0299999999999976</v>
      </c>
      <c r="BK42" s="63">
        <v>0.39303482587064709</v>
      </c>
    </row>
    <row r="43" spans="1:63" ht="16.95" customHeight="1" x14ac:dyDescent="0.3">
      <c r="A43" s="111"/>
      <c r="B43" s="113" t="s">
        <v>17</v>
      </c>
      <c r="C43" s="13" t="s">
        <v>46</v>
      </c>
      <c r="D43" s="61">
        <v>401.06999999999994</v>
      </c>
      <c r="E43" s="62">
        <v>1302.3599999999999</v>
      </c>
      <c r="F43" s="63">
        <v>0.30795632543997048</v>
      </c>
      <c r="G43" s="61">
        <v>5.789999999999992</v>
      </c>
      <c r="H43" s="62">
        <v>67</v>
      </c>
      <c r="I43" s="63">
        <v>8.6417910447761079E-2</v>
      </c>
      <c r="J43" s="61">
        <v>18.170000000000002</v>
      </c>
      <c r="K43" s="62">
        <v>110.81</v>
      </c>
      <c r="L43" s="63">
        <v>0.16397437054417471</v>
      </c>
      <c r="M43" s="61">
        <v>96.419999999999959</v>
      </c>
      <c r="N43" s="62">
        <v>252.6400000000001</v>
      </c>
      <c r="O43" s="63">
        <v>0.38164977834072167</v>
      </c>
      <c r="P43" s="61">
        <v>9.5300000000000011</v>
      </c>
      <c r="Q43" s="62">
        <v>12.580000000000013</v>
      </c>
      <c r="R43" s="63">
        <v>0.75755166931637452</v>
      </c>
      <c r="S43" s="61">
        <v>19.409999999999997</v>
      </c>
      <c r="T43" s="62">
        <v>47.889999999999986</v>
      </c>
      <c r="U43" s="63">
        <v>0.40530382125704745</v>
      </c>
      <c r="V43" s="61">
        <v>45.840000000000032</v>
      </c>
      <c r="W43" s="62">
        <v>132.47000000000003</v>
      </c>
      <c r="X43" s="63">
        <v>0.34604061296897426</v>
      </c>
      <c r="Y43" s="61">
        <v>8.8799999999999955</v>
      </c>
      <c r="Z43" s="62">
        <v>15.489999999999995</v>
      </c>
      <c r="AA43" s="63">
        <v>0.57327307940606831</v>
      </c>
      <c r="AB43" s="61">
        <v>46.47</v>
      </c>
      <c r="AC43" s="62">
        <v>110.21000000000001</v>
      </c>
      <c r="AD43" s="63">
        <v>0.42164957807821429</v>
      </c>
      <c r="AE43" s="61">
        <v>10.540000000000006</v>
      </c>
      <c r="AF43" s="62">
        <v>43.47999999999999</v>
      </c>
      <c r="AG43" s="63">
        <v>0.24241030358785667</v>
      </c>
      <c r="AH43" s="61">
        <v>66.539999999999964</v>
      </c>
      <c r="AI43" s="62">
        <v>146.55999999999995</v>
      </c>
      <c r="AJ43" s="63">
        <v>0.45401200873362435</v>
      </c>
      <c r="AK43" s="61">
        <v>22.61</v>
      </c>
      <c r="AL43" s="62">
        <v>114.34999999999997</v>
      </c>
      <c r="AM43" s="63">
        <v>0.19772627896808051</v>
      </c>
      <c r="AN43" s="61">
        <v>28.72</v>
      </c>
      <c r="AO43" s="62">
        <v>199.17999999999995</v>
      </c>
      <c r="AP43" s="63">
        <v>0.14419118385380061</v>
      </c>
      <c r="AQ43" s="61">
        <v>14.240000000000002</v>
      </c>
      <c r="AR43" s="62">
        <v>36.800000000000011</v>
      </c>
      <c r="AS43" s="63">
        <v>0.38695652173913037</v>
      </c>
      <c r="AT43" s="61">
        <v>0.99000000000000021</v>
      </c>
      <c r="AU43" s="62">
        <v>2.6800000000000015</v>
      </c>
      <c r="AV43" s="63">
        <v>0.36940298507462677</v>
      </c>
      <c r="AW43" s="61">
        <v>0</v>
      </c>
      <c r="AX43" s="62">
        <v>0</v>
      </c>
      <c r="AY43" s="63">
        <v>0</v>
      </c>
      <c r="AZ43" s="61">
        <v>0.64000000000000057</v>
      </c>
      <c r="BA43" s="62">
        <v>3.2800000000000011</v>
      </c>
      <c r="BB43" s="63">
        <v>0.19512195121951231</v>
      </c>
      <c r="BC43" s="61">
        <v>0</v>
      </c>
      <c r="BD43" s="62">
        <v>0</v>
      </c>
      <c r="BE43" s="63">
        <v>0</v>
      </c>
      <c r="BF43" s="61">
        <v>6.2800000000000011</v>
      </c>
      <c r="BG43" s="62">
        <v>6.9399999999999977</v>
      </c>
      <c r="BH43" s="63">
        <v>0.90489913544668632</v>
      </c>
      <c r="BI43" s="61">
        <v>0</v>
      </c>
      <c r="BJ43" s="62">
        <v>0</v>
      </c>
      <c r="BK43" s="63">
        <v>0</v>
      </c>
    </row>
    <row r="44" spans="1:63" ht="16.95" customHeight="1" x14ac:dyDescent="0.3">
      <c r="A44" s="111"/>
      <c r="B44" s="113" t="s">
        <v>17</v>
      </c>
      <c r="C44" s="13" t="s">
        <v>47</v>
      </c>
      <c r="D44" s="61">
        <v>1823.2299999999998</v>
      </c>
      <c r="E44" s="62">
        <v>2075.6000000000004</v>
      </c>
      <c r="F44" s="63">
        <v>0.87841106186163009</v>
      </c>
      <c r="G44" s="61">
        <v>55.019999999999982</v>
      </c>
      <c r="H44" s="62">
        <v>58.639999999999986</v>
      </c>
      <c r="I44" s="63">
        <v>0.93826739427012273</v>
      </c>
      <c r="J44" s="61">
        <v>28.849999999999994</v>
      </c>
      <c r="K44" s="62">
        <v>47.550000000000011</v>
      </c>
      <c r="L44" s="63">
        <v>0.60672975814931629</v>
      </c>
      <c r="M44" s="61">
        <v>716.19999999999982</v>
      </c>
      <c r="N44" s="62">
        <v>744.84000000000015</v>
      </c>
      <c r="O44" s="63">
        <v>0.96154878900166441</v>
      </c>
      <c r="P44" s="61">
        <v>67.019999999999982</v>
      </c>
      <c r="Q44" s="62">
        <v>73.649999999999977</v>
      </c>
      <c r="R44" s="63">
        <v>0.90997963340122201</v>
      </c>
      <c r="S44" s="61">
        <v>60.79000000000002</v>
      </c>
      <c r="T44" s="62">
        <v>77.63</v>
      </c>
      <c r="U44" s="63">
        <v>0.78307355403838752</v>
      </c>
      <c r="V44" s="61">
        <v>58.019999999999982</v>
      </c>
      <c r="W44" s="62">
        <v>60.81</v>
      </c>
      <c r="X44" s="63">
        <v>0.95411938825850973</v>
      </c>
      <c r="Y44" s="61">
        <v>53.140000000000015</v>
      </c>
      <c r="Z44" s="62">
        <v>56.730000000000018</v>
      </c>
      <c r="AA44" s="63">
        <v>0.93671778600387801</v>
      </c>
      <c r="AB44" s="61">
        <v>34.25</v>
      </c>
      <c r="AC44" s="62">
        <v>49.420000000000016</v>
      </c>
      <c r="AD44" s="63">
        <v>0.69303925536220135</v>
      </c>
      <c r="AE44" s="61">
        <v>93.07000000000005</v>
      </c>
      <c r="AF44" s="62">
        <v>99.70999999999998</v>
      </c>
      <c r="AG44" s="63">
        <v>0.93340687995186111</v>
      </c>
      <c r="AH44" s="61">
        <v>127.06000000000006</v>
      </c>
      <c r="AI44" s="62">
        <v>140.36000000000001</v>
      </c>
      <c r="AJ44" s="63">
        <v>0.90524365916215477</v>
      </c>
      <c r="AK44" s="61">
        <v>74.260000000000048</v>
      </c>
      <c r="AL44" s="62">
        <v>80.950000000000045</v>
      </c>
      <c r="AM44" s="63">
        <v>0.91735639283508341</v>
      </c>
      <c r="AN44" s="61">
        <v>315.98</v>
      </c>
      <c r="AO44" s="62">
        <v>324.79999999999995</v>
      </c>
      <c r="AP44" s="63">
        <v>0.97284482758620705</v>
      </c>
      <c r="AQ44" s="61">
        <v>101.82</v>
      </c>
      <c r="AR44" s="62">
        <v>103.89000000000004</v>
      </c>
      <c r="AS44" s="63">
        <v>0.98007507941091487</v>
      </c>
      <c r="AT44" s="61">
        <v>11.080000000000005</v>
      </c>
      <c r="AU44" s="62">
        <v>13.709999999999994</v>
      </c>
      <c r="AV44" s="63">
        <v>0.8081692195477761</v>
      </c>
      <c r="AW44" s="61">
        <v>0</v>
      </c>
      <c r="AX44" s="62">
        <v>0</v>
      </c>
      <c r="AY44" s="63">
        <v>0</v>
      </c>
      <c r="AZ44" s="61">
        <v>0</v>
      </c>
      <c r="BA44" s="62">
        <v>0</v>
      </c>
      <c r="BB44" s="63">
        <v>0</v>
      </c>
      <c r="BC44" s="61">
        <v>0</v>
      </c>
      <c r="BD44" s="62">
        <v>0</v>
      </c>
      <c r="BE44" s="63">
        <v>0</v>
      </c>
      <c r="BF44" s="61">
        <v>18.600000000000009</v>
      </c>
      <c r="BG44" s="62">
        <v>134.27999999999997</v>
      </c>
      <c r="BH44" s="63">
        <v>0.13851653261840938</v>
      </c>
      <c r="BI44" s="61">
        <v>8.0699999999999967</v>
      </c>
      <c r="BJ44" s="62">
        <v>8.6300000000000026</v>
      </c>
      <c r="BK44" s="63">
        <v>0.93511008111239791</v>
      </c>
    </row>
    <row r="45" spans="1:63" ht="16.95" customHeight="1" x14ac:dyDescent="0.3">
      <c r="A45" s="111"/>
      <c r="B45" s="113"/>
      <c r="C45" s="13" t="s">
        <v>48</v>
      </c>
      <c r="D45" s="61">
        <v>1985.68</v>
      </c>
      <c r="E45" s="62">
        <v>3737.24</v>
      </c>
      <c r="F45" s="63">
        <v>0.53132258029990054</v>
      </c>
      <c r="G45" s="61">
        <v>38.849999999999994</v>
      </c>
      <c r="H45" s="62">
        <v>74.399999999999977</v>
      </c>
      <c r="I45" s="63">
        <v>0.52217741935483875</v>
      </c>
      <c r="J45" s="61">
        <v>51.019999999999982</v>
      </c>
      <c r="K45" s="62">
        <v>144.31999999999994</v>
      </c>
      <c r="L45" s="63">
        <v>0.35351995565410205</v>
      </c>
      <c r="M45" s="61">
        <v>452.05999999999995</v>
      </c>
      <c r="N45" s="62">
        <v>918.69999999999982</v>
      </c>
      <c r="O45" s="63">
        <v>0.49206487427887236</v>
      </c>
      <c r="P45" s="61">
        <v>42.800000000000011</v>
      </c>
      <c r="Q45" s="62">
        <v>55.389999999999986</v>
      </c>
      <c r="R45" s="63">
        <v>0.77270265390864812</v>
      </c>
      <c r="S45" s="61">
        <v>67.88</v>
      </c>
      <c r="T45" s="62">
        <v>93.830000000000041</v>
      </c>
      <c r="U45" s="63">
        <v>0.72343600127890828</v>
      </c>
      <c r="V45" s="61">
        <v>103.16000000000008</v>
      </c>
      <c r="W45" s="62">
        <v>353.75</v>
      </c>
      <c r="X45" s="63">
        <v>0.29161837455830414</v>
      </c>
      <c r="Y45" s="61">
        <v>88.79000000000002</v>
      </c>
      <c r="Z45" s="62">
        <v>126.49000000000001</v>
      </c>
      <c r="AA45" s="63">
        <v>0.70195272353545746</v>
      </c>
      <c r="AB45" s="61">
        <v>38.400000000000006</v>
      </c>
      <c r="AC45" s="62">
        <v>64.479999999999961</v>
      </c>
      <c r="AD45" s="63">
        <v>0.59553349875930561</v>
      </c>
      <c r="AE45" s="61">
        <v>83.449999999999989</v>
      </c>
      <c r="AF45" s="62">
        <v>107.18999999999994</v>
      </c>
      <c r="AG45" s="63">
        <v>0.77852411605560257</v>
      </c>
      <c r="AH45" s="61">
        <v>227.46000000000004</v>
      </c>
      <c r="AI45" s="62">
        <v>327.76</v>
      </c>
      <c r="AJ45" s="63">
        <v>0.69398340248962664</v>
      </c>
      <c r="AK45" s="61">
        <v>68.680000000000007</v>
      </c>
      <c r="AL45" s="62">
        <v>117.87</v>
      </c>
      <c r="AM45" s="63">
        <v>0.58267582930346995</v>
      </c>
      <c r="AN45" s="61">
        <v>319.18999999999994</v>
      </c>
      <c r="AO45" s="62">
        <v>595.75</v>
      </c>
      <c r="AP45" s="63">
        <v>0.53577843054972718</v>
      </c>
      <c r="AQ45" s="61">
        <v>100.22000000000003</v>
      </c>
      <c r="AR45" s="62">
        <v>272.06000000000017</v>
      </c>
      <c r="AS45" s="63">
        <v>0.3683746232448723</v>
      </c>
      <c r="AT45" s="61">
        <v>17.090000000000003</v>
      </c>
      <c r="AU45" s="62">
        <v>28.899999999999977</v>
      </c>
      <c r="AV45" s="63">
        <v>0.59134948096885875</v>
      </c>
      <c r="AW45" s="61">
        <v>17.12</v>
      </c>
      <c r="AX45" s="62">
        <v>16.930000000000007</v>
      </c>
      <c r="AY45" s="63">
        <v>1.0112226816302419</v>
      </c>
      <c r="AZ45" s="61">
        <v>27.829999999999984</v>
      </c>
      <c r="BA45" s="62">
        <v>82.420000000000073</v>
      </c>
      <c r="BB45" s="63">
        <v>0.33766076195098227</v>
      </c>
      <c r="BC45" s="61">
        <v>10.130000000000003</v>
      </c>
      <c r="BD45" s="62">
        <v>56.21999999999997</v>
      </c>
      <c r="BE45" s="63">
        <v>0.18018498754891513</v>
      </c>
      <c r="BF45" s="61">
        <v>231.54999999999995</v>
      </c>
      <c r="BG45" s="62">
        <v>300.7800000000002</v>
      </c>
      <c r="BH45" s="63">
        <v>0.76983177072943609</v>
      </c>
      <c r="BI45" s="61">
        <v>0</v>
      </c>
      <c r="BJ45" s="62">
        <v>0</v>
      </c>
      <c r="BK45" s="63">
        <v>0</v>
      </c>
    </row>
    <row r="46" spans="1:63" ht="16.95" customHeight="1" x14ac:dyDescent="0.3">
      <c r="A46" s="111"/>
      <c r="B46" s="113"/>
      <c r="C46" s="13" t="s">
        <v>49</v>
      </c>
      <c r="D46" s="61">
        <v>15713.289999999999</v>
      </c>
      <c r="E46" s="62">
        <v>24072.759999999995</v>
      </c>
      <c r="F46" s="63">
        <v>0.65274152195261381</v>
      </c>
      <c r="G46" s="61">
        <v>535.76</v>
      </c>
      <c r="H46" s="62">
        <v>817.84000000000015</v>
      </c>
      <c r="I46" s="63">
        <v>0.65509146043235833</v>
      </c>
      <c r="J46" s="61">
        <v>519.77</v>
      </c>
      <c r="K46" s="62">
        <v>1168.1199999999999</v>
      </c>
      <c r="L46" s="63">
        <v>0.44496284628291616</v>
      </c>
      <c r="M46" s="61">
        <v>3897.3199999999993</v>
      </c>
      <c r="N46" s="62">
        <v>5819.5699999999988</v>
      </c>
      <c r="O46" s="63">
        <v>0.66969209065274582</v>
      </c>
      <c r="P46" s="61">
        <v>662.01</v>
      </c>
      <c r="Q46" s="62">
        <v>1004.7399999999999</v>
      </c>
      <c r="R46" s="63">
        <v>0.65888687620677988</v>
      </c>
      <c r="S46" s="61">
        <v>700.59</v>
      </c>
      <c r="T46" s="62">
        <v>977.13</v>
      </c>
      <c r="U46" s="63">
        <v>0.71698750422154678</v>
      </c>
      <c r="V46" s="61">
        <v>992.94000000000028</v>
      </c>
      <c r="W46" s="62">
        <v>1604.51</v>
      </c>
      <c r="X46" s="63">
        <v>0.61884313591065199</v>
      </c>
      <c r="Y46" s="61">
        <v>488.82</v>
      </c>
      <c r="Z46" s="62">
        <v>742.67000000000019</v>
      </c>
      <c r="AA46" s="63">
        <v>0.65819273701644054</v>
      </c>
      <c r="AB46" s="61">
        <v>700.7700000000001</v>
      </c>
      <c r="AC46" s="62">
        <v>950.02000000000021</v>
      </c>
      <c r="AD46" s="63">
        <v>0.73763710237679203</v>
      </c>
      <c r="AE46" s="61">
        <v>800.44</v>
      </c>
      <c r="AF46" s="62">
        <v>1249.2299999999996</v>
      </c>
      <c r="AG46" s="63">
        <v>0.64074669996718003</v>
      </c>
      <c r="AH46" s="61">
        <v>1714.77</v>
      </c>
      <c r="AI46" s="62">
        <v>2372.2799999999997</v>
      </c>
      <c r="AJ46" s="63">
        <v>0.72283625878901314</v>
      </c>
      <c r="AK46" s="61">
        <v>817.82000000000039</v>
      </c>
      <c r="AL46" s="62">
        <v>1284.9399999999996</v>
      </c>
      <c r="AM46" s="63">
        <v>0.63646551589957556</v>
      </c>
      <c r="AN46" s="61">
        <v>2045.0999999999995</v>
      </c>
      <c r="AO46" s="62">
        <v>3333.62</v>
      </c>
      <c r="AP46" s="63">
        <v>0.61347724095727751</v>
      </c>
      <c r="AQ46" s="61">
        <v>1305.2799999999997</v>
      </c>
      <c r="AR46" s="62">
        <v>1751.87</v>
      </c>
      <c r="AS46" s="63">
        <v>0.74507811652691114</v>
      </c>
      <c r="AT46" s="61">
        <v>156.44999999999999</v>
      </c>
      <c r="AU46" s="62">
        <v>223.54000000000002</v>
      </c>
      <c r="AV46" s="63">
        <v>0.69987474277534212</v>
      </c>
      <c r="AW46" s="61">
        <v>17.12</v>
      </c>
      <c r="AX46" s="62">
        <v>16.930000000000007</v>
      </c>
      <c r="AY46" s="63">
        <v>1.0112226816302419</v>
      </c>
      <c r="AZ46" s="61">
        <v>41.879999999999981</v>
      </c>
      <c r="BA46" s="62">
        <v>136.7300000000001</v>
      </c>
      <c r="BB46" s="63">
        <v>0.3062970818401225</v>
      </c>
      <c r="BC46" s="61">
        <v>10.130000000000003</v>
      </c>
      <c r="BD46" s="62">
        <v>56.21999999999997</v>
      </c>
      <c r="BE46" s="63">
        <v>0.18018498754891513</v>
      </c>
      <c r="BF46" s="61">
        <v>295.88</v>
      </c>
      <c r="BG46" s="62">
        <v>548.1400000000001</v>
      </c>
      <c r="BH46" s="63">
        <v>0.53978910497318189</v>
      </c>
      <c r="BI46" s="61">
        <v>10.439999999999998</v>
      </c>
      <c r="BJ46" s="62">
        <v>14.66</v>
      </c>
      <c r="BK46" s="63">
        <v>0.71214188267394252</v>
      </c>
    </row>
    <row r="47" spans="1:63" ht="16.95" customHeight="1" x14ac:dyDescent="0.3">
      <c r="A47" s="110" t="s">
        <v>50</v>
      </c>
      <c r="B47" s="112" t="s">
        <v>18</v>
      </c>
      <c r="C47" s="13" t="s">
        <v>43</v>
      </c>
      <c r="D47" s="61">
        <v>8181.050000000002</v>
      </c>
      <c r="E47" s="62">
        <v>9122.6200000000008</v>
      </c>
      <c r="F47" s="63">
        <v>0.89678732644788461</v>
      </c>
      <c r="G47" s="61">
        <v>266.21000000000004</v>
      </c>
      <c r="H47" s="62">
        <v>267.09999999999991</v>
      </c>
      <c r="I47" s="63">
        <v>0.99666791463871252</v>
      </c>
      <c r="J47" s="61">
        <v>260.74</v>
      </c>
      <c r="K47" s="62">
        <v>326.41000000000008</v>
      </c>
      <c r="L47" s="63">
        <v>0.79881131092797386</v>
      </c>
      <c r="M47" s="61">
        <v>1622.0600000000013</v>
      </c>
      <c r="N47" s="62">
        <v>1764.33</v>
      </c>
      <c r="O47" s="63">
        <v>0.91936315768592125</v>
      </c>
      <c r="P47" s="61">
        <v>580.35000000000036</v>
      </c>
      <c r="Q47" s="62">
        <v>822.10999999999967</v>
      </c>
      <c r="R47" s="63">
        <v>0.70592743063580377</v>
      </c>
      <c r="S47" s="61">
        <v>367.97000000000025</v>
      </c>
      <c r="T47" s="62">
        <v>405.49000000000024</v>
      </c>
      <c r="U47" s="63">
        <v>0.90746997459863388</v>
      </c>
      <c r="V47" s="61">
        <v>593.69999999999982</v>
      </c>
      <c r="W47" s="62">
        <v>630.04</v>
      </c>
      <c r="X47" s="63">
        <v>0.94232112246841448</v>
      </c>
      <c r="Y47" s="61">
        <v>293.02999999999997</v>
      </c>
      <c r="Z47" s="62">
        <v>366.90000000000009</v>
      </c>
      <c r="AA47" s="63">
        <v>0.79866448623603137</v>
      </c>
      <c r="AB47" s="61">
        <v>373.67999999999984</v>
      </c>
      <c r="AC47" s="62">
        <v>418.64999999999964</v>
      </c>
      <c r="AD47" s="63">
        <v>0.89258330347545722</v>
      </c>
      <c r="AE47" s="61">
        <v>456.92999999999984</v>
      </c>
      <c r="AF47" s="62">
        <v>532.5300000000002</v>
      </c>
      <c r="AG47" s="63">
        <v>0.85803616697650775</v>
      </c>
      <c r="AH47" s="61">
        <v>844.25</v>
      </c>
      <c r="AI47" s="62">
        <v>874.05999999999949</v>
      </c>
      <c r="AJ47" s="63">
        <v>0.96589478983136223</v>
      </c>
      <c r="AK47" s="61">
        <v>458.73999999999978</v>
      </c>
      <c r="AL47" s="62">
        <v>585.11000000000013</v>
      </c>
      <c r="AM47" s="63">
        <v>0.78402351694553107</v>
      </c>
      <c r="AN47" s="61">
        <v>1062.5</v>
      </c>
      <c r="AO47" s="62">
        <v>1121.5100000000002</v>
      </c>
      <c r="AP47" s="63">
        <v>0.94738343840001404</v>
      </c>
      <c r="AQ47" s="61">
        <v>915.19000000000051</v>
      </c>
      <c r="AR47" s="62">
        <v>921.69000000000051</v>
      </c>
      <c r="AS47" s="63">
        <v>0.99294773730863961</v>
      </c>
      <c r="AT47" s="61">
        <v>85.699999999999989</v>
      </c>
      <c r="AU47" s="62">
        <v>86.689999999999941</v>
      </c>
      <c r="AV47" s="63">
        <v>0.98857999769292937</v>
      </c>
      <c r="AW47" s="61">
        <v>0</v>
      </c>
      <c r="AX47" s="62">
        <v>0</v>
      </c>
      <c r="AY47" s="63">
        <v>0</v>
      </c>
      <c r="AZ47" s="61">
        <v>0</v>
      </c>
      <c r="BA47" s="62">
        <v>0</v>
      </c>
      <c r="BB47" s="63">
        <v>0</v>
      </c>
      <c r="BC47" s="61">
        <v>0</v>
      </c>
      <c r="BD47" s="62">
        <v>0</v>
      </c>
      <c r="BE47" s="63">
        <v>0</v>
      </c>
      <c r="BF47" s="61">
        <v>0</v>
      </c>
      <c r="BG47" s="62">
        <v>0</v>
      </c>
      <c r="BH47" s="63">
        <v>0</v>
      </c>
      <c r="BI47" s="61">
        <v>0</v>
      </c>
      <c r="BJ47" s="62">
        <v>0</v>
      </c>
      <c r="BK47" s="63">
        <v>0</v>
      </c>
    </row>
    <row r="48" spans="1:63" ht="16.95" customHeight="1" x14ac:dyDescent="0.3">
      <c r="A48" s="111"/>
      <c r="B48" s="113" t="s">
        <v>18</v>
      </c>
      <c r="C48" s="13" t="s">
        <v>44</v>
      </c>
      <c r="D48" s="61">
        <v>1431.57</v>
      </c>
      <c r="E48" s="62">
        <v>2151.6899999999991</v>
      </c>
      <c r="F48" s="63">
        <v>0.66532353638302943</v>
      </c>
      <c r="G48" s="61">
        <v>56.5</v>
      </c>
      <c r="H48" s="62">
        <v>85.279999999999973</v>
      </c>
      <c r="I48" s="63">
        <v>0.66252345215759867</v>
      </c>
      <c r="J48" s="61">
        <v>34.329999999999984</v>
      </c>
      <c r="K48" s="62">
        <v>48.569999999999993</v>
      </c>
      <c r="L48" s="63">
        <v>0.70681490632077393</v>
      </c>
      <c r="M48" s="61">
        <v>388.13999999999987</v>
      </c>
      <c r="N48" s="62">
        <v>605.17999999999984</v>
      </c>
      <c r="O48" s="63">
        <v>0.64136290029412735</v>
      </c>
      <c r="P48" s="61">
        <v>47.44</v>
      </c>
      <c r="Q48" s="62">
        <v>68.139999999999986</v>
      </c>
      <c r="R48" s="63">
        <v>0.69621367772233644</v>
      </c>
      <c r="S48" s="61">
        <v>69.300000000000011</v>
      </c>
      <c r="T48" s="62">
        <v>101.36000000000001</v>
      </c>
      <c r="U48" s="63">
        <v>0.68370165745856359</v>
      </c>
      <c r="V48" s="61">
        <v>85.259999999999991</v>
      </c>
      <c r="W48" s="62">
        <v>125.87</v>
      </c>
      <c r="X48" s="63">
        <v>0.67736553587034232</v>
      </c>
      <c r="Y48" s="61">
        <v>61.04000000000002</v>
      </c>
      <c r="Z48" s="62">
        <v>88.890000000000043</v>
      </c>
      <c r="AA48" s="63">
        <v>0.68669141635729547</v>
      </c>
      <c r="AB48" s="61">
        <v>65.160000000000025</v>
      </c>
      <c r="AC48" s="62">
        <v>95.799999999999955</v>
      </c>
      <c r="AD48" s="63">
        <v>0.68016701461377926</v>
      </c>
      <c r="AE48" s="61">
        <v>73.770000000000039</v>
      </c>
      <c r="AF48" s="62">
        <v>108.88999999999999</v>
      </c>
      <c r="AG48" s="63">
        <v>0.67747267885021623</v>
      </c>
      <c r="AH48" s="61">
        <v>149.22000000000003</v>
      </c>
      <c r="AI48" s="62">
        <v>220.14999999999986</v>
      </c>
      <c r="AJ48" s="63">
        <v>0.67781058369293723</v>
      </c>
      <c r="AK48" s="61">
        <v>71.269999999999982</v>
      </c>
      <c r="AL48" s="62">
        <v>105.65999999999997</v>
      </c>
      <c r="AM48" s="63">
        <v>0.67452205186447101</v>
      </c>
      <c r="AN48" s="61">
        <v>214.76999999999998</v>
      </c>
      <c r="AO48" s="62">
        <v>323.61000000000013</v>
      </c>
      <c r="AP48" s="63">
        <v>0.66366923148233958</v>
      </c>
      <c r="AQ48" s="61">
        <v>95.840000000000032</v>
      </c>
      <c r="AR48" s="62">
        <v>148.35000000000002</v>
      </c>
      <c r="AS48" s="63">
        <v>0.64603977081226838</v>
      </c>
      <c r="AT48" s="61">
        <v>18.810000000000002</v>
      </c>
      <c r="AU48" s="62">
        <v>25.22</v>
      </c>
      <c r="AV48" s="63">
        <v>0.74583663758921503</v>
      </c>
      <c r="AW48" s="61">
        <v>0</v>
      </c>
      <c r="AX48" s="62">
        <v>0</v>
      </c>
      <c r="AY48" s="63">
        <v>0</v>
      </c>
      <c r="AZ48" s="61">
        <v>0</v>
      </c>
      <c r="BA48" s="62">
        <v>0</v>
      </c>
      <c r="BB48" s="63">
        <v>0</v>
      </c>
      <c r="BC48" s="61">
        <v>0</v>
      </c>
      <c r="BD48" s="62">
        <v>0</v>
      </c>
      <c r="BE48" s="63">
        <v>0</v>
      </c>
      <c r="BF48" s="61">
        <v>0.71999999999999975</v>
      </c>
      <c r="BG48" s="62">
        <v>0.71999999999999975</v>
      </c>
      <c r="BH48" s="63">
        <v>1</v>
      </c>
      <c r="BI48" s="61">
        <v>0</v>
      </c>
      <c r="BJ48" s="62">
        <v>0</v>
      </c>
      <c r="BK48" s="63">
        <v>0</v>
      </c>
    </row>
    <row r="49" spans="1:63" ht="16.95" customHeight="1" x14ac:dyDescent="0.3">
      <c r="A49" s="111"/>
      <c r="B49" s="113" t="s">
        <v>18</v>
      </c>
      <c r="C49" s="13" t="s">
        <v>45</v>
      </c>
      <c r="D49" s="61">
        <v>1666.25</v>
      </c>
      <c r="E49" s="62">
        <v>4283.5699999999988</v>
      </c>
      <c r="F49" s="63">
        <v>0.3889862894735</v>
      </c>
      <c r="G49" s="61">
        <v>88</v>
      </c>
      <c r="H49" s="62">
        <v>186.19999999999982</v>
      </c>
      <c r="I49" s="63">
        <v>0.4726100966702475</v>
      </c>
      <c r="J49" s="61">
        <v>108.84999999999997</v>
      </c>
      <c r="K49" s="62">
        <v>271.38000000000011</v>
      </c>
      <c r="L49" s="63">
        <v>0.40109809123737905</v>
      </c>
      <c r="M49" s="61">
        <v>186.02999999999997</v>
      </c>
      <c r="N49" s="62">
        <v>594.17999999999938</v>
      </c>
      <c r="O49" s="63">
        <v>0.31308694335050014</v>
      </c>
      <c r="P49" s="61">
        <v>174.09999999999997</v>
      </c>
      <c r="Q49" s="62">
        <v>294.53999999999996</v>
      </c>
      <c r="R49" s="63">
        <v>0.59109119304678481</v>
      </c>
      <c r="S49" s="61">
        <v>113.55999999999995</v>
      </c>
      <c r="T49" s="62">
        <v>250.3599999999999</v>
      </c>
      <c r="U49" s="63">
        <v>0.45358683495766094</v>
      </c>
      <c r="V49" s="61">
        <v>165.01</v>
      </c>
      <c r="W49" s="62">
        <v>418.30999999999995</v>
      </c>
      <c r="X49" s="63">
        <v>0.39446821735076859</v>
      </c>
      <c r="Y49" s="61">
        <v>11.189999999999998</v>
      </c>
      <c r="Z49" s="62">
        <v>66.020000000000039</v>
      </c>
      <c r="AA49" s="63">
        <v>0.16949409269918192</v>
      </c>
      <c r="AB49" s="61">
        <v>54.460000000000036</v>
      </c>
      <c r="AC49" s="62">
        <v>133.64999999999998</v>
      </c>
      <c r="AD49" s="63">
        <v>0.40748222970445225</v>
      </c>
      <c r="AE49" s="61">
        <v>73.569999999999993</v>
      </c>
      <c r="AF49" s="62">
        <v>206.61999999999989</v>
      </c>
      <c r="AG49" s="63">
        <v>0.35606427257767898</v>
      </c>
      <c r="AH49" s="61">
        <v>311.8900000000001</v>
      </c>
      <c r="AI49" s="62">
        <v>524.50999999999976</v>
      </c>
      <c r="AJ49" s="63">
        <v>0.59463117957712963</v>
      </c>
      <c r="AK49" s="61">
        <v>103.4899999999999</v>
      </c>
      <c r="AL49" s="62">
        <v>220.25</v>
      </c>
      <c r="AM49" s="63">
        <v>0.46987514188422203</v>
      </c>
      <c r="AN49" s="61">
        <v>137.55000000000007</v>
      </c>
      <c r="AO49" s="62">
        <v>588.21</v>
      </c>
      <c r="AP49" s="63">
        <v>0.23384505533737962</v>
      </c>
      <c r="AQ49" s="61">
        <v>63.110000000000014</v>
      </c>
      <c r="AR49" s="62">
        <v>299.45000000000005</v>
      </c>
      <c r="AS49" s="63">
        <v>0.21075304725329772</v>
      </c>
      <c r="AT49" s="61">
        <v>34.77000000000001</v>
      </c>
      <c r="AU49" s="62">
        <v>100.94</v>
      </c>
      <c r="AV49" s="63">
        <v>0.34446205666732721</v>
      </c>
      <c r="AW49" s="61">
        <v>0</v>
      </c>
      <c r="AX49" s="62">
        <v>0</v>
      </c>
      <c r="AY49" s="63">
        <v>0</v>
      </c>
      <c r="AZ49" s="61">
        <v>33.5</v>
      </c>
      <c r="BA49" s="62">
        <v>101.22999999999996</v>
      </c>
      <c r="BB49" s="63">
        <v>0.33092956633409082</v>
      </c>
      <c r="BC49" s="61">
        <v>0</v>
      </c>
      <c r="BD49" s="62">
        <v>0</v>
      </c>
      <c r="BE49" s="63">
        <v>0</v>
      </c>
      <c r="BF49" s="61">
        <v>5.3600000000000136</v>
      </c>
      <c r="BG49" s="62">
        <v>23.370000000000005</v>
      </c>
      <c r="BH49" s="63">
        <v>0.22935387248609382</v>
      </c>
      <c r="BI49" s="61">
        <v>1.8099999999999987</v>
      </c>
      <c r="BJ49" s="62">
        <v>4.3500000000000014</v>
      </c>
      <c r="BK49" s="63">
        <v>0.4160919540229881</v>
      </c>
    </row>
    <row r="50" spans="1:63" ht="16.95" customHeight="1" x14ac:dyDescent="0.3">
      <c r="A50" s="111"/>
      <c r="B50" s="113" t="s">
        <v>18</v>
      </c>
      <c r="C50" s="13" t="s">
        <v>46</v>
      </c>
      <c r="D50" s="61">
        <v>392.10999999999996</v>
      </c>
      <c r="E50" s="62">
        <v>1155.9899999999998</v>
      </c>
      <c r="F50" s="63">
        <v>0.33919843597262955</v>
      </c>
      <c r="G50" s="61">
        <v>4.1200000000000045</v>
      </c>
      <c r="H50" s="62">
        <v>33.389999999999986</v>
      </c>
      <c r="I50" s="63">
        <v>0.12339023659778395</v>
      </c>
      <c r="J50" s="61">
        <v>22.61999999999999</v>
      </c>
      <c r="K50" s="62">
        <v>147.97000000000003</v>
      </c>
      <c r="L50" s="63">
        <v>0.15286882476177593</v>
      </c>
      <c r="M50" s="61">
        <v>84.490000000000009</v>
      </c>
      <c r="N50" s="62">
        <v>218.19999999999982</v>
      </c>
      <c r="O50" s="63">
        <v>0.38721356553620567</v>
      </c>
      <c r="P50" s="61">
        <v>14.719999999999999</v>
      </c>
      <c r="Q50" s="62">
        <v>27.799999999999983</v>
      </c>
      <c r="R50" s="63">
        <v>0.52949640287769817</v>
      </c>
      <c r="S50" s="61">
        <v>20.579999999999984</v>
      </c>
      <c r="T50" s="62">
        <v>87.63</v>
      </c>
      <c r="U50" s="63">
        <v>0.2348510783978088</v>
      </c>
      <c r="V50" s="61">
        <v>57.289999999999964</v>
      </c>
      <c r="W50" s="62">
        <v>71.25</v>
      </c>
      <c r="X50" s="63">
        <v>0.80407017543859594</v>
      </c>
      <c r="Y50" s="61">
        <v>8.4100000000000037</v>
      </c>
      <c r="Z50" s="62">
        <v>14.969999999999999</v>
      </c>
      <c r="AA50" s="63">
        <v>0.56179024716098891</v>
      </c>
      <c r="AB50" s="61">
        <v>35.109999999999985</v>
      </c>
      <c r="AC50" s="62">
        <v>65.259999999999991</v>
      </c>
      <c r="AD50" s="63">
        <v>0.53800183879865138</v>
      </c>
      <c r="AE50" s="61">
        <v>10.799999999999997</v>
      </c>
      <c r="AF50" s="62">
        <v>80.09</v>
      </c>
      <c r="AG50" s="63">
        <v>0.13484829566737416</v>
      </c>
      <c r="AH50" s="61">
        <v>54.29000000000002</v>
      </c>
      <c r="AI50" s="62">
        <v>114.75999999999999</v>
      </c>
      <c r="AJ50" s="63">
        <v>0.47307424189613129</v>
      </c>
      <c r="AK50" s="61">
        <v>25.430000000000007</v>
      </c>
      <c r="AL50" s="62">
        <v>96.529999999999973</v>
      </c>
      <c r="AM50" s="63">
        <v>0.26344141717600761</v>
      </c>
      <c r="AN50" s="61">
        <v>26.689999999999998</v>
      </c>
      <c r="AO50" s="62">
        <v>125.33000000000004</v>
      </c>
      <c r="AP50" s="63">
        <v>0.21295779143062307</v>
      </c>
      <c r="AQ50" s="61">
        <v>12.219999999999999</v>
      </c>
      <c r="AR50" s="62">
        <v>34.119999999999976</v>
      </c>
      <c r="AS50" s="63">
        <v>0.35814771395076223</v>
      </c>
      <c r="AT50" s="61">
        <v>0.72999999999999954</v>
      </c>
      <c r="AU50" s="62">
        <v>4.8800000000000008</v>
      </c>
      <c r="AV50" s="63">
        <v>0.14959016393442612</v>
      </c>
      <c r="AW50" s="61">
        <v>0</v>
      </c>
      <c r="AX50" s="62">
        <v>0</v>
      </c>
      <c r="AY50" s="63">
        <v>0</v>
      </c>
      <c r="AZ50" s="61">
        <v>6.1499999999999986</v>
      </c>
      <c r="BA50" s="62">
        <v>24.350000000000009</v>
      </c>
      <c r="BB50" s="63">
        <v>0.2525667351129362</v>
      </c>
      <c r="BC50" s="61">
        <v>0</v>
      </c>
      <c r="BD50" s="62">
        <v>0</v>
      </c>
      <c r="BE50" s="63">
        <v>0</v>
      </c>
      <c r="BF50" s="61">
        <v>8.4600000000000009</v>
      </c>
      <c r="BG50" s="62">
        <v>9.4599999999999937</v>
      </c>
      <c r="BH50" s="63">
        <v>0.89429175475687173</v>
      </c>
      <c r="BI50" s="61">
        <v>0</v>
      </c>
      <c r="BJ50" s="62">
        <v>0</v>
      </c>
      <c r="BK50" s="63">
        <v>0</v>
      </c>
    </row>
    <row r="51" spans="1:63" ht="16.95" customHeight="1" x14ac:dyDescent="0.3">
      <c r="A51" s="111"/>
      <c r="B51" s="113" t="s">
        <v>18</v>
      </c>
      <c r="C51" s="13" t="s">
        <v>47</v>
      </c>
      <c r="D51" s="61">
        <v>1863.0500000000006</v>
      </c>
      <c r="E51" s="62">
        <v>2116.88</v>
      </c>
      <c r="F51" s="63">
        <v>0.8800924001360495</v>
      </c>
      <c r="G51" s="61">
        <v>55.240000000000009</v>
      </c>
      <c r="H51" s="62">
        <v>59.94</v>
      </c>
      <c r="I51" s="63">
        <v>0.92158825492158847</v>
      </c>
      <c r="J51" s="61">
        <v>27.189999999999998</v>
      </c>
      <c r="K51" s="62">
        <v>45.589999999999975</v>
      </c>
      <c r="L51" s="63">
        <v>0.59640271989471405</v>
      </c>
      <c r="M51" s="61">
        <v>752.16000000000076</v>
      </c>
      <c r="N51" s="62">
        <v>765.29</v>
      </c>
      <c r="O51" s="63">
        <v>0.98284310522808449</v>
      </c>
      <c r="P51" s="61">
        <v>67.88</v>
      </c>
      <c r="Q51" s="62">
        <v>75.450000000000045</v>
      </c>
      <c r="R51" s="63">
        <v>0.89966865473823665</v>
      </c>
      <c r="S51" s="61">
        <v>80.859999999999957</v>
      </c>
      <c r="T51" s="62">
        <v>109.35000000000002</v>
      </c>
      <c r="U51" s="63">
        <v>0.73946044810242284</v>
      </c>
      <c r="V51" s="61">
        <v>52.629999999999995</v>
      </c>
      <c r="W51" s="62">
        <v>55.479999999999961</v>
      </c>
      <c r="X51" s="63">
        <v>0.94863013698630194</v>
      </c>
      <c r="Y51" s="61">
        <v>51.370000000000005</v>
      </c>
      <c r="Z51" s="62">
        <v>57.539999999999964</v>
      </c>
      <c r="AA51" s="63">
        <v>0.89277024678484596</v>
      </c>
      <c r="AB51" s="61">
        <v>35.700000000000017</v>
      </c>
      <c r="AC51" s="62">
        <v>50.480000000000018</v>
      </c>
      <c r="AD51" s="63">
        <v>0.70721077654516651</v>
      </c>
      <c r="AE51" s="61">
        <v>80.850000000000023</v>
      </c>
      <c r="AF51" s="62">
        <v>90.5</v>
      </c>
      <c r="AG51" s="63">
        <v>0.89337016574585659</v>
      </c>
      <c r="AH51" s="61">
        <v>134.48000000000002</v>
      </c>
      <c r="AI51" s="62">
        <v>147.15999999999985</v>
      </c>
      <c r="AJ51" s="63">
        <v>0.91383528132644842</v>
      </c>
      <c r="AK51" s="61">
        <v>74.87</v>
      </c>
      <c r="AL51" s="62">
        <v>84.38</v>
      </c>
      <c r="AM51" s="63">
        <v>0.88729556767006412</v>
      </c>
      <c r="AN51" s="61">
        <v>302.58999999999992</v>
      </c>
      <c r="AO51" s="62">
        <v>316.77</v>
      </c>
      <c r="AP51" s="63">
        <v>0.95523565994254489</v>
      </c>
      <c r="AQ51" s="61">
        <v>111.94000000000005</v>
      </c>
      <c r="AR51" s="62">
        <v>114.43999999999994</v>
      </c>
      <c r="AS51" s="63">
        <v>0.97815449143656163</v>
      </c>
      <c r="AT51" s="61">
        <v>10.079999999999998</v>
      </c>
      <c r="AU51" s="62">
        <v>12.280000000000001</v>
      </c>
      <c r="AV51" s="63">
        <v>0.82084690553745909</v>
      </c>
      <c r="AW51" s="61">
        <v>0</v>
      </c>
      <c r="AX51" s="62">
        <v>0</v>
      </c>
      <c r="AY51" s="63">
        <v>0</v>
      </c>
      <c r="AZ51" s="61">
        <v>0</v>
      </c>
      <c r="BA51" s="62">
        <v>0</v>
      </c>
      <c r="BB51" s="63">
        <v>0</v>
      </c>
      <c r="BC51" s="61">
        <v>0</v>
      </c>
      <c r="BD51" s="62">
        <v>0</v>
      </c>
      <c r="BE51" s="63">
        <v>0</v>
      </c>
      <c r="BF51" s="61">
        <v>17.109999999999985</v>
      </c>
      <c r="BG51" s="62">
        <v>123.67999999999995</v>
      </c>
      <c r="BH51" s="63">
        <v>0.13834087968952127</v>
      </c>
      <c r="BI51" s="61">
        <v>8.1000000000000014</v>
      </c>
      <c r="BJ51" s="62">
        <v>8.5499999999999972</v>
      </c>
      <c r="BK51" s="63">
        <v>0.94736842105263208</v>
      </c>
    </row>
    <row r="52" spans="1:63" ht="16.95" customHeight="1" x14ac:dyDescent="0.3">
      <c r="A52" s="111"/>
      <c r="B52" s="113"/>
      <c r="C52" s="13" t="s">
        <v>48</v>
      </c>
      <c r="D52" s="61">
        <v>2133.34</v>
      </c>
      <c r="E52" s="62">
        <v>4019.9699999999993</v>
      </c>
      <c r="F52" s="63">
        <v>0.53068555237974424</v>
      </c>
      <c r="G52" s="61">
        <v>41.84</v>
      </c>
      <c r="H52" s="62">
        <v>104.74999999999994</v>
      </c>
      <c r="I52" s="63">
        <v>0.39942720763723177</v>
      </c>
      <c r="J52" s="61">
        <v>57.050000000000011</v>
      </c>
      <c r="K52" s="62">
        <v>219.82999999999993</v>
      </c>
      <c r="L52" s="63">
        <v>0.25951871901014434</v>
      </c>
      <c r="M52" s="61">
        <v>494.58999999999969</v>
      </c>
      <c r="N52" s="62">
        <v>929.88999999999942</v>
      </c>
      <c r="O52" s="63">
        <v>0.53188011485229436</v>
      </c>
      <c r="P52" s="61">
        <v>69.149999999999977</v>
      </c>
      <c r="Q52" s="62">
        <v>121.61000000000001</v>
      </c>
      <c r="R52" s="63">
        <v>0.56862100156237128</v>
      </c>
      <c r="S52" s="61">
        <v>60.70999999999998</v>
      </c>
      <c r="T52" s="62">
        <v>81.009999999999991</v>
      </c>
      <c r="U52" s="63">
        <v>0.74941365263547688</v>
      </c>
      <c r="V52" s="61">
        <v>98.049999999999955</v>
      </c>
      <c r="W52" s="62">
        <v>341.19999999999982</v>
      </c>
      <c r="X52" s="63">
        <v>0.2873681125439625</v>
      </c>
      <c r="Y52" s="61">
        <v>94.029999999999973</v>
      </c>
      <c r="Z52" s="62">
        <v>142.24</v>
      </c>
      <c r="AA52" s="63">
        <v>0.66106580427446548</v>
      </c>
      <c r="AB52" s="61">
        <v>31.299999999999983</v>
      </c>
      <c r="AC52" s="62">
        <v>58.740000000000009</v>
      </c>
      <c r="AD52" s="63">
        <v>0.53285665645216174</v>
      </c>
      <c r="AE52" s="61">
        <v>81.259999999999934</v>
      </c>
      <c r="AF52" s="62">
        <v>132.47000000000003</v>
      </c>
      <c r="AG52" s="63">
        <v>0.61342190684683262</v>
      </c>
      <c r="AH52" s="61">
        <v>232.43000000000006</v>
      </c>
      <c r="AI52" s="62">
        <v>297.16000000000031</v>
      </c>
      <c r="AJ52" s="63">
        <v>0.7821712208911018</v>
      </c>
      <c r="AK52" s="61">
        <v>69.170000000000016</v>
      </c>
      <c r="AL52" s="62">
        <v>107.81000000000006</v>
      </c>
      <c r="AM52" s="63">
        <v>0.64159168908264519</v>
      </c>
      <c r="AN52" s="61">
        <v>289.43000000000006</v>
      </c>
      <c r="AO52" s="62">
        <v>558.88999999999987</v>
      </c>
      <c r="AP52" s="63">
        <v>0.51786576965055764</v>
      </c>
      <c r="AQ52" s="61">
        <v>89.860000000000014</v>
      </c>
      <c r="AR52" s="62">
        <v>259.20999999999981</v>
      </c>
      <c r="AS52" s="63">
        <v>0.34666872420045552</v>
      </c>
      <c r="AT52" s="61">
        <v>17.36</v>
      </c>
      <c r="AU52" s="62">
        <v>34.79000000000002</v>
      </c>
      <c r="AV52" s="63">
        <v>0.49899396378269589</v>
      </c>
      <c r="AW52" s="61">
        <v>0.93000000000000149</v>
      </c>
      <c r="AX52" s="62">
        <v>44.79000000000002</v>
      </c>
      <c r="AY52" s="63">
        <v>2.0763563295378457E-2</v>
      </c>
      <c r="AZ52" s="61">
        <v>30.200000000000017</v>
      </c>
      <c r="BA52" s="62">
        <v>90.219999999999914</v>
      </c>
      <c r="BB52" s="63">
        <v>0.3347373088007099</v>
      </c>
      <c r="BC52" s="61">
        <v>8.2800000000000011</v>
      </c>
      <c r="BD52" s="62">
        <v>43.78000000000003</v>
      </c>
      <c r="BE52" s="63">
        <v>0.18912745545911364</v>
      </c>
      <c r="BF52" s="61">
        <v>367.70000000000005</v>
      </c>
      <c r="BG52" s="62">
        <v>451.57999999999993</v>
      </c>
      <c r="BH52" s="63">
        <v>0.81425218123034704</v>
      </c>
      <c r="BI52" s="61">
        <v>0</v>
      </c>
      <c r="BJ52" s="62">
        <v>0</v>
      </c>
      <c r="BK52" s="63">
        <v>0</v>
      </c>
    </row>
    <row r="53" spans="1:63" ht="16.95" customHeight="1" x14ac:dyDescent="0.3">
      <c r="A53" s="111"/>
      <c r="B53" s="113"/>
      <c r="C53" s="13" t="s">
        <v>49</v>
      </c>
      <c r="D53" s="61">
        <v>15667.370000000004</v>
      </c>
      <c r="E53" s="62">
        <v>22850.719999999998</v>
      </c>
      <c r="F53" s="63">
        <v>0.68564010236876594</v>
      </c>
      <c r="G53" s="61">
        <v>511.91000000000008</v>
      </c>
      <c r="H53" s="62">
        <v>736.65999999999963</v>
      </c>
      <c r="I53" s="63">
        <v>0.69490674123747775</v>
      </c>
      <c r="J53" s="61">
        <v>510.78</v>
      </c>
      <c r="K53" s="62">
        <v>1059.75</v>
      </c>
      <c r="L53" s="63">
        <v>0.48198159943382873</v>
      </c>
      <c r="M53" s="61">
        <v>3527.4700000000016</v>
      </c>
      <c r="N53" s="62">
        <v>4877.0699999999979</v>
      </c>
      <c r="O53" s="63">
        <v>0.72327647542479467</v>
      </c>
      <c r="P53" s="61">
        <v>953.64000000000033</v>
      </c>
      <c r="Q53" s="62">
        <v>1409.6499999999996</v>
      </c>
      <c r="R53" s="63">
        <v>0.67650835313730395</v>
      </c>
      <c r="S53" s="61">
        <v>712.98</v>
      </c>
      <c r="T53" s="62">
        <v>1035.2000000000003</v>
      </c>
      <c r="U53" s="63">
        <v>0.68873647604327648</v>
      </c>
      <c r="V53" s="61">
        <v>1051.9399999999996</v>
      </c>
      <c r="W53" s="62">
        <v>1642.1499999999996</v>
      </c>
      <c r="X53" s="63">
        <v>0.64058703528910255</v>
      </c>
      <c r="Y53" s="61">
        <v>519.06999999999994</v>
      </c>
      <c r="Z53" s="62">
        <v>736.56000000000017</v>
      </c>
      <c r="AA53" s="63">
        <v>0.70472195068969234</v>
      </c>
      <c r="AB53" s="61">
        <v>595.40999999999985</v>
      </c>
      <c r="AC53" s="62">
        <v>822.57999999999959</v>
      </c>
      <c r="AD53" s="63">
        <v>0.72383233241751577</v>
      </c>
      <c r="AE53" s="61">
        <v>777.17999999999961</v>
      </c>
      <c r="AF53" s="62">
        <v>1151.1000000000001</v>
      </c>
      <c r="AG53" s="63">
        <v>0.67516288767266053</v>
      </c>
      <c r="AH53" s="61">
        <v>1726.5600000000002</v>
      </c>
      <c r="AI53" s="62">
        <v>2177.7999999999993</v>
      </c>
      <c r="AJ53" s="63">
        <v>0.79280007346863846</v>
      </c>
      <c r="AK53" s="61">
        <v>802.96999999999957</v>
      </c>
      <c r="AL53" s="62">
        <v>1199.7400000000002</v>
      </c>
      <c r="AM53" s="63">
        <v>0.66928667878040193</v>
      </c>
      <c r="AN53" s="61">
        <v>2033.5300000000002</v>
      </c>
      <c r="AO53" s="62">
        <v>3034.32</v>
      </c>
      <c r="AP53" s="63">
        <v>0.67017651401302436</v>
      </c>
      <c r="AQ53" s="61">
        <v>1288.1600000000008</v>
      </c>
      <c r="AR53" s="62">
        <v>1777.26</v>
      </c>
      <c r="AS53" s="63">
        <v>0.72480109831988615</v>
      </c>
      <c r="AT53" s="61">
        <v>167.45</v>
      </c>
      <c r="AU53" s="62">
        <v>264.79999999999995</v>
      </c>
      <c r="AV53" s="63">
        <v>0.63236404833836868</v>
      </c>
      <c r="AW53" s="61">
        <v>0.93000000000000149</v>
      </c>
      <c r="AX53" s="62">
        <v>44.79000000000002</v>
      </c>
      <c r="AY53" s="63">
        <v>2.0763563295378457E-2</v>
      </c>
      <c r="AZ53" s="61">
        <v>69.850000000000023</v>
      </c>
      <c r="BA53" s="62">
        <v>215.7999999999999</v>
      </c>
      <c r="BB53" s="63">
        <v>0.32367933271547755</v>
      </c>
      <c r="BC53" s="61">
        <v>8.2800000000000011</v>
      </c>
      <c r="BD53" s="62">
        <v>43.78000000000003</v>
      </c>
      <c r="BE53" s="63">
        <v>0.18912745545911364</v>
      </c>
      <c r="BF53" s="61">
        <v>399.35</v>
      </c>
      <c r="BG53" s="62">
        <v>608.80999999999995</v>
      </c>
      <c r="BH53" s="63">
        <v>0.655951774773739</v>
      </c>
      <c r="BI53" s="61">
        <v>9.91</v>
      </c>
      <c r="BJ53" s="62">
        <v>12.899999999999999</v>
      </c>
      <c r="BK53" s="63">
        <v>0.76821705426356601</v>
      </c>
    </row>
    <row r="54" spans="1:63" ht="16.95" customHeight="1" x14ac:dyDescent="0.3">
      <c r="A54" s="110" t="s">
        <v>50</v>
      </c>
      <c r="B54" s="112" t="s">
        <v>19</v>
      </c>
      <c r="C54" s="13" t="s">
        <v>43</v>
      </c>
      <c r="D54" s="61">
        <v>7660.43</v>
      </c>
      <c r="E54" s="62">
        <v>8522.2000000000007</v>
      </c>
      <c r="F54" s="63">
        <v>0.89887939733871536</v>
      </c>
      <c r="G54" s="61">
        <v>243.09999999999991</v>
      </c>
      <c r="H54" s="62">
        <v>244.84999999999991</v>
      </c>
      <c r="I54" s="63">
        <v>0.99285276700020419</v>
      </c>
      <c r="J54" s="61">
        <v>236.52999999999997</v>
      </c>
      <c r="K54" s="62">
        <v>295.85999999999967</v>
      </c>
      <c r="L54" s="63">
        <v>0.79946596363144806</v>
      </c>
      <c r="M54" s="61">
        <v>1534.4799999999996</v>
      </c>
      <c r="N54" s="62">
        <v>1672.1500000000015</v>
      </c>
      <c r="O54" s="63">
        <v>0.91766886941960846</v>
      </c>
      <c r="P54" s="61">
        <v>493.94000000000005</v>
      </c>
      <c r="Q54" s="62">
        <v>696.1200000000008</v>
      </c>
      <c r="R54" s="63">
        <v>0.70956156984427898</v>
      </c>
      <c r="S54" s="61">
        <v>416.21000000000004</v>
      </c>
      <c r="T54" s="62">
        <v>457.66999999999962</v>
      </c>
      <c r="U54" s="63">
        <v>0.90941071077413937</v>
      </c>
      <c r="V54" s="61">
        <v>554.05000000000018</v>
      </c>
      <c r="W54" s="62">
        <v>587.75000000000045</v>
      </c>
      <c r="X54" s="63">
        <v>0.94266269672479752</v>
      </c>
      <c r="Y54" s="61">
        <v>267.98</v>
      </c>
      <c r="Z54" s="62">
        <v>335.42000000000007</v>
      </c>
      <c r="AA54" s="63">
        <v>0.79893864408800896</v>
      </c>
      <c r="AB54" s="61">
        <v>343.02999999999975</v>
      </c>
      <c r="AC54" s="62">
        <v>382.96000000000004</v>
      </c>
      <c r="AD54" s="63">
        <v>0.89573323584708509</v>
      </c>
      <c r="AE54" s="61">
        <v>405.49000000000024</v>
      </c>
      <c r="AF54" s="62">
        <v>476.69999999999982</v>
      </c>
      <c r="AG54" s="63">
        <v>0.85061883784350822</v>
      </c>
      <c r="AH54" s="61">
        <v>780.55000000000018</v>
      </c>
      <c r="AI54" s="62">
        <v>805</v>
      </c>
      <c r="AJ54" s="63">
        <v>0.96962732919254679</v>
      </c>
      <c r="AK54" s="61">
        <v>443.59999999999991</v>
      </c>
      <c r="AL54" s="62">
        <v>560.02999999999975</v>
      </c>
      <c r="AM54" s="63">
        <v>0.79210042319161489</v>
      </c>
      <c r="AN54" s="61">
        <v>1047.5500000000011</v>
      </c>
      <c r="AO54" s="62">
        <v>1106.2300000000005</v>
      </c>
      <c r="AP54" s="63">
        <v>0.94695497319725608</v>
      </c>
      <c r="AQ54" s="61">
        <v>815</v>
      </c>
      <c r="AR54" s="62">
        <v>821.38999999999942</v>
      </c>
      <c r="AS54" s="63">
        <v>0.99222050426715758</v>
      </c>
      <c r="AT54" s="61">
        <v>78.920000000000073</v>
      </c>
      <c r="AU54" s="62">
        <v>80.07000000000005</v>
      </c>
      <c r="AV54" s="63">
        <v>0.9856375671287626</v>
      </c>
      <c r="AW54" s="61">
        <v>0</v>
      </c>
      <c r="AX54" s="62">
        <v>0</v>
      </c>
      <c r="AY54" s="63">
        <v>0</v>
      </c>
      <c r="AZ54" s="61">
        <v>0</v>
      </c>
      <c r="BA54" s="62">
        <v>0</v>
      </c>
      <c r="BB54" s="63">
        <v>0</v>
      </c>
      <c r="BC54" s="61">
        <v>0</v>
      </c>
      <c r="BD54" s="62">
        <v>0</v>
      </c>
      <c r="BE54" s="63">
        <v>0</v>
      </c>
      <c r="BF54" s="61">
        <v>0</v>
      </c>
      <c r="BG54" s="62">
        <v>0</v>
      </c>
      <c r="BH54" s="63">
        <v>0</v>
      </c>
      <c r="BI54" s="61">
        <v>0</v>
      </c>
      <c r="BJ54" s="62">
        <v>0</v>
      </c>
      <c r="BK54" s="63">
        <v>0</v>
      </c>
    </row>
    <row r="55" spans="1:63" ht="16.95" customHeight="1" x14ac:dyDescent="0.3">
      <c r="A55" s="111"/>
      <c r="B55" s="113" t="s">
        <v>19</v>
      </c>
      <c r="C55" s="13" t="s">
        <v>44</v>
      </c>
      <c r="D55" s="61">
        <v>1387.3700000000001</v>
      </c>
      <c r="E55" s="62">
        <v>2084.46</v>
      </c>
      <c r="F55" s="63">
        <v>0.66557765560384952</v>
      </c>
      <c r="G55" s="61">
        <v>55.620000000000005</v>
      </c>
      <c r="H55" s="62">
        <v>83.669999999999959</v>
      </c>
      <c r="I55" s="63">
        <v>0.66475439225528898</v>
      </c>
      <c r="J55" s="61">
        <v>31.600000000000023</v>
      </c>
      <c r="K55" s="62">
        <v>44.370000000000005</v>
      </c>
      <c r="L55" s="63">
        <v>0.71219292314627047</v>
      </c>
      <c r="M55" s="61">
        <v>391.9699999999998</v>
      </c>
      <c r="N55" s="62">
        <v>607.54000000000042</v>
      </c>
      <c r="O55" s="63">
        <v>0.64517562629621017</v>
      </c>
      <c r="P55" s="61">
        <v>41</v>
      </c>
      <c r="Q55" s="62">
        <v>57.82000000000005</v>
      </c>
      <c r="R55" s="63">
        <v>0.70909719820131378</v>
      </c>
      <c r="S55" s="61">
        <v>66.240000000000009</v>
      </c>
      <c r="T55" s="62">
        <v>97.039999999999964</v>
      </c>
      <c r="U55" s="63">
        <v>0.68260511129431201</v>
      </c>
      <c r="V55" s="61">
        <v>82.769999999999982</v>
      </c>
      <c r="W55" s="62">
        <v>122.52999999999997</v>
      </c>
      <c r="X55" s="63">
        <v>0.67550803884762911</v>
      </c>
      <c r="Y55" s="61">
        <v>57.569999999999993</v>
      </c>
      <c r="Z55" s="62">
        <v>83.939999999999941</v>
      </c>
      <c r="AA55" s="63">
        <v>0.68584703359542576</v>
      </c>
      <c r="AB55" s="61">
        <v>59.600000000000023</v>
      </c>
      <c r="AC55" s="62">
        <v>86.350000000000023</v>
      </c>
      <c r="AD55" s="63">
        <v>0.69021424435437184</v>
      </c>
      <c r="AE55" s="61">
        <v>68.270000000000039</v>
      </c>
      <c r="AF55" s="62">
        <v>100.25999999999999</v>
      </c>
      <c r="AG55" s="63">
        <v>0.6809295830839821</v>
      </c>
      <c r="AH55" s="61">
        <v>140.76999999999987</v>
      </c>
      <c r="AI55" s="62">
        <v>207.77000000000021</v>
      </c>
      <c r="AJ55" s="63">
        <v>0.6775280358088257</v>
      </c>
      <c r="AK55" s="61">
        <v>68.550000000000011</v>
      </c>
      <c r="AL55" s="62">
        <v>102.31000000000006</v>
      </c>
      <c r="AM55" s="63">
        <v>0.67002248069592385</v>
      </c>
      <c r="AN55" s="61">
        <v>212.06000000000017</v>
      </c>
      <c r="AO55" s="62">
        <v>322.30999999999995</v>
      </c>
      <c r="AP55" s="63">
        <v>0.65793800999038254</v>
      </c>
      <c r="AQ55" s="61">
        <v>91.610000000000014</v>
      </c>
      <c r="AR55" s="62">
        <v>142.47000000000003</v>
      </c>
      <c r="AS55" s="63">
        <v>0.64301256404857166</v>
      </c>
      <c r="AT55" s="61">
        <v>19.050000000000011</v>
      </c>
      <c r="AU55" s="62">
        <v>25.389999999999986</v>
      </c>
      <c r="AV55" s="63">
        <v>0.75029539188657035</v>
      </c>
      <c r="AW55" s="61">
        <v>0</v>
      </c>
      <c r="AX55" s="62">
        <v>0</v>
      </c>
      <c r="AY55" s="63">
        <v>0</v>
      </c>
      <c r="AZ55" s="61">
        <v>0</v>
      </c>
      <c r="BA55" s="62">
        <v>0</v>
      </c>
      <c r="BB55" s="63">
        <v>0</v>
      </c>
      <c r="BC55" s="61">
        <v>0</v>
      </c>
      <c r="BD55" s="62">
        <v>0</v>
      </c>
      <c r="BE55" s="63">
        <v>0</v>
      </c>
      <c r="BF55" s="61">
        <v>0.69000000000000039</v>
      </c>
      <c r="BG55" s="62">
        <v>0.69000000000000039</v>
      </c>
      <c r="BH55" s="63">
        <v>1</v>
      </c>
      <c r="BI55" s="61">
        <v>0</v>
      </c>
      <c r="BJ55" s="62">
        <v>0</v>
      </c>
      <c r="BK55" s="63">
        <v>0</v>
      </c>
    </row>
    <row r="56" spans="1:63" ht="16.95" customHeight="1" x14ac:dyDescent="0.3">
      <c r="A56" s="111"/>
      <c r="B56" s="113" t="s">
        <v>19</v>
      </c>
      <c r="C56" s="13" t="s">
        <v>45</v>
      </c>
      <c r="D56" s="61">
        <v>1118.9000000000003</v>
      </c>
      <c r="E56" s="62">
        <v>3036.7000000000003</v>
      </c>
      <c r="F56" s="63">
        <v>0.3684591826653934</v>
      </c>
      <c r="G56" s="61">
        <v>99.740000000000009</v>
      </c>
      <c r="H56" s="62">
        <v>224.70000000000005</v>
      </c>
      <c r="I56" s="63">
        <v>0.44388072986203825</v>
      </c>
      <c r="J56" s="61">
        <v>74.12</v>
      </c>
      <c r="K56" s="62">
        <v>199.78999999999996</v>
      </c>
      <c r="L56" s="63">
        <v>0.37098953901596687</v>
      </c>
      <c r="M56" s="61">
        <v>143.91000000000008</v>
      </c>
      <c r="N56" s="62">
        <v>477.57000000000062</v>
      </c>
      <c r="O56" s="63">
        <v>0.3013380237452099</v>
      </c>
      <c r="P56" s="61">
        <v>8.4200000000000159</v>
      </c>
      <c r="Q56" s="62">
        <v>82.759999999999991</v>
      </c>
      <c r="R56" s="63">
        <v>0.10173997100048353</v>
      </c>
      <c r="S56" s="61">
        <v>70.649999999999977</v>
      </c>
      <c r="T56" s="62">
        <v>154.44000000000005</v>
      </c>
      <c r="U56" s="63">
        <v>0.45745920745920715</v>
      </c>
      <c r="V56" s="61">
        <v>95.189999999999941</v>
      </c>
      <c r="W56" s="62">
        <v>256.9699999999998</v>
      </c>
      <c r="X56" s="63">
        <v>0.37043234618827109</v>
      </c>
      <c r="Y56" s="61">
        <v>20.450000000000003</v>
      </c>
      <c r="Z56" s="62">
        <v>49.699999999999989</v>
      </c>
      <c r="AA56" s="63">
        <v>0.41146881287726372</v>
      </c>
      <c r="AB56" s="61">
        <v>69.889999999999986</v>
      </c>
      <c r="AC56" s="62">
        <v>137.5</v>
      </c>
      <c r="AD56" s="63">
        <v>0.50829090909090902</v>
      </c>
      <c r="AE56" s="61">
        <v>91.560000000000059</v>
      </c>
      <c r="AF56" s="62">
        <v>261.61000000000013</v>
      </c>
      <c r="AG56" s="63">
        <v>0.34998662130652503</v>
      </c>
      <c r="AH56" s="61">
        <v>155.28999999999996</v>
      </c>
      <c r="AI56" s="62">
        <v>298.59999999999991</v>
      </c>
      <c r="AJ56" s="63">
        <v>0.52006028131279303</v>
      </c>
      <c r="AK56" s="61">
        <v>115.44000000000005</v>
      </c>
      <c r="AL56" s="62">
        <v>306.07999999999993</v>
      </c>
      <c r="AM56" s="63">
        <v>0.37715629900679587</v>
      </c>
      <c r="AN56" s="61">
        <v>86.5</v>
      </c>
      <c r="AO56" s="62">
        <v>337.5</v>
      </c>
      <c r="AP56" s="63">
        <v>0.2562962962962963</v>
      </c>
      <c r="AQ56" s="61">
        <v>44.410000000000025</v>
      </c>
      <c r="AR56" s="62">
        <v>119.45000000000005</v>
      </c>
      <c r="AS56" s="63">
        <v>0.37178735872750113</v>
      </c>
      <c r="AT56" s="61">
        <v>25.939999999999998</v>
      </c>
      <c r="AU56" s="62">
        <v>66.160000000000025</v>
      </c>
      <c r="AV56" s="63">
        <v>0.39207980652962499</v>
      </c>
      <c r="AW56" s="61">
        <v>0</v>
      </c>
      <c r="AX56" s="62">
        <v>0</v>
      </c>
      <c r="AY56" s="63">
        <v>0</v>
      </c>
      <c r="AZ56" s="61">
        <v>1.9099999999999966</v>
      </c>
      <c r="BA56" s="62">
        <v>27.510000000000048</v>
      </c>
      <c r="BB56" s="63">
        <v>6.9429298436931783E-2</v>
      </c>
      <c r="BC56" s="61">
        <v>0</v>
      </c>
      <c r="BD56" s="62">
        <v>0</v>
      </c>
      <c r="BE56" s="63">
        <v>0</v>
      </c>
      <c r="BF56" s="61">
        <v>13.569999999999993</v>
      </c>
      <c r="BG56" s="62">
        <v>31.689999999999998</v>
      </c>
      <c r="BH56" s="63">
        <v>0.42821079204796447</v>
      </c>
      <c r="BI56" s="61">
        <v>1.9100000000000001</v>
      </c>
      <c r="BJ56" s="62">
        <v>4.6700000000000017</v>
      </c>
      <c r="BK56" s="63">
        <v>0.40899357601713049</v>
      </c>
    </row>
    <row r="57" spans="1:63" ht="16.95" customHeight="1" x14ac:dyDescent="0.3">
      <c r="A57" s="111"/>
      <c r="B57" s="113" t="s">
        <v>19</v>
      </c>
      <c r="C57" s="13" t="s">
        <v>46</v>
      </c>
      <c r="D57" s="61">
        <v>300.86000000000018</v>
      </c>
      <c r="E57" s="62">
        <v>812.36000000000024</v>
      </c>
      <c r="F57" s="63">
        <v>0.37035304544783115</v>
      </c>
      <c r="G57" s="61">
        <v>0.54999999999999716</v>
      </c>
      <c r="H57" s="62">
        <v>12.620000000000005</v>
      </c>
      <c r="I57" s="63">
        <v>4.3581616481774721E-2</v>
      </c>
      <c r="J57" s="61">
        <v>14.450000000000017</v>
      </c>
      <c r="K57" s="62">
        <v>100.65999999999997</v>
      </c>
      <c r="L57" s="63">
        <v>0.14355255314921539</v>
      </c>
      <c r="M57" s="61">
        <v>85.550000000000068</v>
      </c>
      <c r="N57" s="62">
        <v>215.63999999999987</v>
      </c>
      <c r="O57" s="63">
        <v>0.39672602485624242</v>
      </c>
      <c r="P57" s="61">
        <v>12.679999999999993</v>
      </c>
      <c r="Q57" s="62">
        <v>33.490000000000009</v>
      </c>
      <c r="R57" s="63">
        <v>0.37862048372648521</v>
      </c>
      <c r="S57" s="61">
        <v>17.880000000000024</v>
      </c>
      <c r="T57" s="62">
        <v>41.639999999999986</v>
      </c>
      <c r="U57" s="63">
        <v>0.42939481268011598</v>
      </c>
      <c r="V57" s="61">
        <v>33.53000000000003</v>
      </c>
      <c r="W57" s="62">
        <v>63.930000000000064</v>
      </c>
      <c r="X57" s="63">
        <v>0.52447989989050514</v>
      </c>
      <c r="Y57" s="61">
        <v>9.6199999999999974</v>
      </c>
      <c r="Z57" s="62">
        <v>15.680000000000007</v>
      </c>
      <c r="AA57" s="63">
        <v>0.61352040816326492</v>
      </c>
      <c r="AB57" s="61">
        <v>29.739999999999981</v>
      </c>
      <c r="AC57" s="62">
        <v>53.69</v>
      </c>
      <c r="AD57" s="63">
        <v>0.55392065561557058</v>
      </c>
      <c r="AE57" s="61">
        <v>10.090000000000003</v>
      </c>
      <c r="AF57" s="62">
        <v>17.139999999999986</v>
      </c>
      <c r="AG57" s="63">
        <v>0.58868144690781865</v>
      </c>
      <c r="AH57" s="61">
        <v>54.740000000000009</v>
      </c>
      <c r="AI57" s="62">
        <v>88.670000000000073</v>
      </c>
      <c r="AJ57" s="63">
        <v>0.61734521258599262</v>
      </c>
      <c r="AK57" s="61">
        <v>0.5</v>
      </c>
      <c r="AL57" s="62">
        <v>57.160000000000082</v>
      </c>
      <c r="AM57" s="63">
        <v>8.7473757872638079E-3</v>
      </c>
      <c r="AN57" s="61">
        <v>12.670000000000016</v>
      </c>
      <c r="AO57" s="62">
        <v>73.190000000000055</v>
      </c>
      <c r="AP57" s="63">
        <v>0.17311108074873627</v>
      </c>
      <c r="AQ57" s="61">
        <v>11.379999999999995</v>
      </c>
      <c r="AR57" s="62">
        <v>25.300000000000011</v>
      </c>
      <c r="AS57" s="63">
        <v>0.4498023715415016</v>
      </c>
      <c r="AT57" s="61">
        <v>1.08</v>
      </c>
      <c r="AU57" s="62">
        <v>3.59</v>
      </c>
      <c r="AV57" s="63">
        <v>0.30083565459610029</v>
      </c>
      <c r="AW57" s="61">
        <v>0</v>
      </c>
      <c r="AX57" s="62">
        <v>0</v>
      </c>
      <c r="AY57" s="63">
        <v>0</v>
      </c>
      <c r="AZ57" s="61">
        <v>0.60999999999999943</v>
      </c>
      <c r="BA57" s="62">
        <v>2.6199999999999903</v>
      </c>
      <c r="BB57" s="63">
        <v>0.23282442748091667</v>
      </c>
      <c r="BC57" s="61">
        <v>0</v>
      </c>
      <c r="BD57" s="62">
        <v>0</v>
      </c>
      <c r="BE57" s="63">
        <v>0</v>
      </c>
      <c r="BF57" s="61">
        <v>5.7899999999999991</v>
      </c>
      <c r="BG57" s="62">
        <v>7.3400000000000034</v>
      </c>
      <c r="BH57" s="63">
        <v>0.78882833787465889</v>
      </c>
      <c r="BI57" s="61">
        <v>0</v>
      </c>
      <c r="BJ57" s="62">
        <v>0</v>
      </c>
      <c r="BK57" s="63">
        <v>0</v>
      </c>
    </row>
    <row r="58" spans="1:63" ht="16.95" customHeight="1" x14ac:dyDescent="0.3">
      <c r="A58" s="111"/>
      <c r="B58" s="113" t="s">
        <v>19</v>
      </c>
      <c r="C58" s="13" t="s">
        <v>47</v>
      </c>
      <c r="D58" s="61">
        <v>1952.129999999999</v>
      </c>
      <c r="E58" s="62">
        <v>2224.5299999999997</v>
      </c>
      <c r="F58" s="63">
        <v>0.87754716726679305</v>
      </c>
      <c r="G58" s="61">
        <v>55.240000000000009</v>
      </c>
      <c r="H58" s="62">
        <v>59.360000000000014</v>
      </c>
      <c r="I58" s="63">
        <v>0.93059299191374656</v>
      </c>
      <c r="J58" s="61">
        <v>28.550000000000011</v>
      </c>
      <c r="K58" s="62">
        <v>92.18</v>
      </c>
      <c r="L58" s="63">
        <v>0.3097201128227382</v>
      </c>
      <c r="M58" s="61">
        <v>797.66999999999916</v>
      </c>
      <c r="N58" s="62">
        <v>811.05000000000018</v>
      </c>
      <c r="O58" s="63">
        <v>0.98350286665433573</v>
      </c>
      <c r="P58" s="61">
        <v>71.769999999999982</v>
      </c>
      <c r="Q58" s="62">
        <v>78.769999999999982</v>
      </c>
      <c r="R58" s="63">
        <v>0.91113368033515296</v>
      </c>
      <c r="S58" s="61">
        <v>66.78000000000003</v>
      </c>
      <c r="T58" s="62">
        <v>85.730000000000018</v>
      </c>
      <c r="U58" s="63">
        <v>0.77895719118161688</v>
      </c>
      <c r="V58" s="61">
        <v>53.029999999999973</v>
      </c>
      <c r="W58" s="62">
        <v>56.06</v>
      </c>
      <c r="X58" s="63">
        <v>0.94595076703531877</v>
      </c>
      <c r="Y58" s="61">
        <v>61.06</v>
      </c>
      <c r="Z58" s="62">
        <v>67.080000000000041</v>
      </c>
      <c r="AA58" s="63">
        <v>0.91025641025640969</v>
      </c>
      <c r="AB58" s="61">
        <v>37.390000000000015</v>
      </c>
      <c r="AC58" s="62">
        <v>53.5</v>
      </c>
      <c r="AD58" s="63">
        <v>0.69887850467289747</v>
      </c>
      <c r="AE58" s="61">
        <v>84.769999999999982</v>
      </c>
      <c r="AF58" s="62">
        <v>92.790000000000077</v>
      </c>
      <c r="AG58" s="63">
        <v>0.9135682724431502</v>
      </c>
      <c r="AH58" s="61">
        <v>145.09999999999991</v>
      </c>
      <c r="AI58" s="62">
        <v>141.98000000000002</v>
      </c>
      <c r="AJ58" s="63">
        <v>1.0219749260459212</v>
      </c>
      <c r="AK58" s="61">
        <v>86.099999999999909</v>
      </c>
      <c r="AL58" s="62">
        <v>91.829999999999927</v>
      </c>
      <c r="AM58" s="63">
        <v>0.93760209081999324</v>
      </c>
      <c r="AN58" s="61">
        <v>320</v>
      </c>
      <c r="AO58" s="62">
        <v>335.00000000000023</v>
      </c>
      <c r="AP58" s="63">
        <v>0.95522388059701424</v>
      </c>
      <c r="AQ58" s="61">
        <v>109.38999999999999</v>
      </c>
      <c r="AR58" s="62">
        <v>113.86000000000001</v>
      </c>
      <c r="AS58" s="63">
        <v>0.96074126119796222</v>
      </c>
      <c r="AT58" s="61">
        <v>10.769999999999996</v>
      </c>
      <c r="AU58" s="62">
        <v>13.239999999999995</v>
      </c>
      <c r="AV58" s="63">
        <v>0.81344410876132933</v>
      </c>
      <c r="AW58" s="61">
        <v>0</v>
      </c>
      <c r="AX58" s="62">
        <v>0</v>
      </c>
      <c r="AY58" s="63">
        <v>0</v>
      </c>
      <c r="AZ58" s="61">
        <v>0</v>
      </c>
      <c r="BA58" s="62">
        <v>0</v>
      </c>
      <c r="BB58" s="63">
        <v>0</v>
      </c>
      <c r="BC58" s="61">
        <v>0</v>
      </c>
      <c r="BD58" s="62">
        <v>0</v>
      </c>
      <c r="BE58" s="63">
        <v>0</v>
      </c>
      <c r="BF58" s="61">
        <v>17.180000000000007</v>
      </c>
      <c r="BG58" s="62">
        <v>124.36000000000013</v>
      </c>
      <c r="BH58" s="63">
        <v>0.13814731424895457</v>
      </c>
      <c r="BI58" s="61">
        <v>7.3299999999999983</v>
      </c>
      <c r="BJ58" s="62">
        <v>7.740000000000002</v>
      </c>
      <c r="BK58" s="63">
        <v>0.94702842377260932</v>
      </c>
    </row>
    <row r="59" spans="1:63" ht="16.95" customHeight="1" x14ac:dyDescent="0.3">
      <c r="A59" s="111"/>
      <c r="B59" s="113"/>
      <c r="C59" s="13" t="s">
        <v>48</v>
      </c>
      <c r="D59" s="61">
        <v>1856.39</v>
      </c>
      <c r="E59" s="62">
        <v>3381.8700000000008</v>
      </c>
      <c r="F59" s="63">
        <v>0.54892411594768564</v>
      </c>
      <c r="G59" s="61">
        <v>37.269999999999982</v>
      </c>
      <c r="H59" s="62">
        <v>73.660000000000082</v>
      </c>
      <c r="I59" s="63">
        <v>0.50597339125712648</v>
      </c>
      <c r="J59" s="61">
        <v>52.720000000000027</v>
      </c>
      <c r="K59" s="62">
        <v>113.10000000000014</v>
      </c>
      <c r="L59" s="63">
        <v>0.46613616268788649</v>
      </c>
      <c r="M59" s="61">
        <v>475.45000000000027</v>
      </c>
      <c r="N59" s="62">
        <v>854.05000000000018</v>
      </c>
      <c r="O59" s="63">
        <v>0.55670042737544656</v>
      </c>
      <c r="P59" s="61">
        <v>50.28000000000003</v>
      </c>
      <c r="Q59" s="62">
        <v>83.269999999999982</v>
      </c>
      <c r="R59" s="63">
        <v>0.60381890236579849</v>
      </c>
      <c r="S59" s="61">
        <v>48.86000000000007</v>
      </c>
      <c r="T59" s="62">
        <v>97.809999999999945</v>
      </c>
      <c r="U59" s="63">
        <v>0.49953992434311523</v>
      </c>
      <c r="V59" s="61">
        <v>91.240000000000009</v>
      </c>
      <c r="W59" s="62">
        <v>283.55000000000018</v>
      </c>
      <c r="X59" s="63">
        <v>0.32177746429201182</v>
      </c>
      <c r="Y59" s="61">
        <v>100.62</v>
      </c>
      <c r="Z59" s="62">
        <v>159.11000000000001</v>
      </c>
      <c r="AA59" s="63">
        <v>0.63239268430645468</v>
      </c>
      <c r="AB59" s="61">
        <v>28.930000000000035</v>
      </c>
      <c r="AC59" s="62">
        <v>47.699999999999989</v>
      </c>
      <c r="AD59" s="63">
        <v>0.60649895178197155</v>
      </c>
      <c r="AE59" s="61">
        <v>90.970000000000027</v>
      </c>
      <c r="AF59" s="62">
        <v>145.38999999999987</v>
      </c>
      <c r="AG59" s="63">
        <v>0.62569640277873384</v>
      </c>
      <c r="AH59" s="61">
        <v>209.99</v>
      </c>
      <c r="AI59" s="62">
        <v>258.7199999999998</v>
      </c>
      <c r="AJ59" s="63">
        <v>0.81164965986394622</v>
      </c>
      <c r="AK59" s="61">
        <v>54.259999999999991</v>
      </c>
      <c r="AL59" s="62">
        <v>106.92999999999995</v>
      </c>
      <c r="AM59" s="63">
        <v>0.50743477041054907</v>
      </c>
      <c r="AN59" s="61">
        <v>299.11999999999989</v>
      </c>
      <c r="AO59" s="62">
        <v>503.51000000000022</v>
      </c>
      <c r="AP59" s="63">
        <v>0.59406963118905243</v>
      </c>
      <c r="AQ59" s="61">
        <v>82.689999999999941</v>
      </c>
      <c r="AR59" s="62">
        <v>244.23000000000002</v>
      </c>
      <c r="AS59" s="63">
        <v>0.33857429472218781</v>
      </c>
      <c r="AT59" s="61">
        <v>18.350000000000009</v>
      </c>
      <c r="AU59" s="62">
        <v>39.089999999999975</v>
      </c>
      <c r="AV59" s="63">
        <v>0.46942952161678231</v>
      </c>
      <c r="AW59" s="61">
        <v>0.20999999999999908</v>
      </c>
      <c r="AX59" s="62">
        <v>34.04000000000002</v>
      </c>
      <c r="AY59" s="63">
        <v>6.1692126909517909E-3</v>
      </c>
      <c r="AZ59" s="61">
        <v>24.769999999999982</v>
      </c>
      <c r="BA59" s="62">
        <v>85.480000000000018</v>
      </c>
      <c r="BB59" s="63">
        <v>0.2897753860552173</v>
      </c>
      <c r="BC59" s="61">
        <v>1.7100000000000009</v>
      </c>
      <c r="BD59" s="62">
        <v>6.6700000000000159</v>
      </c>
      <c r="BE59" s="63">
        <v>0.25637181409295307</v>
      </c>
      <c r="BF59" s="61">
        <v>188.95000000000005</v>
      </c>
      <c r="BG59" s="62">
        <v>245.55999999999995</v>
      </c>
      <c r="BH59" s="63">
        <v>0.7694657110278551</v>
      </c>
      <c r="BI59" s="61">
        <v>0</v>
      </c>
      <c r="BJ59" s="62">
        <v>0</v>
      </c>
      <c r="BK59" s="63">
        <v>0</v>
      </c>
    </row>
    <row r="60" spans="1:63" ht="16.95" customHeight="1" x14ac:dyDescent="0.3">
      <c r="A60" s="111"/>
      <c r="B60" s="113"/>
      <c r="C60" s="13" t="s">
        <v>49</v>
      </c>
      <c r="D60" s="61">
        <v>14276.08</v>
      </c>
      <c r="E60" s="62">
        <v>20062.120000000006</v>
      </c>
      <c r="F60" s="63">
        <v>0.71159378968922504</v>
      </c>
      <c r="G60" s="61">
        <v>491.51999999999992</v>
      </c>
      <c r="H60" s="62">
        <v>698.86</v>
      </c>
      <c r="I60" s="63">
        <v>0.70331683026643377</v>
      </c>
      <c r="J60" s="61">
        <v>437.97000000000008</v>
      </c>
      <c r="K60" s="62">
        <v>845.95999999999981</v>
      </c>
      <c r="L60" s="63">
        <v>0.51771951392500848</v>
      </c>
      <c r="M60" s="61">
        <v>3429.0299999999993</v>
      </c>
      <c r="N60" s="62">
        <v>4638.0000000000027</v>
      </c>
      <c r="O60" s="63">
        <v>0.73933376455368638</v>
      </c>
      <c r="P60" s="61">
        <v>678.09000000000015</v>
      </c>
      <c r="Q60" s="62">
        <v>1032.2300000000009</v>
      </c>
      <c r="R60" s="63">
        <v>0.65691754744582076</v>
      </c>
      <c r="S60" s="61">
        <v>686.62000000000012</v>
      </c>
      <c r="T60" s="62">
        <v>934.32999999999959</v>
      </c>
      <c r="U60" s="63">
        <v>0.7348795393490527</v>
      </c>
      <c r="V60" s="61">
        <v>909.81000000000017</v>
      </c>
      <c r="W60" s="62">
        <v>1370.7900000000004</v>
      </c>
      <c r="X60" s="63">
        <v>0.66371216597728311</v>
      </c>
      <c r="Y60" s="61">
        <v>517.29999999999995</v>
      </c>
      <c r="Z60" s="62">
        <v>710.93000000000006</v>
      </c>
      <c r="AA60" s="63">
        <v>0.72763844541656686</v>
      </c>
      <c r="AB60" s="61">
        <v>568.57999999999981</v>
      </c>
      <c r="AC60" s="62">
        <v>761.7</v>
      </c>
      <c r="AD60" s="63">
        <v>0.74646186162531147</v>
      </c>
      <c r="AE60" s="61">
        <v>751.15000000000043</v>
      </c>
      <c r="AF60" s="62">
        <v>1093.8899999999999</v>
      </c>
      <c r="AG60" s="63">
        <v>0.68667781952481555</v>
      </c>
      <c r="AH60" s="61">
        <v>1486.44</v>
      </c>
      <c r="AI60" s="62">
        <v>1800.74</v>
      </c>
      <c r="AJ60" s="63">
        <v>0.8254606439574842</v>
      </c>
      <c r="AK60" s="61">
        <v>768.44999999999982</v>
      </c>
      <c r="AL60" s="62">
        <v>1224.3399999999997</v>
      </c>
      <c r="AM60" s="63">
        <v>0.62764428181714227</v>
      </c>
      <c r="AN60" s="61">
        <v>1977.9000000000012</v>
      </c>
      <c r="AO60" s="62">
        <v>2677.7400000000007</v>
      </c>
      <c r="AP60" s="63">
        <v>0.73864527549351344</v>
      </c>
      <c r="AQ60" s="61">
        <v>1154.48</v>
      </c>
      <c r="AR60" s="62">
        <v>1466.6999999999994</v>
      </c>
      <c r="AS60" s="63">
        <v>0.78712756528260752</v>
      </c>
      <c r="AT60" s="61">
        <v>154.11000000000007</v>
      </c>
      <c r="AU60" s="62">
        <v>227.54000000000002</v>
      </c>
      <c r="AV60" s="63">
        <v>0.6772875098883715</v>
      </c>
      <c r="AW60" s="61">
        <v>0.20999999999999908</v>
      </c>
      <c r="AX60" s="62">
        <v>34.04000000000002</v>
      </c>
      <c r="AY60" s="63">
        <v>6.1692126909517909E-3</v>
      </c>
      <c r="AZ60" s="61">
        <v>27.289999999999978</v>
      </c>
      <c r="BA60" s="62">
        <v>115.61000000000006</v>
      </c>
      <c r="BB60" s="63">
        <v>0.23605224461551738</v>
      </c>
      <c r="BC60" s="61">
        <v>1.7100000000000009</v>
      </c>
      <c r="BD60" s="62">
        <v>6.6700000000000159</v>
      </c>
      <c r="BE60" s="63">
        <v>0.25637181409295307</v>
      </c>
      <c r="BF60" s="61">
        <v>226.18000000000006</v>
      </c>
      <c r="BG60" s="62">
        <v>409.6400000000001</v>
      </c>
      <c r="BH60" s="63">
        <v>0.55214334537642806</v>
      </c>
      <c r="BI60" s="61">
        <v>9.2399999999999984</v>
      </c>
      <c r="BJ60" s="62">
        <v>12.410000000000004</v>
      </c>
      <c r="BK60" s="63">
        <v>0.74456083803384332</v>
      </c>
    </row>
    <row r="61" spans="1:63" ht="16.95" customHeight="1" x14ac:dyDescent="0.3">
      <c r="A61" s="110" t="s">
        <v>50</v>
      </c>
      <c r="B61" s="112" t="s">
        <v>20</v>
      </c>
      <c r="C61" s="13" t="s">
        <v>43</v>
      </c>
      <c r="D61" s="61">
        <v>7432.1399999999976</v>
      </c>
      <c r="E61" s="62">
        <v>8243.1400000000012</v>
      </c>
      <c r="F61" s="63">
        <v>0.90161516121283836</v>
      </c>
      <c r="G61" s="61">
        <v>233.95000000000027</v>
      </c>
      <c r="H61" s="62">
        <v>234.53999999999996</v>
      </c>
      <c r="I61" s="63">
        <v>0.99748443762258165</v>
      </c>
      <c r="J61" s="61">
        <v>237.69999999999982</v>
      </c>
      <c r="K61" s="62">
        <v>296.75</v>
      </c>
      <c r="L61" s="63">
        <v>0.80101095197978034</v>
      </c>
      <c r="M61" s="61">
        <v>1480.6399999999994</v>
      </c>
      <c r="N61" s="62">
        <v>1615.3400000000001</v>
      </c>
      <c r="O61" s="63">
        <v>0.91661198261666232</v>
      </c>
      <c r="P61" s="61">
        <v>447.92000000000007</v>
      </c>
      <c r="Q61" s="62">
        <v>628.67999999999938</v>
      </c>
      <c r="R61" s="63">
        <v>0.71247693580199867</v>
      </c>
      <c r="S61" s="61">
        <v>340.82999999999993</v>
      </c>
      <c r="T61" s="62">
        <v>375.77</v>
      </c>
      <c r="U61" s="63">
        <v>0.90701759054740916</v>
      </c>
      <c r="V61" s="61">
        <v>504.73999999999978</v>
      </c>
      <c r="W61" s="62">
        <v>535.44999999999982</v>
      </c>
      <c r="X61" s="63">
        <v>0.94264637221029035</v>
      </c>
      <c r="Y61" s="61">
        <v>260.2199999999998</v>
      </c>
      <c r="Z61" s="62">
        <v>329.96000000000004</v>
      </c>
      <c r="AA61" s="63">
        <v>0.7886410473996841</v>
      </c>
      <c r="AB61" s="61">
        <v>324.21000000000004</v>
      </c>
      <c r="AC61" s="62">
        <v>360.91000000000031</v>
      </c>
      <c r="AD61" s="63">
        <v>0.89831259870881874</v>
      </c>
      <c r="AE61" s="61">
        <v>445.34000000000015</v>
      </c>
      <c r="AF61" s="62">
        <v>504.94000000000051</v>
      </c>
      <c r="AG61" s="63">
        <v>0.8819661741989141</v>
      </c>
      <c r="AH61" s="61">
        <v>775.42000000000007</v>
      </c>
      <c r="AI61" s="62">
        <v>799.96</v>
      </c>
      <c r="AJ61" s="63">
        <v>0.96932346617330867</v>
      </c>
      <c r="AK61" s="61">
        <v>446.66000000000031</v>
      </c>
      <c r="AL61" s="62">
        <v>564.17000000000007</v>
      </c>
      <c r="AM61" s="63">
        <v>0.79171171809915497</v>
      </c>
      <c r="AN61" s="61">
        <v>1018.1799999999985</v>
      </c>
      <c r="AO61" s="62">
        <v>1073.1499999999996</v>
      </c>
      <c r="AP61" s="63">
        <v>0.94877696500955022</v>
      </c>
      <c r="AQ61" s="61">
        <v>831.11999999999989</v>
      </c>
      <c r="AR61" s="62">
        <v>837.32000000000062</v>
      </c>
      <c r="AS61" s="63">
        <v>0.99259542349400387</v>
      </c>
      <c r="AT61" s="61">
        <v>85.209999999999923</v>
      </c>
      <c r="AU61" s="62">
        <v>86.199999999999932</v>
      </c>
      <c r="AV61" s="63">
        <v>0.98851508120649645</v>
      </c>
      <c r="AW61" s="61">
        <v>0</v>
      </c>
      <c r="AX61" s="62">
        <v>0</v>
      </c>
      <c r="AY61" s="63">
        <v>0</v>
      </c>
      <c r="AZ61" s="61">
        <v>0</v>
      </c>
      <c r="BA61" s="62">
        <v>0</v>
      </c>
      <c r="BB61" s="63">
        <v>0</v>
      </c>
      <c r="BC61" s="61">
        <v>0</v>
      </c>
      <c r="BD61" s="62">
        <v>0</v>
      </c>
      <c r="BE61" s="63">
        <v>0</v>
      </c>
      <c r="BF61" s="61">
        <v>0</v>
      </c>
      <c r="BG61" s="62">
        <v>0</v>
      </c>
      <c r="BH61" s="63">
        <v>0</v>
      </c>
      <c r="BI61" s="61">
        <v>0</v>
      </c>
      <c r="BJ61" s="62">
        <v>0</v>
      </c>
      <c r="BK61" s="63">
        <v>0</v>
      </c>
    </row>
    <row r="62" spans="1:63" ht="16.95" customHeight="1" x14ac:dyDescent="0.3">
      <c r="A62" s="111"/>
      <c r="B62" s="113" t="s">
        <v>20</v>
      </c>
      <c r="C62" s="13" t="s">
        <v>44</v>
      </c>
      <c r="D62" s="61">
        <v>1334.7099999999998</v>
      </c>
      <c r="E62" s="62">
        <v>1989.1399999999983</v>
      </c>
      <c r="F62" s="63">
        <v>0.67099852197432108</v>
      </c>
      <c r="G62" s="61">
        <v>52</v>
      </c>
      <c r="H62" s="62">
        <v>77.82000000000005</v>
      </c>
      <c r="I62" s="63">
        <v>0.66820868671292688</v>
      </c>
      <c r="J62" s="61">
        <v>31.509999999999991</v>
      </c>
      <c r="K62" s="62">
        <v>43.81</v>
      </c>
      <c r="L62" s="63">
        <v>0.71924218215019375</v>
      </c>
      <c r="M62" s="61">
        <v>373.23</v>
      </c>
      <c r="N62" s="62">
        <v>574.66999999999916</v>
      </c>
      <c r="O62" s="63">
        <v>0.64946839055458017</v>
      </c>
      <c r="P62" s="61">
        <v>40.829999999999984</v>
      </c>
      <c r="Q62" s="62">
        <v>56.959999999999923</v>
      </c>
      <c r="R62" s="63">
        <v>0.71681882022471977</v>
      </c>
      <c r="S62" s="61">
        <v>63.850000000000023</v>
      </c>
      <c r="T62" s="62">
        <v>91.950000000000045</v>
      </c>
      <c r="U62" s="63">
        <v>0.69439912996193576</v>
      </c>
      <c r="V62" s="61">
        <v>70.57000000000005</v>
      </c>
      <c r="W62" s="62">
        <v>106.78999999999996</v>
      </c>
      <c r="X62" s="63">
        <v>0.66082966569903623</v>
      </c>
      <c r="Y62" s="61">
        <v>57.399999999999977</v>
      </c>
      <c r="Z62" s="62">
        <v>82.789999999999964</v>
      </c>
      <c r="AA62" s="63">
        <v>0.69332044932962922</v>
      </c>
      <c r="AB62" s="61">
        <v>57.579999999999927</v>
      </c>
      <c r="AC62" s="62">
        <v>83.299999999999955</v>
      </c>
      <c r="AD62" s="63">
        <v>0.69123649459783865</v>
      </c>
      <c r="AE62" s="61">
        <v>68.069999999999936</v>
      </c>
      <c r="AF62" s="62">
        <v>99.340000000000032</v>
      </c>
      <c r="AG62" s="63">
        <v>0.68522246829071787</v>
      </c>
      <c r="AH62" s="61">
        <v>139.21000000000004</v>
      </c>
      <c r="AI62" s="62">
        <v>203.18999999999983</v>
      </c>
      <c r="AJ62" s="63">
        <v>0.68512229932575497</v>
      </c>
      <c r="AK62" s="61">
        <v>67.399999999999977</v>
      </c>
      <c r="AL62" s="62">
        <v>99.589999999999918</v>
      </c>
      <c r="AM62" s="63">
        <v>0.67677477658399465</v>
      </c>
      <c r="AN62" s="61">
        <v>207.17999999999984</v>
      </c>
      <c r="AO62" s="62">
        <v>310.39999999999964</v>
      </c>
      <c r="AP62" s="63">
        <v>0.66746134020618586</v>
      </c>
      <c r="AQ62" s="61">
        <v>86.909999999999968</v>
      </c>
      <c r="AR62" s="62">
        <v>133.67999999999984</v>
      </c>
      <c r="AS62" s="63">
        <v>0.65013464991023395</v>
      </c>
      <c r="AT62" s="61">
        <v>18.25</v>
      </c>
      <c r="AU62" s="62">
        <v>24.129999999999995</v>
      </c>
      <c r="AV62" s="63">
        <v>0.75631993369249906</v>
      </c>
      <c r="AW62" s="61">
        <v>0</v>
      </c>
      <c r="AX62" s="62">
        <v>0</v>
      </c>
      <c r="AY62" s="63">
        <v>0</v>
      </c>
      <c r="AZ62" s="61">
        <v>0</v>
      </c>
      <c r="BA62" s="62">
        <v>0</v>
      </c>
      <c r="BB62" s="63">
        <v>0</v>
      </c>
      <c r="BC62" s="61">
        <v>0</v>
      </c>
      <c r="BD62" s="62">
        <v>0</v>
      </c>
      <c r="BE62" s="63">
        <v>0</v>
      </c>
      <c r="BF62" s="61">
        <v>0.71999999999999975</v>
      </c>
      <c r="BG62" s="62">
        <v>0.71999999999999975</v>
      </c>
      <c r="BH62" s="63">
        <v>1</v>
      </c>
      <c r="BI62" s="61">
        <v>0</v>
      </c>
      <c r="BJ62" s="62">
        <v>0</v>
      </c>
      <c r="BK62" s="63">
        <v>0</v>
      </c>
    </row>
    <row r="63" spans="1:63" ht="16.95" customHeight="1" x14ac:dyDescent="0.3">
      <c r="A63" s="111"/>
      <c r="B63" s="113" t="s">
        <v>20</v>
      </c>
      <c r="C63" s="13" t="s">
        <v>45</v>
      </c>
      <c r="D63" s="61">
        <v>670.62</v>
      </c>
      <c r="E63" s="62">
        <v>3696.2400000000007</v>
      </c>
      <c r="F63" s="63">
        <v>0.18143302382962143</v>
      </c>
      <c r="G63" s="61">
        <v>68.970000000000027</v>
      </c>
      <c r="H63" s="62">
        <v>172.72000000000003</v>
      </c>
      <c r="I63" s="63">
        <v>0.39931681333950914</v>
      </c>
      <c r="J63" s="61">
        <v>77</v>
      </c>
      <c r="K63" s="62">
        <v>202.32000000000016</v>
      </c>
      <c r="L63" s="63">
        <v>0.38058521154606534</v>
      </c>
      <c r="M63" s="61">
        <v>-55.6400000000001</v>
      </c>
      <c r="N63" s="62">
        <v>1080.2299999999996</v>
      </c>
      <c r="O63" s="63">
        <v>-5.1507549318200868E-2</v>
      </c>
      <c r="P63" s="61">
        <v>7.3799999999999955</v>
      </c>
      <c r="Q63" s="62">
        <v>90.430000000000064</v>
      </c>
      <c r="R63" s="63">
        <v>8.1610085148733719E-2</v>
      </c>
      <c r="S63" s="61">
        <v>45.680000000000064</v>
      </c>
      <c r="T63" s="62">
        <v>158.11000000000013</v>
      </c>
      <c r="U63" s="63">
        <v>0.28891278224021266</v>
      </c>
      <c r="V63" s="61">
        <v>59.680000000000064</v>
      </c>
      <c r="W63" s="62">
        <v>175.19000000000005</v>
      </c>
      <c r="X63" s="63">
        <v>0.34065871339688364</v>
      </c>
      <c r="Y63" s="61">
        <v>25.850000000000009</v>
      </c>
      <c r="Z63" s="62">
        <v>67.20999999999998</v>
      </c>
      <c r="AA63" s="63">
        <v>0.38461538461538486</v>
      </c>
      <c r="AB63" s="61">
        <v>15.519999999999982</v>
      </c>
      <c r="AC63" s="62">
        <v>78.740000000000009</v>
      </c>
      <c r="AD63" s="63">
        <v>0.19710439420878817</v>
      </c>
      <c r="AE63" s="61">
        <v>42.529999999999973</v>
      </c>
      <c r="AF63" s="62">
        <v>161.58999999999992</v>
      </c>
      <c r="AG63" s="63">
        <v>0.26319698001113928</v>
      </c>
      <c r="AH63" s="61">
        <v>95.009999999999991</v>
      </c>
      <c r="AI63" s="62">
        <v>560.48000000000047</v>
      </c>
      <c r="AJ63" s="63">
        <v>0.1695154153582642</v>
      </c>
      <c r="AK63" s="61">
        <v>44.330000000000041</v>
      </c>
      <c r="AL63" s="62">
        <v>234.51999999999998</v>
      </c>
      <c r="AM63" s="63">
        <v>0.18902439024390263</v>
      </c>
      <c r="AN63" s="61">
        <v>175.42999999999995</v>
      </c>
      <c r="AO63" s="62">
        <v>483.73</v>
      </c>
      <c r="AP63" s="63">
        <v>0.36266098856800272</v>
      </c>
      <c r="AQ63" s="61">
        <v>35.139999999999986</v>
      </c>
      <c r="AR63" s="62">
        <v>90.589999999999918</v>
      </c>
      <c r="AS63" s="63">
        <v>0.38790153438569397</v>
      </c>
      <c r="AT63" s="61">
        <v>17.47</v>
      </c>
      <c r="AU63" s="62">
        <v>56.519999999999982</v>
      </c>
      <c r="AV63" s="63">
        <v>0.30909412597310693</v>
      </c>
      <c r="AW63" s="61">
        <v>0</v>
      </c>
      <c r="AX63" s="62">
        <v>0</v>
      </c>
      <c r="AY63" s="63">
        <v>0</v>
      </c>
      <c r="AZ63" s="61">
        <v>2.9100000000000108</v>
      </c>
      <c r="BA63" s="62">
        <v>8.6899999999999977</v>
      </c>
      <c r="BB63" s="63">
        <v>0.33486766398158935</v>
      </c>
      <c r="BC63" s="61">
        <v>0</v>
      </c>
      <c r="BD63" s="62">
        <v>0</v>
      </c>
      <c r="BE63" s="63">
        <v>0</v>
      </c>
      <c r="BF63" s="61">
        <v>11.599999999999994</v>
      </c>
      <c r="BG63" s="62">
        <v>70.910000000000025</v>
      </c>
      <c r="BH63" s="63">
        <v>0.16358764631222664</v>
      </c>
      <c r="BI63" s="61">
        <v>1.7600000000000016</v>
      </c>
      <c r="BJ63" s="62">
        <v>4.259999999999998</v>
      </c>
      <c r="BK63" s="63">
        <v>0.41314553990610386</v>
      </c>
    </row>
    <row r="64" spans="1:63" ht="16.95" customHeight="1" x14ac:dyDescent="0.3">
      <c r="A64" s="111"/>
      <c r="B64" s="113" t="s">
        <v>20</v>
      </c>
      <c r="C64" s="13" t="s">
        <v>46</v>
      </c>
      <c r="D64" s="61">
        <v>247.68999999999997</v>
      </c>
      <c r="E64" s="62">
        <v>771.31000000000017</v>
      </c>
      <c r="F64" s="63">
        <v>0.32112898834450471</v>
      </c>
      <c r="G64" s="61">
        <v>-3.9899999999999949</v>
      </c>
      <c r="H64" s="62">
        <v>21.079999999999984</v>
      </c>
      <c r="I64" s="63">
        <v>-0.18927893738140408</v>
      </c>
      <c r="J64" s="61">
        <v>13.129999999999995</v>
      </c>
      <c r="K64" s="62">
        <v>146.64999999999998</v>
      </c>
      <c r="L64" s="63">
        <v>8.9532901466075676E-2</v>
      </c>
      <c r="M64" s="61">
        <v>94.819999999999936</v>
      </c>
      <c r="N64" s="62">
        <v>189.09000000000015</v>
      </c>
      <c r="O64" s="63">
        <v>0.50145433391506622</v>
      </c>
      <c r="P64" s="61">
        <v>11.780000000000001</v>
      </c>
      <c r="Q64" s="62">
        <v>14.400000000000006</v>
      </c>
      <c r="R64" s="63">
        <v>0.81805555555555531</v>
      </c>
      <c r="S64" s="61">
        <v>15.829999999999984</v>
      </c>
      <c r="T64" s="62">
        <v>35.07000000000005</v>
      </c>
      <c r="U64" s="63">
        <v>0.45138294838893533</v>
      </c>
      <c r="V64" s="61">
        <v>22.740000000000009</v>
      </c>
      <c r="W64" s="62">
        <v>58.789999999999964</v>
      </c>
      <c r="X64" s="63">
        <v>0.38680047627147512</v>
      </c>
      <c r="Y64" s="61">
        <v>9.3400000000000034</v>
      </c>
      <c r="Z64" s="62">
        <v>15.799999999999983</v>
      </c>
      <c r="AA64" s="63">
        <v>0.59113924050632993</v>
      </c>
      <c r="AB64" s="61">
        <v>31.150000000000034</v>
      </c>
      <c r="AC64" s="62">
        <v>35.020000000000039</v>
      </c>
      <c r="AD64" s="63">
        <v>0.88949171901770419</v>
      </c>
      <c r="AE64" s="61">
        <v>9.9299999999999926</v>
      </c>
      <c r="AF64" s="62">
        <v>14.600000000000023</v>
      </c>
      <c r="AG64" s="63">
        <v>0.68013698630136832</v>
      </c>
      <c r="AH64" s="61">
        <v>30.379999999999995</v>
      </c>
      <c r="AI64" s="62">
        <v>71.519999999999982</v>
      </c>
      <c r="AJ64" s="63">
        <v>0.42477628635346759</v>
      </c>
      <c r="AK64" s="61">
        <v>8.1500000000000057</v>
      </c>
      <c r="AL64" s="62">
        <v>52.329999999999927</v>
      </c>
      <c r="AM64" s="63">
        <v>0.15574240397477579</v>
      </c>
      <c r="AN64" s="61">
        <v>-16.72999999999999</v>
      </c>
      <c r="AO64" s="62">
        <v>75.230000000000018</v>
      </c>
      <c r="AP64" s="63">
        <v>-0.22238468695998917</v>
      </c>
      <c r="AQ64" s="61">
        <v>12.38000000000001</v>
      </c>
      <c r="AR64" s="62">
        <v>29.319999999999993</v>
      </c>
      <c r="AS64" s="63">
        <v>0.42223738062755839</v>
      </c>
      <c r="AT64" s="61">
        <v>1.75</v>
      </c>
      <c r="AU64" s="62">
        <v>3.1099999999999994</v>
      </c>
      <c r="AV64" s="63">
        <v>0.56270096463022523</v>
      </c>
      <c r="AW64" s="61">
        <v>0</v>
      </c>
      <c r="AX64" s="62">
        <v>0</v>
      </c>
      <c r="AY64" s="63">
        <v>0</v>
      </c>
      <c r="AZ64" s="61">
        <v>1.1000000000000014</v>
      </c>
      <c r="BA64" s="62">
        <v>3.0900000000000034</v>
      </c>
      <c r="BB64" s="63">
        <v>0.35598705501618128</v>
      </c>
      <c r="BC64" s="61">
        <v>0</v>
      </c>
      <c r="BD64" s="62">
        <v>0</v>
      </c>
      <c r="BE64" s="63">
        <v>0</v>
      </c>
      <c r="BF64" s="61">
        <v>5.93</v>
      </c>
      <c r="BG64" s="62">
        <v>6.210000000000008</v>
      </c>
      <c r="BH64" s="63">
        <v>0.95491143317230143</v>
      </c>
      <c r="BI64" s="61">
        <v>0</v>
      </c>
      <c r="BJ64" s="62">
        <v>0</v>
      </c>
      <c r="BK64" s="63">
        <v>0</v>
      </c>
    </row>
    <row r="65" spans="1:63" ht="16.95" customHeight="1" x14ac:dyDescent="0.3">
      <c r="A65" s="111"/>
      <c r="B65" s="113" t="s">
        <v>20</v>
      </c>
      <c r="C65" s="13" t="s">
        <v>47</v>
      </c>
      <c r="D65" s="61">
        <v>1929.5500000000002</v>
      </c>
      <c r="E65" s="62">
        <v>2180.7800000000002</v>
      </c>
      <c r="F65" s="63">
        <v>0.88479809976247026</v>
      </c>
      <c r="G65" s="61">
        <v>52.850000000000023</v>
      </c>
      <c r="H65" s="62">
        <v>56.82000000000005</v>
      </c>
      <c r="I65" s="63">
        <v>0.93013023583245291</v>
      </c>
      <c r="J65" s="61">
        <v>22.889999999999986</v>
      </c>
      <c r="K65" s="62">
        <v>39.190000000000055</v>
      </c>
      <c r="L65" s="63">
        <v>0.58407757080887868</v>
      </c>
      <c r="M65" s="61">
        <v>872.14000000000033</v>
      </c>
      <c r="N65" s="62">
        <v>873.97000000000025</v>
      </c>
      <c r="O65" s="63">
        <v>0.99790610661693202</v>
      </c>
      <c r="P65" s="61">
        <v>51.430000000000064</v>
      </c>
      <c r="Q65" s="62">
        <v>57.759999999999991</v>
      </c>
      <c r="R65" s="63">
        <v>0.89040858725761896</v>
      </c>
      <c r="S65" s="61">
        <v>52.539999999999964</v>
      </c>
      <c r="T65" s="62">
        <v>67.25</v>
      </c>
      <c r="U65" s="63">
        <v>0.78126394052044557</v>
      </c>
      <c r="V65" s="61">
        <v>50.79000000000002</v>
      </c>
      <c r="W65" s="62">
        <v>53.399999999999977</v>
      </c>
      <c r="X65" s="63">
        <v>0.95112359550561876</v>
      </c>
      <c r="Y65" s="61">
        <v>54.94</v>
      </c>
      <c r="Z65" s="62">
        <v>60.870000000000005</v>
      </c>
      <c r="AA65" s="63">
        <v>0.90257926729094784</v>
      </c>
      <c r="AB65" s="61">
        <v>39.870000000000005</v>
      </c>
      <c r="AC65" s="62">
        <v>55.649999999999977</v>
      </c>
      <c r="AD65" s="63">
        <v>0.71644204851752058</v>
      </c>
      <c r="AE65" s="61">
        <v>84.469999999999914</v>
      </c>
      <c r="AF65" s="62">
        <v>90.099999999999909</v>
      </c>
      <c r="AG65" s="63">
        <v>0.9375138734739179</v>
      </c>
      <c r="AH65" s="61">
        <v>124.17000000000007</v>
      </c>
      <c r="AI65" s="62">
        <v>128.26</v>
      </c>
      <c r="AJ65" s="63">
        <v>0.96811164821456486</v>
      </c>
      <c r="AK65" s="61">
        <v>89.770000000000095</v>
      </c>
      <c r="AL65" s="62">
        <v>98.680000000000064</v>
      </c>
      <c r="AM65" s="63">
        <v>0.90970814754762908</v>
      </c>
      <c r="AN65" s="61">
        <v>295.90000000000009</v>
      </c>
      <c r="AO65" s="62">
        <v>313.31999999999971</v>
      </c>
      <c r="AP65" s="63">
        <v>0.94440188944210512</v>
      </c>
      <c r="AQ65" s="61">
        <v>99.889999999999986</v>
      </c>
      <c r="AR65" s="62">
        <v>103.75999999999999</v>
      </c>
      <c r="AS65" s="63">
        <v>0.96270239013107162</v>
      </c>
      <c r="AT65" s="61">
        <v>10.780000000000001</v>
      </c>
      <c r="AU65" s="62">
        <v>13.129999999999995</v>
      </c>
      <c r="AV65" s="63">
        <v>0.82102056359482134</v>
      </c>
      <c r="AW65" s="61">
        <v>0</v>
      </c>
      <c r="AX65" s="62">
        <v>0</v>
      </c>
      <c r="AY65" s="63">
        <v>0</v>
      </c>
      <c r="AZ65" s="61">
        <v>0</v>
      </c>
      <c r="BA65" s="62">
        <v>0</v>
      </c>
      <c r="BB65" s="63">
        <v>0</v>
      </c>
      <c r="BC65" s="61">
        <v>0</v>
      </c>
      <c r="BD65" s="62">
        <v>0</v>
      </c>
      <c r="BE65" s="63">
        <v>0</v>
      </c>
      <c r="BF65" s="61">
        <v>22.960000000000008</v>
      </c>
      <c r="BG65" s="62">
        <v>164.04999999999995</v>
      </c>
      <c r="BH65" s="63">
        <v>0.13995733008229208</v>
      </c>
      <c r="BI65" s="61">
        <v>4.1600000000000037</v>
      </c>
      <c r="BJ65" s="62">
        <v>4.57</v>
      </c>
      <c r="BK65" s="63">
        <v>0.91028446389496798</v>
      </c>
    </row>
    <row r="66" spans="1:63" ht="16.95" customHeight="1" x14ac:dyDescent="0.3">
      <c r="A66" s="111"/>
      <c r="B66" s="113"/>
      <c r="C66" s="13" t="s">
        <v>48</v>
      </c>
      <c r="D66" s="61">
        <v>2070.3499999999995</v>
      </c>
      <c r="E66" s="62">
        <v>3503.47</v>
      </c>
      <c r="F66" s="63">
        <v>0.59094269395770471</v>
      </c>
      <c r="G66" s="61">
        <v>36.5</v>
      </c>
      <c r="H66" s="62">
        <v>65.519999999999982</v>
      </c>
      <c r="I66" s="63">
        <v>0.55708180708180721</v>
      </c>
      <c r="J66" s="61">
        <v>40.049999999999955</v>
      </c>
      <c r="K66" s="62">
        <v>85.629999999999882</v>
      </c>
      <c r="L66" s="63">
        <v>0.4677099147495038</v>
      </c>
      <c r="M66" s="61">
        <v>433.38000000000011</v>
      </c>
      <c r="N66" s="62">
        <v>667.48999999999978</v>
      </c>
      <c r="O66" s="63">
        <v>0.64926815383002034</v>
      </c>
      <c r="P66" s="61">
        <v>67.87</v>
      </c>
      <c r="Q66" s="62">
        <v>129.38</v>
      </c>
      <c r="R66" s="63">
        <v>0.52457876024115013</v>
      </c>
      <c r="S66" s="61">
        <v>64.42999999999995</v>
      </c>
      <c r="T66" s="62">
        <v>85.769999999999982</v>
      </c>
      <c r="U66" s="63">
        <v>0.75119505654657759</v>
      </c>
      <c r="V66" s="61">
        <v>109.75999999999999</v>
      </c>
      <c r="W66" s="62">
        <v>367.13000000000011</v>
      </c>
      <c r="X66" s="63">
        <v>0.29896766812845577</v>
      </c>
      <c r="Y66" s="61">
        <v>95.5</v>
      </c>
      <c r="Z66" s="62">
        <v>130.42999999999995</v>
      </c>
      <c r="AA66" s="63">
        <v>0.73219351376217157</v>
      </c>
      <c r="AB66" s="61">
        <v>28.259999999999991</v>
      </c>
      <c r="AC66" s="62">
        <v>42.520000000000039</v>
      </c>
      <c r="AD66" s="63">
        <v>0.66462841015992391</v>
      </c>
      <c r="AE66" s="61">
        <v>106.33000000000004</v>
      </c>
      <c r="AF66" s="62">
        <v>170.67000000000007</v>
      </c>
      <c r="AG66" s="63">
        <v>0.62301517548485374</v>
      </c>
      <c r="AH66" s="61">
        <v>246.42999999999984</v>
      </c>
      <c r="AI66" s="62">
        <v>286.07000000000016</v>
      </c>
      <c r="AJ66" s="63">
        <v>0.86143251651693531</v>
      </c>
      <c r="AK66" s="61">
        <v>69.199999999999932</v>
      </c>
      <c r="AL66" s="62">
        <v>132.14999999999998</v>
      </c>
      <c r="AM66" s="63">
        <v>0.52364737041240972</v>
      </c>
      <c r="AN66" s="61">
        <v>200.46000000000004</v>
      </c>
      <c r="AO66" s="62">
        <v>474.89999999999964</v>
      </c>
      <c r="AP66" s="63">
        <v>0.42210991787744828</v>
      </c>
      <c r="AQ66" s="61">
        <v>69.910000000000082</v>
      </c>
      <c r="AR66" s="62">
        <v>253.95000000000005</v>
      </c>
      <c r="AS66" s="63">
        <v>0.27529041149832673</v>
      </c>
      <c r="AT66" s="61">
        <v>21.009999999999991</v>
      </c>
      <c r="AU66" s="62">
        <v>36.139999999999986</v>
      </c>
      <c r="AV66" s="63">
        <v>0.58135030437188706</v>
      </c>
      <c r="AW66" s="61">
        <v>64.05</v>
      </c>
      <c r="AX66" s="62">
        <v>59.639999999999986</v>
      </c>
      <c r="AY66" s="63">
        <v>1.0739436619718312</v>
      </c>
      <c r="AZ66" s="61">
        <v>36.320000000000022</v>
      </c>
      <c r="BA66" s="62">
        <v>107.55000000000007</v>
      </c>
      <c r="BB66" s="63">
        <v>0.33770339377033937</v>
      </c>
      <c r="BC66" s="61">
        <v>6.2099999999999937</v>
      </c>
      <c r="BD66" s="62">
        <v>39.019999999999982</v>
      </c>
      <c r="BE66" s="63">
        <v>0.1591491542798564</v>
      </c>
      <c r="BF66" s="61">
        <v>374.68000000000006</v>
      </c>
      <c r="BG66" s="62">
        <v>369.51000000000022</v>
      </c>
      <c r="BH66" s="63">
        <v>1.013991502259749</v>
      </c>
      <c r="BI66" s="61">
        <v>0</v>
      </c>
      <c r="BJ66" s="62">
        <v>0</v>
      </c>
      <c r="BK66" s="63">
        <v>0</v>
      </c>
    </row>
    <row r="67" spans="1:63" ht="16.95" customHeight="1" x14ac:dyDescent="0.3">
      <c r="A67" s="111"/>
      <c r="B67" s="113"/>
      <c r="C67" s="13" t="s">
        <v>49</v>
      </c>
      <c r="D67" s="61">
        <v>13685.059999999996</v>
      </c>
      <c r="E67" s="62">
        <v>20384.080000000002</v>
      </c>
      <c r="F67" s="63">
        <v>0.67136019874333275</v>
      </c>
      <c r="G67" s="61">
        <v>440.28000000000031</v>
      </c>
      <c r="H67" s="62">
        <v>628.5</v>
      </c>
      <c r="I67" s="63">
        <v>0.70052505966587164</v>
      </c>
      <c r="J67" s="61">
        <v>422.27999999999975</v>
      </c>
      <c r="K67" s="62">
        <v>814.35</v>
      </c>
      <c r="L67" s="63">
        <v>0.51854853564192271</v>
      </c>
      <c r="M67" s="61">
        <v>3198.5699999999997</v>
      </c>
      <c r="N67" s="62">
        <v>5000.7899999999991</v>
      </c>
      <c r="O67" s="63">
        <v>0.63961294115529754</v>
      </c>
      <c r="P67" s="61">
        <v>627.21000000000015</v>
      </c>
      <c r="Q67" s="62">
        <v>977.60999999999933</v>
      </c>
      <c r="R67" s="63">
        <v>0.64157486114094642</v>
      </c>
      <c r="S67" s="61">
        <v>583.16</v>
      </c>
      <c r="T67" s="62">
        <v>813.92000000000019</v>
      </c>
      <c r="U67" s="63">
        <v>0.7164831924513464</v>
      </c>
      <c r="V67" s="61">
        <v>818.28</v>
      </c>
      <c r="W67" s="62">
        <v>1296.75</v>
      </c>
      <c r="X67" s="63">
        <v>0.63102371312897632</v>
      </c>
      <c r="Y67" s="61">
        <v>503.24999999999983</v>
      </c>
      <c r="Z67" s="62">
        <v>687.06</v>
      </c>
      <c r="AA67" s="63">
        <v>0.73246878001921212</v>
      </c>
      <c r="AB67" s="61">
        <v>496.59</v>
      </c>
      <c r="AC67" s="62">
        <v>656.14000000000033</v>
      </c>
      <c r="AD67" s="63">
        <v>0.75683543146279719</v>
      </c>
      <c r="AE67" s="61">
        <v>756.67</v>
      </c>
      <c r="AF67" s="62">
        <v>1041.2400000000005</v>
      </c>
      <c r="AG67" s="63">
        <v>0.72670085667089201</v>
      </c>
      <c r="AH67" s="61">
        <v>1410.62</v>
      </c>
      <c r="AI67" s="62">
        <v>2049.4800000000005</v>
      </c>
      <c r="AJ67" s="63">
        <v>0.68828190565411695</v>
      </c>
      <c r="AK67" s="61">
        <v>725.51000000000033</v>
      </c>
      <c r="AL67" s="62">
        <v>1181.44</v>
      </c>
      <c r="AM67" s="63">
        <v>0.61408958559046611</v>
      </c>
      <c r="AN67" s="61">
        <v>1880.4199999999983</v>
      </c>
      <c r="AO67" s="62">
        <v>2730.7299999999987</v>
      </c>
      <c r="AP67" s="63">
        <v>0.68861439981250405</v>
      </c>
      <c r="AQ67" s="61">
        <v>1135.3499999999999</v>
      </c>
      <c r="AR67" s="62">
        <v>1448.6200000000003</v>
      </c>
      <c r="AS67" s="63">
        <v>0.78374590990045678</v>
      </c>
      <c r="AT67" s="61">
        <v>154.46999999999991</v>
      </c>
      <c r="AU67" s="62">
        <v>219.2299999999999</v>
      </c>
      <c r="AV67" s="63">
        <v>0.70460247228937634</v>
      </c>
      <c r="AW67" s="61">
        <v>64.05</v>
      </c>
      <c r="AX67" s="62">
        <v>59.639999999999986</v>
      </c>
      <c r="AY67" s="63">
        <v>1.0739436619718312</v>
      </c>
      <c r="AZ67" s="61">
        <v>40.330000000000034</v>
      </c>
      <c r="BA67" s="62">
        <v>119.33000000000007</v>
      </c>
      <c r="BB67" s="63">
        <v>0.33797033436688184</v>
      </c>
      <c r="BC67" s="61">
        <v>6.2099999999999937</v>
      </c>
      <c r="BD67" s="62">
        <v>39.019999999999982</v>
      </c>
      <c r="BE67" s="63">
        <v>0.1591491542798564</v>
      </c>
      <c r="BF67" s="61">
        <v>415.89000000000004</v>
      </c>
      <c r="BG67" s="62">
        <v>611.4000000000002</v>
      </c>
      <c r="BH67" s="63">
        <v>0.68022571148184474</v>
      </c>
      <c r="BI67" s="61">
        <v>5.9200000000000053</v>
      </c>
      <c r="BJ67" s="62">
        <v>8.8299999999999983</v>
      </c>
      <c r="BK67" s="63">
        <v>0.67044167610419103</v>
      </c>
    </row>
    <row r="68" spans="1:63" ht="16.95" customHeight="1" x14ac:dyDescent="0.3">
      <c r="A68" s="110" t="s">
        <v>50</v>
      </c>
      <c r="B68" s="112" t="s">
        <v>21</v>
      </c>
      <c r="C68" s="13" t="s">
        <v>43</v>
      </c>
      <c r="D68" s="61">
        <v>8189.2699999999995</v>
      </c>
      <c r="E68" s="62">
        <v>9032.7699999999968</v>
      </c>
      <c r="F68" s="63">
        <v>0.9066177927701029</v>
      </c>
      <c r="G68" s="61">
        <v>257.27999999999975</v>
      </c>
      <c r="H68" s="62">
        <v>257.76000000000022</v>
      </c>
      <c r="I68" s="63">
        <v>0.99813780260707452</v>
      </c>
      <c r="J68" s="61">
        <v>241.42000000000007</v>
      </c>
      <c r="K68" s="62">
        <v>303.10000000000036</v>
      </c>
      <c r="L68" s="63">
        <v>0.79650280435499765</v>
      </c>
      <c r="M68" s="61">
        <v>1636.2200000000012</v>
      </c>
      <c r="N68" s="62">
        <v>1758.6299999999974</v>
      </c>
      <c r="O68" s="63">
        <v>0.93039468222423338</v>
      </c>
      <c r="P68" s="61">
        <v>480.21999999999935</v>
      </c>
      <c r="Q68" s="62">
        <v>677.5</v>
      </c>
      <c r="R68" s="63">
        <v>0.7088118081180802</v>
      </c>
      <c r="S68" s="61">
        <v>388.73999999999978</v>
      </c>
      <c r="T68" s="62">
        <v>427.98</v>
      </c>
      <c r="U68" s="63">
        <v>0.90831347259217665</v>
      </c>
      <c r="V68" s="61">
        <v>570.39000000000033</v>
      </c>
      <c r="W68" s="62">
        <v>606.30000000000018</v>
      </c>
      <c r="X68" s="63">
        <v>0.94077189510143522</v>
      </c>
      <c r="Y68" s="61">
        <v>290.01000000000022</v>
      </c>
      <c r="Z68" s="62">
        <v>363.16999999999962</v>
      </c>
      <c r="AA68" s="63">
        <v>0.79855164248148391</v>
      </c>
      <c r="AB68" s="61">
        <v>374.47000000000025</v>
      </c>
      <c r="AC68" s="62">
        <v>416.55999999999995</v>
      </c>
      <c r="AD68" s="63">
        <v>0.89895813328212093</v>
      </c>
      <c r="AE68" s="61">
        <v>446.36999999999989</v>
      </c>
      <c r="AF68" s="62">
        <v>505.88999999999942</v>
      </c>
      <c r="AG68" s="63">
        <v>0.88234596453774616</v>
      </c>
      <c r="AH68" s="61">
        <v>845.23999999999978</v>
      </c>
      <c r="AI68" s="62">
        <v>871.54</v>
      </c>
      <c r="AJ68" s="63">
        <v>0.96982353076164007</v>
      </c>
      <c r="AK68" s="61">
        <v>446.9399999999996</v>
      </c>
      <c r="AL68" s="62">
        <v>559.60000000000036</v>
      </c>
      <c r="AM68" s="63">
        <v>0.79867762687633903</v>
      </c>
      <c r="AN68" s="61">
        <v>1167.75</v>
      </c>
      <c r="AO68" s="62">
        <v>1232.4499999999989</v>
      </c>
      <c r="AP68" s="63">
        <v>0.94750294129579382</v>
      </c>
      <c r="AQ68" s="61">
        <v>956.64999999999964</v>
      </c>
      <c r="AR68" s="62">
        <v>963.16999999999916</v>
      </c>
      <c r="AS68" s="63">
        <v>0.99323068617170429</v>
      </c>
      <c r="AT68" s="61">
        <v>87.57000000000005</v>
      </c>
      <c r="AU68" s="62">
        <v>89.12</v>
      </c>
      <c r="AV68" s="63">
        <v>0.98260771992818718</v>
      </c>
      <c r="AW68" s="61">
        <v>0</v>
      </c>
      <c r="AX68" s="62">
        <v>0</v>
      </c>
      <c r="AY68" s="63">
        <v>0</v>
      </c>
      <c r="AZ68" s="61">
        <v>0</v>
      </c>
      <c r="BA68" s="62">
        <v>0</v>
      </c>
      <c r="BB68" s="63">
        <v>0</v>
      </c>
      <c r="BC68" s="61">
        <v>0</v>
      </c>
      <c r="BD68" s="62">
        <v>0</v>
      </c>
      <c r="BE68" s="63">
        <v>0</v>
      </c>
      <c r="BF68" s="61">
        <v>0</v>
      </c>
      <c r="BG68" s="62">
        <v>0</v>
      </c>
      <c r="BH68" s="63">
        <v>0</v>
      </c>
      <c r="BI68" s="61">
        <v>0</v>
      </c>
      <c r="BJ68" s="62">
        <v>0</v>
      </c>
      <c r="BK68" s="63">
        <v>0</v>
      </c>
    </row>
    <row r="69" spans="1:63" ht="16.95" customHeight="1" x14ac:dyDescent="0.3">
      <c r="A69" s="111"/>
      <c r="B69" s="113" t="s">
        <v>21</v>
      </c>
      <c r="C69" s="13" t="s">
        <v>44</v>
      </c>
      <c r="D69" s="61">
        <v>1448.9200000000003</v>
      </c>
      <c r="E69" s="62">
        <v>2200.2300000000009</v>
      </c>
      <c r="F69" s="63">
        <v>0.6585311535612185</v>
      </c>
      <c r="G69" s="61">
        <v>53.809999999999945</v>
      </c>
      <c r="H69" s="62">
        <v>82.639999999999986</v>
      </c>
      <c r="I69" s="63">
        <v>0.65113746369796655</v>
      </c>
      <c r="J69" s="61">
        <v>32.660000000000025</v>
      </c>
      <c r="K69" s="62">
        <v>46.210000000000036</v>
      </c>
      <c r="L69" s="63">
        <v>0.70677342566544032</v>
      </c>
      <c r="M69" s="61">
        <v>411.24000000000024</v>
      </c>
      <c r="N69" s="62">
        <v>648.8700000000008</v>
      </c>
      <c r="O69" s="63">
        <v>0.6337787230107722</v>
      </c>
      <c r="P69" s="61">
        <v>45.370000000000005</v>
      </c>
      <c r="Q69" s="62">
        <v>65.100000000000023</v>
      </c>
      <c r="R69" s="63">
        <v>0.69692780337941607</v>
      </c>
      <c r="S69" s="61">
        <v>71.089999999999918</v>
      </c>
      <c r="T69" s="62">
        <v>106.38999999999999</v>
      </c>
      <c r="U69" s="63">
        <v>0.66820189867468682</v>
      </c>
      <c r="V69" s="61">
        <v>72.889999999999986</v>
      </c>
      <c r="W69" s="62">
        <v>113.20000000000005</v>
      </c>
      <c r="X69" s="63">
        <v>0.64390459363957564</v>
      </c>
      <c r="Y69" s="61">
        <v>60.330000000000041</v>
      </c>
      <c r="Z69" s="62">
        <v>87.960000000000036</v>
      </c>
      <c r="AA69" s="63">
        <v>0.68587994542974096</v>
      </c>
      <c r="AB69" s="61">
        <v>61.730000000000018</v>
      </c>
      <c r="AC69" s="62">
        <v>91.330000000000041</v>
      </c>
      <c r="AD69" s="63">
        <v>0.67590058031315003</v>
      </c>
      <c r="AE69" s="61">
        <v>71.180000000000064</v>
      </c>
      <c r="AF69" s="62">
        <v>105.16999999999996</v>
      </c>
      <c r="AG69" s="63">
        <v>0.67680897594371103</v>
      </c>
      <c r="AH69" s="61">
        <v>148.62000000000012</v>
      </c>
      <c r="AI69" s="62">
        <v>220.20000000000027</v>
      </c>
      <c r="AJ69" s="63">
        <v>0.67493188010899152</v>
      </c>
      <c r="AK69" s="61">
        <v>70.789999999999964</v>
      </c>
      <c r="AL69" s="62">
        <v>106.5</v>
      </c>
      <c r="AM69" s="63">
        <v>0.66469483568075083</v>
      </c>
      <c r="AN69" s="61">
        <v>222.65999999999985</v>
      </c>
      <c r="AO69" s="62">
        <v>336.90000000000009</v>
      </c>
      <c r="AP69" s="63">
        <v>0.6609082813891356</v>
      </c>
      <c r="AQ69" s="61">
        <v>107.47000000000003</v>
      </c>
      <c r="AR69" s="62">
        <v>164.25</v>
      </c>
      <c r="AS69" s="63">
        <v>0.65430745814307478</v>
      </c>
      <c r="AT69" s="61">
        <v>18.379999999999995</v>
      </c>
      <c r="AU69" s="62">
        <v>24.810000000000002</v>
      </c>
      <c r="AV69" s="63">
        <v>0.74083031035872604</v>
      </c>
      <c r="AW69" s="61">
        <v>0</v>
      </c>
      <c r="AX69" s="62">
        <v>0</v>
      </c>
      <c r="AY69" s="63">
        <v>0</v>
      </c>
      <c r="AZ69" s="61">
        <v>0</v>
      </c>
      <c r="BA69" s="62">
        <v>0</v>
      </c>
      <c r="BB69" s="63">
        <v>0</v>
      </c>
      <c r="BC69" s="61">
        <v>0</v>
      </c>
      <c r="BD69" s="62">
        <v>0</v>
      </c>
      <c r="BE69" s="63">
        <v>0</v>
      </c>
      <c r="BF69" s="61">
        <v>0.70000000000000018</v>
      </c>
      <c r="BG69" s="62">
        <v>0.70000000000000018</v>
      </c>
      <c r="BH69" s="63">
        <v>1</v>
      </c>
      <c r="BI69" s="61">
        <v>0</v>
      </c>
      <c r="BJ69" s="62">
        <v>0</v>
      </c>
      <c r="BK69" s="63">
        <v>0</v>
      </c>
    </row>
    <row r="70" spans="1:63" ht="16.95" customHeight="1" x14ac:dyDescent="0.3">
      <c r="A70" s="111"/>
      <c r="B70" s="113" t="s">
        <v>21</v>
      </c>
      <c r="C70" s="13" t="s">
        <v>45</v>
      </c>
      <c r="D70" s="61">
        <v>778.72999999999956</v>
      </c>
      <c r="E70" s="62">
        <v>3399.1899999999996</v>
      </c>
      <c r="F70" s="63">
        <v>0.22909281328787143</v>
      </c>
      <c r="G70" s="61">
        <v>74.209999999999923</v>
      </c>
      <c r="H70" s="62">
        <v>158.06999999999994</v>
      </c>
      <c r="I70" s="63">
        <v>0.46947554880749004</v>
      </c>
      <c r="J70" s="61">
        <v>83.310000000000059</v>
      </c>
      <c r="K70" s="62">
        <v>194.5</v>
      </c>
      <c r="L70" s="63">
        <v>0.42832904884318795</v>
      </c>
      <c r="M70" s="61">
        <v>74.229999999999791</v>
      </c>
      <c r="N70" s="62">
        <v>764.57000000000062</v>
      </c>
      <c r="O70" s="63">
        <v>9.7087251657794221E-2</v>
      </c>
      <c r="P70" s="61">
        <v>11.009999999999991</v>
      </c>
      <c r="Q70" s="62">
        <v>97.980000000000018</v>
      </c>
      <c r="R70" s="63">
        <v>0.11236987140232689</v>
      </c>
      <c r="S70" s="61">
        <v>32.480000000000018</v>
      </c>
      <c r="T70" s="62">
        <v>140.23999999999978</v>
      </c>
      <c r="U70" s="63">
        <v>0.23160296634341179</v>
      </c>
      <c r="V70" s="61">
        <v>60.549999999999955</v>
      </c>
      <c r="W70" s="62">
        <v>608.69000000000005</v>
      </c>
      <c r="X70" s="63">
        <v>9.9475923705005742E-2</v>
      </c>
      <c r="Y70" s="61">
        <v>13.97999999999999</v>
      </c>
      <c r="Z70" s="62">
        <v>55.830000000000041</v>
      </c>
      <c r="AA70" s="63">
        <v>0.25040300913487334</v>
      </c>
      <c r="AB70" s="61">
        <v>40.779999999999973</v>
      </c>
      <c r="AC70" s="62">
        <v>102.11000000000013</v>
      </c>
      <c r="AD70" s="63">
        <v>0.39937322495348077</v>
      </c>
      <c r="AE70" s="61">
        <v>66.839999999999918</v>
      </c>
      <c r="AF70" s="62">
        <v>107.53999999999996</v>
      </c>
      <c r="AG70" s="63">
        <v>0.62153617258694382</v>
      </c>
      <c r="AH70" s="61">
        <v>113.77999999999997</v>
      </c>
      <c r="AI70" s="62">
        <v>400.75999999999931</v>
      </c>
      <c r="AJ70" s="63">
        <v>0.2839105699171578</v>
      </c>
      <c r="AK70" s="61">
        <v>78.289999999999964</v>
      </c>
      <c r="AL70" s="62">
        <v>157.1099999999999</v>
      </c>
      <c r="AM70" s="63">
        <v>0.49831328368658911</v>
      </c>
      <c r="AN70" s="61">
        <v>98.559999999999945</v>
      </c>
      <c r="AO70" s="62">
        <v>356.77000000000044</v>
      </c>
      <c r="AP70" s="63">
        <v>0.27625641169380782</v>
      </c>
      <c r="AQ70" s="61">
        <v>21.889999999999986</v>
      </c>
      <c r="AR70" s="62">
        <v>167.95000000000005</v>
      </c>
      <c r="AS70" s="63">
        <v>0.13033640964572779</v>
      </c>
      <c r="AT70" s="61">
        <v>15.650000000000006</v>
      </c>
      <c r="AU70" s="62">
        <v>54.830000000000041</v>
      </c>
      <c r="AV70" s="63">
        <v>0.28542768557359099</v>
      </c>
      <c r="AW70" s="61">
        <v>0</v>
      </c>
      <c r="AX70" s="62">
        <v>0</v>
      </c>
      <c r="AY70" s="63">
        <v>0</v>
      </c>
      <c r="AZ70" s="61">
        <v>5.3299999999999983</v>
      </c>
      <c r="BA70" s="62">
        <v>20.430000000000007</v>
      </c>
      <c r="BB70" s="63">
        <v>0.26089084679393032</v>
      </c>
      <c r="BC70" s="61">
        <v>0</v>
      </c>
      <c r="BD70" s="62">
        <v>0</v>
      </c>
      <c r="BE70" s="63">
        <v>0</v>
      </c>
      <c r="BF70" s="61">
        <v>-14</v>
      </c>
      <c r="BG70" s="62">
        <v>7.3600000000000136</v>
      </c>
      <c r="BH70" s="63">
        <v>-1.9021739130434747</v>
      </c>
      <c r="BI70" s="61">
        <v>1.8399999999999999</v>
      </c>
      <c r="BJ70" s="62">
        <v>4.4500000000000028</v>
      </c>
      <c r="BK70" s="63">
        <v>0.41348314606741543</v>
      </c>
    </row>
    <row r="71" spans="1:63" ht="16.95" customHeight="1" x14ac:dyDescent="0.3">
      <c r="A71" s="111"/>
      <c r="B71" s="113" t="s">
        <v>21</v>
      </c>
      <c r="C71" s="13" t="s">
        <v>46</v>
      </c>
      <c r="D71" s="61">
        <v>269.54000000000019</v>
      </c>
      <c r="E71" s="62">
        <v>691.74000000000024</v>
      </c>
      <c r="F71" s="63">
        <v>0.38965507271518213</v>
      </c>
      <c r="G71" s="61">
        <v>3.8299999999999983</v>
      </c>
      <c r="H71" s="62">
        <v>12.78000000000003</v>
      </c>
      <c r="I71" s="63">
        <v>0.29968701095461575</v>
      </c>
      <c r="J71" s="61">
        <v>12.419999999999987</v>
      </c>
      <c r="K71" s="62">
        <v>105.5200000000001</v>
      </c>
      <c r="L71" s="63">
        <v>0.11770280515542055</v>
      </c>
      <c r="M71" s="61">
        <v>76.100000000000136</v>
      </c>
      <c r="N71" s="62">
        <v>146.74000000000024</v>
      </c>
      <c r="O71" s="63">
        <v>0.51860433419653817</v>
      </c>
      <c r="P71" s="61">
        <v>13.280000000000001</v>
      </c>
      <c r="Q71" s="62">
        <v>22.939999999999998</v>
      </c>
      <c r="R71" s="63">
        <v>0.57890148212728865</v>
      </c>
      <c r="S71" s="61">
        <v>14.289999999999992</v>
      </c>
      <c r="T71" s="62">
        <v>79.889999999999986</v>
      </c>
      <c r="U71" s="63">
        <v>0.17887094755288516</v>
      </c>
      <c r="V71" s="61">
        <v>35.46999999999997</v>
      </c>
      <c r="W71" s="62">
        <v>46.009999999999991</v>
      </c>
      <c r="X71" s="63">
        <v>0.77091936535535699</v>
      </c>
      <c r="Y71" s="61">
        <v>8.61</v>
      </c>
      <c r="Z71" s="62">
        <v>14.870000000000005</v>
      </c>
      <c r="AA71" s="63">
        <v>0.57901815736381956</v>
      </c>
      <c r="AB71" s="61">
        <v>18.680000000000007</v>
      </c>
      <c r="AC71" s="62">
        <v>30.259999999999991</v>
      </c>
      <c r="AD71" s="63">
        <v>0.61731658955717161</v>
      </c>
      <c r="AE71" s="61">
        <v>5.710000000000008</v>
      </c>
      <c r="AF71" s="62">
        <v>18.21999999999997</v>
      </c>
      <c r="AG71" s="63">
        <v>0.31339187705817878</v>
      </c>
      <c r="AH71" s="61">
        <v>37.170000000000016</v>
      </c>
      <c r="AI71" s="62">
        <v>57.42999999999995</v>
      </c>
      <c r="AJ71" s="63">
        <v>0.64722270590283904</v>
      </c>
      <c r="AK71" s="61">
        <v>3.4300000000000068</v>
      </c>
      <c r="AL71" s="62">
        <v>31.57000000000005</v>
      </c>
      <c r="AM71" s="63">
        <v>0.10864745011086478</v>
      </c>
      <c r="AN71" s="61">
        <v>20.22</v>
      </c>
      <c r="AO71" s="62">
        <v>78.569999999999936</v>
      </c>
      <c r="AP71" s="63">
        <v>0.25735013363879361</v>
      </c>
      <c r="AQ71" s="61">
        <v>12.22999999999999</v>
      </c>
      <c r="AR71" s="62">
        <v>32.199999999999989</v>
      </c>
      <c r="AS71" s="63">
        <v>0.37981366459627308</v>
      </c>
      <c r="AT71" s="61">
        <v>1.2199999999999998</v>
      </c>
      <c r="AU71" s="62">
        <v>3.2100000000000009</v>
      </c>
      <c r="AV71" s="63">
        <v>0.38006230529594998</v>
      </c>
      <c r="AW71" s="61">
        <v>0</v>
      </c>
      <c r="AX71" s="62">
        <v>0</v>
      </c>
      <c r="AY71" s="63">
        <v>0</v>
      </c>
      <c r="AZ71" s="61">
        <v>1.2800000000000011</v>
      </c>
      <c r="BA71" s="62">
        <v>5.0100000000000051</v>
      </c>
      <c r="BB71" s="63">
        <v>0.2554890219560878</v>
      </c>
      <c r="BC71" s="61">
        <v>0</v>
      </c>
      <c r="BD71" s="62">
        <v>0</v>
      </c>
      <c r="BE71" s="63">
        <v>0</v>
      </c>
      <c r="BF71" s="61">
        <v>5.5999999999999943</v>
      </c>
      <c r="BG71" s="62">
        <v>6.519999999999996</v>
      </c>
      <c r="BH71" s="63">
        <v>0.8588957055214721</v>
      </c>
      <c r="BI71" s="61">
        <v>0</v>
      </c>
      <c r="BJ71" s="62">
        <v>0</v>
      </c>
      <c r="BK71" s="63">
        <v>0</v>
      </c>
    </row>
    <row r="72" spans="1:63" ht="16.95" customHeight="1" x14ac:dyDescent="0.3">
      <c r="A72" s="111"/>
      <c r="B72" s="113" t="s">
        <v>21</v>
      </c>
      <c r="C72" s="13" t="s">
        <v>47</v>
      </c>
      <c r="D72" s="61">
        <v>1938.6999999999989</v>
      </c>
      <c r="E72" s="62">
        <v>2252.8199999999993</v>
      </c>
      <c r="F72" s="63">
        <v>0.86056586855585426</v>
      </c>
      <c r="G72" s="61">
        <v>55.31</v>
      </c>
      <c r="H72" s="62">
        <v>59.019999999999982</v>
      </c>
      <c r="I72" s="63">
        <v>0.93713995255845506</v>
      </c>
      <c r="J72" s="61">
        <v>29.009999999999991</v>
      </c>
      <c r="K72" s="62">
        <v>47.089999999999918</v>
      </c>
      <c r="L72" s="63">
        <v>0.6160543639838616</v>
      </c>
      <c r="M72" s="61">
        <v>799.35999999999967</v>
      </c>
      <c r="N72" s="62">
        <v>813.77999999999975</v>
      </c>
      <c r="O72" s="63">
        <v>0.9822802231561355</v>
      </c>
      <c r="P72" s="61">
        <v>62.459999999999923</v>
      </c>
      <c r="Q72" s="62">
        <v>70.200000000000045</v>
      </c>
      <c r="R72" s="63">
        <v>0.88974358974358803</v>
      </c>
      <c r="S72" s="61">
        <v>55.840000000000032</v>
      </c>
      <c r="T72" s="62">
        <v>68.699999999999932</v>
      </c>
      <c r="U72" s="63">
        <v>0.81280931586608574</v>
      </c>
      <c r="V72" s="61">
        <v>51.92999999999995</v>
      </c>
      <c r="W72" s="62">
        <v>54.670000000000073</v>
      </c>
      <c r="X72" s="63">
        <v>0.94988110481068011</v>
      </c>
      <c r="Y72" s="61">
        <v>57.370000000000005</v>
      </c>
      <c r="Z72" s="62">
        <v>63.96999999999997</v>
      </c>
      <c r="AA72" s="63">
        <v>0.89682663748632219</v>
      </c>
      <c r="AB72" s="61">
        <v>35.339999999999975</v>
      </c>
      <c r="AC72" s="62">
        <v>47.379999999999995</v>
      </c>
      <c r="AD72" s="63">
        <v>0.7458843393837058</v>
      </c>
      <c r="AE72" s="61">
        <v>83.510000000000105</v>
      </c>
      <c r="AF72" s="62">
        <v>90.860000000000014</v>
      </c>
      <c r="AG72" s="63">
        <v>0.91910631741140314</v>
      </c>
      <c r="AH72" s="61">
        <v>133.79999999999995</v>
      </c>
      <c r="AI72" s="62">
        <v>133.65000000000009</v>
      </c>
      <c r="AJ72" s="63">
        <v>1.0011223344556668</v>
      </c>
      <c r="AK72" s="61">
        <v>87.319999999999936</v>
      </c>
      <c r="AL72" s="62">
        <v>94.879999999999882</v>
      </c>
      <c r="AM72" s="63">
        <v>0.92032040472175425</v>
      </c>
      <c r="AN72" s="61">
        <v>331.28999999999996</v>
      </c>
      <c r="AO72" s="62">
        <v>346.09999999999991</v>
      </c>
      <c r="AP72" s="63">
        <v>0.95720889916209206</v>
      </c>
      <c r="AQ72" s="61">
        <v>106.63999999999999</v>
      </c>
      <c r="AR72" s="62">
        <v>110.86999999999989</v>
      </c>
      <c r="AS72" s="63">
        <v>0.96184720844232063</v>
      </c>
      <c r="AT72" s="61">
        <v>11.310000000000002</v>
      </c>
      <c r="AU72" s="62">
        <v>13.840000000000003</v>
      </c>
      <c r="AV72" s="63">
        <v>0.81719653179190743</v>
      </c>
      <c r="AW72" s="61">
        <v>0</v>
      </c>
      <c r="AX72" s="62">
        <v>0</v>
      </c>
      <c r="AY72" s="63">
        <v>0</v>
      </c>
      <c r="AZ72" s="61">
        <v>0</v>
      </c>
      <c r="BA72" s="62">
        <v>0</v>
      </c>
      <c r="BB72" s="63">
        <v>0</v>
      </c>
      <c r="BC72" s="61">
        <v>0</v>
      </c>
      <c r="BD72" s="62">
        <v>0</v>
      </c>
      <c r="BE72" s="63">
        <v>0</v>
      </c>
      <c r="BF72" s="61">
        <v>32.960000000000008</v>
      </c>
      <c r="BG72" s="62">
        <v>232.07999999999993</v>
      </c>
      <c r="BH72" s="63">
        <v>0.14201999310582566</v>
      </c>
      <c r="BI72" s="61">
        <v>5.25</v>
      </c>
      <c r="BJ72" s="62">
        <v>5.7299999999999969</v>
      </c>
      <c r="BK72" s="63">
        <v>0.91623036649214706</v>
      </c>
    </row>
    <row r="73" spans="1:63" ht="16.95" customHeight="1" x14ac:dyDescent="0.3">
      <c r="A73" s="111"/>
      <c r="B73" s="113"/>
      <c r="C73" s="13" t="s">
        <v>48</v>
      </c>
      <c r="D73" s="61">
        <v>2078.29</v>
      </c>
      <c r="E73" s="62">
        <v>4101.4600000000009</v>
      </c>
      <c r="F73" s="63">
        <v>0.50671955840115457</v>
      </c>
      <c r="G73" s="61">
        <v>33.890000000000043</v>
      </c>
      <c r="H73" s="62">
        <v>62.319999999999936</v>
      </c>
      <c r="I73" s="63">
        <v>0.54380616174582919</v>
      </c>
      <c r="J73" s="61">
        <v>58.899999999999977</v>
      </c>
      <c r="K73" s="62">
        <v>112.45000000000005</v>
      </c>
      <c r="L73" s="63">
        <v>0.52378835037794536</v>
      </c>
      <c r="M73" s="61">
        <v>457.52999999999975</v>
      </c>
      <c r="N73" s="62">
        <v>1332.3000000000011</v>
      </c>
      <c r="O73" s="63">
        <v>0.34341364557532039</v>
      </c>
      <c r="P73" s="61">
        <v>80.439999999999941</v>
      </c>
      <c r="Q73" s="62">
        <v>122.38000000000011</v>
      </c>
      <c r="R73" s="63">
        <v>0.65729694394508797</v>
      </c>
      <c r="S73" s="61">
        <v>64.87</v>
      </c>
      <c r="T73" s="62">
        <v>88.019999999999982</v>
      </c>
      <c r="U73" s="63">
        <v>0.73699159281981386</v>
      </c>
      <c r="V73" s="61">
        <v>112.44999999999993</v>
      </c>
      <c r="W73" s="62">
        <v>255.50999999999976</v>
      </c>
      <c r="X73" s="63">
        <v>0.44010019177331627</v>
      </c>
      <c r="Y73" s="61">
        <v>92.169999999999959</v>
      </c>
      <c r="Z73" s="62">
        <v>128.94000000000005</v>
      </c>
      <c r="AA73" s="63">
        <v>0.71482860245075164</v>
      </c>
      <c r="AB73" s="61">
        <v>28.539999999999964</v>
      </c>
      <c r="AC73" s="62">
        <v>41.769999999999925</v>
      </c>
      <c r="AD73" s="63">
        <v>0.68326550155614107</v>
      </c>
      <c r="AE73" s="61">
        <v>93.519999999999982</v>
      </c>
      <c r="AF73" s="62">
        <v>151.22000000000003</v>
      </c>
      <c r="AG73" s="63">
        <v>0.61843671472027484</v>
      </c>
      <c r="AH73" s="61">
        <v>268.89000000000033</v>
      </c>
      <c r="AI73" s="62">
        <v>347.87999999999965</v>
      </c>
      <c r="AJ73" s="63">
        <v>0.77293894446360989</v>
      </c>
      <c r="AK73" s="61">
        <v>89.100000000000023</v>
      </c>
      <c r="AL73" s="62">
        <v>121.49000000000001</v>
      </c>
      <c r="AM73" s="63">
        <v>0.73339369495431739</v>
      </c>
      <c r="AN73" s="61">
        <v>244.76999999999998</v>
      </c>
      <c r="AO73" s="62">
        <v>447.15000000000055</v>
      </c>
      <c r="AP73" s="63">
        <v>0.54740020127473932</v>
      </c>
      <c r="AQ73" s="61">
        <v>71.399999999999977</v>
      </c>
      <c r="AR73" s="62">
        <v>236.99000000000024</v>
      </c>
      <c r="AS73" s="63">
        <v>0.30127853495928059</v>
      </c>
      <c r="AT73" s="61">
        <v>15.909999999999997</v>
      </c>
      <c r="AU73" s="62">
        <v>29.900000000000034</v>
      </c>
      <c r="AV73" s="63">
        <v>0.53210702341137051</v>
      </c>
      <c r="AW73" s="61">
        <v>12.170000000000002</v>
      </c>
      <c r="AX73" s="62">
        <v>18.930000000000007</v>
      </c>
      <c r="AY73" s="63">
        <v>0.64289487585842564</v>
      </c>
      <c r="AZ73" s="61">
        <v>55.639999999999986</v>
      </c>
      <c r="BA73" s="62">
        <v>160.85000000000002</v>
      </c>
      <c r="BB73" s="63">
        <v>0.34591234069008381</v>
      </c>
      <c r="BC73" s="61">
        <v>21.409999999999997</v>
      </c>
      <c r="BD73" s="62">
        <v>107.06</v>
      </c>
      <c r="BE73" s="63">
        <v>0.19998131888660561</v>
      </c>
      <c r="BF73" s="61">
        <v>276.69000000000005</v>
      </c>
      <c r="BG73" s="62">
        <v>336.29999999999973</v>
      </c>
      <c r="BH73" s="63">
        <v>0.82274754683318552</v>
      </c>
      <c r="BI73" s="61">
        <v>0</v>
      </c>
      <c r="BJ73" s="62">
        <v>0</v>
      </c>
      <c r="BK73" s="63">
        <v>0</v>
      </c>
    </row>
    <row r="74" spans="1:63" ht="16.95" customHeight="1" x14ac:dyDescent="0.3">
      <c r="A74" s="111"/>
      <c r="B74" s="113"/>
      <c r="C74" s="13" t="s">
        <v>49</v>
      </c>
      <c r="D74" s="61">
        <v>14703.449999999999</v>
      </c>
      <c r="E74" s="62">
        <v>21678.21</v>
      </c>
      <c r="F74" s="63">
        <v>0.67825941348478491</v>
      </c>
      <c r="G74" s="61">
        <v>478.32999999999964</v>
      </c>
      <c r="H74" s="62">
        <v>632.59000000000015</v>
      </c>
      <c r="I74" s="63">
        <v>0.75614537061919973</v>
      </c>
      <c r="J74" s="61">
        <v>457.72000000000014</v>
      </c>
      <c r="K74" s="62">
        <v>808.87000000000046</v>
      </c>
      <c r="L74" s="63">
        <v>0.56587585149653208</v>
      </c>
      <c r="M74" s="61">
        <v>3454.6800000000012</v>
      </c>
      <c r="N74" s="62">
        <v>5464.8899999999994</v>
      </c>
      <c r="O74" s="63">
        <v>0.63215911024741611</v>
      </c>
      <c r="P74" s="61">
        <v>692.77999999999918</v>
      </c>
      <c r="Q74" s="62">
        <v>1056.1000000000001</v>
      </c>
      <c r="R74" s="63">
        <v>0.65597954739134468</v>
      </c>
      <c r="S74" s="61">
        <v>627.30999999999972</v>
      </c>
      <c r="T74" s="62">
        <v>911.21999999999969</v>
      </c>
      <c r="U74" s="63">
        <v>0.68842869998463596</v>
      </c>
      <c r="V74" s="61">
        <v>903.68000000000006</v>
      </c>
      <c r="W74" s="62">
        <v>1684.38</v>
      </c>
      <c r="X74" s="63">
        <v>0.536506014082333</v>
      </c>
      <c r="Y74" s="61">
        <v>522.47000000000025</v>
      </c>
      <c r="Z74" s="62">
        <v>714.73999999999978</v>
      </c>
      <c r="AA74" s="63">
        <v>0.73099308839578081</v>
      </c>
      <c r="AB74" s="61">
        <v>559.54000000000019</v>
      </c>
      <c r="AC74" s="62">
        <v>729.41000000000008</v>
      </c>
      <c r="AD74" s="63">
        <v>0.76711314624148297</v>
      </c>
      <c r="AE74" s="61">
        <v>767.13</v>
      </c>
      <c r="AF74" s="62">
        <v>978.8999999999993</v>
      </c>
      <c r="AG74" s="63">
        <v>0.78366533864541887</v>
      </c>
      <c r="AH74" s="61">
        <v>1547.5000000000002</v>
      </c>
      <c r="AI74" s="62">
        <v>2031.4599999999991</v>
      </c>
      <c r="AJ74" s="63">
        <v>0.76176739881661504</v>
      </c>
      <c r="AK74" s="61">
        <v>775.86999999999955</v>
      </c>
      <c r="AL74" s="62">
        <v>1071.1500000000001</v>
      </c>
      <c r="AM74" s="63">
        <v>0.72433366008495492</v>
      </c>
      <c r="AN74" s="61">
        <v>2085.25</v>
      </c>
      <c r="AO74" s="62">
        <v>2797.9399999999996</v>
      </c>
      <c r="AP74" s="63">
        <v>0.74528045633573281</v>
      </c>
      <c r="AQ74" s="61">
        <v>1276.2799999999997</v>
      </c>
      <c r="AR74" s="62">
        <v>1675.4299999999994</v>
      </c>
      <c r="AS74" s="63">
        <v>0.76176265197591075</v>
      </c>
      <c r="AT74" s="61">
        <v>150.04000000000005</v>
      </c>
      <c r="AU74" s="62">
        <v>215.71000000000009</v>
      </c>
      <c r="AV74" s="63">
        <v>0.69556348801631818</v>
      </c>
      <c r="AW74" s="61">
        <v>12.170000000000002</v>
      </c>
      <c r="AX74" s="62">
        <v>18.930000000000007</v>
      </c>
      <c r="AY74" s="63">
        <v>0.64289487585842564</v>
      </c>
      <c r="AZ74" s="61">
        <v>62.249999999999986</v>
      </c>
      <c r="BA74" s="62">
        <v>186.29000000000002</v>
      </c>
      <c r="BB74" s="63">
        <v>0.33415642278168434</v>
      </c>
      <c r="BC74" s="61">
        <v>21.409999999999997</v>
      </c>
      <c r="BD74" s="62">
        <v>107.06</v>
      </c>
      <c r="BE74" s="63">
        <v>0.19998131888660561</v>
      </c>
      <c r="BF74" s="61">
        <v>301.95000000000005</v>
      </c>
      <c r="BG74" s="62">
        <v>582.9599999999997</v>
      </c>
      <c r="BH74" s="63">
        <v>0.51796006587072907</v>
      </c>
      <c r="BI74" s="61">
        <v>7.09</v>
      </c>
      <c r="BJ74" s="62">
        <v>10.18</v>
      </c>
      <c r="BK74" s="63">
        <v>0.69646365422396861</v>
      </c>
    </row>
    <row r="75" spans="1:63" ht="16.95" customHeight="1" x14ac:dyDescent="0.3">
      <c r="A75" s="110" t="s">
        <v>50</v>
      </c>
      <c r="B75" s="112" t="s">
        <v>22</v>
      </c>
      <c r="C75" s="13" t="s">
        <v>43</v>
      </c>
      <c r="D75" s="61">
        <v>8786.3100000000013</v>
      </c>
      <c r="E75" s="62">
        <v>9708.9400000000041</v>
      </c>
      <c r="F75" s="63">
        <v>0.90497108850193719</v>
      </c>
      <c r="G75" s="61">
        <v>267.84999999999991</v>
      </c>
      <c r="H75" s="62">
        <v>268.61999999999989</v>
      </c>
      <c r="I75" s="63">
        <v>0.99713349713349719</v>
      </c>
      <c r="J75" s="61">
        <v>266.51000000000022</v>
      </c>
      <c r="K75" s="62">
        <v>332.56999999999971</v>
      </c>
      <c r="L75" s="63">
        <v>0.80136512613885935</v>
      </c>
      <c r="M75" s="61">
        <v>1761.6399999999994</v>
      </c>
      <c r="N75" s="62">
        <v>1911.4200000000019</v>
      </c>
      <c r="O75" s="63">
        <v>0.92163940944428624</v>
      </c>
      <c r="P75" s="61">
        <v>547.96</v>
      </c>
      <c r="Q75" s="62">
        <v>771.53000000000065</v>
      </c>
      <c r="R75" s="63">
        <v>0.71022513706531121</v>
      </c>
      <c r="S75" s="61">
        <v>417.13000000000011</v>
      </c>
      <c r="T75" s="62">
        <v>458.84999999999991</v>
      </c>
      <c r="U75" s="63">
        <v>0.90907704042715531</v>
      </c>
      <c r="V75" s="61">
        <v>617.80999999999949</v>
      </c>
      <c r="W75" s="62">
        <v>654.33999999999924</v>
      </c>
      <c r="X75" s="63">
        <v>0.94417275422563229</v>
      </c>
      <c r="Y75" s="61">
        <v>342.17999999999984</v>
      </c>
      <c r="Z75" s="62">
        <v>428.73</v>
      </c>
      <c r="AA75" s="63">
        <v>0.79812469386327023</v>
      </c>
      <c r="AB75" s="61">
        <v>390.36999999999989</v>
      </c>
      <c r="AC75" s="62">
        <v>433.58999999999969</v>
      </c>
      <c r="AD75" s="63">
        <v>0.9003205793491551</v>
      </c>
      <c r="AE75" s="61">
        <v>452.81999999999971</v>
      </c>
      <c r="AF75" s="62">
        <v>511.59000000000015</v>
      </c>
      <c r="AG75" s="63">
        <v>0.88512285228405474</v>
      </c>
      <c r="AH75" s="61">
        <v>915.69999999999982</v>
      </c>
      <c r="AI75" s="62">
        <v>946.15999999999985</v>
      </c>
      <c r="AJ75" s="63">
        <v>0.96780671345227021</v>
      </c>
      <c r="AK75" s="61">
        <v>462.75</v>
      </c>
      <c r="AL75" s="62">
        <v>588.6899999999996</v>
      </c>
      <c r="AM75" s="63">
        <v>0.78606736992305004</v>
      </c>
      <c r="AN75" s="61">
        <v>1254.8700000000008</v>
      </c>
      <c r="AO75" s="62">
        <v>1305.2800000000007</v>
      </c>
      <c r="AP75" s="63">
        <v>0.9613799338073058</v>
      </c>
      <c r="AQ75" s="61">
        <v>993.68000000000029</v>
      </c>
      <c r="AR75" s="62">
        <v>1000.3000000000011</v>
      </c>
      <c r="AS75" s="63">
        <v>0.99338198540437794</v>
      </c>
      <c r="AT75" s="61">
        <v>95.039999999999964</v>
      </c>
      <c r="AU75" s="62">
        <v>97.270000000000095</v>
      </c>
      <c r="AV75" s="63">
        <v>0.97707412357355683</v>
      </c>
      <c r="AW75" s="61">
        <v>0</v>
      </c>
      <c r="AX75" s="62">
        <v>0</v>
      </c>
      <c r="AY75" s="63">
        <v>0</v>
      </c>
      <c r="AZ75" s="61">
        <v>0</v>
      </c>
      <c r="BA75" s="62">
        <v>0</v>
      </c>
      <c r="BB75" s="63">
        <v>0</v>
      </c>
      <c r="BC75" s="61">
        <v>0</v>
      </c>
      <c r="BD75" s="62">
        <v>0</v>
      </c>
      <c r="BE75" s="63">
        <v>0</v>
      </c>
      <c r="BF75" s="61">
        <v>0</v>
      </c>
      <c r="BG75" s="62">
        <v>0</v>
      </c>
      <c r="BH75" s="63">
        <v>0</v>
      </c>
      <c r="BI75" s="61">
        <v>0</v>
      </c>
      <c r="BJ75" s="62">
        <v>0</v>
      </c>
      <c r="BK75" s="63">
        <v>0</v>
      </c>
    </row>
    <row r="76" spans="1:63" ht="16.95" customHeight="1" x14ac:dyDescent="0.3">
      <c r="A76" s="111"/>
      <c r="B76" s="113" t="s">
        <v>22</v>
      </c>
      <c r="C76" s="13" t="s">
        <v>44</v>
      </c>
      <c r="D76" s="61">
        <v>1459.0900000000006</v>
      </c>
      <c r="E76" s="62">
        <v>2210.4099999999994</v>
      </c>
      <c r="F76" s="63">
        <v>0.6600992576037934</v>
      </c>
      <c r="G76" s="61">
        <v>56.150000000000091</v>
      </c>
      <c r="H76" s="62">
        <v>83.850000000000023</v>
      </c>
      <c r="I76" s="63">
        <v>0.66964818127608916</v>
      </c>
      <c r="J76" s="61">
        <v>32.479999999999961</v>
      </c>
      <c r="K76" s="62">
        <v>46.5</v>
      </c>
      <c r="L76" s="63">
        <v>0.69849462365591319</v>
      </c>
      <c r="M76" s="61">
        <v>419.42000000000007</v>
      </c>
      <c r="N76" s="62">
        <v>648.33999999999924</v>
      </c>
      <c r="O76" s="63">
        <v>0.64691365641484488</v>
      </c>
      <c r="P76" s="61">
        <v>46.330000000000041</v>
      </c>
      <c r="Q76" s="62">
        <v>67.580000000000041</v>
      </c>
      <c r="R76" s="63">
        <v>0.68555785735424701</v>
      </c>
      <c r="S76" s="61">
        <v>71.050000000000068</v>
      </c>
      <c r="T76" s="62">
        <v>107.02999999999997</v>
      </c>
      <c r="U76" s="63">
        <v>0.66383257030739129</v>
      </c>
      <c r="V76" s="61">
        <v>80.600000000000023</v>
      </c>
      <c r="W76" s="62">
        <v>122.55999999999995</v>
      </c>
      <c r="X76" s="63">
        <v>0.65763707571801611</v>
      </c>
      <c r="Y76" s="61">
        <v>63.769999999999982</v>
      </c>
      <c r="Z76" s="62">
        <v>94.389999999999986</v>
      </c>
      <c r="AA76" s="63">
        <v>0.67560122894374397</v>
      </c>
      <c r="AB76" s="61">
        <v>65.660000000000082</v>
      </c>
      <c r="AC76" s="62">
        <v>95.259999999999991</v>
      </c>
      <c r="AD76" s="63">
        <v>0.6892714675624616</v>
      </c>
      <c r="AE76" s="61">
        <v>69.539999999999964</v>
      </c>
      <c r="AF76" s="62">
        <v>102.99000000000001</v>
      </c>
      <c r="AG76" s="63">
        <v>0.67521118555199489</v>
      </c>
      <c r="AH76" s="61">
        <v>146.11999999999989</v>
      </c>
      <c r="AI76" s="62">
        <v>217.62999999999965</v>
      </c>
      <c r="AJ76" s="63">
        <v>0.67141478656435294</v>
      </c>
      <c r="AK76" s="61">
        <v>71.020000000000095</v>
      </c>
      <c r="AL76" s="62">
        <v>107.34000000000015</v>
      </c>
      <c r="AM76" s="63">
        <v>0.66163592323458165</v>
      </c>
      <c r="AN76" s="61">
        <v>215.43000000000029</v>
      </c>
      <c r="AO76" s="62">
        <v>326.74000000000024</v>
      </c>
      <c r="AP76" s="63">
        <v>0.65933157862520697</v>
      </c>
      <c r="AQ76" s="61">
        <v>100.81000000000006</v>
      </c>
      <c r="AR76" s="62">
        <v>162.92000000000007</v>
      </c>
      <c r="AS76" s="63">
        <v>0.61876994844095268</v>
      </c>
      <c r="AT76" s="61">
        <v>20.060000000000002</v>
      </c>
      <c r="AU76" s="62">
        <v>26.630000000000024</v>
      </c>
      <c r="AV76" s="63">
        <v>0.7532857679309044</v>
      </c>
      <c r="AW76" s="61">
        <v>0</v>
      </c>
      <c r="AX76" s="62">
        <v>0</v>
      </c>
      <c r="AY76" s="63">
        <v>0</v>
      </c>
      <c r="AZ76" s="61">
        <v>0</v>
      </c>
      <c r="BA76" s="62">
        <v>0</v>
      </c>
      <c r="BB76" s="63">
        <v>0</v>
      </c>
      <c r="BC76" s="61">
        <v>0</v>
      </c>
      <c r="BD76" s="62">
        <v>0</v>
      </c>
      <c r="BE76" s="63">
        <v>0</v>
      </c>
      <c r="BF76" s="61">
        <v>0.65000000000000036</v>
      </c>
      <c r="BG76" s="62">
        <v>0.65000000000000036</v>
      </c>
      <c r="BH76" s="63">
        <v>1</v>
      </c>
      <c r="BI76" s="61">
        <v>0</v>
      </c>
      <c r="BJ76" s="62">
        <v>0</v>
      </c>
      <c r="BK76" s="63">
        <v>0</v>
      </c>
    </row>
    <row r="77" spans="1:63" ht="16.95" customHeight="1" x14ac:dyDescent="0.3">
      <c r="A77" s="111"/>
      <c r="B77" s="113" t="s">
        <v>22</v>
      </c>
      <c r="C77" s="13" t="s">
        <v>45</v>
      </c>
      <c r="D77" s="61">
        <v>748.78000000000065</v>
      </c>
      <c r="E77" s="62">
        <v>2789.4899999999984</v>
      </c>
      <c r="F77" s="63">
        <v>0.26842899598134462</v>
      </c>
      <c r="G77" s="61">
        <v>82.450000000000045</v>
      </c>
      <c r="H77" s="62">
        <v>200.58999999999992</v>
      </c>
      <c r="I77" s="63">
        <v>0.41103743955331812</v>
      </c>
      <c r="J77" s="61">
        <v>63.019999999999982</v>
      </c>
      <c r="K77" s="62">
        <v>187.2199999999998</v>
      </c>
      <c r="L77" s="63">
        <v>0.3366093366093369</v>
      </c>
      <c r="M77" s="61">
        <v>102.76000000000022</v>
      </c>
      <c r="N77" s="62">
        <v>376.11999999999898</v>
      </c>
      <c r="O77" s="63">
        <v>0.27321067744337046</v>
      </c>
      <c r="P77" s="61">
        <v>11.300000000000011</v>
      </c>
      <c r="Q77" s="62">
        <v>97.8599999999999</v>
      </c>
      <c r="R77" s="63">
        <v>0.11547108113631742</v>
      </c>
      <c r="S77" s="61">
        <v>55.439999999999941</v>
      </c>
      <c r="T77" s="62">
        <v>344.65000000000009</v>
      </c>
      <c r="U77" s="63">
        <v>0.16085884230378625</v>
      </c>
      <c r="V77" s="61">
        <v>66.049999999999955</v>
      </c>
      <c r="W77" s="62">
        <v>267.68000000000029</v>
      </c>
      <c r="X77" s="63">
        <v>0.24674985056784177</v>
      </c>
      <c r="Y77" s="61">
        <v>10.169999999999987</v>
      </c>
      <c r="Z77" s="62">
        <v>59.089999999999918</v>
      </c>
      <c r="AA77" s="63">
        <v>0.17211034015907939</v>
      </c>
      <c r="AB77" s="61">
        <v>42.790000000000077</v>
      </c>
      <c r="AC77" s="62">
        <v>98.079999999999927</v>
      </c>
      <c r="AD77" s="63">
        <v>0.43627650897226866</v>
      </c>
      <c r="AE77" s="61">
        <v>25.200000000000045</v>
      </c>
      <c r="AF77" s="62">
        <v>87.329999999999927</v>
      </c>
      <c r="AG77" s="63">
        <v>0.28856063208519483</v>
      </c>
      <c r="AH77" s="61">
        <v>173.46000000000004</v>
      </c>
      <c r="AI77" s="62">
        <v>274.05000000000018</v>
      </c>
      <c r="AJ77" s="63">
        <v>0.63295019157088095</v>
      </c>
      <c r="AK77" s="61">
        <v>44.909999999999968</v>
      </c>
      <c r="AL77" s="62">
        <v>117.75</v>
      </c>
      <c r="AM77" s="63">
        <v>0.38140127388535006</v>
      </c>
      <c r="AN77" s="61">
        <v>-9.8899999999998727</v>
      </c>
      <c r="AO77" s="62">
        <v>382.48999999999978</v>
      </c>
      <c r="AP77" s="63">
        <v>-2.5856885147323795E-2</v>
      </c>
      <c r="AQ77" s="61">
        <v>29.829999999999984</v>
      </c>
      <c r="AR77" s="62">
        <v>138.6099999999999</v>
      </c>
      <c r="AS77" s="63">
        <v>0.21520813794098553</v>
      </c>
      <c r="AT77" s="61">
        <v>17.97</v>
      </c>
      <c r="AU77" s="62">
        <v>55.029999999999973</v>
      </c>
      <c r="AV77" s="63">
        <v>0.32654915500636028</v>
      </c>
      <c r="AW77" s="61">
        <v>0</v>
      </c>
      <c r="AX77" s="62">
        <v>0</v>
      </c>
      <c r="AY77" s="63">
        <v>0</v>
      </c>
      <c r="AZ77" s="61">
        <v>2.4500000000000028</v>
      </c>
      <c r="BA77" s="62">
        <v>33.910000000000025</v>
      </c>
      <c r="BB77" s="63">
        <v>7.2250073724565059E-2</v>
      </c>
      <c r="BC77" s="61">
        <v>0</v>
      </c>
      <c r="BD77" s="62">
        <v>0</v>
      </c>
      <c r="BE77" s="63">
        <v>0</v>
      </c>
      <c r="BF77" s="61">
        <v>28.430000000000007</v>
      </c>
      <c r="BG77" s="62">
        <v>62.939999999999941</v>
      </c>
      <c r="BH77" s="63">
        <v>0.45170003177629542</v>
      </c>
      <c r="BI77" s="61">
        <v>2.4399999999999977</v>
      </c>
      <c r="BJ77" s="62">
        <v>6.0899999999999963</v>
      </c>
      <c r="BK77" s="63">
        <v>0.40065681444991774</v>
      </c>
    </row>
    <row r="78" spans="1:63" ht="16.95" customHeight="1" x14ac:dyDescent="0.3">
      <c r="A78" s="111"/>
      <c r="B78" s="113" t="s">
        <v>22</v>
      </c>
      <c r="C78" s="13" t="s">
        <v>46</v>
      </c>
      <c r="D78" s="61">
        <v>310.89999999999964</v>
      </c>
      <c r="E78" s="62">
        <v>707.37999999999965</v>
      </c>
      <c r="F78" s="63">
        <v>0.43950917470100909</v>
      </c>
      <c r="G78" s="61">
        <v>1.0899999999999892</v>
      </c>
      <c r="H78" s="62">
        <v>10.670000000000016</v>
      </c>
      <c r="I78" s="63">
        <v>0.10215557638237935</v>
      </c>
      <c r="J78" s="61">
        <v>12.900000000000006</v>
      </c>
      <c r="K78" s="62">
        <v>79.649999999999864</v>
      </c>
      <c r="L78" s="63">
        <v>0.16195856873823011</v>
      </c>
      <c r="M78" s="61">
        <v>84.199999999999818</v>
      </c>
      <c r="N78" s="62">
        <v>135.5</v>
      </c>
      <c r="O78" s="63">
        <v>0.62140221402213891</v>
      </c>
      <c r="P78" s="61">
        <v>10.259999999999991</v>
      </c>
      <c r="Q78" s="62">
        <v>14.789999999999992</v>
      </c>
      <c r="R78" s="63">
        <v>0.69371196754563869</v>
      </c>
      <c r="S78" s="61">
        <v>13.560000000000002</v>
      </c>
      <c r="T78" s="62">
        <v>38.579999999999927</v>
      </c>
      <c r="U78" s="63">
        <v>0.35147744945567722</v>
      </c>
      <c r="V78" s="61">
        <v>34.729999999999961</v>
      </c>
      <c r="W78" s="62">
        <v>58.490000000000009</v>
      </c>
      <c r="X78" s="63">
        <v>0.59377671396819898</v>
      </c>
      <c r="Y78" s="61">
        <v>14.260000000000005</v>
      </c>
      <c r="Z78" s="62">
        <v>22.600000000000023</v>
      </c>
      <c r="AA78" s="63">
        <v>0.63097345132743321</v>
      </c>
      <c r="AB78" s="61">
        <v>20.669999999999959</v>
      </c>
      <c r="AC78" s="62">
        <v>23.079999999999984</v>
      </c>
      <c r="AD78" s="63">
        <v>0.89558058925476491</v>
      </c>
      <c r="AE78" s="61">
        <v>13.170000000000002</v>
      </c>
      <c r="AF78" s="62">
        <v>70.180000000000007</v>
      </c>
      <c r="AG78" s="63">
        <v>0.18766030208036477</v>
      </c>
      <c r="AH78" s="61">
        <v>39.70999999999998</v>
      </c>
      <c r="AI78" s="62">
        <v>70.439999999999941</v>
      </c>
      <c r="AJ78" s="63">
        <v>0.56374219193639996</v>
      </c>
      <c r="AK78" s="61">
        <v>12.169999999999987</v>
      </c>
      <c r="AL78" s="62">
        <v>40.319999999999936</v>
      </c>
      <c r="AM78" s="63">
        <v>0.30183531746031761</v>
      </c>
      <c r="AN78" s="61">
        <v>35.569999999999965</v>
      </c>
      <c r="AO78" s="62">
        <v>104.84999999999991</v>
      </c>
      <c r="AP78" s="63">
        <v>0.33924654268001903</v>
      </c>
      <c r="AQ78" s="61">
        <v>11.840000000000018</v>
      </c>
      <c r="AR78" s="62">
        <v>27.910000000000025</v>
      </c>
      <c r="AS78" s="63">
        <v>0.4242207094231461</v>
      </c>
      <c r="AT78" s="61">
        <v>0.74000000000000021</v>
      </c>
      <c r="AU78" s="62">
        <v>1.7299999999999969</v>
      </c>
      <c r="AV78" s="63">
        <v>0.42774566473988529</v>
      </c>
      <c r="AW78" s="61">
        <v>0</v>
      </c>
      <c r="AX78" s="62">
        <v>0</v>
      </c>
      <c r="AY78" s="63">
        <v>0</v>
      </c>
      <c r="AZ78" s="61">
        <v>1.1899999999999977</v>
      </c>
      <c r="BA78" s="62">
        <v>3.3999999999999915</v>
      </c>
      <c r="BB78" s="63">
        <v>0.3500000000000002</v>
      </c>
      <c r="BC78" s="61">
        <v>0</v>
      </c>
      <c r="BD78" s="62">
        <v>0</v>
      </c>
      <c r="BE78" s="63">
        <v>0</v>
      </c>
      <c r="BF78" s="61">
        <v>4.8400000000000034</v>
      </c>
      <c r="BG78" s="62">
        <v>5.1899999999999977</v>
      </c>
      <c r="BH78" s="63">
        <v>0.93256262042389315</v>
      </c>
      <c r="BI78" s="61">
        <v>0</v>
      </c>
      <c r="BJ78" s="62">
        <v>0</v>
      </c>
      <c r="BK78" s="63">
        <v>0</v>
      </c>
    </row>
    <row r="79" spans="1:63" ht="16.95" customHeight="1" x14ac:dyDescent="0.3">
      <c r="A79" s="111"/>
      <c r="B79" s="113" t="s">
        <v>22</v>
      </c>
      <c r="C79" s="13" t="s">
        <v>47</v>
      </c>
      <c r="D79" s="61">
        <v>2019.4499999999991</v>
      </c>
      <c r="E79" s="62">
        <v>2345.5200000000009</v>
      </c>
      <c r="F79" s="63">
        <v>0.86098178655479307</v>
      </c>
      <c r="G79" s="61">
        <v>55.879999999999995</v>
      </c>
      <c r="H79" s="62">
        <v>58.389999999999986</v>
      </c>
      <c r="I79" s="63">
        <v>0.95701318718958739</v>
      </c>
      <c r="J79" s="61">
        <v>24.319999999999993</v>
      </c>
      <c r="K79" s="62">
        <v>90.330000000000041</v>
      </c>
      <c r="L79" s="63">
        <v>0.26923502712277186</v>
      </c>
      <c r="M79" s="61">
        <v>818.76999999999953</v>
      </c>
      <c r="N79" s="62">
        <v>835.32999999999993</v>
      </c>
      <c r="O79" s="63">
        <v>0.98017549950318983</v>
      </c>
      <c r="P79" s="61">
        <v>74.530000000000086</v>
      </c>
      <c r="Q79" s="62">
        <v>83.229999999999905</v>
      </c>
      <c r="R79" s="63">
        <v>0.8954703832752634</v>
      </c>
      <c r="S79" s="61">
        <v>53.689999999999941</v>
      </c>
      <c r="T79" s="62">
        <v>65.800000000000068</v>
      </c>
      <c r="U79" s="63">
        <v>0.8159574468085089</v>
      </c>
      <c r="V79" s="61">
        <v>54.810000000000059</v>
      </c>
      <c r="W79" s="62">
        <v>58.549999999999955</v>
      </c>
      <c r="X79" s="63">
        <v>0.93612297181895987</v>
      </c>
      <c r="Y79" s="61">
        <v>52.369999999999948</v>
      </c>
      <c r="Z79" s="62">
        <v>59.909999999999968</v>
      </c>
      <c r="AA79" s="63">
        <v>0.87414455015857073</v>
      </c>
      <c r="AB79" s="61">
        <v>35.06</v>
      </c>
      <c r="AC79" s="62">
        <v>47</v>
      </c>
      <c r="AD79" s="63">
        <v>0.74595744680851073</v>
      </c>
      <c r="AE79" s="61">
        <v>84.689999999999941</v>
      </c>
      <c r="AF79" s="62">
        <v>91.410000000000082</v>
      </c>
      <c r="AG79" s="63">
        <v>0.92648506727928959</v>
      </c>
      <c r="AH79" s="61">
        <v>136.30999999999995</v>
      </c>
      <c r="AI79" s="62">
        <v>138.41000000000008</v>
      </c>
      <c r="AJ79" s="63">
        <v>0.98482768586084724</v>
      </c>
      <c r="AK79" s="61">
        <v>90.279999999999973</v>
      </c>
      <c r="AL79" s="62">
        <v>98.160000000000082</v>
      </c>
      <c r="AM79" s="63">
        <v>0.91972290138549206</v>
      </c>
      <c r="AN79" s="61">
        <v>388.98</v>
      </c>
      <c r="AO79" s="62">
        <v>404.26000000000022</v>
      </c>
      <c r="AP79" s="63">
        <v>0.96220254291792362</v>
      </c>
      <c r="AQ79" s="61">
        <v>107.36999999999989</v>
      </c>
      <c r="AR79" s="62">
        <v>111.56000000000017</v>
      </c>
      <c r="AS79" s="63">
        <v>0.96244173538902589</v>
      </c>
      <c r="AT79" s="61">
        <v>10.719999999999999</v>
      </c>
      <c r="AU79" s="62">
        <v>13.02000000000001</v>
      </c>
      <c r="AV79" s="63">
        <v>0.82334869431643554</v>
      </c>
      <c r="AW79" s="61">
        <v>0</v>
      </c>
      <c r="AX79" s="62">
        <v>0</v>
      </c>
      <c r="AY79" s="63">
        <v>0</v>
      </c>
      <c r="AZ79" s="61">
        <v>0</v>
      </c>
      <c r="BA79" s="62">
        <v>0</v>
      </c>
      <c r="BB79" s="63">
        <v>0</v>
      </c>
      <c r="BC79" s="61">
        <v>0</v>
      </c>
      <c r="BD79" s="62">
        <v>0</v>
      </c>
      <c r="BE79" s="63">
        <v>0</v>
      </c>
      <c r="BF79" s="61">
        <v>25.849999999999994</v>
      </c>
      <c r="BG79" s="62">
        <v>183.79999999999995</v>
      </c>
      <c r="BH79" s="63">
        <v>0.14064200217627856</v>
      </c>
      <c r="BI79" s="61">
        <v>5.82</v>
      </c>
      <c r="BJ79" s="62">
        <v>6.3599999999999994</v>
      </c>
      <c r="BK79" s="63">
        <v>0.91509433962264164</v>
      </c>
    </row>
    <row r="80" spans="1:63" ht="16.95" customHeight="1" x14ac:dyDescent="0.3">
      <c r="A80" s="111"/>
      <c r="B80" s="113"/>
      <c r="C80" s="13" t="s">
        <v>48</v>
      </c>
      <c r="D80" s="61">
        <v>1845.3600000000008</v>
      </c>
      <c r="E80" s="62">
        <v>3253.5299999999993</v>
      </c>
      <c r="F80" s="63">
        <v>0.56718702455486847</v>
      </c>
      <c r="G80" s="61">
        <v>39.619999999999948</v>
      </c>
      <c r="H80" s="62">
        <v>73.310000000000059</v>
      </c>
      <c r="I80" s="63">
        <v>0.54044468694584524</v>
      </c>
      <c r="J80" s="61">
        <v>56.110000000000014</v>
      </c>
      <c r="K80" s="62">
        <v>98.029999999999973</v>
      </c>
      <c r="L80" s="63">
        <v>0.57237580332551286</v>
      </c>
      <c r="M80" s="61">
        <v>501.0600000000004</v>
      </c>
      <c r="N80" s="62">
        <v>814.89999999999964</v>
      </c>
      <c r="O80" s="63">
        <v>0.61487299055098865</v>
      </c>
      <c r="P80" s="61">
        <v>74.759999999999991</v>
      </c>
      <c r="Q80" s="62">
        <v>113.92999999999984</v>
      </c>
      <c r="R80" s="63">
        <v>0.65619239884139469</v>
      </c>
      <c r="S80" s="61">
        <v>64.470000000000027</v>
      </c>
      <c r="T80" s="62">
        <v>97.070000000000164</v>
      </c>
      <c r="U80" s="63">
        <v>0.66415988461934605</v>
      </c>
      <c r="V80" s="61">
        <v>111.85000000000014</v>
      </c>
      <c r="W80" s="62">
        <v>395.47000000000025</v>
      </c>
      <c r="X80" s="63">
        <v>0.28282802741042318</v>
      </c>
      <c r="Y80" s="61">
        <v>86.150000000000091</v>
      </c>
      <c r="Z80" s="62">
        <v>117.73000000000002</v>
      </c>
      <c r="AA80" s="63">
        <v>0.7317591098275722</v>
      </c>
      <c r="AB80" s="61">
        <v>25.900000000000034</v>
      </c>
      <c r="AC80" s="62">
        <v>44.230000000000018</v>
      </c>
      <c r="AD80" s="63">
        <v>0.58557540131132768</v>
      </c>
      <c r="AE80" s="61">
        <v>77.88</v>
      </c>
      <c r="AF80" s="62">
        <v>126.81999999999994</v>
      </c>
      <c r="AG80" s="63">
        <v>0.61409872259895948</v>
      </c>
      <c r="AH80" s="61">
        <v>245.76999999999998</v>
      </c>
      <c r="AI80" s="62">
        <v>296.51000000000022</v>
      </c>
      <c r="AJ80" s="63">
        <v>0.82887592324036219</v>
      </c>
      <c r="AK80" s="61">
        <v>70.490000000000009</v>
      </c>
      <c r="AL80" s="62">
        <v>105.05999999999995</v>
      </c>
      <c r="AM80" s="63">
        <v>0.67094993337140729</v>
      </c>
      <c r="AN80" s="61">
        <v>228.7800000000002</v>
      </c>
      <c r="AO80" s="62">
        <v>432.80999999999949</v>
      </c>
      <c r="AP80" s="63">
        <v>0.52859222291536812</v>
      </c>
      <c r="AQ80" s="61">
        <v>65.909999999999968</v>
      </c>
      <c r="AR80" s="62">
        <v>196.69999999999982</v>
      </c>
      <c r="AS80" s="63">
        <v>0.33507880020335551</v>
      </c>
      <c r="AT80" s="61">
        <v>17.620000000000005</v>
      </c>
      <c r="AU80" s="62">
        <v>39.800000000000011</v>
      </c>
      <c r="AV80" s="63">
        <v>0.44271356783919597</v>
      </c>
      <c r="AW80" s="61">
        <v>2.6499999999999915</v>
      </c>
      <c r="AX80" s="62">
        <v>-18.970000000000027</v>
      </c>
      <c r="AY80" s="63">
        <v>-0.13969425408539735</v>
      </c>
      <c r="AZ80" s="61">
        <v>36.480000000000018</v>
      </c>
      <c r="BA80" s="62">
        <v>107.76999999999998</v>
      </c>
      <c r="BB80" s="63">
        <v>0.33849865454208056</v>
      </c>
      <c r="BC80" s="61">
        <v>3.7800000000000011</v>
      </c>
      <c r="BD80" s="62">
        <v>17.46999999999997</v>
      </c>
      <c r="BE80" s="63">
        <v>0.21637092157985161</v>
      </c>
      <c r="BF80" s="61">
        <v>136.07999999999993</v>
      </c>
      <c r="BG80" s="62">
        <v>194.88999999999987</v>
      </c>
      <c r="BH80" s="63">
        <v>0.69824003283903746</v>
      </c>
      <c r="BI80" s="61">
        <v>0</v>
      </c>
      <c r="BJ80" s="62">
        <v>0</v>
      </c>
      <c r="BK80" s="63">
        <v>0</v>
      </c>
    </row>
    <row r="81" spans="1:63" ht="16.95" customHeight="1" x14ac:dyDescent="0.3">
      <c r="A81" s="111"/>
      <c r="B81" s="113"/>
      <c r="C81" s="13" t="s">
        <v>49</v>
      </c>
      <c r="D81" s="61">
        <v>15169.890000000003</v>
      </c>
      <c r="E81" s="62">
        <v>21015.270000000004</v>
      </c>
      <c r="F81" s="63">
        <v>0.72185082561394642</v>
      </c>
      <c r="G81" s="61">
        <v>503.03999999999996</v>
      </c>
      <c r="H81" s="62">
        <v>695.42999999999984</v>
      </c>
      <c r="I81" s="63">
        <v>0.72335102023208675</v>
      </c>
      <c r="J81" s="61">
        <v>455.3400000000002</v>
      </c>
      <c r="K81" s="62">
        <v>834.29999999999939</v>
      </c>
      <c r="L81" s="63">
        <v>0.54577490111470761</v>
      </c>
      <c r="M81" s="61">
        <v>3687.8499999999995</v>
      </c>
      <c r="N81" s="62">
        <v>4721.6099999999997</v>
      </c>
      <c r="O81" s="63">
        <v>0.78105773242601562</v>
      </c>
      <c r="P81" s="61">
        <v>765.14000000000021</v>
      </c>
      <c r="Q81" s="62">
        <v>1148.9200000000003</v>
      </c>
      <c r="R81" s="63">
        <v>0.66596455801970544</v>
      </c>
      <c r="S81" s="61">
        <v>675.34</v>
      </c>
      <c r="T81" s="62">
        <v>1111.98</v>
      </c>
      <c r="U81" s="63">
        <v>0.60733106710552354</v>
      </c>
      <c r="V81" s="61">
        <v>965.84999999999957</v>
      </c>
      <c r="W81" s="62">
        <v>1557.0899999999997</v>
      </c>
      <c r="X81" s="63">
        <v>0.62029169797506878</v>
      </c>
      <c r="Y81" s="61">
        <v>568.89999999999986</v>
      </c>
      <c r="Z81" s="62">
        <v>782.44999999999993</v>
      </c>
      <c r="AA81" s="63">
        <v>0.72707521247364038</v>
      </c>
      <c r="AB81" s="61">
        <v>580.45000000000005</v>
      </c>
      <c r="AC81" s="62">
        <v>741.23999999999955</v>
      </c>
      <c r="AD81" s="63">
        <v>0.78307970427931628</v>
      </c>
      <c r="AE81" s="61">
        <v>723.29999999999961</v>
      </c>
      <c r="AF81" s="62">
        <v>990.32000000000016</v>
      </c>
      <c r="AG81" s="63">
        <v>0.73036998142014653</v>
      </c>
      <c r="AH81" s="61">
        <v>1657.0699999999997</v>
      </c>
      <c r="AI81" s="62">
        <v>1943.2</v>
      </c>
      <c r="AJ81" s="63">
        <v>0.85275319061342103</v>
      </c>
      <c r="AK81" s="61">
        <v>751.62</v>
      </c>
      <c r="AL81" s="62">
        <v>1057.3199999999997</v>
      </c>
      <c r="AM81" s="63">
        <v>0.71087277267052573</v>
      </c>
      <c r="AN81" s="61">
        <v>2113.7400000000016</v>
      </c>
      <c r="AO81" s="62">
        <v>2956.4300000000003</v>
      </c>
      <c r="AP81" s="63">
        <v>0.71496365548989871</v>
      </c>
      <c r="AQ81" s="61">
        <v>1309.44</v>
      </c>
      <c r="AR81" s="62">
        <v>1638.0000000000011</v>
      </c>
      <c r="AS81" s="63">
        <v>0.79941391941391893</v>
      </c>
      <c r="AT81" s="61">
        <v>162.14999999999998</v>
      </c>
      <c r="AU81" s="62">
        <v>233.4800000000001</v>
      </c>
      <c r="AV81" s="63">
        <v>0.69449203357889289</v>
      </c>
      <c r="AW81" s="61">
        <v>2.6499999999999915</v>
      </c>
      <c r="AX81" s="62">
        <v>-18.970000000000027</v>
      </c>
      <c r="AY81" s="63">
        <v>-0.13969425408539735</v>
      </c>
      <c r="AZ81" s="61">
        <v>40.120000000000019</v>
      </c>
      <c r="BA81" s="62">
        <v>145.07999999999998</v>
      </c>
      <c r="BB81" s="63">
        <v>0.27653708298869606</v>
      </c>
      <c r="BC81" s="61">
        <v>3.7800000000000011</v>
      </c>
      <c r="BD81" s="62">
        <v>17.46999999999997</v>
      </c>
      <c r="BE81" s="63">
        <v>0.21637092157985161</v>
      </c>
      <c r="BF81" s="61">
        <v>195.84999999999994</v>
      </c>
      <c r="BG81" s="62">
        <v>447.4699999999998</v>
      </c>
      <c r="BH81" s="63">
        <v>0.43768297316021193</v>
      </c>
      <c r="BI81" s="61">
        <v>8.259999999999998</v>
      </c>
      <c r="BJ81" s="62">
        <v>12.449999999999996</v>
      </c>
      <c r="BK81" s="63">
        <v>0.6634538152610443</v>
      </c>
    </row>
    <row r="82" spans="1:63" ht="16.95" customHeight="1" x14ac:dyDescent="0.3">
      <c r="A82" s="110" t="s">
        <v>50</v>
      </c>
      <c r="B82" s="112" t="s">
        <v>23</v>
      </c>
      <c r="C82" s="13" t="s">
        <v>43</v>
      </c>
      <c r="D82" s="61">
        <v>8781.86</v>
      </c>
      <c r="E82" s="62">
        <v>9635.6099999999969</v>
      </c>
      <c r="F82" s="63">
        <v>0.91139637241440896</v>
      </c>
      <c r="G82" s="61">
        <v>320.93000000000029</v>
      </c>
      <c r="H82" s="62">
        <v>321.52</v>
      </c>
      <c r="I82" s="63">
        <v>0.99816496640955554</v>
      </c>
      <c r="J82" s="61">
        <v>248.55999999999995</v>
      </c>
      <c r="K82" s="62">
        <v>312.77</v>
      </c>
      <c r="L82" s="63">
        <v>0.79470537455638313</v>
      </c>
      <c r="M82" s="61">
        <v>1544.9799999999996</v>
      </c>
      <c r="N82" s="62">
        <v>1676.9399999999987</v>
      </c>
      <c r="O82" s="63">
        <v>0.92130905100957738</v>
      </c>
      <c r="P82" s="61">
        <v>537.26000000000022</v>
      </c>
      <c r="Q82" s="62">
        <v>733.15999999999894</v>
      </c>
      <c r="R82" s="63">
        <v>0.73280048011348276</v>
      </c>
      <c r="S82" s="61">
        <v>444.79999999999973</v>
      </c>
      <c r="T82" s="62">
        <v>489.07000000000062</v>
      </c>
      <c r="U82" s="63">
        <v>0.9094812603512773</v>
      </c>
      <c r="V82" s="61">
        <v>664.39000000000033</v>
      </c>
      <c r="W82" s="62">
        <v>705.42000000000007</v>
      </c>
      <c r="X82" s="63">
        <v>0.94183606929205332</v>
      </c>
      <c r="Y82" s="61">
        <v>395.77</v>
      </c>
      <c r="Z82" s="62">
        <v>452.55999999999995</v>
      </c>
      <c r="AA82" s="63">
        <v>0.8745138766130458</v>
      </c>
      <c r="AB82" s="61">
        <v>383.78999999999996</v>
      </c>
      <c r="AC82" s="62">
        <v>427.22000000000025</v>
      </c>
      <c r="AD82" s="63">
        <v>0.89834277421468967</v>
      </c>
      <c r="AE82" s="61">
        <v>470.35999999999967</v>
      </c>
      <c r="AF82" s="62">
        <v>536.71</v>
      </c>
      <c r="AG82" s="63">
        <v>0.87637644165377881</v>
      </c>
      <c r="AH82" s="61">
        <v>944.23999999999978</v>
      </c>
      <c r="AI82" s="62">
        <v>973.68000000000029</v>
      </c>
      <c r="AJ82" s="63">
        <v>0.96976419357489063</v>
      </c>
      <c r="AK82" s="61">
        <v>368.35000000000036</v>
      </c>
      <c r="AL82" s="62">
        <v>459.39000000000033</v>
      </c>
      <c r="AM82" s="63">
        <v>0.80182415812272823</v>
      </c>
      <c r="AN82" s="61">
        <v>1352.33</v>
      </c>
      <c r="AO82" s="62">
        <v>1433.2999999999993</v>
      </c>
      <c r="AP82" s="63">
        <v>0.94350798855787388</v>
      </c>
      <c r="AQ82" s="61">
        <v>1004.4200000000001</v>
      </c>
      <c r="AR82" s="62">
        <v>1010.2799999999988</v>
      </c>
      <c r="AS82" s="63">
        <v>0.9941996278259505</v>
      </c>
      <c r="AT82" s="61">
        <v>101.68000000000006</v>
      </c>
      <c r="AU82" s="62">
        <v>103.58999999999992</v>
      </c>
      <c r="AV82" s="63">
        <v>0.98156192682691523</v>
      </c>
      <c r="AW82" s="61">
        <v>0</v>
      </c>
      <c r="AX82" s="62">
        <v>0</v>
      </c>
      <c r="AY82" s="63">
        <v>0</v>
      </c>
      <c r="AZ82" s="61">
        <v>0</v>
      </c>
      <c r="BA82" s="62">
        <v>0</v>
      </c>
      <c r="BB82" s="63">
        <v>0</v>
      </c>
      <c r="BC82" s="61">
        <v>0</v>
      </c>
      <c r="BD82" s="62">
        <v>0</v>
      </c>
      <c r="BE82" s="63">
        <v>0</v>
      </c>
      <c r="BF82" s="61">
        <v>0</v>
      </c>
      <c r="BG82" s="62">
        <v>0</v>
      </c>
      <c r="BH82" s="63">
        <v>0</v>
      </c>
      <c r="BI82" s="61">
        <v>0</v>
      </c>
      <c r="BJ82" s="62">
        <v>0</v>
      </c>
      <c r="BK82" s="63">
        <v>0</v>
      </c>
    </row>
    <row r="83" spans="1:63" ht="16.95" customHeight="1" x14ac:dyDescent="0.3">
      <c r="A83" s="111"/>
      <c r="B83" s="113" t="s">
        <v>23</v>
      </c>
      <c r="C83" s="13" t="s">
        <v>44</v>
      </c>
      <c r="D83" s="61">
        <v>1500.0799999999992</v>
      </c>
      <c r="E83" s="62">
        <v>2235.8400000000011</v>
      </c>
      <c r="F83" s="63">
        <v>0.67092457420924512</v>
      </c>
      <c r="G83" s="61">
        <v>65.039999999999964</v>
      </c>
      <c r="H83" s="62">
        <v>102.12999999999988</v>
      </c>
      <c r="I83" s="63">
        <v>0.63683540585528287</v>
      </c>
      <c r="J83" s="61">
        <v>34.389999999999986</v>
      </c>
      <c r="K83" s="62">
        <v>48.029999999999973</v>
      </c>
      <c r="L83" s="63">
        <v>0.71601082656672921</v>
      </c>
      <c r="M83" s="61">
        <v>388.72999999999956</v>
      </c>
      <c r="N83" s="62">
        <v>593.78000000000065</v>
      </c>
      <c r="O83" s="63">
        <v>0.6546700798275441</v>
      </c>
      <c r="P83" s="61">
        <v>51.419999999999959</v>
      </c>
      <c r="Q83" s="62">
        <v>73.139999999999986</v>
      </c>
      <c r="R83" s="63">
        <v>0.70303527481542205</v>
      </c>
      <c r="S83" s="61">
        <v>77.62</v>
      </c>
      <c r="T83" s="62">
        <v>114.58999999999992</v>
      </c>
      <c r="U83" s="63">
        <v>0.677371498385549</v>
      </c>
      <c r="V83" s="61">
        <v>85.830000000000041</v>
      </c>
      <c r="W83" s="62">
        <v>128.02000000000021</v>
      </c>
      <c r="X83" s="63">
        <v>0.67044211841899626</v>
      </c>
      <c r="Y83" s="61">
        <v>66.100000000000023</v>
      </c>
      <c r="Z83" s="62">
        <v>96.110000000000014</v>
      </c>
      <c r="AA83" s="63">
        <v>0.68775361564873594</v>
      </c>
      <c r="AB83" s="61">
        <v>66.589999999999918</v>
      </c>
      <c r="AC83" s="62">
        <v>96.300000000000068</v>
      </c>
      <c r="AD83" s="63">
        <v>0.69148494288681073</v>
      </c>
      <c r="AE83" s="61">
        <v>76.419999999999959</v>
      </c>
      <c r="AF83" s="62">
        <v>111.85000000000014</v>
      </c>
      <c r="AG83" s="63">
        <v>0.68323647742512172</v>
      </c>
      <c r="AH83" s="61">
        <v>151.46000000000004</v>
      </c>
      <c r="AI83" s="62">
        <v>220.14000000000033</v>
      </c>
      <c r="AJ83" s="63">
        <v>0.68801671663486785</v>
      </c>
      <c r="AK83" s="61">
        <v>76.019999999999982</v>
      </c>
      <c r="AL83" s="62">
        <v>113.09999999999991</v>
      </c>
      <c r="AM83" s="63">
        <v>0.67214854111405875</v>
      </c>
      <c r="AN83" s="61">
        <v>228.00999999999976</v>
      </c>
      <c r="AO83" s="62">
        <v>339.83999999999969</v>
      </c>
      <c r="AP83" s="63">
        <v>0.6709333804143125</v>
      </c>
      <c r="AQ83" s="61">
        <v>110.69000000000005</v>
      </c>
      <c r="AR83" s="62">
        <v>170.49</v>
      </c>
      <c r="AS83" s="63">
        <v>0.6492462901049918</v>
      </c>
      <c r="AT83" s="61">
        <v>20.989999999999981</v>
      </c>
      <c r="AU83" s="62">
        <v>27.550000000000011</v>
      </c>
      <c r="AV83" s="63">
        <v>0.76188747731397355</v>
      </c>
      <c r="AW83" s="61">
        <v>0</v>
      </c>
      <c r="AX83" s="62">
        <v>0</v>
      </c>
      <c r="AY83" s="63">
        <v>0</v>
      </c>
      <c r="AZ83" s="61">
        <v>0</v>
      </c>
      <c r="BA83" s="62">
        <v>0</v>
      </c>
      <c r="BB83" s="63">
        <v>0</v>
      </c>
      <c r="BC83" s="61">
        <v>0</v>
      </c>
      <c r="BD83" s="62">
        <v>0</v>
      </c>
      <c r="BE83" s="63">
        <v>0</v>
      </c>
      <c r="BF83" s="61">
        <v>0.77000000000000046</v>
      </c>
      <c r="BG83" s="62">
        <v>0.77000000000000046</v>
      </c>
      <c r="BH83" s="63">
        <v>1</v>
      </c>
      <c r="BI83" s="61">
        <v>0</v>
      </c>
      <c r="BJ83" s="62">
        <v>0</v>
      </c>
      <c r="BK83" s="63">
        <v>0</v>
      </c>
    </row>
    <row r="84" spans="1:63" ht="16.95" customHeight="1" x14ac:dyDescent="0.3">
      <c r="A84" s="111"/>
      <c r="B84" s="113" t="s">
        <v>23</v>
      </c>
      <c r="C84" s="13" t="s">
        <v>45</v>
      </c>
      <c r="D84" s="61">
        <v>743.67000000000019</v>
      </c>
      <c r="E84" s="62">
        <v>2299.0800000000013</v>
      </c>
      <c r="F84" s="63">
        <v>0.32346416827600594</v>
      </c>
      <c r="G84" s="61">
        <v>24.75</v>
      </c>
      <c r="H84" s="62">
        <v>152.7800000000002</v>
      </c>
      <c r="I84" s="63">
        <v>0.16199764367063729</v>
      </c>
      <c r="J84" s="61">
        <v>59.529999999999973</v>
      </c>
      <c r="K84" s="62">
        <v>177.65999999999985</v>
      </c>
      <c r="L84" s="63">
        <v>0.33507823933355863</v>
      </c>
      <c r="M84" s="61">
        <v>68.820000000000164</v>
      </c>
      <c r="N84" s="62">
        <v>357.97000000000116</v>
      </c>
      <c r="O84" s="63">
        <v>0.19225074726932409</v>
      </c>
      <c r="P84" s="61">
        <v>53.660000000000025</v>
      </c>
      <c r="Q84" s="62">
        <v>109.80000000000018</v>
      </c>
      <c r="R84" s="63">
        <v>0.48870673952641108</v>
      </c>
      <c r="S84" s="61">
        <v>45.740000000000009</v>
      </c>
      <c r="T84" s="62">
        <v>128.2800000000002</v>
      </c>
      <c r="U84" s="63">
        <v>0.35656376676021156</v>
      </c>
      <c r="V84" s="61">
        <v>74.3900000000001</v>
      </c>
      <c r="W84" s="62">
        <v>214.09999999999991</v>
      </c>
      <c r="X84" s="63">
        <v>0.34745446053246209</v>
      </c>
      <c r="Y84" s="61">
        <v>6.1899999999999977</v>
      </c>
      <c r="Z84" s="62">
        <v>47.57000000000005</v>
      </c>
      <c r="AA84" s="63">
        <v>0.13012402774858087</v>
      </c>
      <c r="AB84" s="61">
        <v>4.7199999999999136</v>
      </c>
      <c r="AC84" s="62">
        <v>69.529999999999973</v>
      </c>
      <c r="AD84" s="63">
        <v>6.7884366460519416E-2</v>
      </c>
      <c r="AE84" s="61">
        <v>1.0900000000000318</v>
      </c>
      <c r="AF84" s="62">
        <v>102.07000000000016</v>
      </c>
      <c r="AG84" s="63">
        <v>1.0678945821495348E-2</v>
      </c>
      <c r="AH84" s="61">
        <v>184.41000000000008</v>
      </c>
      <c r="AI84" s="62">
        <v>256.94999999999982</v>
      </c>
      <c r="AJ84" s="63">
        <v>0.71768826619965054</v>
      </c>
      <c r="AK84" s="61">
        <v>36.5</v>
      </c>
      <c r="AL84" s="62">
        <v>109.71000000000004</v>
      </c>
      <c r="AM84" s="63">
        <v>0.33269528757633748</v>
      </c>
      <c r="AN84" s="61">
        <v>115.82999999999993</v>
      </c>
      <c r="AO84" s="62">
        <v>240.65999999999985</v>
      </c>
      <c r="AP84" s="63">
        <v>0.48130142109199697</v>
      </c>
      <c r="AQ84" s="61">
        <v>24</v>
      </c>
      <c r="AR84" s="62">
        <v>130.91000000000008</v>
      </c>
      <c r="AS84" s="63">
        <v>0.18333206019402631</v>
      </c>
      <c r="AT84" s="61">
        <v>20.610000000000014</v>
      </c>
      <c r="AU84" s="62">
        <v>59.350000000000023</v>
      </c>
      <c r="AV84" s="63">
        <v>0.34726200505476001</v>
      </c>
      <c r="AW84" s="61">
        <v>0</v>
      </c>
      <c r="AX84" s="62">
        <v>0</v>
      </c>
      <c r="AY84" s="63">
        <v>0</v>
      </c>
      <c r="AZ84" s="61">
        <v>-23.680000000000007</v>
      </c>
      <c r="BA84" s="62">
        <v>56.199999999999932</v>
      </c>
      <c r="BB84" s="63">
        <v>-0.42135231316726041</v>
      </c>
      <c r="BC84" s="61">
        <v>0</v>
      </c>
      <c r="BD84" s="62">
        <v>0</v>
      </c>
      <c r="BE84" s="63">
        <v>0</v>
      </c>
      <c r="BF84" s="61">
        <v>45.330000000000013</v>
      </c>
      <c r="BG84" s="62">
        <v>80.62</v>
      </c>
      <c r="BH84" s="63">
        <v>0.56226742743736058</v>
      </c>
      <c r="BI84" s="61">
        <v>1.7800000000000011</v>
      </c>
      <c r="BJ84" s="62">
        <v>4.9200000000000017</v>
      </c>
      <c r="BK84" s="63">
        <v>0.36178861788617894</v>
      </c>
    </row>
    <row r="85" spans="1:63" ht="16.95" customHeight="1" x14ac:dyDescent="0.3">
      <c r="A85" s="111"/>
      <c r="B85" s="113" t="s">
        <v>23</v>
      </c>
      <c r="C85" s="13" t="s">
        <v>46</v>
      </c>
      <c r="D85" s="61">
        <v>250.97000000000023</v>
      </c>
      <c r="E85" s="62">
        <v>657.42000000000007</v>
      </c>
      <c r="F85" s="63">
        <v>0.38174987070670224</v>
      </c>
      <c r="G85" s="61">
        <v>7.1500000000000057</v>
      </c>
      <c r="H85" s="62">
        <v>51.699999999999932</v>
      </c>
      <c r="I85" s="63">
        <v>0.13829787234042581</v>
      </c>
      <c r="J85" s="61">
        <v>15.009999999999991</v>
      </c>
      <c r="K85" s="62">
        <v>53.1400000000001</v>
      </c>
      <c r="L85" s="63">
        <v>0.28246142265713142</v>
      </c>
      <c r="M85" s="61">
        <v>49.120000000000118</v>
      </c>
      <c r="N85" s="62">
        <v>113.4699999999998</v>
      </c>
      <c r="O85" s="63">
        <v>0.43288975059487267</v>
      </c>
      <c r="P85" s="61">
        <v>11.79000000000002</v>
      </c>
      <c r="Q85" s="62">
        <v>17.079999999999984</v>
      </c>
      <c r="R85" s="63">
        <v>0.69028103044496669</v>
      </c>
      <c r="S85" s="61">
        <v>13.830000000000013</v>
      </c>
      <c r="T85" s="62">
        <v>36.600000000000023</v>
      </c>
      <c r="U85" s="63">
        <v>0.37786885245901652</v>
      </c>
      <c r="V85" s="61">
        <v>35.800000000000068</v>
      </c>
      <c r="W85" s="62">
        <v>119.92999999999995</v>
      </c>
      <c r="X85" s="63">
        <v>0.29850746268656786</v>
      </c>
      <c r="Y85" s="61">
        <v>11.72999999999999</v>
      </c>
      <c r="Z85" s="62">
        <v>21.069999999999993</v>
      </c>
      <c r="AA85" s="63">
        <v>0.55671570953962946</v>
      </c>
      <c r="AB85" s="61">
        <v>18.920000000000016</v>
      </c>
      <c r="AC85" s="62">
        <v>26.07000000000005</v>
      </c>
      <c r="AD85" s="63">
        <v>0.72573839662447182</v>
      </c>
      <c r="AE85" s="61">
        <v>8.289999999999992</v>
      </c>
      <c r="AF85" s="62">
        <v>12.54000000000002</v>
      </c>
      <c r="AG85" s="63">
        <v>0.66108452950558039</v>
      </c>
      <c r="AH85" s="61">
        <v>38.160000000000025</v>
      </c>
      <c r="AI85" s="62">
        <v>89.610000000000127</v>
      </c>
      <c r="AJ85" s="63">
        <v>0.42584532976230299</v>
      </c>
      <c r="AK85" s="61">
        <v>7.7199999999999989</v>
      </c>
      <c r="AL85" s="62">
        <v>21.170000000000073</v>
      </c>
      <c r="AM85" s="63">
        <v>0.364666981577703</v>
      </c>
      <c r="AN85" s="61">
        <v>18.629999999999995</v>
      </c>
      <c r="AO85" s="62">
        <v>65.769999999999982</v>
      </c>
      <c r="AP85" s="63">
        <v>0.28325984491409456</v>
      </c>
      <c r="AQ85" s="61">
        <v>8.6699999999999875</v>
      </c>
      <c r="AR85" s="62">
        <v>19.21999999999997</v>
      </c>
      <c r="AS85" s="63">
        <v>0.4510926118626431</v>
      </c>
      <c r="AT85" s="61">
        <v>0.96000000000000085</v>
      </c>
      <c r="AU85" s="62">
        <v>2.6600000000000037</v>
      </c>
      <c r="AV85" s="63">
        <v>0.36090225563909756</v>
      </c>
      <c r="AW85" s="61">
        <v>0</v>
      </c>
      <c r="AX85" s="62">
        <v>0</v>
      </c>
      <c r="AY85" s="63">
        <v>0</v>
      </c>
      <c r="AZ85" s="61">
        <v>0.53999999999999915</v>
      </c>
      <c r="BA85" s="62">
        <v>2.460000000000008</v>
      </c>
      <c r="BB85" s="63">
        <v>0.21951219512195017</v>
      </c>
      <c r="BC85" s="61">
        <v>0</v>
      </c>
      <c r="BD85" s="62">
        <v>0</v>
      </c>
      <c r="BE85" s="63">
        <v>0</v>
      </c>
      <c r="BF85" s="61">
        <v>4.6500000000000057</v>
      </c>
      <c r="BG85" s="62">
        <v>4.9300000000000068</v>
      </c>
      <c r="BH85" s="63">
        <v>0.94320486815415805</v>
      </c>
      <c r="BI85" s="61">
        <v>0</v>
      </c>
      <c r="BJ85" s="62">
        <v>0</v>
      </c>
      <c r="BK85" s="63">
        <v>0</v>
      </c>
    </row>
    <row r="86" spans="1:63" ht="16.95" customHeight="1" x14ac:dyDescent="0.3">
      <c r="A86" s="111"/>
      <c r="B86" s="113" t="s">
        <v>23</v>
      </c>
      <c r="C86" s="13" t="s">
        <v>47</v>
      </c>
      <c r="D86" s="61">
        <v>1677.6900000000014</v>
      </c>
      <c r="E86" s="62">
        <v>1920.1100000000006</v>
      </c>
      <c r="F86" s="63">
        <v>0.8737468165886334</v>
      </c>
      <c r="G86" s="61">
        <v>52.389999999999986</v>
      </c>
      <c r="H86" s="62">
        <v>55.299999999999955</v>
      </c>
      <c r="I86" s="63">
        <v>0.94737793851717955</v>
      </c>
      <c r="J86" s="61">
        <v>21.450000000000045</v>
      </c>
      <c r="K86" s="62">
        <v>41.740000000000009</v>
      </c>
      <c r="L86" s="63">
        <v>0.51389554384283753</v>
      </c>
      <c r="M86" s="61">
        <v>618.72000000000116</v>
      </c>
      <c r="N86" s="62">
        <v>629.78000000000065</v>
      </c>
      <c r="O86" s="63">
        <v>0.98243831179142005</v>
      </c>
      <c r="P86" s="61">
        <v>74.569999999999936</v>
      </c>
      <c r="Q86" s="62">
        <v>82.590000000000032</v>
      </c>
      <c r="R86" s="63">
        <v>0.90289381281026648</v>
      </c>
      <c r="S86" s="61">
        <v>48.330000000000041</v>
      </c>
      <c r="T86" s="62">
        <v>58.209999999999923</v>
      </c>
      <c r="U86" s="63">
        <v>0.83026971310771525</v>
      </c>
      <c r="V86" s="61">
        <v>63.42999999999995</v>
      </c>
      <c r="W86" s="62">
        <v>75.580000000000041</v>
      </c>
      <c r="X86" s="63">
        <v>0.83924318602804859</v>
      </c>
      <c r="Y86" s="61">
        <v>50.580000000000041</v>
      </c>
      <c r="Z86" s="62">
        <v>55.950000000000045</v>
      </c>
      <c r="AA86" s="63">
        <v>0.90402144772117965</v>
      </c>
      <c r="AB86" s="61">
        <v>38.360000000000014</v>
      </c>
      <c r="AC86" s="62">
        <v>42.490000000000009</v>
      </c>
      <c r="AD86" s="63">
        <v>0.9028006589785833</v>
      </c>
      <c r="AE86" s="61">
        <v>70.100000000000023</v>
      </c>
      <c r="AF86" s="62">
        <v>76.319999999999936</v>
      </c>
      <c r="AG86" s="63">
        <v>0.91850104821803047</v>
      </c>
      <c r="AH86" s="61">
        <v>155.24</v>
      </c>
      <c r="AI86" s="62">
        <v>157.22000000000003</v>
      </c>
      <c r="AJ86" s="63">
        <v>0.98740618241953937</v>
      </c>
      <c r="AK86" s="61">
        <v>66.830000000000041</v>
      </c>
      <c r="AL86" s="62">
        <v>73.990000000000009</v>
      </c>
      <c r="AM86" s="63">
        <v>0.90323016623868135</v>
      </c>
      <c r="AN86" s="61">
        <v>275.67000000000007</v>
      </c>
      <c r="AO86" s="62">
        <v>286.09999999999991</v>
      </c>
      <c r="AP86" s="63">
        <v>0.96354421530933299</v>
      </c>
      <c r="AQ86" s="61">
        <v>101.6400000000001</v>
      </c>
      <c r="AR86" s="62">
        <v>105.13999999999987</v>
      </c>
      <c r="AS86" s="63">
        <v>0.96671105193076112</v>
      </c>
      <c r="AT86" s="61">
        <v>11.289999999999992</v>
      </c>
      <c r="AU86" s="62">
        <v>13.810000000000002</v>
      </c>
      <c r="AV86" s="63">
        <v>0.81752353367125197</v>
      </c>
      <c r="AW86" s="61">
        <v>0</v>
      </c>
      <c r="AX86" s="62">
        <v>0</v>
      </c>
      <c r="AY86" s="63">
        <v>0</v>
      </c>
      <c r="AZ86" s="61">
        <v>0</v>
      </c>
      <c r="BA86" s="62">
        <v>0</v>
      </c>
      <c r="BB86" s="63">
        <v>0</v>
      </c>
      <c r="BC86" s="61">
        <v>0</v>
      </c>
      <c r="BD86" s="62">
        <v>0</v>
      </c>
      <c r="BE86" s="63">
        <v>0</v>
      </c>
      <c r="BF86" s="61">
        <v>22.009999999999991</v>
      </c>
      <c r="BG86" s="62">
        <v>157.8900000000001</v>
      </c>
      <c r="BH86" s="63">
        <v>0.13940084869212729</v>
      </c>
      <c r="BI86" s="61">
        <v>7.0799999999999983</v>
      </c>
      <c r="BJ86" s="62">
        <v>8</v>
      </c>
      <c r="BK86" s="63">
        <v>0.88499999999999979</v>
      </c>
    </row>
    <row r="87" spans="1:63" ht="16.95" customHeight="1" x14ac:dyDescent="0.3">
      <c r="A87" s="111"/>
      <c r="B87" s="113"/>
      <c r="C87" s="13" t="s">
        <v>48</v>
      </c>
      <c r="D87" s="61">
        <v>1985.9799999999993</v>
      </c>
      <c r="E87" s="62">
        <v>3210.33</v>
      </c>
      <c r="F87" s="63">
        <v>0.61862176162575166</v>
      </c>
      <c r="G87" s="61">
        <v>40.130000000000052</v>
      </c>
      <c r="H87" s="62">
        <v>79.860000000000014</v>
      </c>
      <c r="I87" s="63">
        <v>0.50250438266967246</v>
      </c>
      <c r="J87" s="61">
        <v>44.889999999999986</v>
      </c>
      <c r="K87" s="62">
        <v>74.860000000000127</v>
      </c>
      <c r="L87" s="63">
        <v>0.59965268501202129</v>
      </c>
      <c r="M87" s="61">
        <v>322.54999999999927</v>
      </c>
      <c r="N87" s="62">
        <v>472.81999999999971</v>
      </c>
      <c r="O87" s="63">
        <v>0.68218349477602358</v>
      </c>
      <c r="P87" s="61">
        <v>68.75</v>
      </c>
      <c r="Q87" s="62">
        <v>124.63000000000011</v>
      </c>
      <c r="R87" s="63">
        <v>0.5516328331862308</v>
      </c>
      <c r="S87" s="61">
        <v>74.909999999999968</v>
      </c>
      <c r="T87" s="62">
        <v>93.979999999999791</v>
      </c>
      <c r="U87" s="63">
        <v>0.79708448606086546</v>
      </c>
      <c r="V87" s="61">
        <v>136.96000000000004</v>
      </c>
      <c r="W87" s="62">
        <v>322.03999999999996</v>
      </c>
      <c r="X87" s="63">
        <v>0.4252887840019875</v>
      </c>
      <c r="Y87" s="61">
        <v>97.460000000000036</v>
      </c>
      <c r="Z87" s="62">
        <v>146.96000000000004</v>
      </c>
      <c r="AA87" s="63">
        <v>0.66317365269461082</v>
      </c>
      <c r="AB87" s="61">
        <v>26</v>
      </c>
      <c r="AC87" s="62">
        <v>40.07000000000005</v>
      </c>
      <c r="AD87" s="63">
        <v>0.64886448714749112</v>
      </c>
      <c r="AE87" s="61">
        <v>92.530000000000086</v>
      </c>
      <c r="AF87" s="62">
        <v>112.30000000000018</v>
      </c>
      <c r="AG87" s="63">
        <v>0.82395369545859254</v>
      </c>
      <c r="AH87" s="61">
        <v>274.23</v>
      </c>
      <c r="AI87" s="62">
        <v>355.46000000000004</v>
      </c>
      <c r="AJ87" s="63">
        <v>0.77147921003769759</v>
      </c>
      <c r="AK87" s="61">
        <v>40.930000000000064</v>
      </c>
      <c r="AL87" s="62">
        <v>72.150000000000091</v>
      </c>
      <c r="AM87" s="63">
        <v>0.56729036729036741</v>
      </c>
      <c r="AN87" s="61">
        <v>367.48999999999978</v>
      </c>
      <c r="AO87" s="62">
        <v>620.25</v>
      </c>
      <c r="AP87" s="63">
        <v>0.59248690044336927</v>
      </c>
      <c r="AQ87" s="61">
        <v>63.029999999999973</v>
      </c>
      <c r="AR87" s="62">
        <v>184.94999999999982</v>
      </c>
      <c r="AS87" s="63">
        <v>0.34079480940794826</v>
      </c>
      <c r="AT87" s="61">
        <v>19.27000000000001</v>
      </c>
      <c r="AU87" s="62">
        <v>40.859999999999957</v>
      </c>
      <c r="AV87" s="63">
        <v>0.47161037689672125</v>
      </c>
      <c r="AW87" s="61">
        <v>12.900000000000006</v>
      </c>
      <c r="AX87" s="62">
        <v>21.480000000000018</v>
      </c>
      <c r="AY87" s="63">
        <v>0.60055865921787688</v>
      </c>
      <c r="AZ87" s="61">
        <v>38.259999999999991</v>
      </c>
      <c r="BA87" s="62">
        <v>124.48000000000002</v>
      </c>
      <c r="BB87" s="63">
        <v>0.3073586118251927</v>
      </c>
      <c r="BC87" s="61">
        <v>17.230000000000004</v>
      </c>
      <c r="BD87" s="62">
        <v>18.970000000000027</v>
      </c>
      <c r="BE87" s="63">
        <v>0.90827622561939791</v>
      </c>
      <c r="BF87" s="61">
        <v>248.46000000000004</v>
      </c>
      <c r="BG87" s="62">
        <v>304.21000000000004</v>
      </c>
      <c r="BH87" s="63">
        <v>0.8167384372637323</v>
      </c>
      <c r="BI87" s="61">
        <v>0</v>
      </c>
      <c r="BJ87" s="62">
        <v>0</v>
      </c>
      <c r="BK87" s="63">
        <v>0</v>
      </c>
    </row>
    <row r="88" spans="1:63" ht="16.95" customHeight="1" x14ac:dyDescent="0.3">
      <c r="A88" s="111"/>
      <c r="B88" s="113"/>
      <c r="C88" s="13" t="s">
        <v>49</v>
      </c>
      <c r="D88" s="61">
        <v>14940.25</v>
      </c>
      <c r="E88" s="62">
        <v>19958.39</v>
      </c>
      <c r="F88" s="63">
        <v>0.74856989967627652</v>
      </c>
      <c r="G88" s="61">
        <v>510.39000000000027</v>
      </c>
      <c r="H88" s="62">
        <v>763.29</v>
      </c>
      <c r="I88" s="63">
        <v>0.66867114727036947</v>
      </c>
      <c r="J88" s="61">
        <v>423.82999999999993</v>
      </c>
      <c r="K88" s="62">
        <v>708.2</v>
      </c>
      <c r="L88" s="63">
        <v>0.59846088675515374</v>
      </c>
      <c r="M88" s="61">
        <v>2992.92</v>
      </c>
      <c r="N88" s="62">
        <v>3844.7600000000007</v>
      </c>
      <c r="O88" s="63">
        <v>0.77844130712970372</v>
      </c>
      <c r="P88" s="61">
        <v>797.45</v>
      </c>
      <c r="Q88" s="62">
        <v>1140.3999999999992</v>
      </c>
      <c r="R88" s="63">
        <v>0.69927218519817658</v>
      </c>
      <c r="S88" s="61">
        <v>705.22999999999979</v>
      </c>
      <c r="T88" s="62">
        <v>920.73000000000047</v>
      </c>
      <c r="U88" s="63">
        <v>0.76594658586121822</v>
      </c>
      <c r="V88" s="61">
        <v>1060.8000000000006</v>
      </c>
      <c r="W88" s="62">
        <v>1565.0900000000001</v>
      </c>
      <c r="X88" s="63">
        <v>0.6777884977860702</v>
      </c>
      <c r="Y88" s="61">
        <v>627.83000000000004</v>
      </c>
      <c r="Z88" s="62">
        <v>820.22</v>
      </c>
      <c r="AA88" s="63">
        <v>0.76544097924946963</v>
      </c>
      <c r="AB88" s="61">
        <v>538.37999999999988</v>
      </c>
      <c r="AC88" s="62">
        <v>701.6800000000004</v>
      </c>
      <c r="AD88" s="63">
        <v>0.76727283092007692</v>
      </c>
      <c r="AE88" s="61">
        <v>718.78999999999974</v>
      </c>
      <c r="AF88" s="62">
        <v>951.79000000000042</v>
      </c>
      <c r="AG88" s="63">
        <v>0.75519810042131086</v>
      </c>
      <c r="AH88" s="61">
        <v>1747.74</v>
      </c>
      <c r="AI88" s="62">
        <v>2053.0600000000004</v>
      </c>
      <c r="AJ88" s="63">
        <v>0.85128539838095318</v>
      </c>
      <c r="AK88" s="61">
        <v>596.35000000000048</v>
      </c>
      <c r="AL88" s="62">
        <v>849.51000000000045</v>
      </c>
      <c r="AM88" s="63">
        <v>0.70199291356193594</v>
      </c>
      <c r="AN88" s="61">
        <v>2357.9599999999996</v>
      </c>
      <c r="AO88" s="62">
        <v>2985.9199999999987</v>
      </c>
      <c r="AP88" s="63">
        <v>0.78969295895402447</v>
      </c>
      <c r="AQ88" s="61">
        <v>1312.4500000000003</v>
      </c>
      <c r="AR88" s="62">
        <v>1620.9899999999986</v>
      </c>
      <c r="AS88" s="63">
        <v>0.8096595290532338</v>
      </c>
      <c r="AT88" s="61">
        <v>174.80000000000007</v>
      </c>
      <c r="AU88" s="62">
        <v>247.81999999999991</v>
      </c>
      <c r="AV88" s="63">
        <v>0.70535065773545369</v>
      </c>
      <c r="AW88" s="61">
        <v>12.900000000000006</v>
      </c>
      <c r="AX88" s="62">
        <v>21.480000000000018</v>
      </c>
      <c r="AY88" s="63">
        <v>0.60055865921787688</v>
      </c>
      <c r="AZ88" s="61">
        <v>15.119999999999983</v>
      </c>
      <c r="BA88" s="62">
        <v>183.13999999999996</v>
      </c>
      <c r="BB88" s="63">
        <v>8.2559790324341964E-2</v>
      </c>
      <c r="BC88" s="61">
        <v>17.230000000000004</v>
      </c>
      <c r="BD88" s="62">
        <v>18.970000000000027</v>
      </c>
      <c r="BE88" s="63">
        <v>0.90827622561939791</v>
      </c>
      <c r="BF88" s="61">
        <v>321.22000000000003</v>
      </c>
      <c r="BG88" s="62">
        <v>548.42000000000007</v>
      </c>
      <c r="BH88" s="63">
        <v>0.58571897450858823</v>
      </c>
      <c r="BI88" s="61">
        <v>8.86</v>
      </c>
      <c r="BJ88" s="62">
        <v>12.920000000000002</v>
      </c>
      <c r="BK88" s="63">
        <v>0.68575851393188836</v>
      </c>
    </row>
    <row r="89" spans="1:63" ht="16.95" customHeight="1" x14ac:dyDescent="0.3">
      <c r="A89" s="110" t="s">
        <v>50</v>
      </c>
      <c r="B89" s="118" t="s">
        <v>24</v>
      </c>
      <c r="C89" s="13" t="s">
        <v>43</v>
      </c>
      <c r="D89" s="61">
        <f>G89+J89+M89+P89+S89+V89+Y89+AB89+AE89+AH89+AK89+AN89+AQ89+AT89+AW89+AZ89+BC89+BF89+BI89</f>
        <v>95954.73000000001</v>
      </c>
      <c r="E89" s="62">
        <f>H89+K89+N89+Q89+T89+W89+Z89+AC89+AF89+AI89+AL89+AO89+AR89+AU89+AX89+BA89+BD89+BG89+BJ89</f>
        <v>106317.09</v>
      </c>
      <c r="F89" s="63">
        <f t="shared" ref="F89:F95" si="0">IF(E89&lt;&gt;0,D89/E89,0)</f>
        <v>0.90253344970220695</v>
      </c>
      <c r="G89" s="61">
        <f t="shared" ref="G89:H94" si="1">G5+G12+G19+G26+G33+G40+G47+G54+G61+G68+G75+G82</f>
        <v>3283.88</v>
      </c>
      <c r="H89" s="62">
        <f t="shared" si="1"/>
        <v>3304.81</v>
      </c>
      <c r="I89" s="63">
        <f t="shared" ref="I89:I95" si="2">IF(H89&lt;&gt;0,G89/H89,0)</f>
        <v>0.99366680686635545</v>
      </c>
      <c r="J89" s="61">
        <f t="shared" ref="J89:K94" si="3">J5+J12+J19+J26+J33+J40+J47+J54+J61+J68+J75+J82</f>
        <v>2873.23</v>
      </c>
      <c r="K89" s="62">
        <f t="shared" si="3"/>
        <v>3594.18</v>
      </c>
      <c r="L89" s="63">
        <f t="shared" ref="L89:L95" si="4">IF(K89&lt;&gt;0,J89/K89,0)</f>
        <v>0.79941182689792945</v>
      </c>
      <c r="M89" s="61">
        <f t="shared" ref="M89:N94" si="5">M5+M12+M19+M26+M33+M40+M47+M54+M61+M68+M75+M82</f>
        <v>19065.66</v>
      </c>
      <c r="N89" s="62">
        <f t="shared" si="5"/>
        <v>20622.53</v>
      </c>
      <c r="O89" s="63">
        <f t="shared" ref="O89:O95" si="6">IF(N89&lt;&gt;0,M89/N89,0)</f>
        <v>0.92450635300324457</v>
      </c>
      <c r="P89" s="61">
        <f t="shared" ref="P89:Q94" si="7">P5+P12+P19+P26+P33+P40+P47+P54+P61+P68+P75+P82</f>
        <v>5984.37</v>
      </c>
      <c r="Q89" s="62">
        <f t="shared" si="7"/>
        <v>8450.7199999999993</v>
      </c>
      <c r="R89" s="63">
        <f t="shared" ref="R89:R95" si="8">IF(Q89&lt;&gt;0,P89/Q89,0)</f>
        <v>0.70814912812162756</v>
      </c>
      <c r="S89" s="61">
        <f t="shared" ref="S89:T94" si="9">S5+S12+S19+S26+S33+S40+S47+S54+S61+S68+S75+S82</f>
        <v>4458.3599999999997</v>
      </c>
      <c r="T89" s="62">
        <f t="shared" si="9"/>
        <v>4905.8900000000003</v>
      </c>
      <c r="U89" s="63">
        <f t="shared" ref="U89:U95" si="10">IF(T89&lt;&gt;0,S89/T89,0)</f>
        <v>0.90877700070731293</v>
      </c>
      <c r="V89" s="61">
        <f t="shared" ref="V89:W94" si="11">V5+V12+V19+V26+V33+V40+V47+V54+V61+V68+V75+V82</f>
        <v>6778.08</v>
      </c>
      <c r="W89" s="62">
        <f t="shared" si="11"/>
        <v>7178.57</v>
      </c>
      <c r="X89" s="63">
        <f t="shared" ref="X89:X95" si="12">IF(W89&lt;&gt;0,V89/W89,0)</f>
        <v>0.94421033715628599</v>
      </c>
      <c r="Y89" s="61">
        <f t="shared" ref="Y89:Z94" si="13">Y5+Y12+Y19+Y26+Y33+Y40+Y47+Y54+Y61+Y68+Y75+Y82</f>
        <v>3450.43</v>
      </c>
      <c r="Z89" s="62">
        <f t="shared" si="13"/>
        <v>4287.49</v>
      </c>
      <c r="AA89" s="63">
        <f t="shared" ref="AA89:AA95" si="14">IF(Z89&lt;&gt;0,Y89/Z89,0)</f>
        <v>0.80476689158458681</v>
      </c>
      <c r="AB89" s="61">
        <f t="shared" ref="AB89:AC94" si="15">AB5+AB12+AB19+AB26+AB33+AB40+AB47+AB54+AB61+AB68+AB75+AB82</f>
        <v>4290.58</v>
      </c>
      <c r="AC89" s="62">
        <f t="shared" si="15"/>
        <v>4775.46</v>
      </c>
      <c r="AD89" s="63">
        <f t="shared" ref="AD89:AD95" si="16">IF(AC89&lt;&gt;0,AB89/AC89,0)</f>
        <v>0.8984642317179915</v>
      </c>
      <c r="AE89" s="61">
        <f t="shared" ref="AE89:AF94" si="17">AE5+AE12+AE19+AE26+AE33+AE40+AE47+AE54+AE61+AE68+AE75+AE82</f>
        <v>5468.4</v>
      </c>
      <c r="AF89" s="62">
        <f t="shared" si="17"/>
        <v>6339.33</v>
      </c>
      <c r="AG89" s="63">
        <f t="shared" ref="AG89:AG95" si="18">IF(AF89&lt;&gt;0,AE89/AF89,0)</f>
        <v>0.86261481891619451</v>
      </c>
      <c r="AH89" s="61">
        <f t="shared" ref="AH89:AI94" si="19">AH5+AH12+AH19+AH26+AH33+AH40+AH47+AH54+AH61+AH68+AH75+AH82</f>
        <v>9936.24</v>
      </c>
      <c r="AI89" s="62">
        <f t="shared" si="19"/>
        <v>10254.25</v>
      </c>
      <c r="AJ89" s="63">
        <f t="shared" ref="AJ89:AJ95" si="20">IF(AI89&lt;&gt;0,AH89/AI89,0)</f>
        <v>0.96898749299071119</v>
      </c>
      <c r="AK89" s="61">
        <f t="shared" ref="AK89:AL94" si="21">AK5+AK12+AK19+AK26+AK33+AK40+AK47+AK54+AK61+AK68+AK75+AK82</f>
        <v>5482.17</v>
      </c>
      <c r="AL89" s="62">
        <f t="shared" si="21"/>
        <v>6922.26</v>
      </c>
      <c r="AM89" s="63">
        <f t="shared" ref="AM89:AM95" si="22">IF(AL89&lt;&gt;0,AK89/AL89,0)</f>
        <v>0.79196245156928513</v>
      </c>
      <c r="AN89" s="61">
        <f t="shared" ref="AN89:AO94" si="23">AN5+AN12+AN19+AN26+AN33+AN40+AN47+AN54+AN61+AN68+AN75+AN82</f>
        <v>13048.17</v>
      </c>
      <c r="AO89" s="62">
        <f t="shared" si="23"/>
        <v>13758.97</v>
      </c>
      <c r="AP89" s="63">
        <f t="shared" ref="AP89:AP95" si="24">IF(AO89&lt;&gt;0,AN89/AO89,0)</f>
        <v>0.94833915620137266</v>
      </c>
      <c r="AQ89" s="61">
        <f t="shared" ref="AQ89:AR94" si="25">AQ5+AQ12+AQ19+AQ26+AQ33+AQ40+AQ47+AQ54+AQ61+AQ68+AQ75+AQ82</f>
        <v>10840.09</v>
      </c>
      <c r="AR89" s="62">
        <f t="shared" si="25"/>
        <v>10911.47</v>
      </c>
      <c r="AS89" s="63">
        <f t="shared" ref="AS89:AS95" si="26">IF(AR89&lt;&gt;0,AQ89/AR89,0)</f>
        <v>0.99345825997780324</v>
      </c>
      <c r="AT89" s="61">
        <f t="shared" ref="AT89:AU94" si="27">AT5+AT12+AT19+AT26+AT33+AT40+AT47+AT54+AT61+AT68+AT75+AT82</f>
        <v>995.07</v>
      </c>
      <c r="AU89" s="62">
        <f t="shared" si="27"/>
        <v>1011.16</v>
      </c>
      <c r="AV89" s="63">
        <f t="shared" ref="AV89:AV95" si="28">IF(AU89&lt;&gt;0,AT89/AU89,0)</f>
        <v>0.98408758257842488</v>
      </c>
      <c r="AW89" s="61">
        <f t="shared" ref="AW89:AX94" si="29">AW5+AW12+AW19+AW26+AW33+AW40+AW47+AW54+AW61+AW68+AW75+AW82</f>
        <v>0</v>
      </c>
      <c r="AX89" s="62">
        <f t="shared" si="29"/>
        <v>0</v>
      </c>
      <c r="AY89" s="63">
        <f t="shared" ref="AY89:AY95" si="30">IF(AX89&lt;&gt;0,AW89/AX89,0)</f>
        <v>0</v>
      </c>
      <c r="AZ89" s="61">
        <f t="shared" ref="AZ89:BA94" si="31">AZ5+AZ12+AZ19+AZ26+AZ33+AZ40+AZ47+AZ54+AZ61+AZ68+AZ75+AZ82</f>
        <v>0</v>
      </c>
      <c r="BA89" s="62">
        <f t="shared" si="31"/>
        <v>0</v>
      </c>
      <c r="BB89" s="63">
        <f t="shared" ref="BB89:BB95" si="32">IF(BA89&lt;&gt;0,AZ89/BA89,0)</f>
        <v>0</v>
      </c>
      <c r="BC89" s="61">
        <f t="shared" ref="BC89:BD94" si="33">BC5+BC12+BC19+BC26+BC33+BC40+BC47+BC54+BC61+BC68+BC75+BC82</f>
        <v>0</v>
      </c>
      <c r="BD89" s="62">
        <f t="shared" si="33"/>
        <v>0</v>
      </c>
      <c r="BE89" s="63">
        <f t="shared" ref="BE89:BE95" si="34">IF(BD89&lt;&gt;0,BC89/BD89,0)</f>
        <v>0</v>
      </c>
      <c r="BF89" s="61">
        <f t="shared" ref="BF89:BG94" si="35">BF5+BF12+BF19+BF26+BF33+BF40+BF47+BF54+BF61+BF68+BF75+BF82</f>
        <v>0</v>
      </c>
      <c r="BG89" s="62">
        <f t="shared" si="35"/>
        <v>0</v>
      </c>
      <c r="BH89" s="63">
        <f t="shared" ref="BH89:BH95" si="36">IF(BG89&lt;&gt;0,BF89/BG89,0)</f>
        <v>0</v>
      </c>
      <c r="BI89" s="61">
        <f t="shared" ref="BI89:BJ94" si="37">BI5+BI12+BI19+BI26+BI33+BI40+BI47+BI54+BI61+BI68+BI75+BI82</f>
        <v>0</v>
      </c>
      <c r="BJ89" s="62">
        <f t="shared" si="37"/>
        <v>0</v>
      </c>
      <c r="BK89" s="63">
        <f t="shared" ref="BK89:BK95" si="38">IF(BJ89&lt;&gt;0,BI89/BJ89,0)</f>
        <v>0</v>
      </c>
    </row>
    <row r="90" spans="1:63" ht="16.95" customHeight="1" x14ac:dyDescent="0.3">
      <c r="A90" s="111"/>
      <c r="B90" s="119" t="s">
        <v>23</v>
      </c>
      <c r="C90" s="13" t="s">
        <v>44</v>
      </c>
      <c r="D90" s="61">
        <f t="shared" ref="D90:E94" si="39">G90+J90+M90+P90+S90+V90+Y90+AB90+AE90+AH90+AK90+AN90+AQ90+AT90+AW90+AZ90+BC90+BF90+BI90</f>
        <v>16643.969999999998</v>
      </c>
      <c r="E90" s="62">
        <f t="shared" si="39"/>
        <v>24974.81</v>
      </c>
      <c r="F90" s="63">
        <f t="shared" si="0"/>
        <v>0.66643029516540853</v>
      </c>
      <c r="G90" s="61">
        <f t="shared" si="1"/>
        <v>687.49</v>
      </c>
      <c r="H90" s="62">
        <f t="shared" si="1"/>
        <v>1054.6199999999999</v>
      </c>
      <c r="I90" s="63">
        <f t="shared" si="2"/>
        <v>0.65188409095219135</v>
      </c>
      <c r="J90" s="61">
        <f t="shared" si="3"/>
        <v>393.28</v>
      </c>
      <c r="K90" s="62">
        <f t="shared" si="3"/>
        <v>553.88</v>
      </c>
      <c r="L90" s="63">
        <f t="shared" si="4"/>
        <v>0.7100454972196143</v>
      </c>
      <c r="M90" s="61">
        <f t="shared" si="5"/>
        <v>4537.57</v>
      </c>
      <c r="N90" s="62">
        <f t="shared" si="5"/>
        <v>7024.47</v>
      </c>
      <c r="O90" s="63">
        <f t="shared" si="6"/>
        <v>0.64596617253686039</v>
      </c>
      <c r="P90" s="61">
        <f t="shared" si="7"/>
        <v>530.4</v>
      </c>
      <c r="Q90" s="62">
        <f t="shared" si="7"/>
        <v>759.38</v>
      </c>
      <c r="R90" s="63">
        <f t="shared" si="8"/>
        <v>0.69846453685901655</v>
      </c>
      <c r="S90" s="61">
        <f t="shared" si="9"/>
        <v>809.72</v>
      </c>
      <c r="T90" s="62">
        <f t="shared" si="9"/>
        <v>1186.6099999999999</v>
      </c>
      <c r="U90" s="63">
        <f t="shared" si="10"/>
        <v>0.68238090021152709</v>
      </c>
      <c r="V90" s="61">
        <f t="shared" si="11"/>
        <v>940.69</v>
      </c>
      <c r="W90" s="62">
        <f t="shared" si="11"/>
        <v>1407.63</v>
      </c>
      <c r="X90" s="63">
        <f t="shared" si="12"/>
        <v>0.66827930635181121</v>
      </c>
      <c r="Y90" s="61">
        <f t="shared" si="13"/>
        <v>698.22</v>
      </c>
      <c r="Z90" s="62">
        <f t="shared" si="13"/>
        <v>1012.26</v>
      </c>
      <c r="AA90" s="63">
        <f t="shared" si="14"/>
        <v>0.68976349949617688</v>
      </c>
      <c r="AB90" s="61">
        <f t="shared" si="15"/>
        <v>749.66</v>
      </c>
      <c r="AC90" s="62">
        <f t="shared" si="15"/>
        <v>1094.44</v>
      </c>
      <c r="AD90" s="63">
        <f t="shared" si="16"/>
        <v>0.68497130952816043</v>
      </c>
      <c r="AE90" s="61">
        <f t="shared" si="17"/>
        <v>849.15</v>
      </c>
      <c r="AF90" s="62">
        <f t="shared" si="17"/>
        <v>1247.1600000000001</v>
      </c>
      <c r="AG90" s="63">
        <f t="shared" si="18"/>
        <v>0.68086692966419704</v>
      </c>
      <c r="AH90" s="61">
        <f t="shared" si="19"/>
        <v>1721.26</v>
      </c>
      <c r="AI90" s="62">
        <f t="shared" si="19"/>
        <v>2531.0500000000002</v>
      </c>
      <c r="AJ90" s="63">
        <f t="shared" si="20"/>
        <v>0.6800576835700598</v>
      </c>
      <c r="AK90" s="61">
        <f t="shared" si="21"/>
        <v>836.59</v>
      </c>
      <c r="AL90" s="62">
        <f t="shared" si="21"/>
        <v>1244.98</v>
      </c>
      <c r="AM90" s="63">
        <f t="shared" si="22"/>
        <v>0.67197063406641067</v>
      </c>
      <c r="AN90" s="61">
        <f t="shared" si="23"/>
        <v>2506.91</v>
      </c>
      <c r="AO90" s="62">
        <f t="shared" si="23"/>
        <v>3766.45</v>
      </c>
      <c r="AP90" s="63">
        <f t="shared" si="24"/>
        <v>0.6655896135618421</v>
      </c>
      <c r="AQ90" s="61">
        <f t="shared" si="25"/>
        <v>1150.6400000000001</v>
      </c>
      <c r="AR90" s="62">
        <f t="shared" si="25"/>
        <v>1785.28</v>
      </c>
      <c r="AS90" s="63">
        <f t="shared" si="26"/>
        <v>0.64451514608352756</v>
      </c>
      <c r="AT90" s="61">
        <f t="shared" si="27"/>
        <v>224.01</v>
      </c>
      <c r="AU90" s="62">
        <f t="shared" si="27"/>
        <v>298.22000000000003</v>
      </c>
      <c r="AV90" s="63">
        <f t="shared" si="28"/>
        <v>0.75115686406008975</v>
      </c>
      <c r="AW90" s="61">
        <f t="shared" si="29"/>
        <v>0</v>
      </c>
      <c r="AX90" s="62">
        <f t="shared" si="29"/>
        <v>0</v>
      </c>
      <c r="AY90" s="63">
        <f t="shared" si="30"/>
        <v>0</v>
      </c>
      <c r="AZ90" s="61">
        <f t="shared" si="31"/>
        <v>0</v>
      </c>
      <c r="BA90" s="62">
        <f t="shared" si="31"/>
        <v>0</v>
      </c>
      <c r="BB90" s="63">
        <f t="shared" si="32"/>
        <v>0</v>
      </c>
      <c r="BC90" s="61">
        <f t="shared" si="33"/>
        <v>0</v>
      </c>
      <c r="BD90" s="62">
        <f t="shared" si="33"/>
        <v>0</v>
      </c>
      <c r="BE90" s="63">
        <f t="shared" si="34"/>
        <v>0</v>
      </c>
      <c r="BF90" s="61">
        <f t="shared" si="35"/>
        <v>8.3800000000000008</v>
      </c>
      <c r="BG90" s="62">
        <f t="shared" si="35"/>
        <v>8.3800000000000008</v>
      </c>
      <c r="BH90" s="63">
        <f t="shared" si="36"/>
        <v>1</v>
      </c>
      <c r="BI90" s="61">
        <f t="shared" si="37"/>
        <v>0</v>
      </c>
      <c r="BJ90" s="62">
        <f t="shared" si="37"/>
        <v>0</v>
      </c>
      <c r="BK90" s="63">
        <f t="shared" si="38"/>
        <v>0</v>
      </c>
    </row>
    <row r="91" spans="1:63" ht="16.95" customHeight="1" x14ac:dyDescent="0.3">
      <c r="A91" s="111"/>
      <c r="B91" s="119" t="s">
        <v>23</v>
      </c>
      <c r="C91" s="13" t="s">
        <v>45</v>
      </c>
      <c r="D91" s="61">
        <f t="shared" si="39"/>
        <v>13648.269999999999</v>
      </c>
      <c r="E91" s="62">
        <f t="shared" si="39"/>
        <v>43850.41</v>
      </c>
      <c r="F91" s="63">
        <f t="shared" si="0"/>
        <v>0.31124612061780033</v>
      </c>
      <c r="G91" s="61">
        <f t="shared" si="1"/>
        <v>823.01</v>
      </c>
      <c r="H91" s="62">
        <f t="shared" si="1"/>
        <v>2240.23</v>
      </c>
      <c r="I91" s="63">
        <f t="shared" si="2"/>
        <v>0.36737745677899142</v>
      </c>
      <c r="J91" s="61">
        <f t="shared" si="3"/>
        <v>940.52</v>
      </c>
      <c r="K91" s="62">
        <f t="shared" si="3"/>
        <v>2808.45</v>
      </c>
      <c r="L91" s="63">
        <f t="shared" si="4"/>
        <v>0.33488935177767098</v>
      </c>
      <c r="M91" s="61">
        <f t="shared" si="5"/>
        <v>2247.3000000000002</v>
      </c>
      <c r="N91" s="62">
        <f t="shared" si="5"/>
        <v>9359.61</v>
      </c>
      <c r="O91" s="63">
        <f t="shared" si="6"/>
        <v>0.24010615826941509</v>
      </c>
      <c r="P91" s="61">
        <f t="shared" si="7"/>
        <v>525.86</v>
      </c>
      <c r="Q91" s="62">
        <f t="shared" si="7"/>
        <v>1721.91</v>
      </c>
      <c r="R91" s="63">
        <f t="shared" si="8"/>
        <v>0.30539342938945707</v>
      </c>
      <c r="S91" s="61">
        <f t="shared" si="9"/>
        <v>790.4</v>
      </c>
      <c r="T91" s="62">
        <f t="shared" si="9"/>
        <v>2607.34</v>
      </c>
      <c r="U91" s="63">
        <f t="shared" si="10"/>
        <v>0.30314420060291331</v>
      </c>
      <c r="V91" s="61">
        <f t="shared" si="11"/>
        <v>1053.69</v>
      </c>
      <c r="W91" s="62">
        <f t="shared" si="11"/>
        <v>4086.63</v>
      </c>
      <c r="X91" s="63">
        <f t="shared" si="12"/>
        <v>0.25783836559708123</v>
      </c>
      <c r="Y91" s="61">
        <f t="shared" si="13"/>
        <v>170.45</v>
      </c>
      <c r="Z91" s="62">
        <f t="shared" si="13"/>
        <v>673.38</v>
      </c>
      <c r="AA91" s="63">
        <f t="shared" si="14"/>
        <v>0.25312602096884373</v>
      </c>
      <c r="AB91" s="61">
        <f t="shared" si="15"/>
        <v>668.68</v>
      </c>
      <c r="AC91" s="62">
        <f t="shared" si="15"/>
        <v>1431.52</v>
      </c>
      <c r="AD91" s="63">
        <f t="shared" si="16"/>
        <v>0.4671118810774561</v>
      </c>
      <c r="AE91" s="61">
        <f t="shared" si="17"/>
        <v>703.85</v>
      </c>
      <c r="AF91" s="62">
        <f t="shared" si="17"/>
        <v>2050.42</v>
      </c>
      <c r="AG91" s="63">
        <f t="shared" si="18"/>
        <v>0.34327113469435533</v>
      </c>
      <c r="AH91" s="61">
        <f t="shared" si="19"/>
        <v>2206.36</v>
      </c>
      <c r="AI91" s="62">
        <f t="shared" si="19"/>
        <v>5196.8599999999997</v>
      </c>
      <c r="AJ91" s="63">
        <f t="shared" si="20"/>
        <v>0.42455636672914032</v>
      </c>
      <c r="AK91" s="61">
        <f t="shared" si="21"/>
        <v>965.4</v>
      </c>
      <c r="AL91" s="62">
        <f t="shared" si="21"/>
        <v>2364.66</v>
      </c>
      <c r="AM91" s="63">
        <f t="shared" si="22"/>
        <v>0.40826165283804017</v>
      </c>
      <c r="AN91" s="61">
        <f t="shared" si="23"/>
        <v>1323.04</v>
      </c>
      <c r="AO91" s="62">
        <f t="shared" si="23"/>
        <v>5237.46</v>
      </c>
      <c r="AP91" s="63">
        <f t="shared" si="24"/>
        <v>0.25261099846108609</v>
      </c>
      <c r="AQ91" s="61">
        <f t="shared" si="25"/>
        <v>544.52</v>
      </c>
      <c r="AR91" s="62">
        <f t="shared" si="25"/>
        <v>1922.5</v>
      </c>
      <c r="AS91" s="63">
        <f t="shared" si="26"/>
        <v>0.28323537061118337</v>
      </c>
      <c r="AT91" s="61">
        <f t="shared" si="27"/>
        <v>285.04000000000002</v>
      </c>
      <c r="AU91" s="62">
        <f t="shared" si="27"/>
        <v>800.47</v>
      </c>
      <c r="AV91" s="63">
        <f t="shared" si="28"/>
        <v>0.35609079665696403</v>
      </c>
      <c r="AW91" s="61">
        <f t="shared" si="29"/>
        <v>0</v>
      </c>
      <c r="AX91" s="62">
        <f t="shared" si="29"/>
        <v>0</v>
      </c>
      <c r="AY91" s="63">
        <f t="shared" si="30"/>
        <v>0</v>
      </c>
      <c r="AZ91" s="61">
        <f t="shared" si="31"/>
        <v>99.83</v>
      </c>
      <c r="BA91" s="62">
        <f t="shared" si="31"/>
        <v>600.77</v>
      </c>
      <c r="BB91" s="63">
        <f t="shared" si="32"/>
        <v>0.16617008172844849</v>
      </c>
      <c r="BC91" s="61">
        <f t="shared" si="33"/>
        <v>0</v>
      </c>
      <c r="BD91" s="62">
        <f t="shared" si="33"/>
        <v>0</v>
      </c>
      <c r="BE91" s="63">
        <f t="shared" si="34"/>
        <v>0</v>
      </c>
      <c r="BF91" s="61">
        <f t="shared" si="35"/>
        <v>276.23</v>
      </c>
      <c r="BG91" s="62">
        <f t="shared" si="35"/>
        <v>689.42</v>
      </c>
      <c r="BH91" s="63">
        <f t="shared" si="36"/>
        <v>0.40067012851382328</v>
      </c>
      <c r="BI91" s="61">
        <f t="shared" si="37"/>
        <v>24.09</v>
      </c>
      <c r="BJ91" s="62">
        <f t="shared" si="37"/>
        <v>58.78</v>
      </c>
      <c r="BK91" s="63">
        <f t="shared" si="38"/>
        <v>0.40983327662470226</v>
      </c>
    </row>
    <row r="92" spans="1:63" ht="16.95" customHeight="1" x14ac:dyDescent="0.3">
      <c r="A92" s="111"/>
      <c r="B92" s="119" t="s">
        <v>23</v>
      </c>
      <c r="C92" s="13" t="s">
        <v>46</v>
      </c>
      <c r="D92" s="61">
        <f t="shared" si="39"/>
        <v>4229.2400000000007</v>
      </c>
      <c r="E92" s="62">
        <f t="shared" si="39"/>
        <v>11688.42</v>
      </c>
      <c r="F92" s="63">
        <f t="shared" si="0"/>
        <v>0.36183162480472131</v>
      </c>
      <c r="G92" s="61">
        <f t="shared" si="1"/>
        <v>89.72</v>
      </c>
      <c r="H92" s="62">
        <f t="shared" si="1"/>
        <v>524.91999999999996</v>
      </c>
      <c r="I92" s="63">
        <f t="shared" si="2"/>
        <v>0.17092128324316089</v>
      </c>
      <c r="J92" s="61">
        <f t="shared" si="3"/>
        <v>186.29</v>
      </c>
      <c r="K92" s="62">
        <f t="shared" si="3"/>
        <v>1239.73</v>
      </c>
      <c r="L92" s="63">
        <f t="shared" si="4"/>
        <v>0.15026659030595371</v>
      </c>
      <c r="M92" s="61">
        <f t="shared" si="5"/>
        <v>1200.2</v>
      </c>
      <c r="N92" s="62">
        <f t="shared" si="5"/>
        <v>2849.54</v>
      </c>
      <c r="O92" s="63">
        <f t="shared" si="6"/>
        <v>0.42119078868870063</v>
      </c>
      <c r="P92" s="61">
        <f t="shared" si="7"/>
        <v>160.21</v>
      </c>
      <c r="Q92" s="62">
        <f t="shared" si="7"/>
        <v>287.02</v>
      </c>
      <c r="R92" s="63">
        <f t="shared" si="8"/>
        <v>0.55818409866908236</v>
      </c>
      <c r="S92" s="61">
        <f t="shared" si="9"/>
        <v>218.56</v>
      </c>
      <c r="T92" s="62">
        <f t="shared" si="9"/>
        <v>721.66</v>
      </c>
      <c r="U92" s="63">
        <f t="shared" si="10"/>
        <v>0.30285730122218218</v>
      </c>
      <c r="V92" s="61">
        <f t="shared" si="11"/>
        <v>557.6</v>
      </c>
      <c r="W92" s="62">
        <f t="shared" si="11"/>
        <v>1066.3</v>
      </c>
      <c r="X92" s="63">
        <f t="shared" si="12"/>
        <v>0.52292975710400458</v>
      </c>
      <c r="Y92" s="61">
        <f t="shared" si="13"/>
        <v>113.63</v>
      </c>
      <c r="Z92" s="62">
        <f t="shared" si="13"/>
        <v>193.93</v>
      </c>
      <c r="AA92" s="63">
        <f t="shared" si="14"/>
        <v>0.58593306863301187</v>
      </c>
      <c r="AB92" s="61">
        <f t="shared" si="15"/>
        <v>356.07</v>
      </c>
      <c r="AC92" s="62">
        <f t="shared" si="15"/>
        <v>544.07000000000005</v>
      </c>
      <c r="AD92" s="63">
        <f t="shared" si="16"/>
        <v>0.65445622805888937</v>
      </c>
      <c r="AE92" s="61">
        <f t="shared" si="17"/>
        <v>123.33</v>
      </c>
      <c r="AF92" s="62">
        <f t="shared" si="17"/>
        <v>377.75</v>
      </c>
      <c r="AG92" s="63">
        <f t="shared" si="18"/>
        <v>0.32648577101257448</v>
      </c>
      <c r="AH92" s="61">
        <f t="shared" si="19"/>
        <v>527.48</v>
      </c>
      <c r="AI92" s="62">
        <f t="shared" si="19"/>
        <v>1117.98</v>
      </c>
      <c r="AJ92" s="63">
        <f t="shared" si="20"/>
        <v>0.47181523819746329</v>
      </c>
      <c r="AK92" s="61">
        <f t="shared" si="21"/>
        <v>166.22</v>
      </c>
      <c r="AL92" s="62">
        <f t="shared" si="21"/>
        <v>754.84</v>
      </c>
      <c r="AM92" s="63">
        <f t="shared" si="22"/>
        <v>0.22020560648614274</v>
      </c>
      <c r="AN92" s="61">
        <f t="shared" si="23"/>
        <v>278.27999999999997</v>
      </c>
      <c r="AO92" s="62">
        <f t="shared" si="23"/>
        <v>1391.62</v>
      </c>
      <c r="AP92" s="63">
        <f t="shared" si="24"/>
        <v>0.19996838217329443</v>
      </c>
      <c r="AQ92" s="61">
        <f t="shared" si="25"/>
        <v>140.25</v>
      </c>
      <c r="AR92" s="62">
        <f t="shared" si="25"/>
        <v>369.65</v>
      </c>
      <c r="AS92" s="63">
        <f t="shared" si="26"/>
        <v>0.37941295820370624</v>
      </c>
      <c r="AT92" s="61">
        <f t="shared" si="27"/>
        <v>10.06</v>
      </c>
      <c r="AU92" s="62">
        <f t="shared" si="27"/>
        <v>34.81</v>
      </c>
      <c r="AV92" s="63">
        <f t="shared" si="28"/>
        <v>0.28899741453605288</v>
      </c>
      <c r="AW92" s="61">
        <f t="shared" si="29"/>
        <v>0</v>
      </c>
      <c r="AX92" s="62">
        <f t="shared" si="29"/>
        <v>0</v>
      </c>
      <c r="AY92" s="63">
        <f t="shared" si="30"/>
        <v>0</v>
      </c>
      <c r="AZ92" s="61">
        <f t="shared" si="31"/>
        <v>23.33</v>
      </c>
      <c r="BA92" s="62">
        <f t="shared" si="31"/>
        <v>109.84</v>
      </c>
      <c r="BB92" s="63">
        <f t="shared" si="32"/>
        <v>0.21239985433357608</v>
      </c>
      <c r="BC92" s="61">
        <f t="shared" si="33"/>
        <v>0</v>
      </c>
      <c r="BD92" s="62">
        <f t="shared" si="33"/>
        <v>0</v>
      </c>
      <c r="BE92" s="63">
        <f t="shared" si="34"/>
        <v>0</v>
      </c>
      <c r="BF92" s="61">
        <f t="shared" si="35"/>
        <v>78.010000000000005</v>
      </c>
      <c r="BG92" s="62">
        <f t="shared" si="35"/>
        <v>104.76</v>
      </c>
      <c r="BH92" s="63">
        <f t="shared" si="36"/>
        <v>0.74465444826269567</v>
      </c>
      <c r="BI92" s="61">
        <f t="shared" si="37"/>
        <v>0</v>
      </c>
      <c r="BJ92" s="62">
        <f t="shared" si="37"/>
        <v>0</v>
      </c>
      <c r="BK92" s="63">
        <f t="shared" si="38"/>
        <v>0</v>
      </c>
    </row>
    <row r="93" spans="1:63" ht="16.95" customHeight="1" x14ac:dyDescent="0.3">
      <c r="A93" s="111"/>
      <c r="B93" s="119" t="s">
        <v>23</v>
      </c>
      <c r="C93" s="13" t="s">
        <v>47</v>
      </c>
      <c r="D93" s="61">
        <f t="shared" si="39"/>
        <v>22403.51</v>
      </c>
      <c r="E93" s="62">
        <f t="shared" si="39"/>
        <v>26165.479999999992</v>
      </c>
      <c r="F93" s="63">
        <f t="shared" si="0"/>
        <v>0.85622392556910876</v>
      </c>
      <c r="G93" s="61">
        <f t="shared" si="1"/>
        <v>643.62</v>
      </c>
      <c r="H93" s="62">
        <f t="shared" si="1"/>
        <v>717.9</v>
      </c>
      <c r="I93" s="63">
        <f t="shared" si="2"/>
        <v>0.89653155035520271</v>
      </c>
      <c r="J93" s="61">
        <f t="shared" si="3"/>
        <v>321.48</v>
      </c>
      <c r="K93" s="62">
        <f t="shared" si="3"/>
        <v>809.6</v>
      </c>
      <c r="L93" s="63">
        <f t="shared" si="4"/>
        <v>0.39708498023715416</v>
      </c>
      <c r="M93" s="61">
        <f t="shared" si="5"/>
        <v>9102.18</v>
      </c>
      <c r="N93" s="62">
        <f t="shared" si="5"/>
        <v>9292.0300000000007</v>
      </c>
      <c r="O93" s="63">
        <f t="shared" si="6"/>
        <v>0.9795685119398021</v>
      </c>
      <c r="P93" s="61">
        <f t="shared" si="7"/>
        <v>896.9</v>
      </c>
      <c r="Q93" s="62">
        <f t="shared" si="7"/>
        <v>989.4</v>
      </c>
      <c r="R93" s="63">
        <f t="shared" si="8"/>
        <v>0.90650899535071761</v>
      </c>
      <c r="S93" s="61">
        <f t="shared" si="9"/>
        <v>750.14</v>
      </c>
      <c r="T93" s="62">
        <f t="shared" si="9"/>
        <v>1039.31</v>
      </c>
      <c r="U93" s="63">
        <f t="shared" si="10"/>
        <v>0.72176732639924568</v>
      </c>
      <c r="V93" s="61">
        <f t="shared" si="11"/>
        <v>658.3</v>
      </c>
      <c r="W93" s="62">
        <f t="shared" si="11"/>
        <v>727.1</v>
      </c>
      <c r="X93" s="63">
        <f t="shared" si="12"/>
        <v>0.90537752716270103</v>
      </c>
      <c r="Y93" s="61">
        <f t="shared" si="13"/>
        <v>586.75</v>
      </c>
      <c r="Z93" s="62">
        <f t="shared" si="13"/>
        <v>645.49</v>
      </c>
      <c r="AA93" s="63">
        <f t="shared" si="14"/>
        <v>0.90899936482362231</v>
      </c>
      <c r="AB93" s="61">
        <f t="shared" si="15"/>
        <v>427.48</v>
      </c>
      <c r="AC93" s="62">
        <f t="shared" si="15"/>
        <v>586.49</v>
      </c>
      <c r="AD93" s="63">
        <f t="shared" si="16"/>
        <v>0.72887858275503425</v>
      </c>
      <c r="AE93" s="61">
        <f t="shared" si="17"/>
        <v>1013.73</v>
      </c>
      <c r="AF93" s="62">
        <f t="shared" si="17"/>
        <v>1113.51</v>
      </c>
      <c r="AG93" s="63">
        <f t="shared" si="18"/>
        <v>0.9103914648274376</v>
      </c>
      <c r="AH93" s="61">
        <f t="shared" si="19"/>
        <v>1790.59</v>
      </c>
      <c r="AI93" s="62">
        <f t="shared" si="19"/>
        <v>1896.38</v>
      </c>
      <c r="AJ93" s="63">
        <f t="shared" si="20"/>
        <v>0.9442147670825467</v>
      </c>
      <c r="AK93" s="61">
        <f t="shared" si="21"/>
        <v>1025</v>
      </c>
      <c r="AL93" s="62">
        <f t="shared" si="21"/>
        <v>1355.76</v>
      </c>
      <c r="AM93" s="63">
        <f t="shared" si="22"/>
        <v>0.75603351625656456</v>
      </c>
      <c r="AN93" s="61">
        <f t="shared" si="23"/>
        <v>3513.57</v>
      </c>
      <c r="AO93" s="62">
        <f t="shared" si="23"/>
        <v>3682.83</v>
      </c>
      <c r="AP93" s="63">
        <f t="shared" si="24"/>
        <v>0.95404077842311485</v>
      </c>
      <c r="AQ93" s="61">
        <f t="shared" si="25"/>
        <v>1214.01</v>
      </c>
      <c r="AR93" s="62">
        <f t="shared" si="25"/>
        <v>1249.07</v>
      </c>
      <c r="AS93" s="63">
        <f t="shared" si="26"/>
        <v>0.97193111675086263</v>
      </c>
      <c r="AT93" s="61">
        <f t="shared" si="27"/>
        <v>135.82</v>
      </c>
      <c r="AU93" s="62">
        <f t="shared" si="27"/>
        <v>170.96</v>
      </c>
      <c r="AV93" s="63">
        <f t="shared" si="28"/>
        <v>0.79445484323818427</v>
      </c>
      <c r="AW93" s="61">
        <f t="shared" si="29"/>
        <v>0</v>
      </c>
      <c r="AX93" s="62">
        <f t="shared" si="29"/>
        <v>0</v>
      </c>
      <c r="AY93" s="63">
        <f t="shared" si="30"/>
        <v>0</v>
      </c>
      <c r="AZ93" s="61">
        <f t="shared" si="31"/>
        <v>0</v>
      </c>
      <c r="BA93" s="62">
        <f t="shared" si="31"/>
        <v>0</v>
      </c>
      <c r="BB93" s="63">
        <f t="shared" si="32"/>
        <v>0</v>
      </c>
      <c r="BC93" s="61">
        <f t="shared" si="33"/>
        <v>0</v>
      </c>
      <c r="BD93" s="62">
        <f t="shared" si="33"/>
        <v>0</v>
      </c>
      <c r="BE93" s="63">
        <f t="shared" si="34"/>
        <v>0</v>
      </c>
      <c r="BF93" s="61">
        <f t="shared" si="35"/>
        <v>253.97</v>
      </c>
      <c r="BG93" s="62">
        <f t="shared" si="35"/>
        <v>1814.21</v>
      </c>
      <c r="BH93" s="63">
        <f t="shared" si="36"/>
        <v>0.13998930664035586</v>
      </c>
      <c r="BI93" s="61">
        <f t="shared" si="37"/>
        <v>69.97</v>
      </c>
      <c r="BJ93" s="62">
        <f t="shared" si="37"/>
        <v>75.44</v>
      </c>
      <c r="BK93" s="63">
        <f t="shared" si="38"/>
        <v>0.92749204665959706</v>
      </c>
    </row>
    <row r="94" spans="1:63" ht="16.95" customHeight="1" x14ac:dyDescent="0.3">
      <c r="A94" s="111"/>
      <c r="B94" s="119"/>
      <c r="C94" s="13" t="s">
        <v>48</v>
      </c>
      <c r="D94" s="61">
        <f t="shared" si="39"/>
        <v>23390.230000000003</v>
      </c>
      <c r="E94" s="62">
        <f t="shared" si="39"/>
        <v>43627.76</v>
      </c>
      <c r="F94" s="63">
        <f t="shared" si="0"/>
        <v>0.53613181148883193</v>
      </c>
      <c r="G94" s="61">
        <f t="shared" si="1"/>
        <v>465.66</v>
      </c>
      <c r="H94" s="62">
        <f t="shared" si="1"/>
        <v>957.73</v>
      </c>
      <c r="I94" s="63">
        <f t="shared" si="2"/>
        <v>0.48621218923913839</v>
      </c>
      <c r="J94" s="61">
        <f t="shared" si="3"/>
        <v>695.3</v>
      </c>
      <c r="K94" s="62">
        <f t="shared" si="3"/>
        <v>1544.66</v>
      </c>
      <c r="L94" s="63">
        <f t="shared" si="4"/>
        <v>0.45013142050677812</v>
      </c>
      <c r="M94" s="61">
        <f t="shared" si="5"/>
        <v>5532.44</v>
      </c>
      <c r="N94" s="62">
        <f t="shared" si="5"/>
        <v>10919.5</v>
      </c>
      <c r="O94" s="63">
        <f t="shared" si="6"/>
        <v>0.5066568982096249</v>
      </c>
      <c r="P94" s="61">
        <f t="shared" si="7"/>
        <v>823.66</v>
      </c>
      <c r="Q94" s="62">
        <f t="shared" si="7"/>
        <v>1390.95</v>
      </c>
      <c r="R94" s="63">
        <f t="shared" si="8"/>
        <v>0.59215643984327249</v>
      </c>
      <c r="S94" s="61">
        <f t="shared" si="9"/>
        <v>801.75</v>
      </c>
      <c r="T94" s="62">
        <f t="shared" si="9"/>
        <v>1254.3699999999999</v>
      </c>
      <c r="U94" s="63">
        <f t="shared" si="10"/>
        <v>0.63916547749069264</v>
      </c>
      <c r="V94" s="61">
        <f t="shared" si="11"/>
        <v>1299.6500000000001</v>
      </c>
      <c r="W94" s="62">
        <f t="shared" si="11"/>
        <v>3766.63</v>
      </c>
      <c r="X94" s="63">
        <f t="shared" si="12"/>
        <v>0.34504318183628335</v>
      </c>
      <c r="Y94" s="61">
        <f t="shared" si="13"/>
        <v>1028.1500000000001</v>
      </c>
      <c r="Z94" s="62">
        <f t="shared" si="13"/>
        <v>1500.64</v>
      </c>
      <c r="AA94" s="63">
        <f t="shared" si="14"/>
        <v>0.68514100650389165</v>
      </c>
      <c r="AB94" s="61">
        <f t="shared" si="15"/>
        <v>372.92</v>
      </c>
      <c r="AC94" s="62">
        <f t="shared" si="15"/>
        <v>628.23</v>
      </c>
      <c r="AD94" s="63">
        <f t="shared" si="16"/>
        <v>0.59360425321936239</v>
      </c>
      <c r="AE94" s="61">
        <f t="shared" si="17"/>
        <v>1043.9100000000001</v>
      </c>
      <c r="AF94" s="62">
        <f t="shared" si="17"/>
        <v>1607.88</v>
      </c>
      <c r="AG94" s="63">
        <f t="shared" si="18"/>
        <v>0.64924621240391078</v>
      </c>
      <c r="AH94" s="61">
        <f t="shared" si="19"/>
        <v>2968.57</v>
      </c>
      <c r="AI94" s="62">
        <f t="shared" si="19"/>
        <v>3773.4</v>
      </c>
      <c r="AJ94" s="63">
        <f t="shared" si="20"/>
        <v>0.78670959877033975</v>
      </c>
      <c r="AK94" s="61">
        <f t="shared" si="21"/>
        <v>858.44</v>
      </c>
      <c r="AL94" s="62">
        <f t="shared" si="21"/>
        <v>1450.72</v>
      </c>
      <c r="AM94" s="63">
        <f t="shared" si="22"/>
        <v>0.59173375978824305</v>
      </c>
      <c r="AN94" s="61">
        <f t="shared" si="23"/>
        <v>2970.12</v>
      </c>
      <c r="AO94" s="62">
        <f t="shared" si="23"/>
        <v>5678.74</v>
      </c>
      <c r="AP94" s="63">
        <f t="shared" si="24"/>
        <v>0.52302447373889283</v>
      </c>
      <c r="AQ94" s="61">
        <f t="shared" si="25"/>
        <v>961.66</v>
      </c>
      <c r="AR94" s="62">
        <f t="shared" si="25"/>
        <v>2867.91</v>
      </c>
      <c r="AS94" s="63">
        <f t="shared" si="26"/>
        <v>0.33531735654187195</v>
      </c>
      <c r="AT94" s="61">
        <f t="shared" si="27"/>
        <v>214.61</v>
      </c>
      <c r="AU94" s="62">
        <f t="shared" si="27"/>
        <v>465.84</v>
      </c>
      <c r="AV94" s="63">
        <f t="shared" si="28"/>
        <v>0.46069465911042423</v>
      </c>
      <c r="AW94" s="61">
        <f t="shared" si="29"/>
        <v>82.86</v>
      </c>
      <c r="AX94" s="62">
        <f t="shared" si="29"/>
        <v>476.8</v>
      </c>
      <c r="AY94" s="63">
        <f t="shared" si="30"/>
        <v>0.17378355704697987</v>
      </c>
      <c r="AZ94" s="61">
        <f t="shared" si="31"/>
        <v>418.3</v>
      </c>
      <c r="BA94" s="62">
        <f t="shared" si="31"/>
        <v>1334.69</v>
      </c>
      <c r="BB94" s="63">
        <f t="shared" si="32"/>
        <v>0.31340610928380375</v>
      </c>
      <c r="BC94" s="61">
        <f t="shared" si="33"/>
        <v>98.08</v>
      </c>
      <c r="BD94" s="62">
        <f t="shared" si="33"/>
        <v>503.12</v>
      </c>
      <c r="BE94" s="63">
        <f t="shared" si="34"/>
        <v>0.19494355223405946</v>
      </c>
      <c r="BF94" s="61">
        <f t="shared" si="35"/>
        <v>2754.15</v>
      </c>
      <c r="BG94" s="62">
        <f t="shared" si="35"/>
        <v>3505.95</v>
      </c>
      <c r="BH94" s="63">
        <f t="shared" si="36"/>
        <v>0.78556454028152145</v>
      </c>
      <c r="BI94" s="61">
        <f t="shared" si="37"/>
        <v>0</v>
      </c>
      <c r="BJ94" s="62">
        <f t="shared" si="37"/>
        <v>0</v>
      </c>
      <c r="BK94" s="63">
        <f t="shared" si="38"/>
        <v>0</v>
      </c>
    </row>
    <row r="95" spans="1:63" ht="16.95" customHeight="1" thickBot="1" x14ac:dyDescent="0.35">
      <c r="A95" s="117"/>
      <c r="B95" s="120"/>
      <c r="C95" s="24" t="s">
        <v>49</v>
      </c>
      <c r="D95" s="64">
        <f>G95+J95+M95+P95+S95+V95+Y95+AB95+AE95+AH95+AK95+AN95+AQ95+AT95+AW95+AZ95+BC95+BF95+BI95</f>
        <v>176269.94999999995</v>
      </c>
      <c r="E95" s="65">
        <f>H95+K95+N95+Q95+T95+W95+Z95+AC95+AF95+AI95+AL95+AO95+AR95+AU95+AX95+BA95+BD95+BG95+BJ95</f>
        <v>256623.96999999994</v>
      </c>
      <c r="F95" s="66">
        <f t="shared" si="0"/>
        <v>0.6868803019452937</v>
      </c>
      <c r="G95" s="64">
        <f>SUM(G89:G94)</f>
        <v>5993.38</v>
      </c>
      <c r="H95" s="65">
        <f>SUM(H89:H94)</f>
        <v>8800.2099999999991</v>
      </c>
      <c r="I95" s="66">
        <f t="shared" si="2"/>
        <v>0.68104965676955442</v>
      </c>
      <c r="J95" s="64">
        <f>SUM(J89:J94)</f>
        <v>5410.1000000000013</v>
      </c>
      <c r="K95" s="65">
        <f>SUM(K89:K94)</f>
        <v>10550.5</v>
      </c>
      <c r="L95" s="66">
        <f t="shared" si="4"/>
        <v>0.51278138476849455</v>
      </c>
      <c r="M95" s="64">
        <f>SUM(M89:M94)</f>
        <v>41685.350000000006</v>
      </c>
      <c r="N95" s="65">
        <f>SUM(N89:N94)</f>
        <v>60067.68</v>
      </c>
      <c r="O95" s="66">
        <f t="shared" si="6"/>
        <v>0.69397303175351543</v>
      </c>
      <c r="P95" s="64">
        <f>SUM(P89:P94)</f>
        <v>8921.4</v>
      </c>
      <c r="Q95" s="65">
        <f>SUM(Q89:Q94)</f>
        <v>13599.38</v>
      </c>
      <c r="R95" s="66">
        <f t="shared" si="8"/>
        <v>0.65601520069297281</v>
      </c>
      <c r="S95" s="64">
        <f>SUM(S89:S94)</f>
        <v>7828.93</v>
      </c>
      <c r="T95" s="65">
        <f>SUM(T89:T94)</f>
        <v>11715.18</v>
      </c>
      <c r="U95" s="66">
        <f t="shared" si="10"/>
        <v>0.66827227579943294</v>
      </c>
      <c r="V95" s="64">
        <f>SUM(V89:V94)</f>
        <v>11288.01</v>
      </c>
      <c r="W95" s="65">
        <f>SUM(W89:W94)</f>
        <v>18232.86</v>
      </c>
      <c r="X95" s="66">
        <f t="shared" si="12"/>
        <v>0.6191025434298294</v>
      </c>
      <c r="Y95" s="64">
        <f>SUM(Y89:Y94)</f>
        <v>6047.6299999999992</v>
      </c>
      <c r="Z95" s="65">
        <f>SUM(Z89:Z94)</f>
        <v>8313.19</v>
      </c>
      <c r="AA95" s="66">
        <f t="shared" si="14"/>
        <v>0.72747405027432299</v>
      </c>
      <c r="AB95" s="64">
        <f>SUM(AB89:AB94)</f>
        <v>6865.3899999999994</v>
      </c>
      <c r="AC95" s="65">
        <f>SUM(AC89:AC94)</f>
        <v>9060.2099999999991</v>
      </c>
      <c r="AD95" s="66">
        <f t="shared" si="16"/>
        <v>0.75775175189096056</v>
      </c>
      <c r="AE95" s="64">
        <f>SUM(AE89:AE94)</f>
        <v>9202.369999999999</v>
      </c>
      <c r="AF95" s="65">
        <f>SUM(AF89:AF94)</f>
        <v>12736.05</v>
      </c>
      <c r="AG95" s="66">
        <f t="shared" si="18"/>
        <v>0.72254505910388223</v>
      </c>
      <c r="AH95" s="64">
        <f>SUM(AH89:AH94)</f>
        <v>19150.5</v>
      </c>
      <c r="AI95" s="65">
        <f>SUM(AI89:AI94)</f>
        <v>24769.920000000002</v>
      </c>
      <c r="AJ95" s="66">
        <f t="shared" si="20"/>
        <v>0.77313531896752186</v>
      </c>
      <c r="AK95" s="64">
        <f>SUM(AK89:AK94)</f>
        <v>9333.8200000000015</v>
      </c>
      <c r="AL95" s="65">
        <f>SUM(AL89:AL94)</f>
        <v>14093.22</v>
      </c>
      <c r="AM95" s="66">
        <f t="shared" si="22"/>
        <v>0.66229151322408941</v>
      </c>
      <c r="AN95" s="64">
        <f>SUM(AN89:AN94)</f>
        <v>23640.089999999997</v>
      </c>
      <c r="AO95" s="65">
        <f>SUM(AO89:AO94)</f>
        <v>33516.069999999992</v>
      </c>
      <c r="AP95" s="66">
        <f t="shared" si="24"/>
        <v>0.70533597763699629</v>
      </c>
      <c r="AQ95" s="64">
        <f>SUM(AQ89:AQ94)</f>
        <v>14851.17</v>
      </c>
      <c r="AR95" s="65">
        <f>SUM(AR89:AR94)</f>
        <v>19105.879999999997</v>
      </c>
      <c r="AS95" s="66">
        <f t="shared" si="26"/>
        <v>0.77730887035823537</v>
      </c>
      <c r="AT95" s="64">
        <f>SUM(AT89:AT94)</f>
        <v>1864.6099999999997</v>
      </c>
      <c r="AU95" s="65">
        <f>SUM(AU89:AU94)</f>
        <v>2781.4600000000005</v>
      </c>
      <c r="AV95" s="66">
        <f t="shared" si="28"/>
        <v>0.67037095626038101</v>
      </c>
      <c r="AW95" s="64">
        <f>SUM(AW89:AW94)</f>
        <v>82.86</v>
      </c>
      <c r="AX95" s="65">
        <f>SUM(AX89:AX94)</f>
        <v>476.8</v>
      </c>
      <c r="AY95" s="66">
        <f t="shared" si="30"/>
        <v>0.17378355704697987</v>
      </c>
      <c r="AZ95" s="64">
        <f>SUM(AZ89:AZ94)</f>
        <v>541.46</v>
      </c>
      <c r="BA95" s="65">
        <f>SUM(BA89:BA94)</f>
        <v>2045.3000000000002</v>
      </c>
      <c r="BB95" s="66">
        <f t="shared" si="32"/>
        <v>0.26473377988559132</v>
      </c>
      <c r="BC95" s="64">
        <f>SUM(BC89:BC94)</f>
        <v>98.08</v>
      </c>
      <c r="BD95" s="65">
        <f>SUM(BD89:BD94)</f>
        <v>503.12</v>
      </c>
      <c r="BE95" s="66">
        <f t="shared" si="34"/>
        <v>0.19494355223405946</v>
      </c>
      <c r="BF95" s="64">
        <f>SUM(BF89:BF94)</f>
        <v>3370.7400000000002</v>
      </c>
      <c r="BG95" s="65">
        <f>SUM(BG89:BG94)</f>
        <v>6122.7199999999993</v>
      </c>
      <c r="BH95" s="66">
        <f t="shared" si="36"/>
        <v>0.55052982987953081</v>
      </c>
      <c r="BI95" s="64">
        <f>SUM(BI89:BI94)</f>
        <v>94.06</v>
      </c>
      <c r="BJ95" s="65">
        <f>SUM(BJ89:BJ94)</f>
        <v>134.22</v>
      </c>
      <c r="BK95" s="66">
        <f t="shared" si="38"/>
        <v>0.70078974817463868</v>
      </c>
    </row>
    <row r="97" spans="1:60" s="68" customFormat="1" ht="18" customHeight="1" x14ac:dyDescent="0.3">
      <c r="A97" s="121" t="s">
        <v>25</v>
      </c>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7"/>
      <c r="AG97" s="7"/>
      <c r="AH97" s="67"/>
      <c r="AI97" s="67"/>
      <c r="AJ97" s="67"/>
      <c r="AK97" s="67"/>
      <c r="AL97" s="67"/>
      <c r="AM97" s="67"/>
      <c r="AN97" s="67"/>
      <c r="AO97" s="67"/>
      <c r="AP97" s="67"/>
      <c r="AQ97" s="67"/>
      <c r="AR97" s="67"/>
      <c r="AS97" s="67"/>
      <c r="AT97" s="67"/>
      <c r="AU97" s="67"/>
      <c r="AV97" s="67"/>
      <c r="BC97" s="67"/>
      <c r="BD97" s="67"/>
      <c r="BE97" s="67"/>
      <c r="BF97" s="67"/>
      <c r="BG97" s="67"/>
      <c r="BH97" s="67"/>
    </row>
    <row r="98" spans="1:60" s="68" customFormat="1" ht="18" customHeight="1" x14ac:dyDescent="0.3">
      <c r="A98" s="121" t="s">
        <v>26</v>
      </c>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6"/>
      <c r="AG98" s="6"/>
      <c r="AH98" s="67"/>
      <c r="AI98" s="67"/>
      <c r="AJ98" s="67"/>
      <c r="AK98" s="67"/>
      <c r="AL98" s="67"/>
      <c r="AM98" s="67"/>
      <c r="AN98" s="67"/>
      <c r="AO98" s="67"/>
      <c r="AP98" s="67"/>
      <c r="AQ98" s="67"/>
      <c r="AR98" s="67"/>
      <c r="AS98" s="67"/>
      <c r="AT98" s="67"/>
      <c r="AU98" s="67"/>
      <c r="AV98" s="67"/>
      <c r="BC98" s="67"/>
      <c r="BD98" s="67"/>
      <c r="BE98" s="67"/>
      <c r="BF98" s="67"/>
      <c r="BG98" s="67"/>
      <c r="BH98" s="67"/>
    </row>
    <row r="99" spans="1:60" s="68" customFormat="1" ht="31.8" customHeight="1" x14ac:dyDescent="0.3">
      <c r="A99" s="114" t="s">
        <v>109</v>
      </c>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8"/>
      <c r="AG99" s="8"/>
      <c r="AH99" s="67"/>
      <c r="AI99" s="67"/>
      <c r="AJ99" s="67"/>
      <c r="AK99" s="67"/>
      <c r="AL99" s="67"/>
      <c r="AM99" s="67"/>
      <c r="AN99" s="67"/>
      <c r="AO99" s="67"/>
      <c r="AP99" s="67"/>
      <c r="AQ99" s="67"/>
      <c r="AR99" s="67"/>
      <c r="AS99" s="67"/>
      <c r="AT99" s="67"/>
      <c r="AU99" s="67"/>
      <c r="AV99" s="67"/>
      <c r="BC99" s="67"/>
      <c r="BD99" s="67"/>
      <c r="BE99" s="67"/>
      <c r="BF99" s="67"/>
      <c r="BG99" s="67"/>
      <c r="BH99" s="67"/>
    </row>
    <row r="100" spans="1:60" s="68" customFormat="1" ht="18" customHeight="1" x14ac:dyDescent="0.3">
      <c r="A100" s="116" t="s">
        <v>42</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7"/>
      <c r="AG100" s="7"/>
      <c r="AH100" s="67"/>
      <c r="AI100" s="67"/>
      <c r="AJ100" s="67"/>
      <c r="AK100" s="67"/>
      <c r="AL100" s="67"/>
      <c r="AM100" s="67"/>
      <c r="AN100" s="67"/>
      <c r="AO100" s="67"/>
      <c r="AP100" s="67"/>
      <c r="AQ100" s="67"/>
      <c r="AR100" s="67"/>
      <c r="AS100" s="67"/>
      <c r="AT100" s="67"/>
      <c r="AU100" s="67"/>
      <c r="AV100" s="67"/>
      <c r="BC100" s="67"/>
      <c r="BD100" s="67"/>
      <c r="BE100" s="67"/>
      <c r="BF100" s="67"/>
      <c r="BG100" s="67"/>
      <c r="BH100" s="67"/>
    </row>
    <row r="103" spans="1:60" x14ac:dyDescent="0.3">
      <c r="C103" s="69" t="s">
        <v>110</v>
      </c>
      <c r="D103" s="70">
        <f>D95-'[1]自留保費公司&amp;險別_累月'!C11</f>
        <v>132128.17999999993</v>
      </c>
      <c r="E103" s="70">
        <f>E95-'[1]自留保費公司&amp;險別_累月'!D11</f>
        <v>194997.24999999994</v>
      </c>
    </row>
  </sheetData>
  <mergeCells count="54">
    <mergeCell ref="A99:AE99"/>
    <mergeCell ref="A100:AE100"/>
    <mergeCell ref="A82:A88"/>
    <mergeCell ref="B82:B88"/>
    <mergeCell ref="A89:A95"/>
    <mergeCell ref="B89:B95"/>
    <mergeCell ref="A97:AE97"/>
    <mergeCell ref="A98:AE98"/>
    <mergeCell ref="A61:A67"/>
    <mergeCell ref="B61:B67"/>
    <mergeCell ref="A68:A74"/>
    <mergeCell ref="B68:B74"/>
    <mergeCell ref="A75:A81"/>
    <mergeCell ref="B75:B81"/>
    <mergeCell ref="A40:A46"/>
    <mergeCell ref="B40:B46"/>
    <mergeCell ref="A47:A53"/>
    <mergeCell ref="B47:B53"/>
    <mergeCell ref="A54:A60"/>
    <mergeCell ref="B54:B60"/>
    <mergeCell ref="A19:A25"/>
    <mergeCell ref="B19:B25"/>
    <mergeCell ref="A26:A32"/>
    <mergeCell ref="B26:B32"/>
    <mergeCell ref="A33:A39"/>
    <mergeCell ref="B33:B39"/>
    <mergeCell ref="BC3:BE3"/>
    <mergeCell ref="BF3:BH3"/>
    <mergeCell ref="BI3:BK3"/>
    <mergeCell ref="A5:A11"/>
    <mergeCell ref="B5:B11"/>
    <mergeCell ref="AT3:AV3"/>
    <mergeCell ref="AW3:AY3"/>
    <mergeCell ref="AZ3:BB3"/>
    <mergeCell ref="A12:A18"/>
    <mergeCell ref="B12:B18"/>
    <mergeCell ref="AK3:AM3"/>
    <mergeCell ref="AN3:AP3"/>
    <mergeCell ref="AQ3:AS3"/>
    <mergeCell ref="S3:U3"/>
    <mergeCell ref="V3:X3"/>
    <mergeCell ref="Y3:AA3"/>
    <mergeCell ref="AB3:AD3"/>
    <mergeCell ref="AE3:AG3"/>
    <mergeCell ref="AH3:AJ3"/>
    <mergeCell ref="D2:R2"/>
    <mergeCell ref="A3:A4"/>
    <mergeCell ref="B3:B4"/>
    <mergeCell ref="C3:C4"/>
    <mergeCell ref="D3:F3"/>
    <mergeCell ref="G3:I3"/>
    <mergeCell ref="J3:L3"/>
    <mergeCell ref="M3:O3"/>
    <mergeCell ref="P3:R3"/>
  </mergeCells>
  <phoneticPr fontId="3" type="noConversion"/>
  <pageMargins left="0.32" right="0.19685039370078741" top="0.39370078740157483" bottom="0.39370078740157483" header="0.39370078740157483" footer="0.39370078740157483"/>
  <pageSetup paperSize="9" scale="2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29A6-13CB-4E8A-AA7E-D55ABEECFA42}">
  <sheetPr>
    <pageSetUpPr fitToPage="1"/>
  </sheetPr>
  <dimension ref="A1:BK98"/>
  <sheetViews>
    <sheetView view="pageBreakPreview" topLeftCell="A64" zoomScale="60" zoomScaleNormal="85" workbookViewId="0">
      <selection activeCell="D107" sqref="D107"/>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3" s="4" customFormat="1" ht="30" customHeight="1" x14ac:dyDescent="0.3">
      <c r="A1" s="81" t="s">
        <v>1</v>
      </c>
      <c r="B1" s="83" t="s">
        <v>2</v>
      </c>
      <c r="C1" s="85" t="s">
        <v>32</v>
      </c>
      <c r="D1" s="87" t="s">
        <v>28</v>
      </c>
      <c r="E1" s="87"/>
      <c r="F1" s="87"/>
      <c r="G1" s="87" t="s">
        <v>3</v>
      </c>
      <c r="H1" s="87"/>
      <c r="I1" s="87"/>
      <c r="J1" s="87" t="s">
        <v>4</v>
      </c>
      <c r="K1" s="87"/>
      <c r="L1" s="87"/>
      <c r="M1" s="87" t="s">
        <v>5</v>
      </c>
      <c r="N1" s="87"/>
      <c r="O1" s="87"/>
      <c r="P1" s="87" t="s">
        <v>40</v>
      </c>
      <c r="Q1" s="87"/>
      <c r="R1" s="87"/>
      <c r="S1" s="87" t="s">
        <v>41</v>
      </c>
      <c r="T1" s="87"/>
      <c r="U1" s="87"/>
      <c r="V1" s="87" t="s">
        <v>6</v>
      </c>
      <c r="W1" s="87"/>
      <c r="X1" s="87"/>
      <c r="Y1" s="87" t="s">
        <v>37</v>
      </c>
      <c r="Z1" s="87"/>
      <c r="AA1" s="87"/>
      <c r="AB1" s="87" t="s">
        <v>7</v>
      </c>
      <c r="AC1" s="87"/>
      <c r="AD1" s="87"/>
      <c r="AE1" s="87" t="s">
        <v>8</v>
      </c>
      <c r="AF1" s="87"/>
      <c r="AG1" s="87"/>
      <c r="AH1" s="87" t="s">
        <v>38</v>
      </c>
      <c r="AI1" s="87"/>
      <c r="AJ1" s="87"/>
      <c r="AK1" s="87" t="s">
        <v>9</v>
      </c>
      <c r="AL1" s="87"/>
      <c r="AM1" s="87"/>
      <c r="AN1" s="87" t="s">
        <v>10</v>
      </c>
      <c r="AO1" s="87"/>
      <c r="AP1" s="87"/>
      <c r="AQ1" s="87" t="s">
        <v>11</v>
      </c>
      <c r="AR1" s="87"/>
      <c r="AS1" s="87"/>
      <c r="AT1" s="87" t="s">
        <v>33</v>
      </c>
      <c r="AU1" s="87"/>
      <c r="AV1" s="87"/>
      <c r="AW1" s="87" t="s">
        <v>39</v>
      </c>
      <c r="AX1" s="87"/>
      <c r="AY1" s="87"/>
      <c r="AZ1" s="87" t="s">
        <v>36</v>
      </c>
      <c r="BA1" s="87"/>
      <c r="BB1" s="87"/>
      <c r="BC1" s="87" t="s">
        <v>34</v>
      </c>
      <c r="BD1" s="87"/>
      <c r="BE1" s="87"/>
      <c r="BF1" s="87" t="s">
        <v>12</v>
      </c>
      <c r="BG1" s="87"/>
      <c r="BH1" s="87"/>
      <c r="BI1" s="87" t="s">
        <v>35</v>
      </c>
      <c r="BJ1" s="87"/>
      <c r="BK1" s="87"/>
    </row>
    <row r="2" spans="1:63" s="4" customFormat="1" ht="30" customHeight="1" x14ac:dyDescent="0.3">
      <c r="A2" s="82"/>
      <c r="B2" s="84"/>
      <c r="C2" s="86"/>
      <c r="D2" s="9" t="s">
        <v>29</v>
      </c>
      <c r="E2" s="10" t="s">
        <v>30</v>
      </c>
      <c r="F2" s="11" t="s">
        <v>31</v>
      </c>
      <c r="G2" s="12" t="s">
        <v>29</v>
      </c>
      <c r="H2" s="10" t="s">
        <v>30</v>
      </c>
      <c r="I2" s="11" t="s">
        <v>31</v>
      </c>
      <c r="J2" s="10" t="s">
        <v>29</v>
      </c>
      <c r="K2" s="10" t="s">
        <v>30</v>
      </c>
      <c r="L2" s="11" t="s">
        <v>31</v>
      </c>
      <c r="M2" s="10" t="s">
        <v>29</v>
      </c>
      <c r="N2" s="10" t="s">
        <v>30</v>
      </c>
      <c r="O2" s="11" t="s">
        <v>31</v>
      </c>
      <c r="P2" s="10" t="s">
        <v>29</v>
      </c>
      <c r="Q2" s="10" t="s">
        <v>30</v>
      </c>
      <c r="R2" s="11" t="s">
        <v>31</v>
      </c>
      <c r="S2" s="10" t="s">
        <v>29</v>
      </c>
      <c r="T2" s="10" t="s">
        <v>30</v>
      </c>
      <c r="U2" s="11" t="s">
        <v>31</v>
      </c>
      <c r="V2" s="10" t="s">
        <v>29</v>
      </c>
      <c r="W2" s="10" t="s">
        <v>30</v>
      </c>
      <c r="X2" s="11" t="s">
        <v>31</v>
      </c>
      <c r="Y2" s="10" t="s">
        <v>29</v>
      </c>
      <c r="Z2" s="10" t="s">
        <v>30</v>
      </c>
      <c r="AA2" s="11" t="s">
        <v>31</v>
      </c>
      <c r="AB2" s="10" t="s">
        <v>29</v>
      </c>
      <c r="AC2" s="10" t="s">
        <v>30</v>
      </c>
      <c r="AD2" s="11" t="s">
        <v>31</v>
      </c>
      <c r="AE2" s="10" t="s">
        <v>29</v>
      </c>
      <c r="AF2" s="10" t="s">
        <v>30</v>
      </c>
      <c r="AG2" s="11" t="s">
        <v>31</v>
      </c>
      <c r="AH2" s="10" t="s">
        <v>29</v>
      </c>
      <c r="AI2" s="10" t="s">
        <v>30</v>
      </c>
      <c r="AJ2" s="11" t="s">
        <v>31</v>
      </c>
      <c r="AK2" s="10" t="s">
        <v>29</v>
      </c>
      <c r="AL2" s="10" t="s">
        <v>30</v>
      </c>
      <c r="AM2" s="11" t="s">
        <v>31</v>
      </c>
      <c r="AN2" s="10" t="s">
        <v>29</v>
      </c>
      <c r="AO2" s="10" t="s">
        <v>30</v>
      </c>
      <c r="AP2" s="11" t="s">
        <v>31</v>
      </c>
      <c r="AQ2" s="10" t="s">
        <v>29</v>
      </c>
      <c r="AR2" s="10" t="s">
        <v>30</v>
      </c>
      <c r="AS2" s="11" t="s">
        <v>31</v>
      </c>
      <c r="AT2" s="10" t="s">
        <v>29</v>
      </c>
      <c r="AU2" s="10" t="s">
        <v>30</v>
      </c>
      <c r="AV2" s="11" t="s">
        <v>31</v>
      </c>
      <c r="AW2" s="10" t="s">
        <v>29</v>
      </c>
      <c r="AX2" s="10" t="s">
        <v>30</v>
      </c>
      <c r="AY2" s="11" t="s">
        <v>31</v>
      </c>
      <c r="AZ2" s="10" t="s">
        <v>29</v>
      </c>
      <c r="BA2" s="10" t="s">
        <v>30</v>
      </c>
      <c r="BB2" s="11" t="s">
        <v>31</v>
      </c>
      <c r="BC2" s="10" t="s">
        <v>29</v>
      </c>
      <c r="BD2" s="10" t="s">
        <v>30</v>
      </c>
      <c r="BE2" s="11" t="s">
        <v>31</v>
      </c>
      <c r="BF2" s="10" t="s">
        <v>29</v>
      </c>
      <c r="BG2" s="10" t="s">
        <v>30</v>
      </c>
      <c r="BH2" s="11" t="s">
        <v>31</v>
      </c>
      <c r="BI2" s="10" t="s">
        <v>29</v>
      </c>
      <c r="BJ2" s="10" t="s">
        <v>30</v>
      </c>
      <c r="BK2" s="11" t="s">
        <v>31</v>
      </c>
    </row>
    <row r="3" spans="1:63" ht="15" customHeight="1" x14ac:dyDescent="0.3">
      <c r="A3" s="122" t="s">
        <v>51</v>
      </c>
      <c r="B3" s="124" t="s">
        <v>0</v>
      </c>
      <c r="C3" s="71" t="s">
        <v>43</v>
      </c>
      <c r="D3" s="72">
        <v>10304.76</v>
      </c>
      <c r="E3" s="73">
        <v>11266.56</v>
      </c>
      <c r="F3" s="74">
        <v>0.91463232788002735</v>
      </c>
      <c r="G3" s="75">
        <v>404.33</v>
      </c>
      <c r="H3" s="76">
        <v>417.56</v>
      </c>
      <c r="I3" s="74">
        <v>0.96831593064469768</v>
      </c>
      <c r="J3" s="75">
        <v>295.91000000000003</v>
      </c>
      <c r="K3" s="76">
        <v>362.51</v>
      </c>
      <c r="L3" s="74">
        <v>0.81628093018123649</v>
      </c>
      <c r="M3" s="75">
        <v>2063.67</v>
      </c>
      <c r="N3" s="76">
        <v>2262.69</v>
      </c>
      <c r="O3" s="74">
        <v>0.91204274558158649</v>
      </c>
      <c r="P3" s="75">
        <v>731.49</v>
      </c>
      <c r="Q3" s="76">
        <v>973.14</v>
      </c>
      <c r="R3" s="74">
        <v>0.75168012824465136</v>
      </c>
      <c r="S3" s="75">
        <v>452.79</v>
      </c>
      <c r="T3" s="76">
        <v>498.24</v>
      </c>
      <c r="U3" s="74">
        <v>0.90877890173410403</v>
      </c>
      <c r="V3" s="75">
        <v>617.76</v>
      </c>
      <c r="W3" s="76">
        <v>647.47</v>
      </c>
      <c r="X3" s="74">
        <v>0.95411370410984286</v>
      </c>
      <c r="Y3" s="75">
        <v>422.5</v>
      </c>
      <c r="Z3" s="76">
        <v>423.88</v>
      </c>
      <c r="AA3" s="74">
        <v>0.99674436161177693</v>
      </c>
      <c r="AB3" s="75">
        <v>439.55</v>
      </c>
      <c r="AC3" s="76">
        <v>471.21</v>
      </c>
      <c r="AD3" s="74">
        <v>0.93281127310540957</v>
      </c>
      <c r="AE3" s="75">
        <v>616.74</v>
      </c>
      <c r="AF3" s="76">
        <v>692.73</v>
      </c>
      <c r="AG3" s="74">
        <v>0.89030358148196265</v>
      </c>
      <c r="AH3" s="75">
        <v>990.41</v>
      </c>
      <c r="AI3" s="76">
        <v>1013.31</v>
      </c>
      <c r="AJ3" s="74">
        <v>0.97740079541305225</v>
      </c>
      <c r="AK3" s="75">
        <v>662.36</v>
      </c>
      <c r="AL3" s="76">
        <v>822.76</v>
      </c>
      <c r="AM3" s="74">
        <v>0.80504642909232338</v>
      </c>
      <c r="AN3" s="75">
        <v>1210.8</v>
      </c>
      <c r="AO3" s="76">
        <v>1276.6099999999999</v>
      </c>
      <c r="AP3" s="74">
        <v>0.9484494089815998</v>
      </c>
      <c r="AQ3" s="75">
        <v>1276.5999999999999</v>
      </c>
      <c r="AR3" s="76">
        <v>1284.47</v>
      </c>
      <c r="AS3" s="74">
        <v>0.99387295927503161</v>
      </c>
      <c r="AT3" s="75">
        <v>119.85</v>
      </c>
      <c r="AU3" s="76">
        <v>119.98</v>
      </c>
      <c r="AV3" s="74">
        <v>0.99891648608101347</v>
      </c>
      <c r="AW3" s="75">
        <v>0</v>
      </c>
      <c r="AX3" s="76">
        <v>0</v>
      </c>
      <c r="AY3" s="74">
        <v>0</v>
      </c>
      <c r="AZ3" s="75">
        <v>0</v>
      </c>
      <c r="BA3" s="76">
        <v>0</v>
      </c>
      <c r="BB3" s="74">
        <v>0</v>
      </c>
      <c r="BC3" s="75">
        <v>0</v>
      </c>
      <c r="BD3" s="76">
        <v>0</v>
      </c>
      <c r="BE3" s="74">
        <v>0</v>
      </c>
      <c r="BF3" s="75">
        <v>0</v>
      </c>
      <c r="BG3" s="76">
        <v>0</v>
      </c>
      <c r="BH3" s="74">
        <v>0</v>
      </c>
      <c r="BI3" s="75">
        <v>0</v>
      </c>
      <c r="BJ3" s="76">
        <v>0</v>
      </c>
      <c r="BK3" s="74">
        <v>0</v>
      </c>
    </row>
    <row r="4" spans="1:63" ht="15" customHeight="1" x14ac:dyDescent="0.3">
      <c r="A4" s="123"/>
      <c r="B4" s="125" t="s">
        <v>0</v>
      </c>
      <c r="C4" s="71" t="s">
        <v>44</v>
      </c>
      <c r="D4" s="72">
        <v>1473.3000000000002</v>
      </c>
      <c r="E4" s="73">
        <v>2208.5300000000002</v>
      </c>
      <c r="F4" s="74">
        <v>0.66709530773863157</v>
      </c>
      <c r="G4" s="75">
        <v>65.760000000000005</v>
      </c>
      <c r="H4" s="76">
        <v>105.74</v>
      </c>
      <c r="I4" s="74">
        <v>0.62190278040476654</v>
      </c>
      <c r="J4" s="75">
        <v>34.83</v>
      </c>
      <c r="K4" s="76">
        <v>48.77</v>
      </c>
      <c r="L4" s="74">
        <v>0.71416854623744097</v>
      </c>
      <c r="M4" s="75">
        <v>417.72</v>
      </c>
      <c r="N4" s="76">
        <v>649.70000000000005</v>
      </c>
      <c r="O4" s="74">
        <v>0.64294289672156379</v>
      </c>
      <c r="P4" s="75">
        <v>48.8</v>
      </c>
      <c r="Q4" s="76">
        <v>70.400000000000006</v>
      </c>
      <c r="R4" s="74">
        <v>0.69318181818181812</v>
      </c>
      <c r="S4" s="75">
        <v>71.22</v>
      </c>
      <c r="T4" s="76">
        <v>102.83</v>
      </c>
      <c r="U4" s="74">
        <v>0.69259943596226781</v>
      </c>
      <c r="V4" s="75">
        <v>81.319999999999993</v>
      </c>
      <c r="W4" s="76">
        <v>120.58</v>
      </c>
      <c r="X4" s="74">
        <v>0.67440703267540214</v>
      </c>
      <c r="Y4" s="75">
        <v>61.16</v>
      </c>
      <c r="Z4" s="76">
        <v>87.57</v>
      </c>
      <c r="AA4" s="74">
        <v>0.69841269841269837</v>
      </c>
      <c r="AB4" s="75">
        <v>64.02</v>
      </c>
      <c r="AC4" s="76">
        <v>91.77</v>
      </c>
      <c r="AD4" s="74">
        <v>0.69761359921542987</v>
      </c>
      <c r="AE4" s="75">
        <v>73.849999999999994</v>
      </c>
      <c r="AF4" s="76">
        <v>106.84</v>
      </c>
      <c r="AG4" s="74">
        <v>0.69122051666042672</v>
      </c>
      <c r="AH4" s="75">
        <v>149.27000000000001</v>
      </c>
      <c r="AI4" s="76">
        <v>216.81</v>
      </c>
      <c r="AJ4" s="74">
        <v>0.68848300355149672</v>
      </c>
      <c r="AK4" s="75">
        <v>73.94</v>
      </c>
      <c r="AL4" s="76">
        <v>109.63</v>
      </c>
      <c r="AM4" s="74">
        <v>0.67445042415397249</v>
      </c>
      <c r="AN4" s="75">
        <v>214.43</v>
      </c>
      <c r="AO4" s="76">
        <v>317.58</v>
      </c>
      <c r="AP4" s="74">
        <v>0.67519994961899366</v>
      </c>
      <c r="AQ4" s="75">
        <v>96.96</v>
      </c>
      <c r="AR4" s="76">
        <v>153.52000000000001</v>
      </c>
      <c r="AS4" s="74">
        <v>0.63157894736842102</v>
      </c>
      <c r="AT4" s="75">
        <v>19.260000000000002</v>
      </c>
      <c r="AU4" s="76">
        <v>26.03</v>
      </c>
      <c r="AV4" s="74">
        <v>0.739915482135997</v>
      </c>
      <c r="AW4" s="75">
        <v>0</v>
      </c>
      <c r="AX4" s="76">
        <v>0</v>
      </c>
      <c r="AY4" s="74">
        <v>0</v>
      </c>
      <c r="AZ4" s="75">
        <v>0</v>
      </c>
      <c r="BA4" s="76">
        <v>0</v>
      </c>
      <c r="BB4" s="74">
        <v>0</v>
      </c>
      <c r="BC4" s="75">
        <v>0</v>
      </c>
      <c r="BD4" s="76">
        <v>0</v>
      </c>
      <c r="BE4" s="74">
        <v>0</v>
      </c>
      <c r="BF4" s="75">
        <v>0.76</v>
      </c>
      <c r="BG4" s="76">
        <v>0.76</v>
      </c>
      <c r="BH4" s="74">
        <v>1</v>
      </c>
      <c r="BI4" s="75">
        <v>0</v>
      </c>
      <c r="BJ4" s="76">
        <v>0</v>
      </c>
      <c r="BK4" s="74">
        <v>0</v>
      </c>
    </row>
    <row r="5" spans="1:63" ht="15" customHeight="1" x14ac:dyDescent="0.3">
      <c r="A5" s="123"/>
      <c r="B5" s="125" t="s">
        <v>0</v>
      </c>
      <c r="C5" s="71" t="s">
        <v>45</v>
      </c>
      <c r="D5" s="72">
        <v>1802.2999999999997</v>
      </c>
      <c r="E5" s="73">
        <v>5358.42</v>
      </c>
      <c r="F5" s="74">
        <v>0.33634914769652241</v>
      </c>
      <c r="G5" s="75">
        <v>-32.840000000000003</v>
      </c>
      <c r="H5" s="76">
        <v>286.62</v>
      </c>
      <c r="I5" s="74">
        <v>-0.11457679157072083</v>
      </c>
      <c r="J5" s="75">
        <v>120.11</v>
      </c>
      <c r="K5" s="76">
        <v>293.26</v>
      </c>
      <c r="L5" s="74">
        <v>0.40956830116620063</v>
      </c>
      <c r="M5" s="75">
        <v>404.23</v>
      </c>
      <c r="N5" s="76">
        <v>1341.62</v>
      </c>
      <c r="O5" s="74">
        <v>0.30129992099104069</v>
      </c>
      <c r="P5" s="75">
        <v>57.38</v>
      </c>
      <c r="Q5" s="76">
        <v>160.77000000000001</v>
      </c>
      <c r="R5" s="74">
        <v>0.3569073832182621</v>
      </c>
      <c r="S5" s="75">
        <v>77.77</v>
      </c>
      <c r="T5" s="76">
        <v>208.38</v>
      </c>
      <c r="U5" s="74">
        <v>0.37321240042230541</v>
      </c>
      <c r="V5" s="75">
        <v>120.89</v>
      </c>
      <c r="W5" s="76">
        <v>512.07000000000005</v>
      </c>
      <c r="X5" s="74">
        <v>0.23608100455015912</v>
      </c>
      <c r="Y5" s="75">
        <v>54.84</v>
      </c>
      <c r="Z5" s="76">
        <v>52.19</v>
      </c>
      <c r="AA5" s="74">
        <v>1.050776010730025</v>
      </c>
      <c r="AB5" s="75">
        <v>100.56</v>
      </c>
      <c r="AC5" s="76">
        <v>150.86000000000001</v>
      </c>
      <c r="AD5" s="74">
        <v>0.66657828450218737</v>
      </c>
      <c r="AE5" s="75">
        <v>68.22</v>
      </c>
      <c r="AF5" s="76">
        <v>181.32</v>
      </c>
      <c r="AG5" s="74">
        <v>0.37624090006618133</v>
      </c>
      <c r="AH5" s="75">
        <v>325.76</v>
      </c>
      <c r="AI5" s="76">
        <v>610.88</v>
      </c>
      <c r="AJ5" s="74">
        <v>0.53326348873755891</v>
      </c>
      <c r="AK5" s="75">
        <v>172.34</v>
      </c>
      <c r="AL5" s="76">
        <v>299.32</v>
      </c>
      <c r="AM5" s="74">
        <v>0.5757717492984098</v>
      </c>
      <c r="AN5" s="75">
        <v>163.06</v>
      </c>
      <c r="AO5" s="76">
        <v>716.04</v>
      </c>
      <c r="AP5" s="74">
        <v>0.22772470811686499</v>
      </c>
      <c r="AQ5" s="75">
        <v>89.84</v>
      </c>
      <c r="AR5" s="76">
        <v>308.83</v>
      </c>
      <c r="AS5" s="74">
        <v>0.2909043810510637</v>
      </c>
      <c r="AT5" s="75">
        <v>53.27</v>
      </c>
      <c r="AU5" s="76">
        <v>104.73</v>
      </c>
      <c r="AV5" s="74">
        <v>0.50864126802253418</v>
      </c>
      <c r="AW5" s="75">
        <v>0</v>
      </c>
      <c r="AX5" s="76">
        <v>0</v>
      </c>
      <c r="AY5" s="74">
        <v>0</v>
      </c>
      <c r="AZ5" s="75">
        <v>16.28</v>
      </c>
      <c r="BA5" s="76">
        <v>95.89</v>
      </c>
      <c r="BB5" s="74">
        <v>0.16977787047658777</v>
      </c>
      <c r="BC5" s="75">
        <v>0</v>
      </c>
      <c r="BD5" s="76">
        <v>0</v>
      </c>
      <c r="BE5" s="74">
        <v>0</v>
      </c>
      <c r="BF5" s="75">
        <v>8.56</v>
      </c>
      <c r="BG5" s="76">
        <v>31.36</v>
      </c>
      <c r="BH5" s="74">
        <v>0.27295918367346939</v>
      </c>
      <c r="BI5" s="75">
        <v>2.0299999999999998</v>
      </c>
      <c r="BJ5" s="76">
        <v>4.28</v>
      </c>
      <c r="BK5" s="74">
        <v>0.47429906542056066</v>
      </c>
    </row>
    <row r="6" spans="1:63" ht="15" customHeight="1" x14ac:dyDescent="0.3">
      <c r="A6" s="123"/>
      <c r="B6" s="125" t="s">
        <v>0</v>
      </c>
      <c r="C6" s="71" t="s">
        <v>46</v>
      </c>
      <c r="D6" s="72">
        <v>530.57999999999993</v>
      </c>
      <c r="E6" s="73">
        <v>1636.4</v>
      </c>
      <c r="F6" s="74">
        <v>0.32423612808604246</v>
      </c>
      <c r="G6" s="75">
        <v>37.76</v>
      </c>
      <c r="H6" s="76">
        <v>213.31</v>
      </c>
      <c r="I6" s="74">
        <v>0.17701936149266326</v>
      </c>
      <c r="J6" s="75">
        <v>36.15</v>
      </c>
      <c r="K6" s="76">
        <v>123.34</v>
      </c>
      <c r="L6" s="74">
        <v>0.29309226528295768</v>
      </c>
      <c r="M6" s="75">
        <v>194.29</v>
      </c>
      <c r="N6" s="76">
        <v>489.69</v>
      </c>
      <c r="O6" s="74">
        <v>0.39676121627968713</v>
      </c>
      <c r="P6" s="75">
        <v>14.52</v>
      </c>
      <c r="Q6" s="76">
        <v>46.33</v>
      </c>
      <c r="R6" s="74">
        <v>0.31340384200302179</v>
      </c>
      <c r="S6" s="75">
        <v>20</v>
      </c>
      <c r="T6" s="76">
        <v>100.22</v>
      </c>
      <c r="U6" s="74">
        <v>0.19956096587507482</v>
      </c>
      <c r="V6" s="75">
        <v>55.13</v>
      </c>
      <c r="W6" s="76">
        <v>90.35</v>
      </c>
      <c r="X6" s="74">
        <v>0.61018262313226346</v>
      </c>
      <c r="Y6" s="75">
        <v>8.2899999999999991</v>
      </c>
      <c r="Z6" s="76">
        <v>15.93</v>
      </c>
      <c r="AA6" s="74">
        <v>0.52040175768989327</v>
      </c>
      <c r="AB6" s="75">
        <v>29.66</v>
      </c>
      <c r="AC6" s="76">
        <v>36.08</v>
      </c>
      <c r="AD6" s="74">
        <v>0.82206208425720628</v>
      </c>
      <c r="AE6" s="75">
        <v>15.76</v>
      </c>
      <c r="AF6" s="76">
        <v>32.64</v>
      </c>
      <c r="AG6" s="74">
        <v>0.48284313725490197</v>
      </c>
      <c r="AH6" s="75">
        <v>39.56</v>
      </c>
      <c r="AI6" s="76">
        <v>105.78</v>
      </c>
      <c r="AJ6" s="74">
        <v>0.37398373983739841</v>
      </c>
      <c r="AK6" s="75">
        <v>6.67</v>
      </c>
      <c r="AL6" s="76">
        <v>79.72</v>
      </c>
      <c r="AM6" s="74">
        <v>8.3667837431008529E-2</v>
      </c>
      <c r="AN6" s="75">
        <v>46.21</v>
      </c>
      <c r="AO6" s="76">
        <v>242.95</v>
      </c>
      <c r="AP6" s="74">
        <v>0.19020374562667217</v>
      </c>
      <c r="AQ6" s="75">
        <v>14.43</v>
      </c>
      <c r="AR6" s="76">
        <v>36.270000000000003</v>
      </c>
      <c r="AS6" s="74">
        <v>0.39784946236559138</v>
      </c>
      <c r="AT6" s="75">
        <v>0.89</v>
      </c>
      <c r="AU6" s="76">
        <v>1.98</v>
      </c>
      <c r="AV6" s="74">
        <v>0.4494949494949495</v>
      </c>
      <c r="AW6" s="75">
        <v>0</v>
      </c>
      <c r="AX6" s="76">
        <v>0</v>
      </c>
      <c r="AY6" s="74">
        <v>0</v>
      </c>
      <c r="AZ6" s="75">
        <v>3.01</v>
      </c>
      <c r="BA6" s="76">
        <v>9.58</v>
      </c>
      <c r="BB6" s="74">
        <v>0.31419624217118997</v>
      </c>
      <c r="BC6" s="75">
        <v>0</v>
      </c>
      <c r="BD6" s="76">
        <v>0</v>
      </c>
      <c r="BE6" s="74">
        <v>0</v>
      </c>
      <c r="BF6" s="75">
        <v>8.25</v>
      </c>
      <c r="BG6" s="76">
        <v>12.23</v>
      </c>
      <c r="BH6" s="74">
        <v>0.67457072771872439</v>
      </c>
      <c r="BI6" s="75">
        <v>0</v>
      </c>
      <c r="BJ6" s="76">
        <v>0</v>
      </c>
      <c r="BK6" s="74">
        <v>0</v>
      </c>
    </row>
    <row r="7" spans="1:63" ht="15" customHeight="1" x14ac:dyDescent="0.3">
      <c r="A7" s="123"/>
      <c r="B7" s="125" t="s">
        <v>0</v>
      </c>
      <c r="C7" s="71" t="s">
        <v>47</v>
      </c>
      <c r="D7" s="72">
        <v>2325.3300000000004</v>
      </c>
      <c r="E7" s="73">
        <v>2895.2</v>
      </c>
      <c r="F7" s="74">
        <v>0.80316731141199249</v>
      </c>
      <c r="G7" s="75">
        <v>69.680000000000007</v>
      </c>
      <c r="H7" s="76">
        <v>104.02</v>
      </c>
      <c r="I7" s="74">
        <v>0.6698711786194963</v>
      </c>
      <c r="J7" s="75">
        <v>39.79</v>
      </c>
      <c r="K7" s="76">
        <v>69.680000000000007</v>
      </c>
      <c r="L7" s="74">
        <v>0.57103903559127434</v>
      </c>
      <c r="M7" s="75">
        <v>836.75</v>
      </c>
      <c r="N7" s="76">
        <v>878.32</v>
      </c>
      <c r="O7" s="74">
        <v>0.95267100828855078</v>
      </c>
      <c r="P7" s="75">
        <v>83.98</v>
      </c>
      <c r="Q7" s="76">
        <v>91.99</v>
      </c>
      <c r="R7" s="74">
        <v>0.91292531796934462</v>
      </c>
      <c r="S7" s="75">
        <v>79.510000000000005</v>
      </c>
      <c r="T7" s="76">
        <v>136.28</v>
      </c>
      <c r="U7" s="74">
        <v>0.58343117111828591</v>
      </c>
      <c r="V7" s="75">
        <v>60.3</v>
      </c>
      <c r="W7" s="76">
        <v>64.59</v>
      </c>
      <c r="X7" s="74">
        <v>0.93358104969809563</v>
      </c>
      <c r="Y7" s="75">
        <v>75.55</v>
      </c>
      <c r="Z7" s="76">
        <v>77.81</v>
      </c>
      <c r="AA7" s="74">
        <v>0.97095489011695146</v>
      </c>
      <c r="AB7" s="75">
        <v>143.71</v>
      </c>
      <c r="AC7" s="76">
        <v>272.54000000000002</v>
      </c>
      <c r="AD7" s="74">
        <v>0.52729874513832831</v>
      </c>
      <c r="AE7" s="75">
        <v>126.91</v>
      </c>
      <c r="AF7" s="76">
        <v>139.05000000000001</v>
      </c>
      <c r="AG7" s="74">
        <v>0.91269327580007187</v>
      </c>
      <c r="AH7" s="75">
        <v>231.39</v>
      </c>
      <c r="AI7" s="76">
        <v>247.19</v>
      </c>
      <c r="AJ7" s="74">
        <v>0.93608155669727733</v>
      </c>
      <c r="AK7" s="75">
        <v>145.44</v>
      </c>
      <c r="AL7" s="76">
        <v>226.08</v>
      </c>
      <c r="AM7" s="74">
        <v>0.64331210191082799</v>
      </c>
      <c r="AN7" s="75">
        <v>271.82</v>
      </c>
      <c r="AO7" s="76">
        <v>278.95999999999998</v>
      </c>
      <c r="AP7" s="74">
        <v>0.97440493260682537</v>
      </c>
      <c r="AQ7" s="75">
        <v>115.76</v>
      </c>
      <c r="AR7" s="76">
        <v>120.59</v>
      </c>
      <c r="AS7" s="74">
        <v>0.95994692760593747</v>
      </c>
      <c r="AT7" s="75">
        <v>13.06</v>
      </c>
      <c r="AU7" s="76">
        <v>16.12</v>
      </c>
      <c r="AV7" s="74">
        <v>0.81017369727047139</v>
      </c>
      <c r="AW7" s="75">
        <v>0</v>
      </c>
      <c r="AX7" s="76">
        <v>0</v>
      </c>
      <c r="AY7" s="74">
        <v>0</v>
      </c>
      <c r="AZ7" s="75">
        <v>0</v>
      </c>
      <c r="BA7" s="76">
        <v>0</v>
      </c>
      <c r="BB7" s="74">
        <v>0</v>
      </c>
      <c r="BC7" s="75">
        <v>0</v>
      </c>
      <c r="BD7" s="76">
        <v>0</v>
      </c>
      <c r="BE7" s="74">
        <v>0</v>
      </c>
      <c r="BF7" s="75">
        <v>22.74</v>
      </c>
      <c r="BG7" s="76">
        <v>162.68</v>
      </c>
      <c r="BH7" s="74">
        <v>0.13978362429309071</v>
      </c>
      <c r="BI7" s="75">
        <v>8.94</v>
      </c>
      <c r="BJ7" s="76">
        <v>9.3000000000000007</v>
      </c>
      <c r="BK7" s="74">
        <v>0.96129032258064506</v>
      </c>
    </row>
    <row r="8" spans="1:63" ht="15" customHeight="1" x14ac:dyDescent="0.3">
      <c r="A8" s="123"/>
      <c r="B8" s="125"/>
      <c r="C8" s="71" t="s">
        <v>48</v>
      </c>
      <c r="D8" s="72">
        <v>3094.55</v>
      </c>
      <c r="E8" s="73">
        <v>5744.7599999999984</v>
      </c>
      <c r="F8" s="74">
        <v>0.53867350420209048</v>
      </c>
      <c r="G8" s="75">
        <v>58.59</v>
      </c>
      <c r="H8" s="76">
        <v>159.59</v>
      </c>
      <c r="I8" s="74">
        <v>0.3671282661820916</v>
      </c>
      <c r="J8" s="75">
        <v>145.26</v>
      </c>
      <c r="K8" s="76">
        <v>318</v>
      </c>
      <c r="L8" s="74">
        <v>0.45679245283018866</v>
      </c>
      <c r="M8" s="75">
        <v>816</v>
      </c>
      <c r="N8" s="76">
        <v>1552.34</v>
      </c>
      <c r="O8" s="74">
        <v>0.52565803883169926</v>
      </c>
      <c r="P8" s="75">
        <v>71.89</v>
      </c>
      <c r="Q8" s="76">
        <v>119.37</v>
      </c>
      <c r="R8" s="74">
        <v>0.6022451202144592</v>
      </c>
      <c r="S8" s="75">
        <v>110.49</v>
      </c>
      <c r="T8" s="76">
        <v>150.62</v>
      </c>
      <c r="U8" s="74">
        <v>0.73356791926702958</v>
      </c>
      <c r="V8" s="75">
        <v>136.34</v>
      </c>
      <c r="W8" s="76">
        <v>382.27</v>
      </c>
      <c r="X8" s="74">
        <v>0.35665890600884192</v>
      </c>
      <c r="Y8" s="75">
        <v>121.4</v>
      </c>
      <c r="Z8" s="76">
        <v>165.13</v>
      </c>
      <c r="AA8" s="74">
        <v>0.73517834433476659</v>
      </c>
      <c r="AB8" s="75">
        <v>52.47</v>
      </c>
      <c r="AC8" s="76">
        <v>96.22</v>
      </c>
      <c r="AD8" s="74">
        <v>0.54531282477655374</v>
      </c>
      <c r="AE8" s="75">
        <v>144.28</v>
      </c>
      <c r="AF8" s="76">
        <v>243.91</v>
      </c>
      <c r="AG8" s="74">
        <v>0.59152966258046003</v>
      </c>
      <c r="AH8" s="75">
        <v>475.59</v>
      </c>
      <c r="AI8" s="76">
        <v>562.88</v>
      </c>
      <c r="AJ8" s="74">
        <v>0.84492254121660026</v>
      </c>
      <c r="AK8" s="75">
        <v>152.99</v>
      </c>
      <c r="AL8" s="76">
        <v>244.84</v>
      </c>
      <c r="AM8" s="74">
        <v>0.62485704950171539</v>
      </c>
      <c r="AN8" s="75">
        <v>371.58</v>
      </c>
      <c r="AO8" s="76">
        <v>676.43</v>
      </c>
      <c r="AP8" s="74">
        <v>0.54932513342104872</v>
      </c>
      <c r="AQ8" s="75">
        <v>131.77000000000001</v>
      </c>
      <c r="AR8" s="76">
        <v>368.37</v>
      </c>
      <c r="AS8" s="74">
        <v>0.35771099709531179</v>
      </c>
      <c r="AT8" s="75">
        <v>44.07</v>
      </c>
      <c r="AU8" s="76">
        <v>126.17</v>
      </c>
      <c r="AV8" s="74">
        <v>0.34929063961322027</v>
      </c>
      <c r="AW8" s="75">
        <v>-77.48</v>
      </c>
      <c r="AX8" s="76">
        <v>22.48</v>
      </c>
      <c r="AY8" s="74">
        <v>-3.4466192170818508</v>
      </c>
      <c r="AZ8" s="75">
        <v>53.14</v>
      </c>
      <c r="BA8" s="76">
        <v>159.41</v>
      </c>
      <c r="BB8" s="74">
        <v>0.33335424377391631</v>
      </c>
      <c r="BC8" s="75">
        <v>-12.94</v>
      </c>
      <c r="BD8" s="76">
        <v>13.73</v>
      </c>
      <c r="BE8" s="74">
        <v>-0.94246176256372904</v>
      </c>
      <c r="BF8" s="75">
        <v>299.11</v>
      </c>
      <c r="BG8" s="76">
        <v>383</v>
      </c>
      <c r="BH8" s="74">
        <v>0.78096605744125325</v>
      </c>
      <c r="BI8" s="75">
        <v>0</v>
      </c>
      <c r="BJ8" s="76">
        <v>0</v>
      </c>
      <c r="BK8" s="74">
        <v>0</v>
      </c>
    </row>
    <row r="9" spans="1:63" ht="15" customHeight="1" x14ac:dyDescent="0.3">
      <c r="A9" s="123"/>
      <c r="B9" s="125"/>
      <c r="C9" s="71" t="s">
        <v>49</v>
      </c>
      <c r="D9" s="18">
        <v>19530.820000000003</v>
      </c>
      <c r="E9" s="19">
        <v>29109.869999999995</v>
      </c>
      <c r="F9" s="74">
        <v>0.6709346348850066</v>
      </c>
      <c r="G9" s="18">
        <v>603.28000000000009</v>
      </c>
      <c r="H9" s="19">
        <v>1286.8399999999999</v>
      </c>
      <c r="I9" s="74">
        <v>0.46880731093220612</v>
      </c>
      <c r="J9" s="18">
        <v>672.05</v>
      </c>
      <c r="K9" s="19">
        <v>1215.56</v>
      </c>
      <c r="L9" s="74">
        <v>0.55287275000822667</v>
      </c>
      <c r="M9" s="18">
        <v>4732.66</v>
      </c>
      <c r="N9" s="19">
        <v>7174.36</v>
      </c>
      <c r="O9" s="74">
        <v>0.65966302220685891</v>
      </c>
      <c r="P9" s="18">
        <v>1008.06</v>
      </c>
      <c r="Q9" s="19">
        <v>1462</v>
      </c>
      <c r="R9" s="74">
        <v>0.68950752393980841</v>
      </c>
      <c r="S9" s="18">
        <v>811.78</v>
      </c>
      <c r="T9" s="19">
        <v>1196.5700000000002</v>
      </c>
      <c r="U9" s="74">
        <v>0.67842249095330809</v>
      </c>
      <c r="V9" s="18">
        <v>1071.7399999999998</v>
      </c>
      <c r="W9" s="19">
        <v>1817.33</v>
      </c>
      <c r="X9" s="74">
        <v>0.58973329004638664</v>
      </c>
      <c r="Y9" s="18">
        <v>743.7399999999999</v>
      </c>
      <c r="Z9" s="19">
        <v>822.50999999999988</v>
      </c>
      <c r="AA9" s="74">
        <v>0.90423216739006218</v>
      </c>
      <c r="AB9" s="18">
        <v>829.97</v>
      </c>
      <c r="AC9" s="19">
        <v>1118.68</v>
      </c>
      <c r="AD9" s="74">
        <v>0.7419190474487789</v>
      </c>
      <c r="AE9" s="18">
        <v>1045.76</v>
      </c>
      <c r="AF9" s="19">
        <v>1396.4900000000002</v>
      </c>
      <c r="AG9" s="74">
        <v>0.7488488997414946</v>
      </c>
      <c r="AH9" s="18">
        <v>2211.98</v>
      </c>
      <c r="AI9" s="19">
        <v>2756.85</v>
      </c>
      <c r="AJ9" s="74">
        <v>0.80235776338937559</v>
      </c>
      <c r="AK9" s="18">
        <v>1213.74</v>
      </c>
      <c r="AL9" s="19">
        <v>1782.35</v>
      </c>
      <c r="AM9" s="74">
        <v>0.68097736134878117</v>
      </c>
      <c r="AN9" s="18">
        <v>2277.9</v>
      </c>
      <c r="AO9" s="19">
        <v>3508.5699999999993</v>
      </c>
      <c r="AP9" s="74">
        <v>0.64923886369660588</v>
      </c>
      <c r="AQ9" s="18">
        <v>1725.36</v>
      </c>
      <c r="AR9" s="19">
        <v>2272.0499999999997</v>
      </c>
      <c r="AS9" s="74">
        <v>0.75938469663959862</v>
      </c>
      <c r="AT9" s="18">
        <v>250.39999999999998</v>
      </c>
      <c r="AU9" s="19">
        <v>395.01</v>
      </c>
      <c r="AV9" s="74">
        <v>0.63390800232905486</v>
      </c>
      <c r="AW9" s="18">
        <v>-77.48</v>
      </c>
      <c r="AX9" s="19">
        <v>22.48</v>
      </c>
      <c r="AY9" s="74">
        <v>-3.4466192170818508</v>
      </c>
      <c r="AZ9" s="18">
        <v>72.430000000000007</v>
      </c>
      <c r="BA9" s="19">
        <v>264.88</v>
      </c>
      <c r="BB9" s="74">
        <v>0.27344457867713684</v>
      </c>
      <c r="BC9" s="18">
        <v>-12.94</v>
      </c>
      <c r="BD9" s="19">
        <v>13.73</v>
      </c>
      <c r="BE9" s="74">
        <v>-0.94246176256372904</v>
      </c>
      <c r="BF9" s="18">
        <v>339.42</v>
      </c>
      <c r="BG9" s="19">
        <v>590.03</v>
      </c>
      <c r="BH9" s="74">
        <v>0.57525888514143353</v>
      </c>
      <c r="BI9" s="18">
        <v>10.969999999999999</v>
      </c>
      <c r="BJ9" s="19">
        <v>13.580000000000002</v>
      </c>
      <c r="BK9" s="74">
        <v>0.80780559646539007</v>
      </c>
    </row>
    <row r="10" spans="1:63" ht="15" customHeight="1" x14ac:dyDescent="0.3">
      <c r="A10" s="122" t="s">
        <v>51</v>
      </c>
      <c r="B10" s="124" t="s">
        <v>13</v>
      </c>
      <c r="C10" s="71" t="s">
        <v>43</v>
      </c>
      <c r="D10" s="72">
        <v>7140.2500000000009</v>
      </c>
      <c r="E10" s="73">
        <v>7768.59</v>
      </c>
      <c r="F10" s="74">
        <v>0.91911788368288205</v>
      </c>
      <c r="G10" s="75">
        <v>252.52000000000004</v>
      </c>
      <c r="H10" s="76">
        <v>252.95999999999998</v>
      </c>
      <c r="I10" s="74">
        <v>0.99826059456040506</v>
      </c>
      <c r="J10" s="75">
        <v>203.21999999999997</v>
      </c>
      <c r="K10" s="76">
        <v>245.11</v>
      </c>
      <c r="L10" s="74">
        <v>0.82909714005956492</v>
      </c>
      <c r="M10" s="75">
        <v>1417.6</v>
      </c>
      <c r="N10" s="76">
        <v>1566.38</v>
      </c>
      <c r="O10" s="74">
        <v>0.90501666262337355</v>
      </c>
      <c r="P10" s="75">
        <v>481.19000000000005</v>
      </c>
      <c r="Q10" s="76">
        <v>610.92999999999995</v>
      </c>
      <c r="R10" s="74">
        <v>0.78763524462704415</v>
      </c>
      <c r="S10" s="75">
        <v>310.29000000000002</v>
      </c>
      <c r="T10" s="76">
        <v>340.98</v>
      </c>
      <c r="U10" s="74">
        <v>0.90999472109801161</v>
      </c>
      <c r="V10" s="75">
        <v>447.29999999999995</v>
      </c>
      <c r="W10" s="76">
        <v>474.34999999999991</v>
      </c>
      <c r="X10" s="74">
        <v>0.9429745968166966</v>
      </c>
      <c r="Y10" s="75">
        <v>320.07000000000005</v>
      </c>
      <c r="Z10" s="76">
        <v>320.14</v>
      </c>
      <c r="AA10" s="74">
        <v>0.99978134566127341</v>
      </c>
      <c r="AB10" s="75">
        <v>299.92</v>
      </c>
      <c r="AC10" s="76">
        <v>322.14000000000004</v>
      </c>
      <c r="AD10" s="74">
        <v>0.9310237784814055</v>
      </c>
      <c r="AE10" s="75">
        <v>425.33999999999992</v>
      </c>
      <c r="AF10" s="76">
        <v>481.73</v>
      </c>
      <c r="AG10" s="74">
        <v>0.8829427272538557</v>
      </c>
      <c r="AH10" s="75">
        <v>679.6</v>
      </c>
      <c r="AI10" s="76">
        <v>693.72</v>
      </c>
      <c r="AJ10" s="74">
        <v>0.97964596667243264</v>
      </c>
      <c r="AK10" s="75">
        <v>453.75999999999988</v>
      </c>
      <c r="AL10" s="76">
        <v>553.18000000000006</v>
      </c>
      <c r="AM10" s="74">
        <v>0.82027549802957411</v>
      </c>
      <c r="AN10" s="75">
        <v>941.31000000000017</v>
      </c>
      <c r="AO10" s="76">
        <v>992.54000000000019</v>
      </c>
      <c r="AP10" s="74">
        <v>0.94838495173998028</v>
      </c>
      <c r="AQ10" s="75">
        <v>836.18000000000029</v>
      </c>
      <c r="AR10" s="76">
        <v>841.12000000000012</v>
      </c>
      <c r="AS10" s="74">
        <v>0.99412687844778413</v>
      </c>
      <c r="AT10" s="75">
        <v>71.950000000000017</v>
      </c>
      <c r="AU10" s="76">
        <v>73.309999999999988</v>
      </c>
      <c r="AV10" s="74">
        <v>0.98144864274996624</v>
      </c>
      <c r="AW10" s="75">
        <v>0</v>
      </c>
      <c r="AX10" s="76">
        <v>0</v>
      </c>
      <c r="AY10" s="74">
        <v>0</v>
      </c>
      <c r="AZ10" s="75">
        <v>0</v>
      </c>
      <c r="BA10" s="76">
        <v>0</v>
      </c>
      <c r="BB10" s="74">
        <v>0</v>
      </c>
      <c r="BC10" s="75">
        <v>0</v>
      </c>
      <c r="BD10" s="76">
        <v>0</v>
      </c>
      <c r="BE10" s="74">
        <v>0</v>
      </c>
      <c r="BF10" s="75">
        <v>0</v>
      </c>
      <c r="BG10" s="76">
        <v>0</v>
      </c>
      <c r="BH10" s="74">
        <v>0</v>
      </c>
      <c r="BI10" s="75">
        <v>0</v>
      </c>
      <c r="BJ10" s="76">
        <v>0</v>
      </c>
      <c r="BK10" s="74">
        <v>0</v>
      </c>
    </row>
    <row r="11" spans="1:63" ht="15" customHeight="1" x14ac:dyDescent="0.3">
      <c r="A11" s="123"/>
      <c r="B11" s="125" t="s">
        <v>13</v>
      </c>
      <c r="C11" s="71" t="s">
        <v>44</v>
      </c>
      <c r="D11" s="72">
        <v>1247.8400000000001</v>
      </c>
      <c r="E11" s="73">
        <v>1822.8000000000002</v>
      </c>
      <c r="F11" s="74">
        <v>0.68457318411235468</v>
      </c>
      <c r="G11" s="75">
        <v>51.449999999999989</v>
      </c>
      <c r="H11" s="76">
        <v>76.89</v>
      </c>
      <c r="I11" s="74">
        <v>0.66913772922356596</v>
      </c>
      <c r="J11" s="75">
        <v>28.1</v>
      </c>
      <c r="K11" s="76">
        <v>37.579999999999991</v>
      </c>
      <c r="L11" s="74">
        <v>0.74773815859499759</v>
      </c>
      <c r="M11" s="75">
        <v>346.26</v>
      </c>
      <c r="N11" s="76">
        <v>528.94000000000005</v>
      </c>
      <c r="O11" s="74">
        <v>0.65463001474647398</v>
      </c>
      <c r="P11" s="75">
        <v>37.150000000000006</v>
      </c>
      <c r="Q11" s="76">
        <v>51.319999999999993</v>
      </c>
      <c r="R11" s="74">
        <v>0.72388932190179289</v>
      </c>
      <c r="S11" s="75">
        <v>61.169999999999987</v>
      </c>
      <c r="T11" s="76">
        <v>86.88000000000001</v>
      </c>
      <c r="U11" s="74">
        <v>0.70407458563535885</v>
      </c>
      <c r="V11" s="75">
        <v>70.44</v>
      </c>
      <c r="W11" s="76">
        <v>101.42999999999999</v>
      </c>
      <c r="X11" s="74">
        <v>0.69446909198461992</v>
      </c>
      <c r="Y11" s="75">
        <v>54.64</v>
      </c>
      <c r="Z11" s="76">
        <v>77.740000000000009</v>
      </c>
      <c r="AA11" s="74">
        <v>0.70285567275533822</v>
      </c>
      <c r="AB11" s="75">
        <v>54.86</v>
      </c>
      <c r="AC11" s="76">
        <v>76.209999999999994</v>
      </c>
      <c r="AD11" s="74">
        <v>0.71985303765909991</v>
      </c>
      <c r="AE11" s="75">
        <v>63.450000000000017</v>
      </c>
      <c r="AF11" s="76">
        <v>89.949999999999989</v>
      </c>
      <c r="AG11" s="74">
        <v>0.7053918843802115</v>
      </c>
      <c r="AH11" s="75">
        <v>126.34</v>
      </c>
      <c r="AI11" s="76">
        <v>181.25</v>
      </c>
      <c r="AJ11" s="74">
        <v>0.69704827586206897</v>
      </c>
      <c r="AK11" s="75">
        <v>63.22</v>
      </c>
      <c r="AL11" s="76">
        <v>91.09</v>
      </c>
      <c r="AM11" s="74">
        <v>0.69403886266329995</v>
      </c>
      <c r="AN11" s="75">
        <v>184.56</v>
      </c>
      <c r="AO11" s="76">
        <v>271.18</v>
      </c>
      <c r="AP11" s="74">
        <v>0.68058116380264033</v>
      </c>
      <c r="AQ11" s="75">
        <v>87.810000000000016</v>
      </c>
      <c r="AR11" s="76">
        <v>128.97</v>
      </c>
      <c r="AS11" s="74">
        <v>0.68085601302628529</v>
      </c>
      <c r="AT11" s="75">
        <v>17.669999999999998</v>
      </c>
      <c r="AU11" s="76">
        <v>22.65</v>
      </c>
      <c r="AV11" s="74">
        <v>0.78013245033112577</v>
      </c>
      <c r="AW11" s="75">
        <v>0</v>
      </c>
      <c r="AX11" s="76">
        <v>0</v>
      </c>
      <c r="AY11" s="74">
        <v>0</v>
      </c>
      <c r="AZ11" s="75">
        <v>0</v>
      </c>
      <c r="BA11" s="76">
        <v>0</v>
      </c>
      <c r="BB11" s="74">
        <v>0</v>
      </c>
      <c r="BC11" s="75">
        <v>0</v>
      </c>
      <c r="BD11" s="76">
        <v>0</v>
      </c>
      <c r="BE11" s="74">
        <v>0</v>
      </c>
      <c r="BF11" s="75">
        <v>0.72</v>
      </c>
      <c r="BG11" s="76">
        <v>0.72</v>
      </c>
      <c r="BH11" s="74">
        <v>1</v>
      </c>
      <c r="BI11" s="75">
        <v>0</v>
      </c>
      <c r="BJ11" s="76">
        <v>0</v>
      </c>
      <c r="BK11" s="74">
        <v>0</v>
      </c>
    </row>
    <row r="12" spans="1:63" ht="15" customHeight="1" x14ac:dyDescent="0.3">
      <c r="A12" s="123"/>
      <c r="B12" s="125" t="s">
        <v>13</v>
      </c>
      <c r="C12" s="71" t="s">
        <v>45</v>
      </c>
      <c r="D12" s="72">
        <v>928.57</v>
      </c>
      <c r="E12" s="73">
        <v>2868.8599999999997</v>
      </c>
      <c r="F12" s="74">
        <v>0.32367212063328293</v>
      </c>
      <c r="G12" s="75">
        <v>89.72</v>
      </c>
      <c r="H12" s="76">
        <v>183.42000000000002</v>
      </c>
      <c r="I12" s="74">
        <v>0.48915058336059314</v>
      </c>
      <c r="J12" s="75">
        <v>110.21</v>
      </c>
      <c r="K12" s="76">
        <v>208.56</v>
      </c>
      <c r="L12" s="74">
        <v>0.52843306482546981</v>
      </c>
      <c r="M12" s="75">
        <v>70.519999999999982</v>
      </c>
      <c r="N12" s="76">
        <v>518.5300000000002</v>
      </c>
      <c r="O12" s="74">
        <v>0.13599984571770188</v>
      </c>
      <c r="P12" s="75">
        <v>11.850000000000001</v>
      </c>
      <c r="Q12" s="76">
        <v>121.24999999999997</v>
      </c>
      <c r="R12" s="74">
        <v>9.7731958762886637E-2</v>
      </c>
      <c r="S12" s="75">
        <v>37.460000000000008</v>
      </c>
      <c r="T12" s="76">
        <v>218.11</v>
      </c>
      <c r="U12" s="74">
        <v>0.1717482004493146</v>
      </c>
      <c r="V12" s="75">
        <v>107.86999999999999</v>
      </c>
      <c r="W12" s="76">
        <v>208.59999999999991</v>
      </c>
      <c r="X12" s="74">
        <v>0.51711409395973174</v>
      </c>
      <c r="Y12" s="75">
        <v>10.799999999999997</v>
      </c>
      <c r="Z12" s="76">
        <v>32.120000000000005</v>
      </c>
      <c r="AA12" s="74">
        <v>0.33623910336239088</v>
      </c>
      <c r="AB12" s="75">
        <v>37.370000000000005</v>
      </c>
      <c r="AC12" s="76">
        <v>101.19</v>
      </c>
      <c r="AD12" s="74">
        <v>0.36930526731890506</v>
      </c>
      <c r="AE12" s="75">
        <v>65.44</v>
      </c>
      <c r="AF12" s="76">
        <v>182.12</v>
      </c>
      <c r="AG12" s="74">
        <v>0.35932352295189984</v>
      </c>
      <c r="AH12" s="75">
        <v>179.10000000000002</v>
      </c>
      <c r="AI12" s="76">
        <v>344.76</v>
      </c>
      <c r="AJ12" s="74">
        <v>0.51949182039679787</v>
      </c>
      <c r="AK12" s="75">
        <v>18.699999999999989</v>
      </c>
      <c r="AL12" s="76">
        <v>133.06</v>
      </c>
      <c r="AM12" s="74">
        <v>0.14053810311137824</v>
      </c>
      <c r="AN12" s="75">
        <v>67.359999999999985</v>
      </c>
      <c r="AO12" s="76">
        <v>265.25</v>
      </c>
      <c r="AP12" s="74">
        <v>0.25394910461828457</v>
      </c>
      <c r="AQ12" s="75">
        <v>64.099999999999994</v>
      </c>
      <c r="AR12" s="76">
        <v>144.98000000000002</v>
      </c>
      <c r="AS12" s="74">
        <v>0.44212994895847696</v>
      </c>
      <c r="AT12" s="75">
        <v>20.749999999999993</v>
      </c>
      <c r="AU12" s="76">
        <v>72.309999999999988</v>
      </c>
      <c r="AV12" s="74">
        <v>0.28695892684276031</v>
      </c>
      <c r="AW12" s="75">
        <v>0</v>
      </c>
      <c r="AX12" s="76">
        <v>0</v>
      </c>
      <c r="AY12" s="74">
        <v>0</v>
      </c>
      <c r="AZ12" s="75">
        <v>14.32</v>
      </c>
      <c r="BA12" s="76">
        <v>78.33</v>
      </c>
      <c r="BB12" s="74">
        <v>0.18281629005489597</v>
      </c>
      <c r="BC12" s="75">
        <v>0</v>
      </c>
      <c r="BD12" s="76">
        <v>0</v>
      </c>
      <c r="BE12" s="74">
        <v>0</v>
      </c>
      <c r="BF12" s="75">
        <v>21.409999999999997</v>
      </c>
      <c r="BG12" s="76">
        <v>52.45</v>
      </c>
      <c r="BH12" s="74">
        <v>0.40819828408007619</v>
      </c>
      <c r="BI12" s="75">
        <v>1.5900000000000003</v>
      </c>
      <c r="BJ12" s="76">
        <v>3.8199999999999994</v>
      </c>
      <c r="BK12" s="74">
        <v>0.41623036649214673</v>
      </c>
    </row>
    <row r="13" spans="1:63" ht="15" customHeight="1" x14ac:dyDescent="0.3">
      <c r="A13" s="123"/>
      <c r="B13" s="125" t="s">
        <v>13</v>
      </c>
      <c r="C13" s="71" t="s">
        <v>46</v>
      </c>
      <c r="D13" s="72">
        <v>317.77999999999997</v>
      </c>
      <c r="E13" s="73">
        <v>1077.9000000000001</v>
      </c>
      <c r="F13" s="74">
        <v>0.29481399016606358</v>
      </c>
      <c r="G13" s="75">
        <v>3.0500000000000043</v>
      </c>
      <c r="H13" s="76">
        <v>25.150000000000006</v>
      </c>
      <c r="I13" s="74">
        <v>0.12127236580516913</v>
      </c>
      <c r="J13" s="75">
        <v>17.29</v>
      </c>
      <c r="K13" s="76">
        <v>120.46000000000001</v>
      </c>
      <c r="L13" s="74">
        <v>0.14353312302839116</v>
      </c>
      <c r="M13" s="75">
        <v>114.51000000000002</v>
      </c>
      <c r="N13" s="76">
        <v>440.56</v>
      </c>
      <c r="O13" s="74">
        <v>0.25991919375340478</v>
      </c>
      <c r="P13" s="75">
        <v>20.459999999999997</v>
      </c>
      <c r="Q13" s="76">
        <v>27.100000000000009</v>
      </c>
      <c r="R13" s="74">
        <v>0.75498154981549781</v>
      </c>
      <c r="S13" s="75">
        <v>14.619999999999997</v>
      </c>
      <c r="T13" s="76">
        <v>39.819999999999993</v>
      </c>
      <c r="U13" s="74">
        <v>0.36715218483174283</v>
      </c>
      <c r="V13" s="75">
        <v>21.729999999999997</v>
      </c>
      <c r="W13" s="76">
        <v>53.41</v>
      </c>
      <c r="X13" s="74">
        <v>0.40685264931660736</v>
      </c>
      <c r="Y13" s="75">
        <v>7.1800000000000015</v>
      </c>
      <c r="Z13" s="76">
        <v>14.170000000000002</v>
      </c>
      <c r="AA13" s="74">
        <v>0.50670430486944251</v>
      </c>
      <c r="AB13" s="75">
        <v>28.919999999999998</v>
      </c>
      <c r="AC13" s="76">
        <v>35.900000000000006</v>
      </c>
      <c r="AD13" s="74">
        <v>0.80557103064066837</v>
      </c>
      <c r="AE13" s="75">
        <v>11.950000000000001</v>
      </c>
      <c r="AF13" s="76">
        <v>21.740000000000002</v>
      </c>
      <c r="AG13" s="74">
        <v>0.54967801287948481</v>
      </c>
      <c r="AH13" s="75">
        <v>20.919999999999995</v>
      </c>
      <c r="AI13" s="76">
        <v>59.19</v>
      </c>
      <c r="AJ13" s="74">
        <v>0.35343808075688454</v>
      </c>
      <c r="AK13" s="75">
        <v>16.850000000000001</v>
      </c>
      <c r="AL13" s="76">
        <v>48.629999999999995</v>
      </c>
      <c r="AM13" s="74">
        <v>0.34649393378572901</v>
      </c>
      <c r="AN13" s="75">
        <v>23.080000000000005</v>
      </c>
      <c r="AO13" s="76">
        <v>118.78000000000003</v>
      </c>
      <c r="AP13" s="74">
        <v>0.19430880619632934</v>
      </c>
      <c r="AQ13" s="75">
        <v>7.5800000000000018</v>
      </c>
      <c r="AR13" s="76">
        <v>32.18</v>
      </c>
      <c r="AS13" s="74">
        <v>0.23555003107520206</v>
      </c>
      <c r="AT13" s="75">
        <v>1.1099999999999999</v>
      </c>
      <c r="AU13" s="76">
        <v>2.8400000000000003</v>
      </c>
      <c r="AV13" s="74">
        <v>0.39084507042253513</v>
      </c>
      <c r="AW13" s="75">
        <v>0</v>
      </c>
      <c r="AX13" s="76">
        <v>0</v>
      </c>
      <c r="AY13" s="74">
        <v>0</v>
      </c>
      <c r="AZ13" s="75">
        <v>2.63</v>
      </c>
      <c r="BA13" s="76">
        <v>30.5</v>
      </c>
      <c r="BB13" s="74">
        <v>8.6229508196721302E-2</v>
      </c>
      <c r="BC13" s="75">
        <v>0</v>
      </c>
      <c r="BD13" s="76">
        <v>0</v>
      </c>
      <c r="BE13" s="74">
        <v>0</v>
      </c>
      <c r="BF13" s="75">
        <v>5.9</v>
      </c>
      <c r="BG13" s="76">
        <v>7.4699999999999989</v>
      </c>
      <c r="BH13" s="74">
        <v>0.78982597054886228</v>
      </c>
      <c r="BI13" s="75">
        <v>0</v>
      </c>
      <c r="BJ13" s="76">
        <v>0</v>
      </c>
      <c r="BK13" s="74">
        <v>0</v>
      </c>
    </row>
    <row r="14" spans="1:63" ht="15" customHeight="1" x14ac:dyDescent="0.3">
      <c r="A14" s="123"/>
      <c r="B14" s="125" t="s">
        <v>13</v>
      </c>
      <c r="C14" s="71" t="s">
        <v>47</v>
      </c>
      <c r="D14" s="72">
        <v>1674.7299999999998</v>
      </c>
      <c r="E14" s="73">
        <v>1952.9999999999998</v>
      </c>
      <c r="F14" s="74">
        <v>0.85751664106502812</v>
      </c>
      <c r="G14" s="75">
        <v>49.289999999999992</v>
      </c>
      <c r="H14" s="76">
        <v>53.720000000000013</v>
      </c>
      <c r="I14" s="74">
        <v>0.91753536857781048</v>
      </c>
      <c r="J14" s="75">
        <v>38.07</v>
      </c>
      <c r="K14" s="76">
        <v>101.38999999999999</v>
      </c>
      <c r="L14" s="74">
        <v>0.37548081664858474</v>
      </c>
      <c r="M14" s="75">
        <v>661.33999999999992</v>
      </c>
      <c r="N14" s="76">
        <v>675.02999999999986</v>
      </c>
      <c r="O14" s="74">
        <v>0.97971941987763511</v>
      </c>
      <c r="P14" s="75">
        <v>71.779999999999987</v>
      </c>
      <c r="Q14" s="76">
        <v>77.870000000000019</v>
      </c>
      <c r="R14" s="74">
        <v>0.92179273147553575</v>
      </c>
      <c r="S14" s="75">
        <v>63.39</v>
      </c>
      <c r="T14" s="76">
        <v>86.28</v>
      </c>
      <c r="U14" s="74">
        <v>0.73470097357440889</v>
      </c>
      <c r="V14" s="75">
        <v>42.31</v>
      </c>
      <c r="W14" s="76">
        <v>44.679999999999993</v>
      </c>
      <c r="X14" s="74">
        <v>0.94695613249776212</v>
      </c>
      <c r="Y14" s="75">
        <v>56.739999999999995</v>
      </c>
      <c r="Z14" s="76">
        <v>58.19</v>
      </c>
      <c r="AA14" s="74">
        <v>0.97508162914590135</v>
      </c>
      <c r="AB14" s="75">
        <v>30.259999999999991</v>
      </c>
      <c r="AC14" s="76">
        <v>42.069999999999993</v>
      </c>
      <c r="AD14" s="74">
        <v>0.71927739481816011</v>
      </c>
      <c r="AE14" s="75">
        <v>86.97</v>
      </c>
      <c r="AF14" s="76">
        <v>92.549999999999983</v>
      </c>
      <c r="AG14" s="74">
        <v>0.93970826580226918</v>
      </c>
      <c r="AH14" s="75">
        <v>132.83000000000004</v>
      </c>
      <c r="AI14" s="76">
        <v>134.49</v>
      </c>
      <c r="AJ14" s="74">
        <v>0.98765707487545562</v>
      </c>
      <c r="AK14" s="75">
        <v>71.37</v>
      </c>
      <c r="AL14" s="76">
        <v>78.789999999999992</v>
      </c>
      <c r="AM14" s="74">
        <v>0.90582561238735892</v>
      </c>
      <c r="AN14" s="75">
        <v>246.13000000000005</v>
      </c>
      <c r="AO14" s="76">
        <v>256.07</v>
      </c>
      <c r="AP14" s="74">
        <v>0.96118248916311966</v>
      </c>
      <c r="AQ14" s="75">
        <v>86.029999999999987</v>
      </c>
      <c r="AR14" s="76">
        <v>89.949999999999989</v>
      </c>
      <c r="AS14" s="74">
        <v>0.95642023346303495</v>
      </c>
      <c r="AT14" s="75">
        <v>9.5899999999999981</v>
      </c>
      <c r="AU14" s="76">
        <v>12.09</v>
      </c>
      <c r="AV14" s="74">
        <v>0.79321753515301885</v>
      </c>
      <c r="AW14" s="75">
        <v>0</v>
      </c>
      <c r="AX14" s="76">
        <v>0</v>
      </c>
      <c r="AY14" s="74">
        <v>0</v>
      </c>
      <c r="AZ14" s="75">
        <v>0</v>
      </c>
      <c r="BA14" s="76">
        <v>0</v>
      </c>
      <c r="BB14" s="74">
        <v>0</v>
      </c>
      <c r="BC14" s="75">
        <v>0</v>
      </c>
      <c r="BD14" s="76">
        <v>0</v>
      </c>
      <c r="BE14" s="74">
        <v>0</v>
      </c>
      <c r="BF14" s="75">
        <v>19.570000000000004</v>
      </c>
      <c r="BG14" s="76">
        <v>140.42000000000002</v>
      </c>
      <c r="BH14" s="74">
        <v>0.13936761145136023</v>
      </c>
      <c r="BI14" s="75">
        <v>9.06</v>
      </c>
      <c r="BJ14" s="76">
        <v>9.41</v>
      </c>
      <c r="BK14" s="74">
        <v>0.96280552603613179</v>
      </c>
    </row>
    <row r="15" spans="1:63" ht="15" customHeight="1" x14ac:dyDescent="0.3">
      <c r="A15" s="123"/>
      <c r="B15" s="125"/>
      <c r="C15" s="71" t="s">
        <v>48</v>
      </c>
      <c r="D15" s="72">
        <v>1931.4699999999998</v>
      </c>
      <c r="E15" s="73">
        <v>4083.8099999999995</v>
      </c>
      <c r="F15" s="74">
        <v>0.47295785063457901</v>
      </c>
      <c r="G15" s="75">
        <v>43.149999999999991</v>
      </c>
      <c r="H15" s="76">
        <v>80.59</v>
      </c>
      <c r="I15" s="74">
        <v>0.5354262315423749</v>
      </c>
      <c r="J15" s="75">
        <v>67.66</v>
      </c>
      <c r="K15" s="76">
        <v>141.51</v>
      </c>
      <c r="L15" s="74">
        <v>0.47812875415165007</v>
      </c>
      <c r="M15" s="75">
        <v>378.05999999999995</v>
      </c>
      <c r="N15" s="76">
        <v>1142.5899999999999</v>
      </c>
      <c r="O15" s="74">
        <v>0.3308798431633394</v>
      </c>
      <c r="P15" s="75">
        <v>65.179999999999993</v>
      </c>
      <c r="Q15" s="76">
        <v>132.04999999999998</v>
      </c>
      <c r="R15" s="74">
        <v>0.49360090874668688</v>
      </c>
      <c r="S15" s="75">
        <v>76.750000000000014</v>
      </c>
      <c r="T15" s="76">
        <v>101.47</v>
      </c>
      <c r="U15" s="74">
        <v>0.75638119641273294</v>
      </c>
      <c r="V15" s="75">
        <v>128.36999999999998</v>
      </c>
      <c r="W15" s="76">
        <v>351.13</v>
      </c>
      <c r="X15" s="74">
        <v>0.36559109161848879</v>
      </c>
      <c r="Y15" s="75">
        <v>88.66</v>
      </c>
      <c r="Z15" s="76">
        <v>122.89999999999998</v>
      </c>
      <c r="AA15" s="74">
        <v>0.72139951179821005</v>
      </c>
      <c r="AB15" s="75">
        <v>25.61</v>
      </c>
      <c r="AC15" s="76">
        <v>52.360000000000014</v>
      </c>
      <c r="AD15" s="74">
        <v>0.48911382734912134</v>
      </c>
      <c r="AE15" s="75">
        <v>103.41</v>
      </c>
      <c r="AF15" s="76">
        <v>150.06000000000003</v>
      </c>
      <c r="AG15" s="74">
        <v>0.68912435025989582</v>
      </c>
      <c r="AH15" s="75">
        <v>333.8</v>
      </c>
      <c r="AI15" s="76">
        <v>523.91999999999996</v>
      </c>
      <c r="AJ15" s="74">
        <v>0.63712017101847618</v>
      </c>
      <c r="AK15" s="75">
        <v>71.669999999999987</v>
      </c>
      <c r="AL15" s="76">
        <v>145.46</v>
      </c>
      <c r="AM15" s="74">
        <v>0.49271277327100221</v>
      </c>
      <c r="AN15" s="75">
        <v>253.56</v>
      </c>
      <c r="AO15" s="76">
        <v>514.81000000000006</v>
      </c>
      <c r="AP15" s="74">
        <v>0.49253122511217723</v>
      </c>
      <c r="AQ15" s="75">
        <v>78.549999999999983</v>
      </c>
      <c r="AR15" s="76">
        <v>250.88</v>
      </c>
      <c r="AS15" s="74">
        <v>0.31309789540816318</v>
      </c>
      <c r="AT15" s="75">
        <v>19.589999999999996</v>
      </c>
      <c r="AU15" s="76">
        <v>37.179999999999993</v>
      </c>
      <c r="AV15" s="74">
        <v>0.52689618074233457</v>
      </c>
      <c r="AW15" s="75">
        <v>1.3299999999999983</v>
      </c>
      <c r="AX15" s="76">
        <v>14.66</v>
      </c>
      <c r="AY15" s="74">
        <v>9.0723055934515573E-2</v>
      </c>
      <c r="AZ15" s="75">
        <v>25.909999999999997</v>
      </c>
      <c r="BA15" s="76">
        <v>78.19</v>
      </c>
      <c r="BB15" s="74">
        <v>0.33137229824785774</v>
      </c>
      <c r="BC15" s="75">
        <v>5.4799999999999995</v>
      </c>
      <c r="BD15" s="76">
        <v>27.52</v>
      </c>
      <c r="BE15" s="74">
        <v>0.19912790697674418</v>
      </c>
      <c r="BF15" s="75">
        <v>164.72999999999996</v>
      </c>
      <c r="BG15" s="76">
        <v>216.52999999999997</v>
      </c>
      <c r="BH15" s="74">
        <v>0.76077217937468244</v>
      </c>
      <c r="BI15" s="75">
        <v>0</v>
      </c>
      <c r="BJ15" s="76">
        <v>0</v>
      </c>
      <c r="BK15" s="74">
        <v>0</v>
      </c>
    </row>
    <row r="16" spans="1:63" ht="15" customHeight="1" x14ac:dyDescent="0.3">
      <c r="A16" s="123"/>
      <c r="B16" s="125"/>
      <c r="C16" s="71" t="s">
        <v>49</v>
      </c>
      <c r="D16" s="18">
        <v>13240.64</v>
      </c>
      <c r="E16" s="19">
        <v>19574.960000000006</v>
      </c>
      <c r="F16" s="74">
        <v>0.67640700159795963</v>
      </c>
      <c r="G16" s="18">
        <v>489.18000000000006</v>
      </c>
      <c r="H16" s="19">
        <v>672.73</v>
      </c>
      <c r="I16" s="74">
        <v>0.72715651152765604</v>
      </c>
      <c r="J16" s="18">
        <v>464.54999999999995</v>
      </c>
      <c r="K16" s="19">
        <v>854.61</v>
      </c>
      <c r="L16" s="74">
        <v>0.54358128269034989</v>
      </c>
      <c r="M16" s="18">
        <v>2988.2899999999995</v>
      </c>
      <c r="N16" s="19">
        <v>4872.03</v>
      </c>
      <c r="O16" s="74">
        <v>0.61335623959622576</v>
      </c>
      <c r="P16" s="18">
        <v>687.61</v>
      </c>
      <c r="Q16" s="19">
        <v>1020.52</v>
      </c>
      <c r="R16" s="74">
        <v>0.67378395327872065</v>
      </c>
      <c r="S16" s="18">
        <v>563.68000000000006</v>
      </c>
      <c r="T16" s="19">
        <v>873.54</v>
      </c>
      <c r="U16" s="74">
        <v>0.64528241408521658</v>
      </c>
      <c r="V16" s="18">
        <v>818.0200000000001</v>
      </c>
      <c r="W16" s="19">
        <v>1233.5999999999997</v>
      </c>
      <c r="X16" s="74">
        <v>0.66311608300907932</v>
      </c>
      <c r="Y16" s="18">
        <v>538.09</v>
      </c>
      <c r="Z16" s="19">
        <v>625.26</v>
      </c>
      <c r="AA16" s="74">
        <v>0.86058599622557019</v>
      </c>
      <c r="AB16" s="18">
        <v>476.94000000000005</v>
      </c>
      <c r="AC16" s="19">
        <v>629.87</v>
      </c>
      <c r="AD16" s="74">
        <v>0.75720386746471502</v>
      </c>
      <c r="AE16" s="18">
        <v>756.56000000000006</v>
      </c>
      <c r="AF16" s="19">
        <v>1018.1500000000001</v>
      </c>
      <c r="AG16" s="74">
        <v>0.74307322103815743</v>
      </c>
      <c r="AH16" s="18">
        <v>1472.59</v>
      </c>
      <c r="AI16" s="19">
        <v>1937.33</v>
      </c>
      <c r="AJ16" s="74">
        <v>0.76011314541146835</v>
      </c>
      <c r="AK16" s="18">
        <v>695.56999999999982</v>
      </c>
      <c r="AL16" s="19">
        <v>1050.21</v>
      </c>
      <c r="AM16" s="74">
        <v>0.66231515601641555</v>
      </c>
      <c r="AN16" s="18">
        <v>1716</v>
      </c>
      <c r="AO16" s="19">
        <v>2418.63</v>
      </c>
      <c r="AP16" s="74">
        <v>0.70949256397216598</v>
      </c>
      <c r="AQ16" s="18">
        <v>1160.2500000000005</v>
      </c>
      <c r="AR16" s="19">
        <v>1488.0800000000004</v>
      </c>
      <c r="AS16" s="74">
        <v>0.77969598408687713</v>
      </c>
      <c r="AT16" s="18">
        <v>140.66</v>
      </c>
      <c r="AU16" s="19">
        <v>220.38</v>
      </c>
      <c r="AV16" s="74">
        <v>0.63826118522551956</v>
      </c>
      <c r="AW16" s="18">
        <v>1.3299999999999983</v>
      </c>
      <c r="AX16" s="19">
        <v>14.66</v>
      </c>
      <c r="AY16" s="74">
        <v>9.0723055934515573E-2</v>
      </c>
      <c r="AZ16" s="18">
        <v>42.86</v>
      </c>
      <c r="BA16" s="19">
        <v>187.01999999999998</v>
      </c>
      <c r="BB16" s="74">
        <v>0.22917335044380283</v>
      </c>
      <c r="BC16" s="18">
        <v>5.4799999999999995</v>
      </c>
      <c r="BD16" s="19">
        <v>27.52</v>
      </c>
      <c r="BE16" s="74">
        <v>0.19912790697674418</v>
      </c>
      <c r="BF16" s="18">
        <v>212.32999999999996</v>
      </c>
      <c r="BG16" s="19">
        <v>417.59</v>
      </c>
      <c r="BH16" s="74">
        <v>0.50846524102588653</v>
      </c>
      <c r="BI16" s="18">
        <v>10.65</v>
      </c>
      <c r="BJ16" s="19">
        <v>13.23</v>
      </c>
      <c r="BK16" s="74">
        <v>0.80498866213151932</v>
      </c>
    </row>
    <row r="17" spans="1:63" ht="15" customHeight="1" x14ac:dyDescent="0.3">
      <c r="A17" s="122" t="s">
        <v>51</v>
      </c>
      <c r="B17" s="124" t="s">
        <v>14</v>
      </c>
      <c r="C17" s="71" t="s">
        <v>43</v>
      </c>
      <c r="D17" s="72">
        <v>9239.0299999999988</v>
      </c>
      <c r="E17" s="73">
        <v>10020.399999999998</v>
      </c>
      <c r="F17" s="74">
        <v>0.92202207496706723</v>
      </c>
      <c r="G17" s="75">
        <v>298.92999999999995</v>
      </c>
      <c r="H17" s="76">
        <v>299.26</v>
      </c>
      <c r="I17" s="74">
        <v>0.99889727995722766</v>
      </c>
      <c r="J17" s="75">
        <v>275.52999999999997</v>
      </c>
      <c r="K17" s="76">
        <v>335.75</v>
      </c>
      <c r="L17" s="74">
        <v>0.82064035740878627</v>
      </c>
      <c r="M17" s="75">
        <v>1808.2400000000002</v>
      </c>
      <c r="N17" s="76">
        <v>2020.9</v>
      </c>
      <c r="O17" s="74">
        <v>0.89476965708347778</v>
      </c>
      <c r="P17" s="75">
        <v>644.04</v>
      </c>
      <c r="Q17" s="76">
        <v>815.3599999999999</v>
      </c>
      <c r="R17" s="74">
        <v>0.78988422291993721</v>
      </c>
      <c r="S17" s="75">
        <v>399.78999999999985</v>
      </c>
      <c r="T17" s="76">
        <v>440.03</v>
      </c>
      <c r="U17" s="74">
        <v>0.90855168965752309</v>
      </c>
      <c r="V17" s="75">
        <v>640.8900000000001</v>
      </c>
      <c r="W17" s="76">
        <v>679.7</v>
      </c>
      <c r="X17" s="74">
        <v>0.94290127997646034</v>
      </c>
      <c r="Y17" s="75">
        <v>417.4899999999999</v>
      </c>
      <c r="Z17" s="76">
        <v>417.75</v>
      </c>
      <c r="AA17" s="74">
        <v>0.99937761819269877</v>
      </c>
      <c r="AB17" s="75">
        <v>347.21000000000004</v>
      </c>
      <c r="AC17" s="76">
        <v>372.84000000000003</v>
      </c>
      <c r="AD17" s="74">
        <v>0.93125737581804524</v>
      </c>
      <c r="AE17" s="75">
        <v>542.35000000000014</v>
      </c>
      <c r="AF17" s="76">
        <v>614.43000000000006</v>
      </c>
      <c r="AG17" s="74">
        <v>0.88268801979070044</v>
      </c>
      <c r="AH17" s="75">
        <v>895.72</v>
      </c>
      <c r="AI17" s="76">
        <v>914.02000000000021</v>
      </c>
      <c r="AJ17" s="74">
        <v>0.97997855626791519</v>
      </c>
      <c r="AK17" s="75">
        <v>536.67000000000007</v>
      </c>
      <c r="AL17" s="76">
        <v>657.08999999999992</v>
      </c>
      <c r="AM17" s="74">
        <v>0.81673743322832515</v>
      </c>
      <c r="AN17" s="75">
        <v>1280.2199999999998</v>
      </c>
      <c r="AO17" s="76">
        <v>1286.2399999999998</v>
      </c>
      <c r="AP17" s="74">
        <v>0.99531969150391841</v>
      </c>
      <c r="AQ17" s="75">
        <v>1054.3999999999996</v>
      </c>
      <c r="AR17" s="76">
        <v>1061.3799999999997</v>
      </c>
      <c r="AS17" s="74">
        <v>0.99342365599502536</v>
      </c>
      <c r="AT17" s="75">
        <v>97.550000000000011</v>
      </c>
      <c r="AU17" s="76">
        <v>105.65</v>
      </c>
      <c r="AV17" s="74">
        <v>0.92333175579744442</v>
      </c>
      <c r="AW17" s="75">
        <v>0</v>
      </c>
      <c r="AX17" s="76">
        <v>0</v>
      </c>
      <c r="AY17" s="74">
        <v>0</v>
      </c>
      <c r="AZ17" s="75">
        <v>0</v>
      </c>
      <c r="BA17" s="76">
        <v>0</v>
      </c>
      <c r="BB17" s="74">
        <v>0</v>
      </c>
      <c r="BC17" s="75">
        <v>0</v>
      </c>
      <c r="BD17" s="76">
        <v>0</v>
      </c>
      <c r="BE17" s="74">
        <v>0</v>
      </c>
      <c r="BF17" s="75">
        <v>0</v>
      </c>
      <c r="BG17" s="76">
        <v>0</v>
      </c>
      <c r="BH17" s="74">
        <v>0</v>
      </c>
      <c r="BI17" s="75">
        <v>0</v>
      </c>
      <c r="BJ17" s="76">
        <v>0</v>
      </c>
      <c r="BK17" s="74">
        <v>0</v>
      </c>
    </row>
    <row r="18" spans="1:63" ht="15" customHeight="1" x14ac:dyDescent="0.3">
      <c r="A18" s="123"/>
      <c r="B18" s="125" t="s">
        <v>14</v>
      </c>
      <c r="C18" s="71" t="s">
        <v>44</v>
      </c>
      <c r="D18" s="72">
        <v>1428.61</v>
      </c>
      <c r="E18" s="73">
        <v>2162.89</v>
      </c>
      <c r="F18" s="74">
        <v>0.66050978089500623</v>
      </c>
      <c r="G18" s="75">
        <v>52.38000000000001</v>
      </c>
      <c r="H18" s="76">
        <v>81.910000000000025</v>
      </c>
      <c r="I18" s="74">
        <v>0.63948235868636305</v>
      </c>
      <c r="J18" s="75">
        <v>34.630000000000003</v>
      </c>
      <c r="K18" s="76">
        <v>48.300000000000011</v>
      </c>
      <c r="L18" s="74">
        <v>0.71697722567287769</v>
      </c>
      <c r="M18" s="75">
        <v>382.5</v>
      </c>
      <c r="N18" s="76">
        <v>609.12999999999988</v>
      </c>
      <c r="O18" s="74">
        <v>0.62794477369362878</v>
      </c>
      <c r="P18" s="75">
        <v>47.439999999999984</v>
      </c>
      <c r="Q18" s="76">
        <v>67.78</v>
      </c>
      <c r="R18" s="74">
        <v>0.69991147831218625</v>
      </c>
      <c r="S18" s="75">
        <v>72.470000000000027</v>
      </c>
      <c r="T18" s="76">
        <v>105.62999999999997</v>
      </c>
      <c r="U18" s="74">
        <v>0.68607403199848571</v>
      </c>
      <c r="V18" s="75">
        <v>85.12</v>
      </c>
      <c r="W18" s="76">
        <v>127.82</v>
      </c>
      <c r="X18" s="74">
        <v>0.66593647316538895</v>
      </c>
      <c r="Y18" s="75">
        <v>65.040000000000006</v>
      </c>
      <c r="Z18" s="76">
        <v>94.29000000000002</v>
      </c>
      <c r="AA18" s="74">
        <v>0.68978682787146028</v>
      </c>
      <c r="AB18" s="75">
        <v>55.150000000000006</v>
      </c>
      <c r="AC18" s="76">
        <v>81.41</v>
      </c>
      <c r="AD18" s="74">
        <v>0.67743520452032935</v>
      </c>
      <c r="AE18" s="75">
        <v>75.53</v>
      </c>
      <c r="AF18" s="76">
        <v>110.47999999999999</v>
      </c>
      <c r="AG18" s="74">
        <v>0.68365314989138315</v>
      </c>
      <c r="AH18" s="75">
        <v>143.21999999999997</v>
      </c>
      <c r="AI18" s="76">
        <v>211.35999999999996</v>
      </c>
      <c r="AJ18" s="74">
        <v>0.67761165783497346</v>
      </c>
      <c r="AK18" s="75">
        <v>76.710000000000008</v>
      </c>
      <c r="AL18" s="76">
        <v>114.23999999999998</v>
      </c>
      <c r="AM18" s="74">
        <v>0.67148109243697496</v>
      </c>
      <c r="AN18" s="75">
        <v>216.10000000000002</v>
      </c>
      <c r="AO18" s="76">
        <v>323.52999999999997</v>
      </c>
      <c r="AP18" s="74">
        <v>0.66794424010138176</v>
      </c>
      <c r="AQ18" s="75">
        <v>103.54999999999998</v>
      </c>
      <c r="AR18" s="76">
        <v>161.39999999999998</v>
      </c>
      <c r="AS18" s="74">
        <v>0.64157372986369265</v>
      </c>
      <c r="AT18" s="75">
        <v>18.009999999999998</v>
      </c>
      <c r="AU18" s="76">
        <v>24.85</v>
      </c>
      <c r="AV18" s="74">
        <v>0.72474849094567395</v>
      </c>
      <c r="AW18" s="75">
        <v>0</v>
      </c>
      <c r="AX18" s="76">
        <v>0</v>
      </c>
      <c r="AY18" s="74">
        <v>0</v>
      </c>
      <c r="AZ18" s="75">
        <v>0</v>
      </c>
      <c r="BA18" s="76">
        <v>0</v>
      </c>
      <c r="BB18" s="74">
        <v>0</v>
      </c>
      <c r="BC18" s="75">
        <v>0</v>
      </c>
      <c r="BD18" s="76">
        <v>0</v>
      </c>
      <c r="BE18" s="74">
        <v>0</v>
      </c>
      <c r="BF18" s="75">
        <v>0.76000000000000023</v>
      </c>
      <c r="BG18" s="76">
        <v>0.76000000000000023</v>
      </c>
      <c r="BH18" s="74">
        <v>1</v>
      </c>
      <c r="BI18" s="75">
        <v>0</v>
      </c>
      <c r="BJ18" s="76">
        <v>0</v>
      </c>
      <c r="BK18" s="74">
        <v>0</v>
      </c>
    </row>
    <row r="19" spans="1:63" ht="15" customHeight="1" x14ac:dyDescent="0.3">
      <c r="A19" s="123"/>
      <c r="B19" s="125" t="s">
        <v>14</v>
      </c>
      <c r="C19" s="71" t="s">
        <v>45</v>
      </c>
      <c r="D19" s="72">
        <v>968.37000000000012</v>
      </c>
      <c r="E19" s="73">
        <v>2700.9</v>
      </c>
      <c r="F19" s="74">
        <v>0.3585360435410419</v>
      </c>
      <c r="G19" s="75">
        <v>75.28</v>
      </c>
      <c r="H19" s="76">
        <v>174.56</v>
      </c>
      <c r="I19" s="74">
        <v>0.43125572868927592</v>
      </c>
      <c r="J19" s="75">
        <v>43.28000000000003</v>
      </c>
      <c r="K19" s="76">
        <v>239.05</v>
      </c>
      <c r="L19" s="74">
        <v>0.18104998954193696</v>
      </c>
      <c r="M19" s="75">
        <v>110.57000000000005</v>
      </c>
      <c r="N19" s="76">
        <v>418.98999999999978</v>
      </c>
      <c r="O19" s="74">
        <v>0.263896513043271</v>
      </c>
      <c r="P19" s="75">
        <v>84.499999999999986</v>
      </c>
      <c r="Q19" s="76">
        <v>151.01</v>
      </c>
      <c r="R19" s="74">
        <v>0.55956559168266995</v>
      </c>
      <c r="S19" s="75">
        <v>54.13000000000001</v>
      </c>
      <c r="T19" s="76">
        <v>206.26999999999998</v>
      </c>
      <c r="U19" s="74">
        <v>0.26242303776603487</v>
      </c>
      <c r="V19" s="75">
        <v>88.43</v>
      </c>
      <c r="W19" s="76">
        <v>216.24</v>
      </c>
      <c r="X19" s="74">
        <v>0.40894376618571959</v>
      </c>
      <c r="Y19" s="75">
        <v>28.659999999999997</v>
      </c>
      <c r="Z19" s="76">
        <v>42.55</v>
      </c>
      <c r="AA19" s="74">
        <v>0.67356051703877784</v>
      </c>
      <c r="AB19" s="75">
        <v>60.859999999999985</v>
      </c>
      <c r="AC19" s="76">
        <v>113.00999999999999</v>
      </c>
      <c r="AD19" s="74">
        <v>0.53853641270684005</v>
      </c>
      <c r="AE19" s="75">
        <v>29.990000000000009</v>
      </c>
      <c r="AF19" s="76">
        <v>156.04000000000002</v>
      </c>
      <c r="AG19" s="74">
        <v>0.19219430915149965</v>
      </c>
      <c r="AH19" s="75">
        <v>130.36000000000001</v>
      </c>
      <c r="AI19" s="76">
        <v>284.0200000000001</v>
      </c>
      <c r="AJ19" s="74">
        <v>0.45898176184775707</v>
      </c>
      <c r="AK19" s="75">
        <v>39.700000000000017</v>
      </c>
      <c r="AL19" s="76">
        <v>130.70000000000005</v>
      </c>
      <c r="AM19" s="74">
        <v>0.30374904361132365</v>
      </c>
      <c r="AN19" s="75">
        <v>171.87000000000003</v>
      </c>
      <c r="AO19" s="76">
        <v>309.88000000000011</v>
      </c>
      <c r="AP19" s="74">
        <v>0.55463405189105452</v>
      </c>
      <c r="AQ19" s="75">
        <v>59.75</v>
      </c>
      <c r="AR19" s="76">
        <v>135.95999999999998</v>
      </c>
      <c r="AS19" s="74">
        <v>0.43946749043836431</v>
      </c>
      <c r="AT19" s="75">
        <v>-11.769999999999996</v>
      </c>
      <c r="AU19" s="76">
        <v>67.88</v>
      </c>
      <c r="AV19" s="74">
        <v>-0.17339422510312311</v>
      </c>
      <c r="AW19" s="75">
        <v>0</v>
      </c>
      <c r="AX19" s="76">
        <v>0</v>
      </c>
      <c r="AY19" s="74">
        <v>0</v>
      </c>
      <c r="AZ19" s="75">
        <v>-0.61000000000000298</v>
      </c>
      <c r="BA19" s="76">
        <v>15.379999999999995</v>
      </c>
      <c r="BB19" s="74">
        <v>-3.9661898569571079E-2</v>
      </c>
      <c r="BC19" s="75">
        <v>0</v>
      </c>
      <c r="BD19" s="76">
        <v>0</v>
      </c>
      <c r="BE19" s="74">
        <v>0</v>
      </c>
      <c r="BF19" s="75">
        <v>1.2600000000000016</v>
      </c>
      <c r="BG19" s="76">
        <v>34.289999999999992</v>
      </c>
      <c r="BH19" s="74">
        <v>3.6745406824147037E-2</v>
      </c>
      <c r="BI19" s="75">
        <v>2.1100000000000003</v>
      </c>
      <c r="BJ19" s="76">
        <v>5.07</v>
      </c>
      <c r="BK19" s="74">
        <v>0.41617357001972388</v>
      </c>
    </row>
    <row r="20" spans="1:63" ht="15" customHeight="1" x14ac:dyDescent="0.3">
      <c r="A20" s="123"/>
      <c r="B20" s="125" t="s">
        <v>14</v>
      </c>
      <c r="C20" s="71" t="s">
        <v>46</v>
      </c>
      <c r="D20" s="72">
        <v>351.51000000000005</v>
      </c>
      <c r="E20" s="73">
        <v>995.74999999999989</v>
      </c>
      <c r="F20" s="74">
        <v>0.3530102937484309</v>
      </c>
      <c r="G20" s="75">
        <v>5.1699999999999946</v>
      </c>
      <c r="H20" s="76">
        <v>38.319999999999965</v>
      </c>
      <c r="I20" s="74">
        <v>0.13491649269311062</v>
      </c>
      <c r="J20" s="75">
        <v>17.650000000000006</v>
      </c>
      <c r="K20" s="76">
        <v>142.5</v>
      </c>
      <c r="L20" s="74">
        <v>0.12385964912280706</v>
      </c>
      <c r="M20" s="75">
        <v>120.22999999999996</v>
      </c>
      <c r="N20" s="76">
        <v>285.93000000000006</v>
      </c>
      <c r="O20" s="74">
        <v>0.42048753191340515</v>
      </c>
      <c r="P20" s="75">
        <v>12.540000000000006</v>
      </c>
      <c r="Q20" s="76">
        <v>26.319999999999993</v>
      </c>
      <c r="R20" s="74">
        <v>0.47644376899696084</v>
      </c>
      <c r="S20" s="75">
        <v>17.18</v>
      </c>
      <c r="T20" s="76">
        <v>45.740000000000009</v>
      </c>
      <c r="U20" s="74">
        <v>0.37560122431132481</v>
      </c>
      <c r="V20" s="75">
        <v>52.3</v>
      </c>
      <c r="W20" s="76">
        <v>81.260000000000019</v>
      </c>
      <c r="X20" s="74">
        <v>0.64361309377307385</v>
      </c>
      <c r="Y20" s="75">
        <v>9.1</v>
      </c>
      <c r="Z20" s="76">
        <v>17.949999999999996</v>
      </c>
      <c r="AA20" s="74">
        <v>0.50696378830083577</v>
      </c>
      <c r="AB20" s="75">
        <v>37.19</v>
      </c>
      <c r="AC20" s="76">
        <v>52.179999999999993</v>
      </c>
      <c r="AD20" s="74">
        <v>0.71272518206209279</v>
      </c>
      <c r="AE20" s="75">
        <v>12.880000000000003</v>
      </c>
      <c r="AF20" s="76">
        <v>32.689999999999991</v>
      </c>
      <c r="AG20" s="74">
        <v>0.39400428265524645</v>
      </c>
      <c r="AH20" s="75">
        <v>25.170000000000009</v>
      </c>
      <c r="AI20" s="76">
        <v>59.849999999999994</v>
      </c>
      <c r="AJ20" s="74">
        <v>0.42055137844611545</v>
      </c>
      <c r="AK20" s="75">
        <v>21.55</v>
      </c>
      <c r="AL20" s="76">
        <v>57.740000000000009</v>
      </c>
      <c r="AM20" s="74">
        <v>0.37322480083131271</v>
      </c>
      <c r="AN20" s="75">
        <v>-2.1200000000000045</v>
      </c>
      <c r="AO20" s="76">
        <v>98.229999999999961</v>
      </c>
      <c r="AP20" s="74">
        <v>-2.1582001425226566E-2</v>
      </c>
      <c r="AQ20" s="75">
        <v>10.469999999999995</v>
      </c>
      <c r="AR20" s="76">
        <v>30.239999999999995</v>
      </c>
      <c r="AS20" s="74">
        <v>0.34623015873015861</v>
      </c>
      <c r="AT20" s="75">
        <v>1</v>
      </c>
      <c r="AU20" s="76">
        <v>2.3499999999999996</v>
      </c>
      <c r="AV20" s="74">
        <v>0.42553191489361708</v>
      </c>
      <c r="AW20" s="75">
        <v>0</v>
      </c>
      <c r="AX20" s="76">
        <v>0</v>
      </c>
      <c r="AY20" s="74">
        <v>0</v>
      </c>
      <c r="AZ20" s="75">
        <v>2.4699999999999998</v>
      </c>
      <c r="BA20" s="76">
        <v>10.36</v>
      </c>
      <c r="BB20" s="74">
        <v>0.23841698841698841</v>
      </c>
      <c r="BC20" s="75">
        <v>0</v>
      </c>
      <c r="BD20" s="76">
        <v>0</v>
      </c>
      <c r="BE20" s="74">
        <v>0</v>
      </c>
      <c r="BF20" s="75">
        <v>8.7299999999999986</v>
      </c>
      <c r="BG20" s="76">
        <v>14.09</v>
      </c>
      <c r="BH20" s="74">
        <v>0.61958836053938959</v>
      </c>
      <c r="BI20" s="75">
        <v>0</v>
      </c>
      <c r="BJ20" s="76">
        <v>0</v>
      </c>
      <c r="BK20" s="74">
        <v>0</v>
      </c>
    </row>
    <row r="21" spans="1:63" ht="15" customHeight="1" x14ac:dyDescent="0.3">
      <c r="A21" s="123"/>
      <c r="B21" s="125" t="s">
        <v>14</v>
      </c>
      <c r="C21" s="71" t="s">
        <v>47</v>
      </c>
      <c r="D21" s="72">
        <v>2028.1</v>
      </c>
      <c r="E21" s="73">
        <v>2336.7599999999998</v>
      </c>
      <c r="F21" s="74">
        <v>0.86791112480528598</v>
      </c>
      <c r="G21" s="75">
        <v>61.349999999999994</v>
      </c>
      <c r="H21" s="76">
        <v>78.289999999999992</v>
      </c>
      <c r="I21" s="74">
        <v>0.78362498403372083</v>
      </c>
      <c r="J21" s="75">
        <v>23.320000000000007</v>
      </c>
      <c r="K21" s="76">
        <v>44.920000000000016</v>
      </c>
      <c r="L21" s="74">
        <v>0.51914514692787173</v>
      </c>
      <c r="M21" s="75">
        <v>831.68000000000006</v>
      </c>
      <c r="N21" s="76">
        <v>850.47000000000025</v>
      </c>
      <c r="O21" s="74">
        <v>0.97790633414464923</v>
      </c>
      <c r="P21" s="75">
        <v>80.890000000000015</v>
      </c>
      <c r="Q21" s="76">
        <v>85.619999999999976</v>
      </c>
      <c r="R21" s="74">
        <v>0.94475589815463723</v>
      </c>
      <c r="S21" s="75">
        <v>63.370000000000005</v>
      </c>
      <c r="T21" s="76">
        <v>81.259999999999991</v>
      </c>
      <c r="U21" s="74">
        <v>0.77984248092542474</v>
      </c>
      <c r="V21" s="75">
        <v>63.89</v>
      </c>
      <c r="W21" s="76">
        <v>66.660000000000011</v>
      </c>
      <c r="X21" s="74">
        <v>0.95844584458445825</v>
      </c>
      <c r="Y21" s="75">
        <v>78.02000000000001</v>
      </c>
      <c r="Z21" s="76">
        <v>79.639999999999986</v>
      </c>
      <c r="AA21" s="74">
        <v>0.97965846308387772</v>
      </c>
      <c r="AB21" s="75">
        <v>36.629999999999995</v>
      </c>
      <c r="AC21" s="76">
        <v>52.229999999999961</v>
      </c>
      <c r="AD21" s="74">
        <v>0.70132107983917336</v>
      </c>
      <c r="AE21" s="75">
        <v>108.07</v>
      </c>
      <c r="AF21" s="76">
        <v>115.59</v>
      </c>
      <c r="AG21" s="74">
        <v>0.93494246907171896</v>
      </c>
      <c r="AH21" s="75">
        <v>140.08999999999997</v>
      </c>
      <c r="AI21" s="76">
        <v>149.04000000000002</v>
      </c>
      <c r="AJ21" s="74">
        <v>0.93994900697799222</v>
      </c>
      <c r="AK21" s="75">
        <v>75.920000000000016</v>
      </c>
      <c r="AL21" s="76">
        <v>83.670000000000016</v>
      </c>
      <c r="AM21" s="74">
        <v>0.9073742081988766</v>
      </c>
      <c r="AN21" s="75">
        <v>312.7299999999999</v>
      </c>
      <c r="AO21" s="76">
        <v>343.02</v>
      </c>
      <c r="AP21" s="74">
        <v>0.91169611101393477</v>
      </c>
      <c r="AQ21" s="75">
        <v>114.93000000000004</v>
      </c>
      <c r="AR21" s="76">
        <v>121.73999999999998</v>
      </c>
      <c r="AS21" s="74">
        <v>0.94406111384918723</v>
      </c>
      <c r="AT21" s="75">
        <v>7.09</v>
      </c>
      <c r="AU21" s="76">
        <v>16.75</v>
      </c>
      <c r="AV21" s="74">
        <v>0.42328358208955225</v>
      </c>
      <c r="AW21" s="75">
        <v>0</v>
      </c>
      <c r="AX21" s="76">
        <v>0</v>
      </c>
      <c r="AY21" s="74">
        <v>0</v>
      </c>
      <c r="AZ21" s="75">
        <v>0</v>
      </c>
      <c r="BA21" s="76">
        <v>0</v>
      </c>
      <c r="BB21" s="74">
        <v>0</v>
      </c>
      <c r="BC21" s="75">
        <v>0</v>
      </c>
      <c r="BD21" s="76">
        <v>0</v>
      </c>
      <c r="BE21" s="74">
        <v>0</v>
      </c>
      <c r="BF21" s="75">
        <v>22.319999999999993</v>
      </c>
      <c r="BG21" s="76">
        <v>159.73999999999995</v>
      </c>
      <c r="BH21" s="74">
        <v>0.13972705646675848</v>
      </c>
      <c r="BI21" s="75">
        <v>7.8000000000000007</v>
      </c>
      <c r="BJ21" s="76">
        <v>8.1199999999999974</v>
      </c>
      <c r="BK21" s="74">
        <v>0.96059113300492649</v>
      </c>
    </row>
    <row r="22" spans="1:63" ht="15" customHeight="1" x14ac:dyDescent="0.3">
      <c r="A22" s="123"/>
      <c r="B22" s="125"/>
      <c r="C22" s="71" t="s">
        <v>48</v>
      </c>
      <c r="D22" s="72">
        <v>2171.4</v>
      </c>
      <c r="E22" s="73">
        <v>4333.3100000000004</v>
      </c>
      <c r="F22" s="74">
        <v>0.50109500589618561</v>
      </c>
      <c r="G22" s="75">
        <v>52.280000000000015</v>
      </c>
      <c r="H22" s="76">
        <v>97.670000000000016</v>
      </c>
      <c r="I22" s="74">
        <v>0.53527183372581144</v>
      </c>
      <c r="J22" s="75">
        <v>62.55000000000004</v>
      </c>
      <c r="K22" s="76">
        <v>127.63999999999999</v>
      </c>
      <c r="L22" s="74">
        <v>0.4900501410216237</v>
      </c>
      <c r="M22" s="75">
        <v>556.38000000000011</v>
      </c>
      <c r="N22" s="76">
        <v>1091.2200000000003</v>
      </c>
      <c r="O22" s="74">
        <v>0.50986968713916536</v>
      </c>
      <c r="P22" s="75">
        <v>65.080000000000013</v>
      </c>
      <c r="Q22" s="76">
        <v>124.47</v>
      </c>
      <c r="R22" s="74">
        <v>0.52285691331244488</v>
      </c>
      <c r="S22" s="75">
        <v>94.539999999999964</v>
      </c>
      <c r="T22" s="76">
        <v>124.52000000000001</v>
      </c>
      <c r="U22" s="74">
        <v>0.75923546418246024</v>
      </c>
      <c r="V22" s="75">
        <v>146.17000000000002</v>
      </c>
      <c r="W22" s="76">
        <v>374.04000000000008</v>
      </c>
      <c r="X22" s="74">
        <v>0.39078708159555126</v>
      </c>
      <c r="Y22" s="75">
        <v>113.96999999999997</v>
      </c>
      <c r="Z22" s="76">
        <v>170.84000000000003</v>
      </c>
      <c r="AA22" s="74">
        <v>0.66711542964176973</v>
      </c>
      <c r="AB22" s="75">
        <v>44.22</v>
      </c>
      <c r="AC22" s="76">
        <v>66.849999999999994</v>
      </c>
      <c r="AD22" s="74">
        <v>0.66148092744951392</v>
      </c>
      <c r="AE22" s="75">
        <v>125.25999999999999</v>
      </c>
      <c r="AF22" s="76">
        <v>187.70999999999992</v>
      </c>
      <c r="AG22" s="74">
        <v>0.66730595066858478</v>
      </c>
      <c r="AH22" s="75">
        <v>276.18999999999994</v>
      </c>
      <c r="AI22" s="76">
        <v>410.96000000000004</v>
      </c>
      <c r="AJ22" s="74">
        <v>0.67206054117188996</v>
      </c>
      <c r="AK22" s="75">
        <v>74.299999999999983</v>
      </c>
      <c r="AL22" s="76">
        <v>136.28000000000003</v>
      </c>
      <c r="AM22" s="74">
        <v>0.54520105664807728</v>
      </c>
      <c r="AN22" s="75">
        <v>148.75</v>
      </c>
      <c r="AO22" s="76">
        <v>603.34999999999991</v>
      </c>
      <c r="AP22" s="74">
        <v>0.2465401508245629</v>
      </c>
      <c r="AQ22" s="75">
        <v>93.009999999999991</v>
      </c>
      <c r="AR22" s="76">
        <v>237.76999999999998</v>
      </c>
      <c r="AS22" s="74">
        <v>0.39117634688985153</v>
      </c>
      <c r="AT22" s="75">
        <v>13.719999999999999</v>
      </c>
      <c r="AU22" s="76">
        <v>41.580000000000013</v>
      </c>
      <c r="AV22" s="74">
        <v>0.32996632996632985</v>
      </c>
      <c r="AW22" s="75">
        <v>8.7700000000000102</v>
      </c>
      <c r="AX22" s="76">
        <v>36.200000000000003</v>
      </c>
      <c r="AY22" s="74">
        <v>0.242265193370166</v>
      </c>
      <c r="AZ22" s="75">
        <v>21.490000000000009</v>
      </c>
      <c r="BA22" s="76">
        <v>104.72999999999999</v>
      </c>
      <c r="BB22" s="74">
        <v>0.20519430917597642</v>
      </c>
      <c r="BC22" s="75">
        <v>13.11</v>
      </c>
      <c r="BD22" s="76">
        <v>69.08</v>
      </c>
      <c r="BE22" s="74">
        <v>0.18977996525767227</v>
      </c>
      <c r="BF22" s="75">
        <v>261.61000000000007</v>
      </c>
      <c r="BG22" s="76">
        <v>328.4</v>
      </c>
      <c r="BH22" s="74">
        <v>0.7966199756394643</v>
      </c>
      <c r="BI22" s="75">
        <v>0</v>
      </c>
      <c r="BJ22" s="76">
        <v>0</v>
      </c>
      <c r="BK22" s="74">
        <v>0</v>
      </c>
    </row>
    <row r="23" spans="1:63" ht="15" customHeight="1" x14ac:dyDescent="0.3">
      <c r="A23" s="123"/>
      <c r="B23" s="125"/>
      <c r="C23" s="71" t="s">
        <v>49</v>
      </c>
      <c r="D23" s="18">
        <v>16187.02</v>
      </c>
      <c r="E23" s="19">
        <v>22550.010000000006</v>
      </c>
      <c r="F23" s="74">
        <v>0.71782761958863861</v>
      </c>
      <c r="G23" s="18">
        <v>545.38999999999987</v>
      </c>
      <c r="H23" s="19">
        <v>770.01</v>
      </c>
      <c r="I23" s="74">
        <v>0.70828950273373059</v>
      </c>
      <c r="J23" s="18">
        <v>456.96000000000004</v>
      </c>
      <c r="K23" s="19">
        <v>938.16</v>
      </c>
      <c r="L23" s="74">
        <v>0.487081094909184</v>
      </c>
      <c r="M23" s="18">
        <v>3809.6000000000004</v>
      </c>
      <c r="N23" s="19">
        <v>5276.64</v>
      </c>
      <c r="O23" s="74">
        <v>0.72197458989053642</v>
      </c>
      <c r="P23" s="18">
        <v>934.4899999999999</v>
      </c>
      <c r="Q23" s="19">
        <v>1270.5599999999997</v>
      </c>
      <c r="R23" s="74">
        <v>0.73549458506485332</v>
      </c>
      <c r="S23" s="18">
        <v>701.47999999999979</v>
      </c>
      <c r="T23" s="19">
        <v>1003.4499999999999</v>
      </c>
      <c r="U23" s="74">
        <v>0.69906821465942481</v>
      </c>
      <c r="V23" s="18">
        <v>1076.8</v>
      </c>
      <c r="W23" s="19">
        <v>1545.7200000000003</v>
      </c>
      <c r="X23" s="74">
        <v>0.6966332841653079</v>
      </c>
      <c r="Y23" s="18">
        <v>712.28</v>
      </c>
      <c r="Z23" s="19">
        <v>823.02</v>
      </c>
      <c r="AA23" s="74">
        <v>0.86544676921581487</v>
      </c>
      <c r="AB23" s="18">
        <v>581.26</v>
      </c>
      <c r="AC23" s="19">
        <v>738.51999999999987</v>
      </c>
      <c r="AD23" s="74">
        <v>0.78706060770189035</v>
      </c>
      <c r="AE23" s="18">
        <v>894.08000000000015</v>
      </c>
      <c r="AF23" s="19">
        <v>1216.94</v>
      </c>
      <c r="AG23" s="74">
        <v>0.73469521915624447</v>
      </c>
      <c r="AH23" s="18">
        <v>1610.75</v>
      </c>
      <c r="AI23" s="19">
        <v>2029.25</v>
      </c>
      <c r="AJ23" s="74">
        <v>0.79376616976715531</v>
      </c>
      <c r="AK23" s="18">
        <v>824.85000000000014</v>
      </c>
      <c r="AL23" s="19">
        <v>1179.72</v>
      </c>
      <c r="AM23" s="74">
        <v>0.69919133353677154</v>
      </c>
      <c r="AN23" s="18">
        <v>2127.5499999999997</v>
      </c>
      <c r="AO23" s="19">
        <v>2964.2499999999995</v>
      </c>
      <c r="AP23" s="74">
        <v>0.71773635826937676</v>
      </c>
      <c r="AQ23" s="18">
        <v>1436.1099999999997</v>
      </c>
      <c r="AR23" s="19">
        <v>1748.4899999999998</v>
      </c>
      <c r="AS23" s="74">
        <v>0.82134298737768008</v>
      </c>
      <c r="AT23" s="18">
        <v>125.60000000000001</v>
      </c>
      <c r="AU23" s="19">
        <v>259.06</v>
      </c>
      <c r="AV23" s="74">
        <v>0.48482976916544435</v>
      </c>
      <c r="AW23" s="18">
        <v>8.7700000000000102</v>
      </c>
      <c r="AX23" s="19">
        <v>36.200000000000003</v>
      </c>
      <c r="AY23" s="74">
        <v>0.242265193370166</v>
      </c>
      <c r="AZ23" s="18">
        <v>23.350000000000005</v>
      </c>
      <c r="BA23" s="19">
        <v>130.46999999999997</v>
      </c>
      <c r="BB23" s="74">
        <v>0.17896834521345911</v>
      </c>
      <c r="BC23" s="18">
        <v>13.11</v>
      </c>
      <c r="BD23" s="19">
        <v>69.08</v>
      </c>
      <c r="BE23" s="74">
        <v>0.18977996525767227</v>
      </c>
      <c r="BF23" s="18">
        <v>294.68000000000006</v>
      </c>
      <c r="BG23" s="19">
        <v>537.28</v>
      </c>
      <c r="BH23" s="74">
        <v>0.54846634901727231</v>
      </c>
      <c r="BI23" s="18">
        <v>9.91</v>
      </c>
      <c r="BJ23" s="19">
        <v>13.189999999999998</v>
      </c>
      <c r="BK23" s="74">
        <v>0.75132676269901455</v>
      </c>
    </row>
    <row r="24" spans="1:63" ht="15" customHeight="1" x14ac:dyDescent="0.3">
      <c r="A24" s="122" t="s">
        <v>51</v>
      </c>
      <c r="B24" s="124" t="s">
        <v>15</v>
      </c>
      <c r="C24" s="71" t="s">
        <v>43</v>
      </c>
      <c r="D24" s="72">
        <v>8265.2199999999975</v>
      </c>
      <c r="E24" s="73">
        <v>8992.52</v>
      </c>
      <c r="F24" s="74">
        <v>0.91912167001018596</v>
      </c>
      <c r="G24" s="75">
        <v>268.41000000000008</v>
      </c>
      <c r="H24" s="76">
        <v>269.17000000000007</v>
      </c>
      <c r="I24" s="74">
        <v>0.99717650555411086</v>
      </c>
      <c r="J24" s="75">
        <v>253.72000000000014</v>
      </c>
      <c r="K24" s="76">
        <v>319.62</v>
      </c>
      <c r="L24" s="74">
        <v>0.79381765846943286</v>
      </c>
      <c r="M24" s="75">
        <v>1592.6799999999994</v>
      </c>
      <c r="N24" s="76">
        <v>1754.71</v>
      </c>
      <c r="O24" s="74">
        <v>0.90765995520627307</v>
      </c>
      <c r="P24" s="75">
        <v>585.99</v>
      </c>
      <c r="Q24" s="76">
        <v>747.88000000000011</v>
      </c>
      <c r="R24" s="74">
        <v>0.78353479167780915</v>
      </c>
      <c r="S24" s="75">
        <v>377.16000000000008</v>
      </c>
      <c r="T24" s="76">
        <v>415.06999999999994</v>
      </c>
      <c r="U24" s="74">
        <v>0.90866600814320508</v>
      </c>
      <c r="V24" s="75">
        <v>578.72999999999979</v>
      </c>
      <c r="W24" s="76">
        <v>616.01000000000022</v>
      </c>
      <c r="X24" s="74">
        <v>0.93948150192366942</v>
      </c>
      <c r="Y24" s="75">
        <v>377.72</v>
      </c>
      <c r="Z24" s="76">
        <v>385.75</v>
      </c>
      <c r="AA24" s="74">
        <v>0.97918340894361644</v>
      </c>
      <c r="AB24" s="75">
        <v>339.28</v>
      </c>
      <c r="AC24" s="76">
        <v>364.23</v>
      </c>
      <c r="AD24" s="74">
        <v>0.93149932734810414</v>
      </c>
      <c r="AE24" s="75">
        <v>465.49</v>
      </c>
      <c r="AF24" s="76">
        <v>528.66999999999985</v>
      </c>
      <c r="AG24" s="74">
        <v>0.88049255679346317</v>
      </c>
      <c r="AH24" s="75">
        <v>779.7199999999998</v>
      </c>
      <c r="AI24" s="76">
        <v>796.15999999999985</v>
      </c>
      <c r="AJ24" s="74">
        <v>0.97935088424437289</v>
      </c>
      <c r="AK24" s="75">
        <v>498.48</v>
      </c>
      <c r="AL24" s="76">
        <v>598.51</v>
      </c>
      <c r="AM24" s="74">
        <v>0.83286828958580483</v>
      </c>
      <c r="AN24" s="75">
        <v>1105.6099999999997</v>
      </c>
      <c r="AO24" s="76">
        <v>1145.2000000000003</v>
      </c>
      <c r="AP24" s="74">
        <v>0.96542961928047455</v>
      </c>
      <c r="AQ24" s="75">
        <v>952.44</v>
      </c>
      <c r="AR24" s="76">
        <v>959.2199999999998</v>
      </c>
      <c r="AS24" s="74">
        <v>0.9929317570526055</v>
      </c>
      <c r="AT24" s="75">
        <v>89.789999999999964</v>
      </c>
      <c r="AU24" s="76">
        <v>92.32</v>
      </c>
      <c r="AV24" s="74">
        <v>0.97259532062391651</v>
      </c>
      <c r="AW24" s="75">
        <v>0</v>
      </c>
      <c r="AX24" s="76">
        <v>0</v>
      </c>
      <c r="AY24" s="74">
        <v>0</v>
      </c>
      <c r="AZ24" s="75">
        <v>0</v>
      </c>
      <c r="BA24" s="76">
        <v>0</v>
      </c>
      <c r="BB24" s="74">
        <v>0</v>
      </c>
      <c r="BC24" s="75">
        <v>0</v>
      </c>
      <c r="BD24" s="76">
        <v>0</v>
      </c>
      <c r="BE24" s="74">
        <v>0</v>
      </c>
      <c r="BF24" s="75">
        <v>0</v>
      </c>
      <c r="BG24" s="76">
        <v>0</v>
      </c>
      <c r="BH24" s="74">
        <v>0</v>
      </c>
      <c r="BI24" s="75">
        <v>0</v>
      </c>
      <c r="BJ24" s="76">
        <v>0</v>
      </c>
      <c r="BK24" s="74">
        <v>0</v>
      </c>
    </row>
    <row r="25" spans="1:63" ht="15" customHeight="1" x14ac:dyDescent="0.3">
      <c r="A25" s="123"/>
      <c r="B25" s="125" t="s">
        <v>15</v>
      </c>
      <c r="C25" s="71" t="s">
        <v>44</v>
      </c>
      <c r="D25" s="72">
        <v>1326.6600000000003</v>
      </c>
      <c r="E25" s="73">
        <v>2016.0900000000004</v>
      </c>
      <c r="F25" s="74">
        <v>0.65803609957888787</v>
      </c>
      <c r="G25" s="75">
        <v>55.91</v>
      </c>
      <c r="H25" s="76">
        <v>85.609999999999957</v>
      </c>
      <c r="I25" s="74">
        <v>0.65307791145894201</v>
      </c>
      <c r="J25" s="75">
        <v>28.239999999999995</v>
      </c>
      <c r="K25" s="76">
        <v>40.460000000000008</v>
      </c>
      <c r="L25" s="74">
        <v>0.6979733069698465</v>
      </c>
      <c r="M25" s="75">
        <v>388.92000000000007</v>
      </c>
      <c r="N25" s="76">
        <v>602.55000000000018</v>
      </c>
      <c r="O25" s="74">
        <v>0.64545680856360466</v>
      </c>
      <c r="P25" s="75">
        <v>46.970000000000027</v>
      </c>
      <c r="Q25" s="76">
        <v>66.5</v>
      </c>
      <c r="R25" s="74">
        <v>0.70631578947368467</v>
      </c>
      <c r="S25" s="75">
        <v>63.139999999999986</v>
      </c>
      <c r="T25" s="76">
        <v>94.600000000000023</v>
      </c>
      <c r="U25" s="74">
        <v>0.667441860465116</v>
      </c>
      <c r="V25" s="75">
        <v>74.980000000000018</v>
      </c>
      <c r="W25" s="76">
        <v>115.77000000000004</v>
      </c>
      <c r="X25" s="74">
        <v>0.64766347067461338</v>
      </c>
      <c r="Y25" s="75">
        <v>55.19</v>
      </c>
      <c r="Z25" s="76">
        <v>81.359999999999957</v>
      </c>
      <c r="AA25" s="74">
        <v>0.67834316617502488</v>
      </c>
      <c r="AB25" s="75">
        <v>59.19</v>
      </c>
      <c r="AC25" s="76">
        <v>84.410000000000025</v>
      </c>
      <c r="AD25" s="74">
        <v>0.70122023456936355</v>
      </c>
      <c r="AE25" s="75">
        <v>64.679999999999978</v>
      </c>
      <c r="AF25" s="76">
        <v>97.220000000000027</v>
      </c>
      <c r="AG25" s="74">
        <v>0.66529520674758236</v>
      </c>
      <c r="AH25" s="75">
        <v>123.58999999999997</v>
      </c>
      <c r="AI25" s="76">
        <v>185.21000000000004</v>
      </c>
      <c r="AJ25" s="74">
        <v>0.66729658225797717</v>
      </c>
      <c r="AK25" s="75">
        <v>65.860000000000014</v>
      </c>
      <c r="AL25" s="76">
        <v>100.61000000000001</v>
      </c>
      <c r="AM25" s="74">
        <v>0.65460689792267179</v>
      </c>
      <c r="AN25" s="75">
        <v>190.63</v>
      </c>
      <c r="AO25" s="76">
        <v>291.34000000000015</v>
      </c>
      <c r="AP25" s="74">
        <v>0.65432141140934952</v>
      </c>
      <c r="AQ25" s="75">
        <v>88.400000000000034</v>
      </c>
      <c r="AR25" s="76">
        <v>141.84000000000003</v>
      </c>
      <c r="AS25" s="74">
        <v>0.62323745064861824</v>
      </c>
      <c r="AT25" s="75">
        <v>20.39</v>
      </c>
      <c r="AU25" s="76">
        <v>28.039999999999992</v>
      </c>
      <c r="AV25" s="74">
        <v>0.72717546362339536</v>
      </c>
      <c r="AW25" s="75">
        <v>0</v>
      </c>
      <c r="AX25" s="76">
        <v>0</v>
      </c>
      <c r="AY25" s="74">
        <v>0</v>
      </c>
      <c r="AZ25" s="75">
        <v>0</v>
      </c>
      <c r="BA25" s="76">
        <v>0</v>
      </c>
      <c r="BB25" s="74">
        <v>0</v>
      </c>
      <c r="BC25" s="75">
        <v>0</v>
      </c>
      <c r="BD25" s="76">
        <v>0</v>
      </c>
      <c r="BE25" s="74">
        <v>0</v>
      </c>
      <c r="BF25" s="75">
        <v>0.56999999999999984</v>
      </c>
      <c r="BG25" s="76">
        <v>0.56999999999999984</v>
      </c>
      <c r="BH25" s="74">
        <v>1</v>
      </c>
      <c r="BI25" s="75">
        <v>0</v>
      </c>
      <c r="BJ25" s="76">
        <v>0</v>
      </c>
      <c r="BK25" s="74">
        <v>0</v>
      </c>
    </row>
    <row r="26" spans="1:63" ht="15" customHeight="1" x14ac:dyDescent="0.3">
      <c r="A26" s="123"/>
      <c r="B26" s="125" t="s">
        <v>15</v>
      </c>
      <c r="C26" s="71" t="s">
        <v>45</v>
      </c>
      <c r="D26" s="72">
        <v>759.30999999999983</v>
      </c>
      <c r="E26" s="73">
        <v>3470.76</v>
      </c>
      <c r="F26" s="74">
        <v>0.2187734098583595</v>
      </c>
      <c r="G26" s="75">
        <v>75.5</v>
      </c>
      <c r="H26" s="76">
        <v>161.32999999999993</v>
      </c>
      <c r="I26" s="74">
        <v>0.46798487572057296</v>
      </c>
      <c r="J26" s="75">
        <v>50.129999999999995</v>
      </c>
      <c r="K26" s="76">
        <v>215.99</v>
      </c>
      <c r="L26" s="74">
        <v>0.2320940784295569</v>
      </c>
      <c r="M26" s="75">
        <v>208.7399999999999</v>
      </c>
      <c r="N26" s="76">
        <v>875.66000000000031</v>
      </c>
      <c r="O26" s="74">
        <v>0.23838019322568099</v>
      </c>
      <c r="P26" s="75">
        <v>-221.27999999999997</v>
      </c>
      <c r="Q26" s="76">
        <v>343.07000000000005</v>
      </c>
      <c r="R26" s="74">
        <v>-0.64499956277144588</v>
      </c>
      <c r="S26" s="75">
        <v>68.91</v>
      </c>
      <c r="T26" s="76">
        <v>208.14</v>
      </c>
      <c r="U26" s="74">
        <v>0.33107523782069759</v>
      </c>
      <c r="V26" s="75">
        <v>-97.449999999999989</v>
      </c>
      <c r="W26" s="76">
        <v>160.5100000000001</v>
      </c>
      <c r="X26" s="74">
        <v>-0.6071272817892962</v>
      </c>
      <c r="Y26" s="75">
        <v>18.420000000000002</v>
      </c>
      <c r="Z26" s="76">
        <v>41.3</v>
      </c>
      <c r="AA26" s="74">
        <v>0.44600484261501216</v>
      </c>
      <c r="AB26" s="75">
        <v>45.170000000000016</v>
      </c>
      <c r="AC26" s="76">
        <v>103.06</v>
      </c>
      <c r="AD26" s="74">
        <v>0.43828837570347384</v>
      </c>
      <c r="AE26" s="75">
        <v>70.680000000000007</v>
      </c>
      <c r="AF26" s="76">
        <v>156.13999999999999</v>
      </c>
      <c r="AG26" s="74">
        <v>0.45267068015883188</v>
      </c>
      <c r="AH26" s="75">
        <v>198.77999999999997</v>
      </c>
      <c r="AI26" s="76">
        <v>353.6099999999999</v>
      </c>
      <c r="AJ26" s="74">
        <v>0.5621447357257997</v>
      </c>
      <c r="AK26" s="75">
        <v>57.909999999999968</v>
      </c>
      <c r="AL26" s="76">
        <v>155.57999999999993</v>
      </c>
      <c r="AM26" s="74">
        <v>0.37222007970176113</v>
      </c>
      <c r="AN26" s="75">
        <v>89.669999999999959</v>
      </c>
      <c r="AO26" s="76">
        <v>268.32999999999993</v>
      </c>
      <c r="AP26" s="74">
        <v>0.33417806432378033</v>
      </c>
      <c r="AQ26" s="75">
        <v>61.370000000000005</v>
      </c>
      <c r="AR26" s="76">
        <v>170.70000000000005</v>
      </c>
      <c r="AS26" s="74">
        <v>0.35951962507322782</v>
      </c>
      <c r="AT26" s="75">
        <v>21.67</v>
      </c>
      <c r="AU26" s="76">
        <v>68.359999999999985</v>
      </c>
      <c r="AV26" s="74">
        <v>0.31699824458747816</v>
      </c>
      <c r="AW26" s="75">
        <v>0</v>
      </c>
      <c r="AX26" s="76">
        <v>0</v>
      </c>
      <c r="AY26" s="74">
        <v>0</v>
      </c>
      <c r="AZ26" s="75">
        <v>21.570000000000004</v>
      </c>
      <c r="BA26" s="76">
        <v>63</v>
      </c>
      <c r="BB26" s="74">
        <v>0.34238095238095245</v>
      </c>
      <c r="BC26" s="75">
        <v>0</v>
      </c>
      <c r="BD26" s="76">
        <v>0</v>
      </c>
      <c r="BE26" s="74">
        <v>0</v>
      </c>
      <c r="BF26" s="75">
        <v>87.22999999999999</v>
      </c>
      <c r="BG26" s="76">
        <v>120.48000000000002</v>
      </c>
      <c r="BH26" s="74">
        <v>0.72402058432934913</v>
      </c>
      <c r="BI26" s="75">
        <v>2.2899999999999991</v>
      </c>
      <c r="BJ26" s="76">
        <v>5.5000000000000018</v>
      </c>
      <c r="BK26" s="74">
        <v>0.41636363636363605</v>
      </c>
    </row>
    <row r="27" spans="1:63" ht="15" customHeight="1" x14ac:dyDescent="0.3">
      <c r="A27" s="123"/>
      <c r="B27" s="125" t="s">
        <v>15</v>
      </c>
      <c r="C27" s="71" t="s">
        <v>46</v>
      </c>
      <c r="D27" s="72">
        <v>340.95000000000005</v>
      </c>
      <c r="E27" s="73">
        <v>1039.4499999999998</v>
      </c>
      <c r="F27" s="74">
        <v>0.3280100052912599</v>
      </c>
      <c r="G27" s="75">
        <v>1.0300000000000011</v>
      </c>
      <c r="H27" s="76">
        <v>32.82000000000005</v>
      </c>
      <c r="I27" s="74">
        <v>3.1383302864107239E-2</v>
      </c>
      <c r="J27" s="75">
        <v>20.019999999999996</v>
      </c>
      <c r="K27" s="76">
        <v>99.94</v>
      </c>
      <c r="L27" s="74">
        <v>0.20032019211526914</v>
      </c>
      <c r="M27" s="75">
        <v>110.50999999999999</v>
      </c>
      <c r="N27" s="76">
        <v>292.93999999999983</v>
      </c>
      <c r="O27" s="74">
        <v>0.37724448692565049</v>
      </c>
      <c r="P27" s="75">
        <v>12.779999999999994</v>
      </c>
      <c r="Q27" s="76">
        <v>26.75</v>
      </c>
      <c r="R27" s="74">
        <v>0.47775700934579418</v>
      </c>
      <c r="S27" s="75">
        <v>18.840000000000003</v>
      </c>
      <c r="T27" s="76">
        <v>125.65</v>
      </c>
      <c r="U27" s="74">
        <v>0.14994031038599287</v>
      </c>
      <c r="V27" s="75">
        <v>38.140000000000015</v>
      </c>
      <c r="W27" s="76">
        <v>66.150000000000006</v>
      </c>
      <c r="X27" s="74">
        <v>0.57656840513983387</v>
      </c>
      <c r="Y27" s="75">
        <v>8.8100000000000023</v>
      </c>
      <c r="Z27" s="76">
        <v>16.820000000000007</v>
      </c>
      <c r="AA27" s="74">
        <v>0.52378121284185486</v>
      </c>
      <c r="AB27" s="75">
        <v>33.08</v>
      </c>
      <c r="AC27" s="76">
        <v>40.759999999999991</v>
      </c>
      <c r="AD27" s="74">
        <v>0.81157998037291479</v>
      </c>
      <c r="AE27" s="75">
        <v>8.0799999999999983</v>
      </c>
      <c r="AF27" s="76">
        <v>30.27000000000001</v>
      </c>
      <c r="AG27" s="74">
        <v>0.26693095474066719</v>
      </c>
      <c r="AH27" s="75">
        <v>43.47</v>
      </c>
      <c r="AI27" s="76">
        <v>88.07</v>
      </c>
      <c r="AJ27" s="74">
        <v>0.49358464857499718</v>
      </c>
      <c r="AK27" s="75">
        <v>11.329999999999998</v>
      </c>
      <c r="AL27" s="76">
        <v>57.319999999999993</v>
      </c>
      <c r="AM27" s="74">
        <v>0.19766224703419399</v>
      </c>
      <c r="AN27" s="75">
        <v>11.819999999999993</v>
      </c>
      <c r="AO27" s="76">
        <v>100.64000000000004</v>
      </c>
      <c r="AP27" s="74">
        <v>0.11744833068362469</v>
      </c>
      <c r="AQ27" s="75">
        <v>13.980000000000004</v>
      </c>
      <c r="AR27" s="76">
        <v>41.72999999999999</v>
      </c>
      <c r="AS27" s="74">
        <v>0.33501078360891462</v>
      </c>
      <c r="AT27" s="75">
        <v>1.1600000000000001</v>
      </c>
      <c r="AU27" s="76">
        <v>3.0999999999999996</v>
      </c>
      <c r="AV27" s="74">
        <v>0.37419354838709684</v>
      </c>
      <c r="AW27" s="75">
        <v>0</v>
      </c>
      <c r="AX27" s="76">
        <v>0</v>
      </c>
      <c r="AY27" s="74">
        <v>0</v>
      </c>
      <c r="AZ27" s="75">
        <v>1.0300000000000011</v>
      </c>
      <c r="BA27" s="76">
        <v>2.9400000000000048</v>
      </c>
      <c r="BB27" s="74">
        <v>0.3503401360544216</v>
      </c>
      <c r="BC27" s="75">
        <v>0</v>
      </c>
      <c r="BD27" s="76">
        <v>0</v>
      </c>
      <c r="BE27" s="74">
        <v>0</v>
      </c>
      <c r="BF27" s="75">
        <v>6.870000000000001</v>
      </c>
      <c r="BG27" s="76">
        <v>13.550000000000004</v>
      </c>
      <c r="BH27" s="74">
        <v>0.50701107011070101</v>
      </c>
      <c r="BI27" s="75">
        <v>0</v>
      </c>
      <c r="BJ27" s="76">
        <v>0</v>
      </c>
      <c r="BK27" s="74">
        <v>0</v>
      </c>
    </row>
    <row r="28" spans="1:63" ht="15" customHeight="1" x14ac:dyDescent="0.3">
      <c r="A28" s="123"/>
      <c r="B28" s="125" t="s">
        <v>15</v>
      </c>
      <c r="C28" s="71" t="s">
        <v>47</v>
      </c>
      <c r="D28" s="72">
        <v>1953.0500000000002</v>
      </c>
      <c r="E28" s="73">
        <v>2160.92</v>
      </c>
      <c r="F28" s="74">
        <v>0.90380486089258283</v>
      </c>
      <c r="G28" s="75">
        <v>60.72</v>
      </c>
      <c r="H28" s="76">
        <v>62.91</v>
      </c>
      <c r="I28" s="74">
        <v>0.96518836432999522</v>
      </c>
      <c r="J28" s="75">
        <v>30.659999999999997</v>
      </c>
      <c r="K28" s="76">
        <v>60.95999999999998</v>
      </c>
      <c r="L28" s="74">
        <v>0.50295275590551192</v>
      </c>
      <c r="M28" s="75">
        <v>784.09000000000015</v>
      </c>
      <c r="N28" s="76">
        <v>806.52999999999975</v>
      </c>
      <c r="O28" s="74">
        <v>0.97217710438545424</v>
      </c>
      <c r="P28" s="75">
        <v>78.989999999999981</v>
      </c>
      <c r="Q28" s="76">
        <v>79.620000000000033</v>
      </c>
      <c r="R28" s="74">
        <v>0.99208741522230526</v>
      </c>
      <c r="S28" s="75">
        <v>55.41</v>
      </c>
      <c r="T28" s="76">
        <v>69.600000000000023</v>
      </c>
      <c r="U28" s="74">
        <v>0.79612068965517213</v>
      </c>
      <c r="V28" s="75">
        <v>82.759999999999991</v>
      </c>
      <c r="W28" s="76">
        <v>87.659999999999968</v>
      </c>
      <c r="X28" s="74">
        <v>0.94410221309605313</v>
      </c>
      <c r="Y28" s="75">
        <v>70.240000000000009</v>
      </c>
      <c r="Z28" s="76">
        <v>71.860000000000014</v>
      </c>
      <c r="AA28" s="74">
        <v>0.97745616476482045</v>
      </c>
      <c r="AB28" s="75">
        <v>36.75</v>
      </c>
      <c r="AC28" s="76">
        <v>50.220000000000027</v>
      </c>
      <c r="AD28" s="74">
        <v>0.73178016726403783</v>
      </c>
      <c r="AE28" s="75">
        <v>106.25999999999999</v>
      </c>
      <c r="AF28" s="76">
        <v>112.00999999999999</v>
      </c>
      <c r="AG28" s="74">
        <v>0.94866529774127306</v>
      </c>
      <c r="AH28" s="75">
        <v>106.34999999999997</v>
      </c>
      <c r="AI28" s="76">
        <v>114.55999999999995</v>
      </c>
      <c r="AJ28" s="74">
        <v>0.92833449720670402</v>
      </c>
      <c r="AK28" s="75">
        <v>84.5</v>
      </c>
      <c r="AL28" s="76">
        <v>93.38</v>
      </c>
      <c r="AM28" s="74">
        <v>0.90490469051188693</v>
      </c>
      <c r="AN28" s="75">
        <v>291.03000000000009</v>
      </c>
      <c r="AO28" s="76">
        <v>306.84000000000015</v>
      </c>
      <c r="AP28" s="74">
        <v>0.94847477512710188</v>
      </c>
      <c r="AQ28" s="75">
        <v>125.29999999999995</v>
      </c>
      <c r="AR28" s="76">
        <v>106.86000000000001</v>
      </c>
      <c r="AS28" s="74">
        <v>1.172562230956391</v>
      </c>
      <c r="AT28" s="75">
        <v>18.040000000000003</v>
      </c>
      <c r="AU28" s="76">
        <v>14.979999999999997</v>
      </c>
      <c r="AV28" s="74">
        <v>1.2042723631508683</v>
      </c>
      <c r="AW28" s="75">
        <v>0</v>
      </c>
      <c r="AX28" s="76">
        <v>0</v>
      </c>
      <c r="AY28" s="74">
        <v>0</v>
      </c>
      <c r="AZ28" s="75">
        <v>0</v>
      </c>
      <c r="BA28" s="76">
        <v>0</v>
      </c>
      <c r="BB28" s="74">
        <v>0</v>
      </c>
      <c r="BC28" s="75">
        <v>0</v>
      </c>
      <c r="BD28" s="76">
        <v>0</v>
      </c>
      <c r="BE28" s="74">
        <v>0</v>
      </c>
      <c r="BF28" s="75">
        <v>16.800000000000011</v>
      </c>
      <c r="BG28" s="76">
        <v>117.54000000000002</v>
      </c>
      <c r="BH28" s="74">
        <v>0.14293006636038802</v>
      </c>
      <c r="BI28" s="75">
        <v>5.1499999999999986</v>
      </c>
      <c r="BJ28" s="76">
        <v>5.3900000000000006</v>
      </c>
      <c r="BK28" s="74">
        <v>0.95547309833024086</v>
      </c>
    </row>
    <row r="29" spans="1:63" ht="15" customHeight="1" x14ac:dyDescent="0.3">
      <c r="A29" s="123"/>
      <c r="B29" s="125"/>
      <c r="C29" s="71" t="s">
        <v>48</v>
      </c>
      <c r="D29" s="72">
        <v>2253.44</v>
      </c>
      <c r="E29" s="73">
        <v>5331.6100000000006</v>
      </c>
      <c r="F29" s="74">
        <v>0.42265657090447345</v>
      </c>
      <c r="G29" s="75">
        <v>38.72</v>
      </c>
      <c r="H29" s="76">
        <v>81.699999999999989</v>
      </c>
      <c r="I29" s="74">
        <v>0.47392900856793152</v>
      </c>
      <c r="J29" s="75">
        <v>66</v>
      </c>
      <c r="K29" s="76">
        <v>117.31000000000006</v>
      </c>
      <c r="L29" s="74">
        <v>0.56261188304492338</v>
      </c>
      <c r="M29" s="75">
        <v>507.57999999999993</v>
      </c>
      <c r="N29" s="76">
        <v>1727.69</v>
      </c>
      <c r="O29" s="74">
        <v>0.29379113151086128</v>
      </c>
      <c r="P29" s="75">
        <v>73.450000000000017</v>
      </c>
      <c r="Q29" s="76">
        <v>142.47000000000003</v>
      </c>
      <c r="R29" s="74">
        <v>0.51554713272969754</v>
      </c>
      <c r="S29" s="75">
        <v>100.36000000000001</v>
      </c>
      <c r="T29" s="76">
        <v>238.89999999999998</v>
      </c>
      <c r="U29" s="74">
        <v>0.42009208874005871</v>
      </c>
      <c r="V29" s="75">
        <v>123.15999999999997</v>
      </c>
      <c r="W29" s="76">
        <v>349.53999999999996</v>
      </c>
      <c r="X29" s="74">
        <v>0.35234880128168444</v>
      </c>
      <c r="Y29" s="75">
        <v>108.93</v>
      </c>
      <c r="Z29" s="76">
        <v>180.24</v>
      </c>
      <c r="AA29" s="74">
        <v>0.60436085219707059</v>
      </c>
      <c r="AB29" s="75">
        <v>40.989999999999995</v>
      </c>
      <c r="AC29" s="76">
        <v>63.300000000000011</v>
      </c>
      <c r="AD29" s="74">
        <v>0.6475513428120061</v>
      </c>
      <c r="AE29" s="75">
        <v>118.57</v>
      </c>
      <c r="AF29" s="76">
        <v>183.74</v>
      </c>
      <c r="AG29" s="74">
        <v>0.64531403069554794</v>
      </c>
      <c r="AH29" s="75">
        <v>258.66000000000008</v>
      </c>
      <c r="AI29" s="76">
        <v>439.28999999999996</v>
      </c>
      <c r="AJ29" s="74">
        <v>0.5888137676705596</v>
      </c>
      <c r="AK29" s="75">
        <v>68.25</v>
      </c>
      <c r="AL29" s="76">
        <v>130</v>
      </c>
      <c r="AM29" s="74">
        <v>0.52500000000000002</v>
      </c>
      <c r="AN29" s="75">
        <v>316.69999999999993</v>
      </c>
      <c r="AO29" s="76">
        <v>905.71000000000026</v>
      </c>
      <c r="AP29" s="74">
        <v>0.34967042430800127</v>
      </c>
      <c r="AQ29" s="75">
        <v>112.89000000000004</v>
      </c>
      <c r="AR29" s="76">
        <v>268.27</v>
      </c>
      <c r="AS29" s="74">
        <v>0.42080739553434993</v>
      </c>
      <c r="AT29" s="75">
        <v>29.939999999999998</v>
      </c>
      <c r="AU29" s="76">
        <v>43.22</v>
      </c>
      <c r="AV29" s="74">
        <v>0.69273484497917626</v>
      </c>
      <c r="AW29" s="75">
        <v>18.999999999999993</v>
      </c>
      <c r="AX29" s="76">
        <v>42.099999999999994</v>
      </c>
      <c r="AY29" s="74">
        <v>0.4513064133016626</v>
      </c>
      <c r="AZ29" s="75">
        <v>31.64</v>
      </c>
      <c r="BA29" s="76">
        <v>103.82</v>
      </c>
      <c r="BB29" s="74">
        <v>0.30475823540743596</v>
      </c>
      <c r="BC29" s="75">
        <v>2.8499999999999996</v>
      </c>
      <c r="BD29" s="76">
        <v>14.299999999999997</v>
      </c>
      <c r="BE29" s="74">
        <v>0.19930069930069932</v>
      </c>
      <c r="BF29" s="75">
        <v>235.75</v>
      </c>
      <c r="BG29" s="76">
        <v>300.0100000000001</v>
      </c>
      <c r="BH29" s="74">
        <v>0.78580713976200767</v>
      </c>
      <c r="BI29" s="75">
        <v>0</v>
      </c>
      <c r="BJ29" s="76">
        <v>0</v>
      </c>
      <c r="BK29" s="74">
        <v>0</v>
      </c>
    </row>
    <row r="30" spans="1:63" ht="15" customHeight="1" x14ac:dyDescent="0.3">
      <c r="A30" s="123"/>
      <c r="B30" s="125"/>
      <c r="C30" s="71" t="s">
        <v>49</v>
      </c>
      <c r="D30" s="18">
        <v>14898.63</v>
      </c>
      <c r="E30" s="19">
        <v>23011.35</v>
      </c>
      <c r="F30" s="74">
        <v>0.64744702070934557</v>
      </c>
      <c r="G30" s="18">
        <v>500.29000000000008</v>
      </c>
      <c r="H30" s="19">
        <v>693.54</v>
      </c>
      <c r="I30" s="74">
        <v>0.72135709548115479</v>
      </c>
      <c r="J30" s="18">
        <v>448.7700000000001</v>
      </c>
      <c r="K30" s="19">
        <v>854.28000000000009</v>
      </c>
      <c r="L30" s="74">
        <v>0.52531956735496566</v>
      </c>
      <c r="M30" s="18">
        <v>3592.5199999999995</v>
      </c>
      <c r="N30" s="19">
        <v>6060.08</v>
      </c>
      <c r="O30" s="74">
        <v>0.59281725653786743</v>
      </c>
      <c r="P30" s="18">
        <v>576.90000000000009</v>
      </c>
      <c r="Q30" s="19">
        <v>1406.2900000000004</v>
      </c>
      <c r="R30" s="74">
        <v>0.41022833128302122</v>
      </c>
      <c r="S30" s="18">
        <v>683.82</v>
      </c>
      <c r="T30" s="19">
        <v>1151.96</v>
      </c>
      <c r="U30" s="74">
        <v>0.5936143616097781</v>
      </c>
      <c r="V30" s="18">
        <v>800.31999999999971</v>
      </c>
      <c r="W30" s="19">
        <v>1395.6400000000003</v>
      </c>
      <c r="X30" s="74">
        <v>0.57344300822561656</v>
      </c>
      <c r="Y30" s="18">
        <v>639.31000000000017</v>
      </c>
      <c r="Z30" s="19">
        <v>777.33</v>
      </c>
      <c r="AA30" s="74">
        <v>0.82244349246780668</v>
      </c>
      <c r="AB30" s="18">
        <v>554.46</v>
      </c>
      <c r="AC30" s="19">
        <v>705.98</v>
      </c>
      <c r="AD30" s="74">
        <v>0.78537635627071589</v>
      </c>
      <c r="AE30" s="18">
        <v>833.76</v>
      </c>
      <c r="AF30" s="19">
        <v>1108.0499999999997</v>
      </c>
      <c r="AG30" s="74">
        <v>0.75245701908758644</v>
      </c>
      <c r="AH30" s="18">
        <v>1510.5699999999997</v>
      </c>
      <c r="AI30" s="19">
        <v>1976.8999999999996</v>
      </c>
      <c r="AJ30" s="74">
        <v>0.76411047599777426</v>
      </c>
      <c r="AK30" s="18">
        <v>786.33</v>
      </c>
      <c r="AL30" s="19">
        <v>1135.4000000000001</v>
      </c>
      <c r="AM30" s="74">
        <v>0.69255768892020431</v>
      </c>
      <c r="AN30" s="18">
        <v>2005.4599999999996</v>
      </c>
      <c r="AO30" s="19">
        <v>3018.0600000000004</v>
      </c>
      <c r="AP30" s="74">
        <v>0.66448645818837249</v>
      </c>
      <c r="AQ30" s="18">
        <v>1354.38</v>
      </c>
      <c r="AR30" s="19">
        <v>1688.62</v>
      </c>
      <c r="AS30" s="74">
        <v>0.80206322322369761</v>
      </c>
      <c r="AT30" s="18">
        <v>180.98999999999995</v>
      </c>
      <c r="AU30" s="19">
        <v>250.01999999999995</v>
      </c>
      <c r="AV30" s="74">
        <v>0.72390208783297327</v>
      </c>
      <c r="AW30" s="18">
        <v>18.999999999999993</v>
      </c>
      <c r="AX30" s="19">
        <v>42.099999999999994</v>
      </c>
      <c r="AY30" s="74">
        <v>0.4513064133016626</v>
      </c>
      <c r="AZ30" s="18">
        <v>54.240000000000009</v>
      </c>
      <c r="BA30" s="19">
        <v>169.76</v>
      </c>
      <c r="BB30" s="74">
        <v>0.3195098963242225</v>
      </c>
      <c r="BC30" s="18">
        <v>2.8499999999999996</v>
      </c>
      <c r="BD30" s="19">
        <v>14.299999999999997</v>
      </c>
      <c r="BE30" s="74">
        <v>0.19930069930069932</v>
      </c>
      <c r="BF30" s="18">
        <v>347.22</v>
      </c>
      <c r="BG30" s="19">
        <v>552.15000000000009</v>
      </c>
      <c r="BH30" s="74">
        <v>0.62885085574572119</v>
      </c>
      <c r="BI30" s="18">
        <v>7.4399999999999977</v>
      </c>
      <c r="BJ30" s="19">
        <v>10.890000000000002</v>
      </c>
      <c r="BK30" s="74">
        <v>0.68319559228650106</v>
      </c>
    </row>
    <row r="31" spans="1:63" ht="15" customHeight="1" x14ac:dyDescent="0.3">
      <c r="A31" s="122" t="s">
        <v>51</v>
      </c>
      <c r="B31" s="124" t="s">
        <v>16</v>
      </c>
      <c r="C31" s="71" t="s">
        <v>43</v>
      </c>
      <c r="D31" s="72">
        <v>8908.369999999999</v>
      </c>
      <c r="E31" s="73">
        <v>9716.65</v>
      </c>
      <c r="F31" s="74">
        <v>0.91681495165514859</v>
      </c>
      <c r="G31" s="75">
        <v>265.74</v>
      </c>
      <c r="H31" s="76">
        <v>268.15999999999985</v>
      </c>
      <c r="I31" s="74">
        <v>0.99097553699284069</v>
      </c>
      <c r="J31" s="75">
        <v>276.13999999999987</v>
      </c>
      <c r="K31" s="76">
        <v>337.48</v>
      </c>
      <c r="L31" s="74">
        <v>0.8182410809529449</v>
      </c>
      <c r="M31" s="75">
        <v>1742.4399999999996</v>
      </c>
      <c r="N31" s="76">
        <v>1960.0100000000002</v>
      </c>
      <c r="O31" s="74">
        <v>0.88899546430885523</v>
      </c>
      <c r="P31" s="75">
        <v>601.65999999999985</v>
      </c>
      <c r="Q31" s="76">
        <v>764.13999999999987</v>
      </c>
      <c r="R31" s="74">
        <v>0.78736880676315857</v>
      </c>
      <c r="S31" s="75">
        <v>407.06999999999994</v>
      </c>
      <c r="T31" s="76">
        <v>448.19000000000028</v>
      </c>
      <c r="U31" s="74">
        <v>0.90825319618911549</v>
      </c>
      <c r="V31" s="75">
        <v>650.92000000000007</v>
      </c>
      <c r="W31" s="76">
        <v>690.39999999999964</v>
      </c>
      <c r="X31" s="74">
        <v>0.9428157589803019</v>
      </c>
      <c r="Y31" s="75">
        <v>375.73</v>
      </c>
      <c r="Z31" s="76">
        <v>378.17000000000007</v>
      </c>
      <c r="AA31" s="74">
        <v>0.99354787529417976</v>
      </c>
      <c r="AB31" s="75">
        <v>354.65999999999985</v>
      </c>
      <c r="AC31" s="76">
        <v>381.03</v>
      </c>
      <c r="AD31" s="74">
        <v>0.93079285095661723</v>
      </c>
      <c r="AE31" s="75">
        <v>493.40999999999985</v>
      </c>
      <c r="AF31" s="76">
        <v>560.22000000000025</v>
      </c>
      <c r="AG31" s="74">
        <v>0.88074327942593911</v>
      </c>
      <c r="AH31" s="75">
        <v>876.90999999999985</v>
      </c>
      <c r="AI31" s="76">
        <v>895.77999999999975</v>
      </c>
      <c r="AJ31" s="74">
        <v>0.97893455982495714</v>
      </c>
      <c r="AK31" s="75">
        <v>527.77</v>
      </c>
      <c r="AL31" s="76">
        <v>643.11999999999989</v>
      </c>
      <c r="AM31" s="74">
        <v>0.82064000497574341</v>
      </c>
      <c r="AN31" s="75">
        <v>1226.5700000000006</v>
      </c>
      <c r="AO31" s="76">
        <v>1271.2399999999998</v>
      </c>
      <c r="AP31" s="74">
        <v>0.96486108051980812</v>
      </c>
      <c r="AQ31" s="75">
        <v>1015.2799999999997</v>
      </c>
      <c r="AR31" s="76">
        <v>1022.1200000000008</v>
      </c>
      <c r="AS31" s="74">
        <v>0.99330802645481842</v>
      </c>
      <c r="AT31" s="75">
        <v>94.07</v>
      </c>
      <c r="AU31" s="76">
        <v>96.590000000000032</v>
      </c>
      <c r="AV31" s="74">
        <v>0.97391034268557786</v>
      </c>
      <c r="AW31" s="75">
        <v>0</v>
      </c>
      <c r="AX31" s="76">
        <v>0</v>
      </c>
      <c r="AY31" s="74">
        <v>0</v>
      </c>
      <c r="AZ31" s="75">
        <v>0</v>
      </c>
      <c r="BA31" s="76">
        <v>0</v>
      </c>
      <c r="BB31" s="74">
        <v>0</v>
      </c>
      <c r="BC31" s="75">
        <v>0</v>
      </c>
      <c r="BD31" s="76">
        <v>0</v>
      </c>
      <c r="BE31" s="74">
        <v>0</v>
      </c>
      <c r="BF31" s="75">
        <v>0</v>
      </c>
      <c r="BG31" s="76">
        <v>0</v>
      </c>
      <c r="BH31" s="74">
        <v>0</v>
      </c>
      <c r="BI31" s="75">
        <v>0</v>
      </c>
      <c r="BJ31" s="76">
        <v>0</v>
      </c>
      <c r="BK31" s="74">
        <v>0</v>
      </c>
    </row>
    <row r="32" spans="1:63" ht="15" customHeight="1" x14ac:dyDescent="0.3">
      <c r="A32" s="123"/>
      <c r="B32" s="125" t="s">
        <v>16</v>
      </c>
      <c r="C32" s="71" t="s">
        <v>44</v>
      </c>
      <c r="D32" s="72">
        <v>1419.82</v>
      </c>
      <c r="E32" s="73">
        <v>2133.6599999999989</v>
      </c>
      <c r="F32" s="74">
        <v>0.66543872969451578</v>
      </c>
      <c r="G32" s="75">
        <v>51.94</v>
      </c>
      <c r="H32" s="76">
        <v>77.88</v>
      </c>
      <c r="I32" s="74">
        <v>0.66692347200821778</v>
      </c>
      <c r="J32" s="75">
        <v>32.299999999999997</v>
      </c>
      <c r="K32" s="76">
        <v>45</v>
      </c>
      <c r="L32" s="74">
        <v>0.71777777777777774</v>
      </c>
      <c r="M32" s="75">
        <v>392.41999999999985</v>
      </c>
      <c r="N32" s="76">
        <v>613.75999999999976</v>
      </c>
      <c r="O32" s="74">
        <v>0.63937043795620441</v>
      </c>
      <c r="P32" s="75">
        <v>45.97</v>
      </c>
      <c r="Q32" s="76">
        <v>66.139999999999986</v>
      </c>
      <c r="R32" s="74">
        <v>0.69504082249773225</v>
      </c>
      <c r="S32" s="75">
        <v>71</v>
      </c>
      <c r="T32" s="76">
        <v>104.38999999999999</v>
      </c>
      <c r="U32" s="74">
        <v>0.68014177603218706</v>
      </c>
      <c r="V32" s="75">
        <v>84.46999999999997</v>
      </c>
      <c r="W32" s="76">
        <v>127.07999999999993</v>
      </c>
      <c r="X32" s="74">
        <v>0.66469940195152677</v>
      </c>
      <c r="Y32" s="75">
        <v>59.400000000000006</v>
      </c>
      <c r="Z32" s="76">
        <v>85.220000000000027</v>
      </c>
      <c r="AA32" s="74">
        <v>0.69701947899554084</v>
      </c>
      <c r="AB32" s="75">
        <v>60.419999999999987</v>
      </c>
      <c r="AC32" s="76">
        <v>87.519999999999982</v>
      </c>
      <c r="AD32" s="74">
        <v>0.69035648994515542</v>
      </c>
      <c r="AE32" s="75">
        <v>72.840000000000032</v>
      </c>
      <c r="AF32" s="76">
        <v>107.13</v>
      </c>
      <c r="AG32" s="74">
        <v>0.67992159059087121</v>
      </c>
      <c r="AH32" s="75">
        <v>136.78000000000009</v>
      </c>
      <c r="AI32" s="76">
        <v>202.31000000000006</v>
      </c>
      <c r="AJ32" s="74">
        <v>0.67609114724927111</v>
      </c>
      <c r="AK32" s="75">
        <v>74.299999999999955</v>
      </c>
      <c r="AL32" s="76">
        <v>110.55000000000001</v>
      </c>
      <c r="AM32" s="74">
        <v>0.6720940750791492</v>
      </c>
      <c r="AN32" s="75">
        <v>211.97000000000003</v>
      </c>
      <c r="AO32" s="76">
        <v>318.11999999999989</v>
      </c>
      <c r="AP32" s="74">
        <v>0.66632088520055355</v>
      </c>
      <c r="AQ32" s="75">
        <v>106.19</v>
      </c>
      <c r="AR32" s="76">
        <v>162.40999999999997</v>
      </c>
      <c r="AS32" s="74">
        <v>0.65383904931962333</v>
      </c>
      <c r="AT32" s="75">
        <v>19.100000000000009</v>
      </c>
      <c r="AU32" s="76">
        <v>25.430000000000007</v>
      </c>
      <c r="AV32" s="74">
        <v>0.75108139992135292</v>
      </c>
      <c r="AW32" s="75">
        <v>0</v>
      </c>
      <c r="AX32" s="76">
        <v>0</v>
      </c>
      <c r="AY32" s="74">
        <v>0</v>
      </c>
      <c r="AZ32" s="75">
        <v>0</v>
      </c>
      <c r="BA32" s="76">
        <v>0</v>
      </c>
      <c r="BB32" s="74">
        <v>0</v>
      </c>
      <c r="BC32" s="75">
        <v>0</v>
      </c>
      <c r="BD32" s="76">
        <v>0</v>
      </c>
      <c r="BE32" s="74">
        <v>0</v>
      </c>
      <c r="BF32" s="75">
        <v>0.71999999999999975</v>
      </c>
      <c r="BG32" s="76">
        <v>0.71999999999999975</v>
      </c>
      <c r="BH32" s="74">
        <v>1</v>
      </c>
      <c r="BI32" s="75">
        <v>0</v>
      </c>
      <c r="BJ32" s="76">
        <v>0</v>
      </c>
      <c r="BK32" s="74">
        <v>0</v>
      </c>
    </row>
    <row r="33" spans="1:63" ht="15" customHeight="1" x14ac:dyDescent="0.3">
      <c r="A33" s="123"/>
      <c r="B33" s="125" t="s">
        <v>16</v>
      </c>
      <c r="C33" s="71" t="s">
        <v>45</v>
      </c>
      <c r="D33" s="72">
        <v>979.96</v>
      </c>
      <c r="E33" s="73">
        <v>4241.54</v>
      </c>
      <c r="F33" s="74">
        <v>0.23103872650028057</v>
      </c>
      <c r="G33" s="75">
        <v>82.510000000000019</v>
      </c>
      <c r="H33" s="76">
        <v>178.28000000000009</v>
      </c>
      <c r="I33" s="74">
        <v>0.46281130805474524</v>
      </c>
      <c r="J33" s="75">
        <v>91.669999999999959</v>
      </c>
      <c r="K33" s="76">
        <v>357.92999999999995</v>
      </c>
      <c r="L33" s="74">
        <v>0.25611153018746674</v>
      </c>
      <c r="M33" s="75">
        <v>5.0300000000000864</v>
      </c>
      <c r="N33" s="76">
        <v>806.50999999999976</v>
      </c>
      <c r="O33" s="74">
        <v>6.2367484594116479E-3</v>
      </c>
      <c r="P33" s="75">
        <v>28.97</v>
      </c>
      <c r="Q33" s="76">
        <v>119.55999999999995</v>
      </c>
      <c r="R33" s="74">
        <v>0.24230511876881911</v>
      </c>
      <c r="S33" s="75">
        <v>64.299999999999983</v>
      </c>
      <c r="T33" s="76">
        <v>161.34000000000003</v>
      </c>
      <c r="U33" s="74">
        <v>0.39853725052683753</v>
      </c>
      <c r="V33" s="75">
        <v>66</v>
      </c>
      <c r="W33" s="76">
        <v>447.71000000000004</v>
      </c>
      <c r="X33" s="74">
        <v>0.14741685466038282</v>
      </c>
      <c r="Y33" s="75">
        <v>28.370000000000005</v>
      </c>
      <c r="Z33" s="76">
        <v>50.5</v>
      </c>
      <c r="AA33" s="74">
        <v>0.56178217821782184</v>
      </c>
      <c r="AB33" s="75">
        <v>72.349999999999994</v>
      </c>
      <c r="AC33" s="76">
        <v>124.70000000000005</v>
      </c>
      <c r="AD33" s="74">
        <v>0.58019246190858031</v>
      </c>
      <c r="AE33" s="75">
        <v>43.099999999999994</v>
      </c>
      <c r="AF33" s="76">
        <v>178.21000000000004</v>
      </c>
      <c r="AG33" s="74">
        <v>0.24184950339487113</v>
      </c>
      <c r="AH33" s="75">
        <v>136.88999999999999</v>
      </c>
      <c r="AI33" s="76">
        <v>576.11999999999989</v>
      </c>
      <c r="AJ33" s="74">
        <v>0.23760674859404293</v>
      </c>
      <c r="AK33" s="75">
        <v>40.879999999999995</v>
      </c>
      <c r="AL33" s="76">
        <v>234.37</v>
      </c>
      <c r="AM33" s="74">
        <v>0.17442505440116055</v>
      </c>
      <c r="AN33" s="75">
        <v>214.61000000000007</v>
      </c>
      <c r="AO33" s="76">
        <v>674.32999999999993</v>
      </c>
      <c r="AP33" s="74">
        <v>0.31825663992407294</v>
      </c>
      <c r="AQ33" s="75">
        <v>70.769999999999982</v>
      </c>
      <c r="AR33" s="76">
        <v>164.89999999999998</v>
      </c>
      <c r="AS33" s="74">
        <v>0.42916919345057608</v>
      </c>
      <c r="AT33" s="75">
        <v>33.53</v>
      </c>
      <c r="AU33" s="76">
        <v>78.950000000000045</v>
      </c>
      <c r="AV33" s="74">
        <v>0.42469917669410995</v>
      </c>
      <c r="AW33" s="75">
        <v>0</v>
      </c>
      <c r="AX33" s="76">
        <v>0</v>
      </c>
      <c r="AY33" s="74">
        <v>0</v>
      </c>
      <c r="AZ33" s="75">
        <v>15.269999999999996</v>
      </c>
      <c r="BA33" s="76">
        <v>63.179999999999978</v>
      </c>
      <c r="BB33" s="74">
        <v>0.24169040835707503</v>
      </c>
      <c r="BC33" s="75">
        <v>0</v>
      </c>
      <c r="BD33" s="76">
        <v>0</v>
      </c>
      <c r="BE33" s="74">
        <v>0</v>
      </c>
      <c r="BF33" s="75">
        <v>-16.759999999999991</v>
      </c>
      <c r="BG33" s="76">
        <v>19.499999999999972</v>
      </c>
      <c r="BH33" s="74">
        <v>-0.85948717948718023</v>
      </c>
      <c r="BI33" s="75">
        <v>2.4700000000000006</v>
      </c>
      <c r="BJ33" s="76">
        <v>5.4499999999999993</v>
      </c>
      <c r="BK33" s="74">
        <v>0.45321100917431212</v>
      </c>
    </row>
    <row r="34" spans="1:63" ht="15" customHeight="1" x14ac:dyDescent="0.3">
      <c r="A34" s="123"/>
      <c r="B34" s="125" t="s">
        <v>16</v>
      </c>
      <c r="C34" s="71" t="s">
        <v>46</v>
      </c>
      <c r="D34" s="72">
        <v>367.03999999999996</v>
      </c>
      <c r="E34" s="73">
        <v>1356.6400000000003</v>
      </c>
      <c r="F34" s="74">
        <v>0.27055077249675658</v>
      </c>
      <c r="G34" s="75">
        <v>13.950000000000003</v>
      </c>
      <c r="H34" s="76">
        <v>105.00999999999999</v>
      </c>
      <c r="I34" s="74">
        <v>0.1328444910008571</v>
      </c>
      <c r="J34" s="75">
        <v>17.420000000000002</v>
      </c>
      <c r="K34" s="76">
        <v>99.610000000000014</v>
      </c>
      <c r="L34" s="74">
        <v>0.17488203995582771</v>
      </c>
      <c r="M34" s="75">
        <v>58.060000000000059</v>
      </c>
      <c r="N34" s="76">
        <v>313.5300000000002</v>
      </c>
      <c r="O34" s="74">
        <v>0.18518164131024151</v>
      </c>
      <c r="P34" s="75">
        <v>13.280000000000001</v>
      </c>
      <c r="Q34" s="76">
        <v>16.310000000000002</v>
      </c>
      <c r="R34" s="74">
        <v>0.8142244022072348</v>
      </c>
      <c r="S34" s="75">
        <v>16.03</v>
      </c>
      <c r="T34" s="76">
        <v>43.71999999999997</v>
      </c>
      <c r="U34" s="74">
        <v>0.36665141811527935</v>
      </c>
      <c r="V34" s="75">
        <v>99.769999999999982</v>
      </c>
      <c r="W34" s="76">
        <v>274.41000000000003</v>
      </c>
      <c r="X34" s="74">
        <v>0.36358004445902109</v>
      </c>
      <c r="Y34" s="75">
        <v>10.089999999999996</v>
      </c>
      <c r="Z34" s="76">
        <v>19.61</v>
      </c>
      <c r="AA34" s="74">
        <v>0.51453340132585401</v>
      </c>
      <c r="AB34" s="75">
        <v>37.260000000000019</v>
      </c>
      <c r="AC34" s="76">
        <v>44.25</v>
      </c>
      <c r="AD34" s="74">
        <v>0.84203389830508524</v>
      </c>
      <c r="AE34" s="75">
        <v>9.1499999999999986</v>
      </c>
      <c r="AF34" s="76">
        <v>27.939999999999998</v>
      </c>
      <c r="AG34" s="74">
        <v>0.32748747315676446</v>
      </c>
      <c r="AH34" s="75">
        <v>26.579999999999984</v>
      </c>
      <c r="AI34" s="76">
        <v>126.40000000000003</v>
      </c>
      <c r="AJ34" s="74">
        <v>0.21028481012658209</v>
      </c>
      <c r="AK34" s="75">
        <v>9.009999999999998</v>
      </c>
      <c r="AL34" s="76">
        <v>58.849999999999994</v>
      </c>
      <c r="AM34" s="74">
        <v>0.15310110450297365</v>
      </c>
      <c r="AN34" s="75">
        <v>26.88000000000001</v>
      </c>
      <c r="AO34" s="76">
        <v>160.47000000000003</v>
      </c>
      <c r="AP34" s="74">
        <v>0.1675079454103571</v>
      </c>
      <c r="AQ34" s="75">
        <v>13.14</v>
      </c>
      <c r="AR34" s="76">
        <v>34.050000000000011</v>
      </c>
      <c r="AS34" s="74">
        <v>0.38590308370044041</v>
      </c>
      <c r="AT34" s="75">
        <v>1.2699999999999996</v>
      </c>
      <c r="AU34" s="76">
        <v>3.0999999999999996</v>
      </c>
      <c r="AV34" s="74">
        <v>0.40967741935483865</v>
      </c>
      <c r="AW34" s="75">
        <v>0</v>
      </c>
      <c r="AX34" s="76">
        <v>0</v>
      </c>
      <c r="AY34" s="74">
        <v>0</v>
      </c>
      <c r="AZ34" s="75">
        <v>5.68</v>
      </c>
      <c r="BA34" s="76">
        <v>18.479999999999997</v>
      </c>
      <c r="BB34" s="74">
        <v>0.30735930735930739</v>
      </c>
      <c r="BC34" s="75">
        <v>0</v>
      </c>
      <c r="BD34" s="76">
        <v>0</v>
      </c>
      <c r="BE34" s="74">
        <v>0</v>
      </c>
      <c r="BF34" s="75">
        <v>9.4699999999999989</v>
      </c>
      <c r="BG34" s="76">
        <v>10.899999999999999</v>
      </c>
      <c r="BH34" s="74">
        <v>0.86880733944954125</v>
      </c>
      <c r="BI34" s="75">
        <v>0</v>
      </c>
      <c r="BJ34" s="76">
        <v>0</v>
      </c>
      <c r="BK34" s="74">
        <v>0</v>
      </c>
    </row>
    <row r="35" spans="1:63" ht="15" customHeight="1" x14ac:dyDescent="0.3">
      <c r="A35" s="123"/>
      <c r="B35" s="125" t="s">
        <v>16</v>
      </c>
      <c r="C35" s="71" t="s">
        <v>47</v>
      </c>
      <c r="D35" s="72">
        <v>1916.6699999999994</v>
      </c>
      <c r="E35" s="73">
        <v>2241.6899999999996</v>
      </c>
      <c r="F35" s="74">
        <v>0.85501117460487386</v>
      </c>
      <c r="G35" s="75">
        <v>59.53</v>
      </c>
      <c r="H35" s="76">
        <v>63.569999999999993</v>
      </c>
      <c r="I35" s="74">
        <v>0.93644801006764211</v>
      </c>
      <c r="J35" s="75">
        <v>47.22</v>
      </c>
      <c r="K35" s="76">
        <v>116.96000000000004</v>
      </c>
      <c r="L35" s="74">
        <v>0.40372777017783845</v>
      </c>
      <c r="M35" s="75">
        <v>753.06999999999971</v>
      </c>
      <c r="N35" s="76">
        <v>771.26000000000022</v>
      </c>
      <c r="O35" s="74">
        <v>0.97641521665845432</v>
      </c>
      <c r="P35" s="75">
        <v>68.990000000000009</v>
      </c>
      <c r="Q35" s="76">
        <v>73.089999999999975</v>
      </c>
      <c r="R35" s="74">
        <v>0.94390477493501213</v>
      </c>
      <c r="S35" s="75">
        <v>69.46999999999997</v>
      </c>
      <c r="T35" s="76">
        <v>88.800000000000011</v>
      </c>
      <c r="U35" s="74">
        <v>0.78231981981981935</v>
      </c>
      <c r="V35" s="75">
        <v>70.81</v>
      </c>
      <c r="W35" s="76">
        <v>74.510000000000048</v>
      </c>
      <c r="X35" s="74">
        <v>0.95034223594148381</v>
      </c>
      <c r="Y35" s="75">
        <v>73.930000000000007</v>
      </c>
      <c r="Z35" s="76">
        <v>75.639999999999986</v>
      </c>
      <c r="AA35" s="74">
        <v>0.97739291380222126</v>
      </c>
      <c r="AB35" s="75">
        <v>41.580000000000013</v>
      </c>
      <c r="AC35" s="76">
        <v>54.629999999999995</v>
      </c>
      <c r="AD35" s="74">
        <v>0.76112026359143359</v>
      </c>
      <c r="AE35" s="75">
        <v>91.71999999999997</v>
      </c>
      <c r="AF35" s="76">
        <v>97.70999999999998</v>
      </c>
      <c r="AG35" s="74">
        <v>0.93869614164363924</v>
      </c>
      <c r="AH35" s="75">
        <v>88.330000000000041</v>
      </c>
      <c r="AI35" s="76">
        <v>121.08000000000004</v>
      </c>
      <c r="AJ35" s="74">
        <v>0.72951767426494885</v>
      </c>
      <c r="AK35" s="75">
        <v>75.329999999999984</v>
      </c>
      <c r="AL35" s="76">
        <v>81.550000000000011</v>
      </c>
      <c r="AM35" s="74">
        <v>0.92372777437155085</v>
      </c>
      <c r="AN35" s="75">
        <v>326.04999999999995</v>
      </c>
      <c r="AO35" s="76">
        <v>345.28</v>
      </c>
      <c r="AP35" s="74">
        <v>0.94430607043558845</v>
      </c>
      <c r="AQ35" s="75">
        <v>112.89999999999998</v>
      </c>
      <c r="AR35" s="76">
        <v>116.64999999999998</v>
      </c>
      <c r="AS35" s="74">
        <v>0.9678525503643377</v>
      </c>
      <c r="AT35" s="75">
        <v>15.519999999999996</v>
      </c>
      <c r="AU35" s="76">
        <v>20.850000000000009</v>
      </c>
      <c r="AV35" s="74">
        <v>0.74436450839328483</v>
      </c>
      <c r="AW35" s="75">
        <v>0</v>
      </c>
      <c r="AX35" s="76">
        <v>0</v>
      </c>
      <c r="AY35" s="74">
        <v>0</v>
      </c>
      <c r="AZ35" s="75">
        <v>0</v>
      </c>
      <c r="BA35" s="76">
        <v>0</v>
      </c>
      <c r="BB35" s="74">
        <v>0</v>
      </c>
      <c r="BC35" s="75">
        <v>0</v>
      </c>
      <c r="BD35" s="76">
        <v>0</v>
      </c>
      <c r="BE35" s="74">
        <v>0</v>
      </c>
      <c r="BF35" s="75">
        <v>18.939999999999998</v>
      </c>
      <c r="BG35" s="76">
        <v>136.37</v>
      </c>
      <c r="BH35" s="74">
        <v>0.13888685194690911</v>
      </c>
      <c r="BI35" s="75">
        <v>3.2799999999999976</v>
      </c>
      <c r="BJ35" s="76">
        <v>3.740000000000002</v>
      </c>
      <c r="BK35" s="74">
        <v>0.87700534759358173</v>
      </c>
    </row>
    <row r="36" spans="1:63" ht="15" customHeight="1" x14ac:dyDescent="0.3">
      <c r="A36" s="123"/>
      <c r="B36" s="125"/>
      <c r="C36" s="71" t="s">
        <v>48</v>
      </c>
      <c r="D36" s="72">
        <v>2172.88</v>
      </c>
      <c r="E36" s="73">
        <v>4576.9800000000005</v>
      </c>
      <c r="F36" s="74">
        <v>0.4747409864146227</v>
      </c>
      <c r="G36" s="75">
        <v>43.45999999999998</v>
      </c>
      <c r="H36" s="76">
        <v>84.07</v>
      </c>
      <c r="I36" s="74">
        <v>0.5169501605804685</v>
      </c>
      <c r="J36" s="75">
        <v>57.70999999999998</v>
      </c>
      <c r="K36" s="76">
        <v>158.12</v>
      </c>
      <c r="L36" s="74">
        <v>0.36497596761952933</v>
      </c>
      <c r="M36" s="75">
        <v>549.15000000000009</v>
      </c>
      <c r="N36" s="76">
        <v>1055</v>
      </c>
      <c r="O36" s="74">
        <v>0.52052132701421805</v>
      </c>
      <c r="P36" s="75">
        <v>61.92999999999995</v>
      </c>
      <c r="Q36" s="76">
        <v>130.48000000000002</v>
      </c>
      <c r="R36" s="74">
        <v>0.47463212752912276</v>
      </c>
      <c r="S36" s="75">
        <v>80.449999999999989</v>
      </c>
      <c r="T36" s="76">
        <v>106.76999999999998</v>
      </c>
      <c r="U36" s="74">
        <v>0.75348880771752369</v>
      </c>
      <c r="V36" s="75">
        <v>126</v>
      </c>
      <c r="W36" s="76">
        <v>529.45000000000005</v>
      </c>
      <c r="X36" s="74">
        <v>0.2379828123524412</v>
      </c>
      <c r="Y36" s="75">
        <v>129.43</v>
      </c>
      <c r="Z36" s="76">
        <v>219.73000000000002</v>
      </c>
      <c r="AA36" s="74">
        <v>0.58904109589041098</v>
      </c>
      <c r="AB36" s="75">
        <v>41.980000000000018</v>
      </c>
      <c r="AC36" s="76">
        <v>82.899999999999977</v>
      </c>
      <c r="AD36" s="74">
        <v>0.5063932448733417</v>
      </c>
      <c r="AE36" s="75">
        <v>103.38999999999999</v>
      </c>
      <c r="AF36" s="76">
        <v>242.22000000000003</v>
      </c>
      <c r="AG36" s="74">
        <v>0.42684336553546354</v>
      </c>
      <c r="AH36" s="75">
        <v>248.16000000000008</v>
      </c>
      <c r="AI36" s="76">
        <v>387.81999999999994</v>
      </c>
      <c r="AJ36" s="74">
        <v>0.63988448249187801</v>
      </c>
      <c r="AK36" s="75">
        <v>88.78000000000003</v>
      </c>
      <c r="AL36" s="76">
        <v>180.68999999999994</v>
      </c>
      <c r="AM36" s="74">
        <v>0.49133875698710533</v>
      </c>
      <c r="AN36" s="75">
        <v>356.68000000000006</v>
      </c>
      <c r="AO36" s="76">
        <v>672.73999999999978</v>
      </c>
      <c r="AP36" s="74">
        <v>0.53018996937895801</v>
      </c>
      <c r="AQ36" s="75">
        <v>108.08999999999992</v>
      </c>
      <c r="AR36" s="76">
        <v>295</v>
      </c>
      <c r="AS36" s="74">
        <v>0.36640677966101665</v>
      </c>
      <c r="AT36" s="75">
        <v>20.410000000000011</v>
      </c>
      <c r="AU36" s="76">
        <v>47.119999999999976</v>
      </c>
      <c r="AV36" s="74">
        <v>0.43314940577249622</v>
      </c>
      <c r="AW36" s="75">
        <v>17.720000000000002</v>
      </c>
      <c r="AX36" s="76">
        <v>78.599999999999994</v>
      </c>
      <c r="AY36" s="74">
        <v>0.22544529262086518</v>
      </c>
      <c r="AZ36" s="75">
        <v>34.94</v>
      </c>
      <c r="BA36" s="76">
        <v>103.68000000000006</v>
      </c>
      <c r="BB36" s="74">
        <v>0.33699845679012325</v>
      </c>
      <c r="BC36" s="75">
        <v>3.5700000000000003</v>
      </c>
      <c r="BD36" s="76">
        <v>17.849999999999994</v>
      </c>
      <c r="BE36" s="74">
        <v>0.20000000000000007</v>
      </c>
      <c r="BF36" s="75">
        <v>101.02999999999997</v>
      </c>
      <c r="BG36" s="76">
        <v>184.74</v>
      </c>
      <c r="BH36" s="74">
        <v>0.54687669156652574</v>
      </c>
      <c r="BI36" s="75">
        <v>0</v>
      </c>
      <c r="BJ36" s="76">
        <v>0</v>
      </c>
      <c r="BK36" s="74">
        <v>0</v>
      </c>
    </row>
    <row r="37" spans="1:63" ht="15" customHeight="1" x14ac:dyDescent="0.3">
      <c r="A37" s="123"/>
      <c r="B37" s="125"/>
      <c r="C37" s="71" t="s">
        <v>49</v>
      </c>
      <c r="D37" s="18">
        <v>15764.739999999996</v>
      </c>
      <c r="E37" s="19">
        <v>24267.16</v>
      </c>
      <c r="F37" s="74">
        <v>0.64963267230281563</v>
      </c>
      <c r="G37" s="18">
        <v>517.13000000000011</v>
      </c>
      <c r="H37" s="19">
        <v>776.9699999999998</v>
      </c>
      <c r="I37" s="74">
        <v>0.66557267333359105</v>
      </c>
      <c r="J37" s="18">
        <v>522.45999999999981</v>
      </c>
      <c r="K37" s="19">
        <v>1115.0999999999999</v>
      </c>
      <c r="L37" s="74">
        <v>0.46853197022688536</v>
      </c>
      <c r="M37" s="18">
        <v>3500.1699999999996</v>
      </c>
      <c r="N37" s="19">
        <v>5520.07</v>
      </c>
      <c r="O37" s="74">
        <v>0.63408072723715458</v>
      </c>
      <c r="P37" s="18">
        <v>820.79999999999984</v>
      </c>
      <c r="Q37" s="19">
        <v>1169.7199999999998</v>
      </c>
      <c r="R37" s="74">
        <v>0.70170639127312517</v>
      </c>
      <c r="S37" s="18">
        <v>708.31999999999994</v>
      </c>
      <c r="T37" s="19">
        <v>953.21000000000026</v>
      </c>
      <c r="U37" s="74">
        <v>0.74308914090284384</v>
      </c>
      <c r="V37" s="18">
        <v>1097.97</v>
      </c>
      <c r="W37" s="19">
        <v>2143.5599999999995</v>
      </c>
      <c r="X37" s="74">
        <v>0.51221799249846067</v>
      </c>
      <c r="Y37" s="18">
        <v>676.95</v>
      </c>
      <c r="Z37" s="19">
        <v>828.87000000000012</v>
      </c>
      <c r="AA37" s="74">
        <v>0.81671432190813997</v>
      </c>
      <c r="AB37" s="18">
        <v>608.24999999999989</v>
      </c>
      <c r="AC37" s="19">
        <v>775.03</v>
      </c>
      <c r="AD37" s="74">
        <v>0.78480833000012895</v>
      </c>
      <c r="AE37" s="18">
        <v>813.60999999999979</v>
      </c>
      <c r="AF37" s="19">
        <v>1213.4300000000003</v>
      </c>
      <c r="AG37" s="74">
        <v>0.67050427301121585</v>
      </c>
      <c r="AH37" s="18">
        <v>1513.6499999999999</v>
      </c>
      <c r="AI37" s="19">
        <v>2309.5099999999993</v>
      </c>
      <c r="AJ37" s="74">
        <v>0.65539876424003374</v>
      </c>
      <c r="AK37" s="18">
        <v>816.06999999999994</v>
      </c>
      <c r="AL37" s="19">
        <v>1309.1299999999997</v>
      </c>
      <c r="AM37" s="74">
        <v>0.62336819108873842</v>
      </c>
      <c r="AN37" s="18">
        <v>2362.7600000000011</v>
      </c>
      <c r="AO37" s="19">
        <v>3442.1799999999994</v>
      </c>
      <c r="AP37" s="74">
        <v>0.68641384239057857</v>
      </c>
      <c r="AQ37" s="18">
        <v>1426.3699999999997</v>
      </c>
      <c r="AR37" s="19">
        <v>1795.1300000000006</v>
      </c>
      <c r="AS37" s="74">
        <v>0.79457755148652143</v>
      </c>
      <c r="AT37" s="18">
        <v>183.90000000000003</v>
      </c>
      <c r="AU37" s="19">
        <v>272.04000000000008</v>
      </c>
      <c r="AV37" s="74">
        <v>0.67600352889280979</v>
      </c>
      <c r="AW37" s="18">
        <v>17.720000000000002</v>
      </c>
      <c r="AX37" s="19">
        <v>78.599999999999994</v>
      </c>
      <c r="AY37" s="74">
        <v>0.22544529262086518</v>
      </c>
      <c r="AZ37" s="18">
        <v>55.889999999999993</v>
      </c>
      <c r="BA37" s="19">
        <v>185.34000000000003</v>
      </c>
      <c r="BB37" s="74">
        <v>0.30155390093881507</v>
      </c>
      <c r="BC37" s="18">
        <v>3.5700000000000003</v>
      </c>
      <c r="BD37" s="19">
        <v>17.849999999999994</v>
      </c>
      <c r="BE37" s="74">
        <v>0.20000000000000007</v>
      </c>
      <c r="BF37" s="18">
        <v>113.39999999999998</v>
      </c>
      <c r="BG37" s="19">
        <v>352.23</v>
      </c>
      <c r="BH37" s="74">
        <v>0.32194872668426872</v>
      </c>
      <c r="BI37" s="18">
        <v>5.7499999999999982</v>
      </c>
      <c r="BJ37" s="19">
        <v>9.1900000000000013</v>
      </c>
      <c r="BK37" s="74">
        <v>0.62568008705114231</v>
      </c>
    </row>
    <row r="38" spans="1:63" ht="15" customHeight="1" x14ac:dyDescent="0.3">
      <c r="A38" s="122" t="s">
        <v>51</v>
      </c>
      <c r="B38" s="124" t="s">
        <v>17</v>
      </c>
      <c r="C38" s="71" t="s">
        <v>43</v>
      </c>
      <c r="D38" s="72">
        <v>8497.5300000000007</v>
      </c>
      <c r="E38" s="73">
        <v>9364.1299999999992</v>
      </c>
      <c r="F38" s="74">
        <v>0.90745536424633166</v>
      </c>
      <c r="G38" s="75">
        <v>254.64999999999986</v>
      </c>
      <c r="H38" s="76">
        <v>255.32000000000016</v>
      </c>
      <c r="I38" s="74">
        <v>0.99737584208052521</v>
      </c>
      <c r="J38" s="75">
        <v>261.87000000000012</v>
      </c>
      <c r="K38" s="76">
        <v>318.64999999999986</v>
      </c>
      <c r="L38" s="74">
        <v>0.82181076416130627</v>
      </c>
      <c r="M38" s="75">
        <v>1579.4800000000014</v>
      </c>
      <c r="N38" s="76">
        <v>1849.3199999999997</v>
      </c>
      <c r="O38" s="74">
        <v>0.85408690762009909</v>
      </c>
      <c r="P38" s="75">
        <v>572.0300000000002</v>
      </c>
      <c r="Q38" s="76">
        <v>727.5600000000004</v>
      </c>
      <c r="R38" s="74">
        <v>0.78623068887789305</v>
      </c>
      <c r="S38" s="75">
        <v>378.51000000000022</v>
      </c>
      <c r="T38" s="76">
        <v>416.54999999999973</v>
      </c>
      <c r="U38" s="74">
        <v>0.90867842996039005</v>
      </c>
      <c r="V38" s="75">
        <v>636.75</v>
      </c>
      <c r="W38" s="76">
        <v>675.2800000000002</v>
      </c>
      <c r="X38" s="74">
        <v>0.94294218694467458</v>
      </c>
      <c r="Y38" s="75">
        <v>363.93999999999983</v>
      </c>
      <c r="Z38" s="76">
        <v>364.77999999999975</v>
      </c>
      <c r="AA38" s="74">
        <v>0.99769724217336497</v>
      </c>
      <c r="AB38" s="75">
        <v>347.25</v>
      </c>
      <c r="AC38" s="76">
        <v>372.95999999999981</v>
      </c>
      <c r="AD38" s="74">
        <v>0.93106499356499406</v>
      </c>
      <c r="AE38" s="75">
        <v>484.94000000000005</v>
      </c>
      <c r="AF38" s="76">
        <v>555.77999999999975</v>
      </c>
      <c r="AG38" s="74">
        <v>0.87253949404440656</v>
      </c>
      <c r="AH38" s="75">
        <v>846.63000000000011</v>
      </c>
      <c r="AI38" s="76">
        <v>866.40999999999985</v>
      </c>
      <c r="AJ38" s="74">
        <v>0.97717016193257267</v>
      </c>
      <c r="AK38" s="75">
        <v>498.34999999999991</v>
      </c>
      <c r="AL38" s="76">
        <v>605.97000000000025</v>
      </c>
      <c r="AM38" s="74">
        <v>0.82240044886710517</v>
      </c>
      <c r="AN38" s="75">
        <v>1130.2299999999996</v>
      </c>
      <c r="AO38" s="76">
        <v>1202.2600000000002</v>
      </c>
      <c r="AP38" s="74">
        <v>0.94008783457821055</v>
      </c>
      <c r="AQ38" s="75">
        <v>1049.67</v>
      </c>
      <c r="AR38" s="76">
        <v>1056.9399999999996</v>
      </c>
      <c r="AS38" s="74">
        <v>0.99312165307396871</v>
      </c>
      <c r="AT38" s="75">
        <v>93.230000000000075</v>
      </c>
      <c r="AU38" s="76">
        <v>96.350000000000023</v>
      </c>
      <c r="AV38" s="74">
        <v>0.96761805915931554</v>
      </c>
      <c r="AW38" s="75">
        <v>0</v>
      </c>
      <c r="AX38" s="76">
        <v>0</v>
      </c>
      <c r="AY38" s="74">
        <v>0</v>
      </c>
      <c r="AZ38" s="75">
        <v>0</v>
      </c>
      <c r="BA38" s="76">
        <v>0</v>
      </c>
      <c r="BB38" s="74">
        <v>0</v>
      </c>
      <c r="BC38" s="75">
        <v>0</v>
      </c>
      <c r="BD38" s="76">
        <v>0</v>
      </c>
      <c r="BE38" s="74">
        <v>0</v>
      </c>
      <c r="BF38" s="75">
        <v>0</v>
      </c>
      <c r="BG38" s="76">
        <v>0</v>
      </c>
      <c r="BH38" s="74">
        <v>0</v>
      </c>
      <c r="BI38" s="75">
        <v>0</v>
      </c>
      <c r="BJ38" s="76">
        <v>0</v>
      </c>
      <c r="BK38" s="74">
        <v>0</v>
      </c>
    </row>
    <row r="39" spans="1:63" ht="15" customHeight="1" x14ac:dyDescent="0.3">
      <c r="A39" s="123"/>
      <c r="B39" s="125" t="s">
        <v>17</v>
      </c>
      <c r="C39" s="71" t="s">
        <v>44</v>
      </c>
      <c r="D39" s="72">
        <v>1367.2199999999998</v>
      </c>
      <c r="E39" s="73">
        <v>2044.66</v>
      </c>
      <c r="F39" s="74">
        <v>0.66867841108057069</v>
      </c>
      <c r="G39" s="75">
        <v>51.680000000000007</v>
      </c>
      <c r="H39" s="76">
        <v>76.400000000000034</v>
      </c>
      <c r="I39" s="74">
        <v>0.67643979057591597</v>
      </c>
      <c r="J39" s="75">
        <v>31.099999999999994</v>
      </c>
      <c r="K39" s="76">
        <v>43.349999999999966</v>
      </c>
      <c r="L39" s="74">
        <v>0.71741637831603278</v>
      </c>
      <c r="M39" s="75">
        <v>385.35000000000014</v>
      </c>
      <c r="N39" s="76">
        <v>595.86999999999989</v>
      </c>
      <c r="O39" s="74">
        <v>0.64670146172822962</v>
      </c>
      <c r="P39" s="75">
        <v>46.169999999999987</v>
      </c>
      <c r="Q39" s="76">
        <v>65.25</v>
      </c>
      <c r="R39" s="74">
        <v>0.7075862068965515</v>
      </c>
      <c r="S39" s="75">
        <v>66.45999999999998</v>
      </c>
      <c r="T39" s="76">
        <v>96.70999999999998</v>
      </c>
      <c r="U39" s="74">
        <v>0.68720918209078685</v>
      </c>
      <c r="V39" s="75">
        <v>79.509999999999991</v>
      </c>
      <c r="W39" s="76">
        <v>119.13</v>
      </c>
      <c r="X39" s="74">
        <v>0.6674221438764375</v>
      </c>
      <c r="Y39" s="75">
        <v>59.050000000000011</v>
      </c>
      <c r="Z39" s="76">
        <v>85.019999999999982</v>
      </c>
      <c r="AA39" s="74">
        <v>0.69454246059750679</v>
      </c>
      <c r="AB39" s="75">
        <v>57.730000000000018</v>
      </c>
      <c r="AC39" s="76">
        <v>82.32</v>
      </c>
      <c r="AD39" s="74">
        <v>0.70128765792031122</v>
      </c>
      <c r="AE39" s="75">
        <v>68.63</v>
      </c>
      <c r="AF39" s="76">
        <v>100.46000000000004</v>
      </c>
      <c r="AG39" s="74">
        <v>0.68315747561218365</v>
      </c>
      <c r="AH39" s="75">
        <v>128.93999999999994</v>
      </c>
      <c r="AI39" s="76">
        <v>190.01</v>
      </c>
      <c r="AJ39" s="74">
        <v>0.67859586337561151</v>
      </c>
      <c r="AK39" s="75">
        <v>69.54000000000002</v>
      </c>
      <c r="AL39" s="76">
        <v>102.96000000000004</v>
      </c>
      <c r="AM39" s="74">
        <v>0.67540792540792538</v>
      </c>
      <c r="AN39" s="75">
        <v>202.80999999999995</v>
      </c>
      <c r="AO39" s="76">
        <v>303.77</v>
      </c>
      <c r="AP39" s="74">
        <v>0.66764328274681484</v>
      </c>
      <c r="AQ39" s="75">
        <v>100.45999999999998</v>
      </c>
      <c r="AR39" s="76">
        <v>157.46000000000004</v>
      </c>
      <c r="AS39" s="74">
        <v>0.63800330242601266</v>
      </c>
      <c r="AT39" s="75">
        <v>19.079999999999998</v>
      </c>
      <c r="AU39" s="76">
        <v>25.240000000000009</v>
      </c>
      <c r="AV39" s="74">
        <v>0.75594294770205983</v>
      </c>
      <c r="AW39" s="75">
        <v>0</v>
      </c>
      <c r="AX39" s="76">
        <v>0</v>
      </c>
      <c r="AY39" s="74">
        <v>0</v>
      </c>
      <c r="AZ39" s="75">
        <v>0</v>
      </c>
      <c r="BA39" s="76">
        <v>0</v>
      </c>
      <c r="BB39" s="74">
        <v>0</v>
      </c>
      <c r="BC39" s="75">
        <v>0</v>
      </c>
      <c r="BD39" s="76">
        <v>0</v>
      </c>
      <c r="BE39" s="74">
        <v>0</v>
      </c>
      <c r="BF39" s="75">
        <v>0.71000000000000041</v>
      </c>
      <c r="BG39" s="76">
        <v>0.71000000000000041</v>
      </c>
      <c r="BH39" s="74">
        <v>1</v>
      </c>
      <c r="BI39" s="75">
        <v>0</v>
      </c>
      <c r="BJ39" s="76">
        <v>0</v>
      </c>
      <c r="BK39" s="74">
        <v>0</v>
      </c>
    </row>
    <row r="40" spans="1:63" ht="15" customHeight="1" x14ac:dyDescent="0.3">
      <c r="A40" s="123"/>
      <c r="B40" s="125" t="s">
        <v>17</v>
      </c>
      <c r="C40" s="71" t="s">
        <v>45</v>
      </c>
      <c r="D40" s="72">
        <v>1692.0400000000002</v>
      </c>
      <c r="E40" s="73">
        <v>6502.18</v>
      </c>
      <c r="F40" s="74">
        <v>0.26022657016569828</v>
      </c>
      <c r="G40" s="75">
        <v>82.44</v>
      </c>
      <c r="H40" s="76">
        <v>276.86999999999989</v>
      </c>
      <c r="I40" s="74">
        <v>0.29775707010510361</v>
      </c>
      <c r="J40" s="75">
        <v>110.84000000000003</v>
      </c>
      <c r="K40" s="76">
        <v>498.44000000000005</v>
      </c>
      <c r="L40" s="74">
        <v>0.22237380627557984</v>
      </c>
      <c r="M40" s="75">
        <v>453.82000000000005</v>
      </c>
      <c r="N40" s="76">
        <v>1432.81</v>
      </c>
      <c r="O40" s="74">
        <v>0.31673424948178758</v>
      </c>
      <c r="P40" s="75">
        <v>83.289999999999992</v>
      </c>
      <c r="Q40" s="76">
        <v>168.30000000000007</v>
      </c>
      <c r="R40" s="74">
        <v>0.49489007724301814</v>
      </c>
      <c r="S40" s="75">
        <v>99.090000000000032</v>
      </c>
      <c r="T40" s="76">
        <v>316.76</v>
      </c>
      <c r="U40" s="74">
        <v>0.31282358883697448</v>
      </c>
      <c r="V40" s="75">
        <v>131.30000000000001</v>
      </c>
      <c r="W40" s="76">
        <v>348.91999999999985</v>
      </c>
      <c r="X40" s="74">
        <v>0.37630402384500766</v>
      </c>
      <c r="Y40" s="75">
        <v>24.180000000000007</v>
      </c>
      <c r="Z40" s="76">
        <v>137.78</v>
      </c>
      <c r="AA40" s="74">
        <v>0.17549716940049359</v>
      </c>
      <c r="AB40" s="75">
        <v>175.25</v>
      </c>
      <c r="AC40" s="76">
        <v>284.04999999999995</v>
      </c>
      <c r="AD40" s="74">
        <v>0.61696884351346604</v>
      </c>
      <c r="AE40" s="75">
        <v>9.0600000000000023</v>
      </c>
      <c r="AF40" s="76">
        <v>395.65999999999997</v>
      </c>
      <c r="AG40" s="74">
        <v>2.2898448162563825E-2</v>
      </c>
      <c r="AH40" s="75">
        <v>287.7299999999999</v>
      </c>
      <c r="AI40" s="76">
        <v>830.42000000000007</v>
      </c>
      <c r="AJ40" s="74">
        <v>0.34648731966956464</v>
      </c>
      <c r="AK40" s="75">
        <v>112.43</v>
      </c>
      <c r="AL40" s="76">
        <v>337.65000000000009</v>
      </c>
      <c r="AM40" s="74">
        <v>0.33297793573226708</v>
      </c>
      <c r="AN40" s="75">
        <v>-97</v>
      </c>
      <c r="AO40" s="76">
        <v>975.36000000000013</v>
      </c>
      <c r="AP40" s="74">
        <v>-9.9450459317585282E-2</v>
      </c>
      <c r="AQ40" s="75">
        <v>54.460000000000036</v>
      </c>
      <c r="AR40" s="76">
        <v>171.41999999999996</v>
      </c>
      <c r="AS40" s="74">
        <v>0.31769921829424835</v>
      </c>
      <c r="AT40" s="75">
        <v>34.910000000000011</v>
      </c>
      <c r="AU40" s="76">
        <v>85.18</v>
      </c>
      <c r="AV40" s="74">
        <v>0.40983799013853028</v>
      </c>
      <c r="AW40" s="75">
        <v>0</v>
      </c>
      <c r="AX40" s="76">
        <v>0</v>
      </c>
      <c r="AY40" s="74">
        <v>0</v>
      </c>
      <c r="AZ40" s="75">
        <v>23.28</v>
      </c>
      <c r="BA40" s="76">
        <v>92.07000000000005</v>
      </c>
      <c r="BB40" s="74">
        <v>0.25285109156076885</v>
      </c>
      <c r="BC40" s="75">
        <v>0</v>
      </c>
      <c r="BD40" s="76">
        <v>0</v>
      </c>
      <c r="BE40" s="74">
        <v>0</v>
      </c>
      <c r="BF40" s="75">
        <v>104.99999999999999</v>
      </c>
      <c r="BG40" s="76">
        <v>145.83000000000004</v>
      </c>
      <c r="BH40" s="74">
        <v>0.72001645751902865</v>
      </c>
      <c r="BI40" s="75">
        <v>1.9599999999999991</v>
      </c>
      <c r="BJ40" s="76">
        <v>4.66</v>
      </c>
      <c r="BK40" s="74">
        <v>0.4206008583690985</v>
      </c>
    </row>
    <row r="41" spans="1:63" ht="15" customHeight="1" x14ac:dyDescent="0.3">
      <c r="A41" s="123"/>
      <c r="B41" s="125" t="s">
        <v>17</v>
      </c>
      <c r="C41" s="71" t="s">
        <v>46</v>
      </c>
      <c r="D41" s="72">
        <v>374.37999999999994</v>
      </c>
      <c r="E41" s="73">
        <v>1344.8199999999997</v>
      </c>
      <c r="F41" s="74">
        <v>0.27838669859163312</v>
      </c>
      <c r="G41" s="75">
        <v>4.0200000000000031</v>
      </c>
      <c r="H41" s="76">
        <v>67.71999999999997</v>
      </c>
      <c r="I41" s="74">
        <v>5.9362079149438939E-2</v>
      </c>
      <c r="J41" s="75">
        <v>19.420000000000002</v>
      </c>
      <c r="K41" s="76">
        <v>108.37</v>
      </c>
      <c r="L41" s="74">
        <v>0.17920088585401864</v>
      </c>
      <c r="M41" s="75">
        <v>63.829999999999927</v>
      </c>
      <c r="N41" s="76">
        <v>229.52999999999975</v>
      </c>
      <c r="O41" s="74">
        <v>0.27809001002047662</v>
      </c>
      <c r="P41" s="75">
        <v>11.219999999999999</v>
      </c>
      <c r="Q41" s="76">
        <v>17.319999999999993</v>
      </c>
      <c r="R41" s="74">
        <v>0.64780600461893778</v>
      </c>
      <c r="S41" s="75">
        <v>17.799999999999997</v>
      </c>
      <c r="T41" s="76">
        <v>53.670000000000016</v>
      </c>
      <c r="U41" s="74">
        <v>0.33165641885597152</v>
      </c>
      <c r="V41" s="75">
        <v>51.360000000000014</v>
      </c>
      <c r="W41" s="76">
        <v>137.27999999999997</v>
      </c>
      <c r="X41" s="74">
        <v>0.37412587412587428</v>
      </c>
      <c r="Y41" s="75">
        <v>8.9699999999999989</v>
      </c>
      <c r="Z41" s="76">
        <v>16.839999999999989</v>
      </c>
      <c r="AA41" s="74">
        <v>0.53266033254156797</v>
      </c>
      <c r="AB41" s="75">
        <v>48.25</v>
      </c>
      <c r="AC41" s="76">
        <v>127.03999999999999</v>
      </c>
      <c r="AD41" s="74">
        <v>0.37980163727959698</v>
      </c>
      <c r="AE41" s="75">
        <v>9.3899999999999935</v>
      </c>
      <c r="AF41" s="76">
        <v>68.02000000000001</v>
      </c>
      <c r="AG41" s="74">
        <v>0.13804763304910309</v>
      </c>
      <c r="AH41" s="75">
        <v>45.130000000000024</v>
      </c>
      <c r="AI41" s="76">
        <v>161.41000000000003</v>
      </c>
      <c r="AJ41" s="74">
        <v>0.27959853788488953</v>
      </c>
      <c r="AK41" s="75">
        <v>15.260000000000005</v>
      </c>
      <c r="AL41" s="76">
        <v>105.44999999999999</v>
      </c>
      <c r="AM41" s="74">
        <v>0.14471313418681847</v>
      </c>
      <c r="AN41" s="75">
        <v>54.949999999999989</v>
      </c>
      <c r="AO41" s="76">
        <v>201.68999999999994</v>
      </c>
      <c r="AP41" s="74">
        <v>0.27244781595517875</v>
      </c>
      <c r="AQ41" s="75">
        <v>15.43</v>
      </c>
      <c r="AR41" s="76">
        <v>35.240000000000009</v>
      </c>
      <c r="AS41" s="74">
        <v>0.43785471055618602</v>
      </c>
      <c r="AT41" s="75">
        <v>1</v>
      </c>
      <c r="AU41" s="76">
        <v>2.4700000000000006</v>
      </c>
      <c r="AV41" s="74">
        <v>0.40485829959514158</v>
      </c>
      <c r="AW41" s="75">
        <v>0</v>
      </c>
      <c r="AX41" s="76">
        <v>0</v>
      </c>
      <c r="AY41" s="74">
        <v>0</v>
      </c>
      <c r="AZ41" s="75">
        <v>1</v>
      </c>
      <c r="BA41" s="76">
        <v>3.6599999999999966</v>
      </c>
      <c r="BB41" s="74">
        <v>0.27322404371584724</v>
      </c>
      <c r="BC41" s="75">
        <v>0</v>
      </c>
      <c r="BD41" s="76">
        <v>0</v>
      </c>
      <c r="BE41" s="74">
        <v>0</v>
      </c>
      <c r="BF41" s="75">
        <v>7.3500000000000014</v>
      </c>
      <c r="BG41" s="76">
        <v>9.1099999999999923</v>
      </c>
      <c r="BH41" s="74">
        <v>0.8068057080131732</v>
      </c>
      <c r="BI41" s="75">
        <v>0</v>
      </c>
      <c r="BJ41" s="76">
        <v>0</v>
      </c>
      <c r="BK41" s="74">
        <v>0</v>
      </c>
    </row>
    <row r="42" spans="1:63" ht="15" customHeight="1" x14ac:dyDescent="0.3">
      <c r="A42" s="123"/>
      <c r="B42" s="125" t="s">
        <v>17</v>
      </c>
      <c r="C42" s="71" t="s">
        <v>47</v>
      </c>
      <c r="D42" s="72">
        <v>1871.4200000000003</v>
      </c>
      <c r="E42" s="73">
        <v>2122.9799999999996</v>
      </c>
      <c r="F42" s="74">
        <v>0.88150618470263531</v>
      </c>
      <c r="G42" s="75">
        <v>55.730000000000018</v>
      </c>
      <c r="H42" s="76">
        <v>58.340000000000032</v>
      </c>
      <c r="I42" s="74">
        <v>0.95526225574220069</v>
      </c>
      <c r="J42" s="75">
        <v>33.460000000000008</v>
      </c>
      <c r="K42" s="76">
        <v>54.849999999999966</v>
      </c>
      <c r="L42" s="74">
        <v>0.61002734731084829</v>
      </c>
      <c r="M42" s="75">
        <v>736.61000000000013</v>
      </c>
      <c r="N42" s="76">
        <v>752.34999999999991</v>
      </c>
      <c r="O42" s="74">
        <v>0.97907888615670924</v>
      </c>
      <c r="P42" s="75">
        <v>63.79000000000002</v>
      </c>
      <c r="Q42" s="76">
        <v>68.44</v>
      </c>
      <c r="R42" s="74">
        <v>0.93205727644652281</v>
      </c>
      <c r="S42" s="75">
        <v>58.629999999999995</v>
      </c>
      <c r="T42" s="76">
        <v>81.100000000000023</v>
      </c>
      <c r="U42" s="74">
        <v>0.7229346485819973</v>
      </c>
      <c r="V42" s="75">
        <v>57.680000000000007</v>
      </c>
      <c r="W42" s="76">
        <v>61.579999999999984</v>
      </c>
      <c r="X42" s="74">
        <v>0.93666774926924357</v>
      </c>
      <c r="Y42" s="75">
        <v>74.19</v>
      </c>
      <c r="Z42" s="76">
        <v>75.860000000000014</v>
      </c>
      <c r="AA42" s="74">
        <v>0.97798576324808839</v>
      </c>
      <c r="AB42" s="75">
        <v>37.269999999999982</v>
      </c>
      <c r="AC42" s="76">
        <v>51.729999999999961</v>
      </c>
      <c r="AD42" s="74">
        <v>0.72047167987628091</v>
      </c>
      <c r="AE42" s="75">
        <v>93.940000000000055</v>
      </c>
      <c r="AF42" s="76">
        <v>98.980000000000018</v>
      </c>
      <c r="AG42" s="74">
        <v>0.94908062234794943</v>
      </c>
      <c r="AH42" s="75">
        <v>109.99000000000001</v>
      </c>
      <c r="AI42" s="76">
        <v>112.94999999999993</v>
      </c>
      <c r="AJ42" s="74">
        <v>0.9737937140327585</v>
      </c>
      <c r="AK42" s="75">
        <v>67.979999999999961</v>
      </c>
      <c r="AL42" s="76">
        <v>76.059999999999945</v>
      </c>
      <c r="AM42" s="74">
        <v>0.8937680778332896</v>
      </c>
      <c r="AN42" s="75">
        <v>329.40000000000009</v>
      </c>
      <c r="AO42" s="76">
        <v>324.43999999999983</v>
      </c>
      <c r="AP42" s="74">
        <v>1.0152878806559003</v>
      </c>
      <c r="AQ42" s="75">
        <v>111.38</v>
      </c>
      <c r="AR42" s="76">
        <v>115.01999999999998</v>
      </c>
      <c r="AS42" s="74">
        <v>0.96835332985567735</v>
      </c>
      <c r="AT42" s="75">
        <v>15.400000000000006</v>
      </c>
      <c r="AU42" s="76">
        <v>19.659999999999997</v>
      </c>
      <c r="AV42" s="74">
        <v>0.78331637843336765</v>
      </c>
      <c r="AW42" s="75">
        <v>0</v>
      </c>
      <c r="AX42" s="76">
        <v>0</v>
      </c>
      <c r="AY42" s="74">
        <v>0</v>
      </c>
      <c r="AZ42" s="75">
        <v>0</v>
      </c>
      <c r="BA42" s="76">
        <v>0</v>
      </c>
      <c r="BB42" s="74">
        <v>0</v>
      </c>
      <c r="BC42" s="75">
        <v>0</v>
      </c>
      <c r="BD42" s="76">
        <v>0</v>
      </c>
      <c r="BE42" s="74">
        <v>0</v>
      </c>
      <c r="BF42" s="75">
        <v>23.739999999999995</v>
      </c>
      <c r="BG42" s="76">
        <v>168.60000000000002</v>
      </c>
      <c r="BH42" s="74">
        <v>0.1408066429418742</v>
      </c>
      <c r="BI42" s="75">
        <v>2.230000000000004</v>
      </c>
      <c r="BJ42" s="76">
        <v>3.019999999999996</v>
      </c>
      <c r="BK42" s="74">
        <v>0.73841059602649239</v>
      </c>
    </row>
    <row r="43" spans="1:63" ht="15" customHeight="1" x14ac:dyDescent="0.3">
      <c r="A43" s="123"/>
      <c r="B43" s="125"/>
      <c r="C43" s="71" t="s">
        <v>48</v>
      </c>
      <c r="D43" s="72">
        <v>2400.58</v>
      </c>
      <c r="E43" s="73">
        <v>4863.6499999999996</v>
      </c>
      <c r="F43" s="74">
        <v>0.49357581240426429</v>
      </c>
      <c r="G43" s="75">
        <v>49.660000000000025</v>
      </c>
      <c r="H43" s="76">
        <v>85.289999999999964</v>
      </c>
      <c r="I43" s="74">
        <v>0.58224879821784559</v>
      </c>
      <c r="J43" s="75">
        <v>68</v>
      </c>
      <c r="K43" s="76">
        <v>188.24999999999989</v>
      </c>
      <c r="L43" s="74">
        <v>0.36122177954847301</v>
      </c>
      <c r="M43" s="75">
        <v>491.19000000000005</v>
      </c>
      <c r="N43" s="76">
        <v>1286.8099999999995</v>
      </c>
      <c r="O43" s="74">
        <v>0.38171136375999581</v>
      </c>
      <c r="P43" s="75">
        <v>42.600000000000023</v>
      </c>
      <c r="Q43" s="76">
        <v>91.709999999999923</v>
      </c>
      <c r="R43" s="74">
        <v>0.46450768727510694</v>
      </c>
      <c r="S43" s="75">
        <v>84.699999999999989</v>
      </c>
      <c r="T43" s="76">
        <v>130.94000000000005</v>
      </c>
      <c r="U43" s="74">
        <v>0.64686115778219</v>
      </c>
      <c r="V43" s="75">
        <v>112.13999999999999</v>
      </c>
      <c r="W43" s="76">
        <v>413.58000000000015</v>
      </c>
      <c r="X43" s="74">
        <v>0.27114463948933687</v>
      </c>
      <c r="Y43" s="75">
        <v>110.30000000000007</v>
      </c>
      <c r="Z43" s="76">
        <v>153.26</v>
      </c>
      <c r="AA43" s="74">
        <v>0.71969202662142817</v>
      </c>
      <c r="AB43" s="75">
        <v>35.369999999999976</v>
      </c>
      <c r="AC43" s="76">
        <v>59.990000000000009</v>
      </c>
      <c r="AD43" s="74">
        <v>0.58959826637772916</v>
      </c>
      <c r="AE43" s="75">
        <v>109.80000000000007</v>
      </c>
      <c r="AF43" s="76">
        <v>170.00000000000011</v>
      </c>
      <c r="AG43" s="74">
        <v>0.64588235294117646</v>
      </c>
      <c r="AH43" s="75">
        <v>299.94999999999982</v>
      </c>
      <c r="AI43" s="76">
        <v>464.59000000000015</v>
      </c>
      <c r="AJ43" s="74">
        <v>0.64562302244990144</v>
      </c>
      <c r="AK43" s="75">
        <v>63.809999999999945</v>
      </c>
      <c r="AL43" s="76">
        <v>133.51</v>
      </c>
      <c r="AM43" s="74">
        <v>0.47794172721144446</v>
      </c>
      <c r="AN43" s="75">
        <v>348.15000000000009</v>
      </c>
      <c r="AO43" s="76">
        <v>687.52</v>
      </c>
      <c r="AP43" s="74">
        <v>0.50638526879218071</v>
      </c>
      <c r="AQ43" s="75">
        <v>117.86000000000001</v>
      </c>
      <c r="AR43" s="76">
        <v>282.53999999999996</v>
      </c>
      <c r="AS43" s="74">
        <v>0.41714447511856739</v>
      </c>
      <c r="AT43" s="75">
        <v>20.649999999999991</v>
      </c>
      <c r="AU43" s="76">
        <v>43.980000000000018</v>
      </c>
      <c r="AV43" s="74">
        <v>0.46953160527512466</v>
      </c>
      <c r="AW43" s="75">
        <v>21.17</v>
      </c>
      <c r="AX43" s="76">
        <v>26.090000000000003</v>
      </c>
      <c r="AY43" s="74">
        <v>0.81142200076657722</v>
      </c>
      <c r="AZ43" s="75">
        <v>57.03</v>
      </c>
      <c r="BA43" s="76">
        <v>179.65999999999997</v>
      </c>
      <c r="BB43" s="74">
        <v>0.31743292886563518</v>
      </c>
      <c r="BC43" s="75">
        <v>5.07</v>
      </c>
      <c r="BD43" s="76">
        <v>32.700000000000017</v>
      </c>
      <c r="BE43" s="74">
        <v>0.15504587155963295</v>
      </c>
      <c r="BF43" s="75">
        <v>363.12999999999988</v>
      </c>
      <c r="BG43" s="76">
        <v>433.23</v>
      </c>
      <c r="BH43" s="74">
        <v>0.83819218429009967</v>
      </c>
      <c r="BI43" s="75">
        <v>0</v>
      </c>
      <c r="BJ43" s="76">
        <v>0</v>
      </c>
      <c r="BK43" s="74">
        <v>0</v>
      </c>
    </row>
    <row r="44" spans="1:63" ht="15" customHeight="1" x14ac:dyDescent="0.3">
      <c r="A44" s="123"/>
      <c r="B44" s="125"/>
      <c r="C44" s="71" t="s">
        <v>49</v>
      </c>
      <c r="D44" s="18">
        <v>16203.17</v>
      </c>
      <c r="E44" s="19">
        <v>26242.420000000002</v>
      </c>
      <c r="F44" s="74">
        <v>0.6174419127504247</v>
      </c>
      <c r="G44" s="18">
        <v>498.17999999999989</v>
      </c>
      <c r="H44" s="19">
        <v>819.94000000000017</v>
      </c>
      <c r="I44" s="74">
        <v>0.60758104251530576</v>
      </c>
      <c r="J44" s="18">
        <v>524.69000000000017</v>
      </c>
      <c r="K44" s="19">
        <v>1211.9099999999999</v>
      </c>
      <c r="L44" s="74">
        <v>0.43294469061233937</v>
      </c>
      <c r="M44" s="18">
        <v>3710.2800000000016</v>
      </c>
      <c r="N44" s="19">
        <v>6146.6899999999987</v>
      </c>
      <c r="O44" s="74">
        <v>0.60362243744194066</v>
      </c>
      <c r="P44" s="18">
        <v>819.10000000000025</v>
      </c>
      <c r="Q44" s="19">
        <v>1138.5800000000004</v>
      </c>
      <c r="R44" s="74">
        <v>0.71940487273621523</v>
      </c>
      <c r="S44" s="18">
        <v>705.19</v>
      </c>
      <c r="T44" s="19">
        <v>1095.73</v>
      </c>
      <c r="U44" s="74">
        <v>0.64358007903406866</v>
      </c>
      <c r="V44" s="18">
        <v>1068.7399999999998</v>
      </c>
      <c r="W44" s="19">
        <v>1755.77</v>
      </c>
      <c r="X44" s="74">
        <v>0.60870159531145862</v>
      </c>
      <c r="Y44" s="18">
        <v>640.63</v>
      </c>
      <c r="Z44" s="19">
        <v>833.53999999999974</v>
      </c>
      <c r="AA44" s="74">
        <v>0.76856539578184635</v>
      </c>
      <c r="AB44" s="18">
        <v>701.12</v>
      </c>
      <c r="AC44" s="19">
        <v>978.08999999999969</v>
      </c>
      <c r="AD44" s="74">
        <v>0.71682564999130982</v>
      </c>
      <c r="AE44" s="18">
        <v>775.76000000000022</v>
      </c>
      <c r="AF44" s="19">
        <v>1388.8999999999996</v>
      </c>
      <c r="AG44" s="74">
        <v>0.55854273165814705</v>
      </c>
      <c r="AH44" s="18">
        <v>1718.37</v>
      </c>
      <c r="AI44" s="19">
        <v>2625.79</v>
      </c>
      <c r="AJ44" s="74">
        <v>0.65442019354175307</v>
      </c>
      <c r="AK44" s="18">
        <v>827.36999999999989</v>
      </c>
      <c r="AL44" s="19">
        <v>1361.6000000000004</v>
      </c>
      <c r="AM44" s="74">
        <v>0.6076454171562865</v>
      </c>
      <c r="AN44" s="18">
        <v>1968.5399999999997</v>
      </c>
      <c r="AO44" s="19">
        <v>3695.0400000000004</v>
      </c>
      <c r="AP44" s="74">
        <v>0.53275201351000245</v>
      </c>
      <c r="AQ44" s="18">
        <v>1449.2600000000002</v>
      </c>
      <c r="AR44" s="19">
        <v>1818.6199999999997</v>
      </c>
      <c r="AS44" s="74">
        <v>0.79690094687180413</v>
      </c>
      <c r="AT44" s="18">
        <v>184.2700000000001</v>
      </c>
      <c r="AU44" s="19">
        <v>272.88000000000005</v>
      </c>
      <c r="AV44" s="74">
        <v>0.67527851070067446</v>
      </c>
      <c r="AW44" s="18">
        <v>21.17</v>
      </c>
      <c r="AX44" s="19">
        <v>26.090000000000003</v>
      </c>
      <c r="AY44" s="74">
        <v>0.81142200076657722</v>
      </c>
      <c r="AZ44" s="18">
        <v>81.31</v>
      </c>
      <c r="BA44" s="19">
        <v>275.39</v>
      </c>
      <c r="BB44" s="74">
        <v>0.29525400341334113</v>
      </c>
      <c r="BC44" s="18">
        <v>5.07</v>
      </c>
      <c r="BD44" s="19">
        <v>32.700000000000017</v>
      </c>
      <c r="BE44" s="74">
        <v>0.15504587155963295</v>
      </c>
      <c r="BF44" s="18">
        <v>499.92999999999984</v>
      </c>
      <c r="BG44" s="19">
        <v>757.48</v>
      </c>
      <c r="BH44" s="74">
        <v>0.65999102286528999</v>
      </c>
      <c r="BI44" s="18">
        <v>4.1900000000000031</v>
      </c>
      <c r="BJ44" s="19">
        <v>7.6799999999999962</v>
      </c>
      <c r="BK44" s="74">
        <v>0.5455729166666673</v>
      </c>
    </row>
    <row r="45" spans="1:63" ht="15" customHeight="1" x14ac:dyDescent="0.3">
      <c r="A45" s="122" t="s">
        <v>51</v>
      </c>
      <c r="B45" s="124" t="s">
        <v>18</v>
      </c>
      <c r="C45" s="71" t="s">
        <v>43</v>
      </c>
      <c r="D45" s="72">
        <v>9213.31</v>
      </c>
      <c r="E45" s="73">
        <v>10014.209999999999</v>
      </c>
      <c r="F45" s="74">
        <v>0.92002364639846779</v>
      </c>
      <c r="G45" s="75">
        <v>287.45000000000005</v>
      </c>
      <c r="H45" s="76">
        <v>288.39999999999986</v>
      </c>
      <c r="I45" s="74">
        <v>0.99670596393897426</v>
      </c>
      <c r="J45" s="75">
        <v>286.90999999999985</v>
      </c>
      <c r="K45" s="76">
        <v>348.55000000000018</v>
      </c>
      <c r="L45" s="74">
        <v>0.82315306268827915</v>
      </c>
      <c r="M45" s="75">
        <v>1773.6499999999996</v>
      </c>
      <c r="N45" s="76">
        <v>1964.619999999999</v>
      </c>
      <c r="O45" s="74">
        <v>0.90279545153770224</v>
      </c>
      <c r="P45" s="75">
        <v>697.84999999999991</v>
      </c>
      <c r="Q45" s="76">
        <v>877.26999999999953</v>
      </c>
      <c r="R45" s="74">
        <v>0.79547915693002191</v>
      </c>
      <c r="S45" s="75">
        <v>418.98999999999978</v>
      </c>
      <c r="T45" s="76">
        <v>461.42000000000007</v>
      </c>
      <c r="U45" s="74">
        <v>0.90804473148107956</v>
      </c>
      <c r="V45" s="75">
        <v>663.48</v>
      </c>
      <c r="W45" s="76">
        <v>701.88000000000011</v>
      </c>
      <c r="X45" s="74">
        <v>0.9452897931270301</v>
      </c>
      <c r="Y45" s="75">
        <v>414.91000000000031</v>
      </c>
      <c r="Z45" s="76">
        <v>416.45000000000027</v>
      </c>
      <c r="AA45" s="74">
        <v>0.99630207708008178</v>
      </c>
      <c r="AB45" s="75">
        <v>378.76000000000022</v>
      </c>
      <c r="AC45" s="76">
        <v>406.78999999999996</v>
      </c>
      <c r="AD45" s="74">
        <v>0.93109466801052199</v>
      </c>
      <c r="AE45" s="75">
        <v>490.90999999999985</v>
      </c>
      <c r="AF45" s="76">
        <v>559.72000000000025</v>
      </c>
      <c r="AG45" s="74">
        <v>0.87706353176588225</v>
      </c>
      <c r="AH45" s="75">
        <v>895.85000000000036</v>
      </c>
      <c r="AI45" s="76">
        <v>917.07000000000062</v>
      </c>
      <c r="AJ45" s="74">
        <v>0.97686109021121592</v>
      </c>
      <c r="AK45" s="75">
        <v>507.41000000000031</v>
      </c>
      <c r="AL45" s="76">
        <v>616.9399999999996</v>
      </c>
      <c r="AM45" s="74">
        <v>0.82246247609167933</v>
      </c>
      <c r="AN45" s="75">
        <v>1247.25</v>
      </c>
      <c r="AO45" s="76">
        <v>1297.0599999999995</v>
      </c>
      <c r="AP45" s="74">
        <v>0.9615977672582614</v>
      </c>
      <c r="AQ45" s="75">
        <v>1048.42</v>
      </c>
      <c r="AR45" s="76">
        <v>1055.5200000000004</v>
      </c>
      <c r="AS45" s="74">
        <v>0.99327345763225672</v>
      </c>
      <c r="AT45" s="75">
        <v>101.46999999999991</v>
      </c>
      <c r="AU45" s="76">
        <v>102.51999999999998</v>
      </c>
      <c r="AV45" s="74">
        <v>0.98975809598127129</v>
      </c>
      <c r="AW45" s="75">
        <v>0</v>
      </c>
      <c r="AX45" s="76">
        <v>0</v>
      </c>
      <c r="AY45" s="74">
        <v>0</v>
      </c>
      <c r="AZ45" s="75">
        <v>0</v>
      </c>
      <c r="BA45" s="76">
        <v>0</v>
      </c>
      <c r="BB45" s="74">
        <v>0</v>
      </c>
      <c r="BC45" s="75">
        <v>0</v>
      </c>
      <c r="BD45" s="76">
        <v>0</v>
      </c>
      <c r="BE45" s="74">
        <v>0</v>
      </c>
      <c r="BF45" s="75">
        <v>0</v>
      </c>
      <c r="BG45" s="76">
        <v>0</v>
      </c>
      <c r="BH45" s="74">
        <v>0</v>
      </c>
      <c r="BI45" s="75">
        <v>0</v>
      </c>
      <c r="BJ45" s="76">
        <v>0</v>
      </c>
      <c r="BK45" s="74">
        <v>0</v>
      </c>
    </row>
    <row r="46" spans="1:63" ht="15" customHeight="1" x14ac:dyDescent="0.3">
      <c r="A46" s="123"/>
      <c r="B46" s="125" t="s">
        <v>18</v>
      </c>
      <c r="C46" s="71" t="s">
        <v>44</v>
      </c>
      <c r="D46" s="72">
        <v>1501.67</v>
      </c>
      <c r="E46" s="73">
        <v>2282.8100000000004</v>
      </c>
      <c r="F46" s="74">
        <v>0.65781646304335439</v>
      </c>
      <c r="G46" s="75">
        <v>53.649999999999977</v>
      </c>
      <c r="H46" s="76">
        <v>81.270000000000039</v>
      </c>
      <c r="I46" s="74">
        <v>0.66014519502891533</v>
      </c>
      <c r="J46" s="75">
        <v>32.730000000000018</v>
      </c>
      <c r="K46" s="76">
        <v>45.980000000000018</v>
      </c>
      <c r="L46" s="74">
        <v>0.71183123096998702</v>
      </c>
      <c r="M46" s="75">
        <v>448.5</v>
      </c>
      <c r="N46" s="76">
        <v>712.30000000000018</v>
      </c>
      <c r="O46" s="74">
        <v>0.62965042819036909</v>
      </c>
      <c r="P46" s="75">
        <v>50.69</v>
      </c>
      <c r="Q46" s="76">
        <v>72.87</v>
      </c>
      <c r="R46" s="74">
        <v>0.69562234115548227</v>
      </c>
      <c r="S46" s="75">
        <v>71.319999999999993</v>
      </c>
      <c r="T46" s="76">
        <v>104.63</v>
      </c>
      <c r="U46" s="74">
        <v>0.68164006499092034</v>
      </c>
      <c r="V46" s="75">
        <v>85.53000000000003</v>
      </c>
      <c r="W46" s="76">
        <v>129.5200000000001</v>
      </c>
      <c r="X46" s="74">
        <v>0.66036133415688669</v>
      </c>
      <c r="Y46" s="75">
        <v>64.449999999999989</v>
      </c>
      <c r="Z46" s="76">
        <v>94.150000000000034</v>
      </c>
      <c r="AA46" s="74">
        <v>0.68454593733404101</v>
      </c>
      <c r="AB46" s="75">
        <v>61.159999999999968</v>
      </c>
      <c r="AC46" s="76">
        <v>88.970000000000027</v>
      </c>
      <c r="AD46" s="74">
        <v>0.68742272676182925</v>
      </c>
      <c r="AE46" s="75">
        <v>72.70999999999998</v>
      </c>
      <c r="AF46" s="76">
        <v>106.82999999999993</v>
      </c>
      <c r="AG46" s="74">
        <v>0.68061405972105238</v>
      </c>
      <c r="AH46" s="75">
        <v>139.80000000000007</v>
      </c>
      <c r="AI46" s="76">
        <v>207.31999999999994</v>
      </c>
      <c r="AJ46" s="74">
        <v>0.67431989195446707</v>
      </c>
      <c r="AK46" s="75">
        <v>75.019999999999982</v>
      </c>
      <c r="AL46" s="76">
        <v>112.4799999999999</v>
      </c>
      <c r="AM46" s="74">
        <v>0.6669630156472266</v>
      </c>
      <c r="AN46" s="75">
        <v>223.15000000000009</v>
      </c>
      <c r="AO46" s="76">
        <v>338.13999999999987</v>
      </c>
      <c r="AP46" s="74">
        <v>0.65993375524930553</v>
      </c>
      <c r="AQ46" s="75">
        <v>102.55999999999995</v>
      </c>
      <c r="AR46" s="76">
        <v>160.84000000000003</v>
      </c>
      <c r="AS46" s="74">
        <v>0.63765232529221538</v>
      </c>
      <c r="AT46" s="75">
        <v>19.689999999999984</v>
      </c>
      <c r="AU46" s="76">
        <v>26.799999999999983</v>
      </c>
      <c r="AV46" s="74">
        <v>0.73470149253731332</v>
      </c>
      <c r="AW46" s="75">
        <v>0</v>
      </c>
      <c r="AX46" s="76">
        <v>0</v>
      </c>
      <c r="AY46" s="74">
        <v>0</v>
      </c>
      <c r="AZ46" s="75">
        <v>0</v>
      </c>
      <c r="BA46" s="76">
        <v>0</v>
      </c>
      <c r="BB46" s="74">
        <v>0</v>
      </c>
      <c r="BC46" s="75">
        <v>0</v>
      </c>
      <c r="BD46" s="76">
        <v>0</v>
      </c>
      <c r="BE46" s="74">
        <v>0</v>
      </c>
      <c r="BF46" s="75">
        <v>0.71</v>
      </c>
      <c r="BG46" s="76">
        <v>0.71</v>
      </c>
      <c r="BH46" s="74">
        <v>1</v>
      </c>
      <c r="BI46" s="75">
        <v>0</v>
      </c>
      <c r="BJ46" s="76">
        <v>0</v>
      </c>
      <c r="BK46" s="74">
        <v>0</v>
      </c>
    </row>
    <row r="47" spans="1:63" ht="15" customHeight="1" x14ac:dyDescent="0.3">
      <c r="A47" s="123"/>
      <c r="B47" s="125" t="s">
        <v>18</v>
      </c>
      <c r="C47" s="71" t="s">
        <v>45</v>
      </c>
      <c r="D47" s="72">
        <v>1634.54</v>
      </c>
      <c r="E47" s="73">
        <v>4692.0900000000011</v>
      </c>
      <c r="F47" s="74">
        <v>0.34836075181848591</v>
      </c>
      <c r="G47" s="75">
        <v>97.110000000000014</v>
      </c>
      <c r="H47" s="76">
        <v>222.72000000000003</v>
      </c>
      <c r="I47" s="74">
        <v>0.43601831896551724</v>
      </c>
      <c r="J47" s="75">
        <v>133.58000000000004</v>
      </c>
      <c r="K47" s="76">
        <v>279.88000000000011</v>
      </c>
      <c r="L47" s="74">
        <v>0.47727597541803624</v>
      </c>
      <c r="M47" s="75">
        <v>210.08999999999992</v>
      </c>
      <c r="N47" s="76">
        <v>655.34000000000015</v>
      </c>
      <c r="O47" s="74">
        <v>0.32058168279061233</v>
      </c>
      <c r="P47" s="75">
        <v>170.51</v>
      </c>
      <c r="Q47" s="76">
        <v>336.24</v>
      </c>
      <c r="R47" s="74">
        <v>0.50710801808232209</v>
      </c>
      <c r="S47" s="75">
        <v>135.38999999999993</v>
      </c>
      <c r="T47" s="76">
        <v>301.47000000000003</v>
      </c>
      <c r="U47" s="74">
        <v>0.44909941287690291</v>
      </c>
      <c r="V47" s="75">
        <v>143.69</v>
      </c>
      <c r="W47" s="76">
        <v>434.3900000000001</v>
      </c>
      <c r="X47" s="74">
        <v>0.33078569948663633</v>
      </c>
      <c r="Y47" s="75">
        <v>15.619999999999976</v>
      </c>
      <c r="Z47" s="76">
        <v>70.70999999999998</v>
      </c>
      <c r="AA47" s="74">
        <v>0.22090227690567077</v>
      </c>
      <c r="AB47" s="75">
        <v>6.3100000000000023</v>
      </c>
      <c r="AC47" s="76">
        <v>139.79999999999995</v>
      </c>
      <c r="AD47" s="74">
        <v>4.5135908440629501E-2</v>
      </c>
      <c r="AE47" s="75">
        <v>86.610000000000014</v>
      </c>
      <c r="AF47" s="76">
        <v>270.75</v>
      </c>
      <c r="AG47" s="74">
        <v>0.31988919667590032</v>
      </c>
      <c r="AH47" s="75">
        <v>262.8900000000001</v>
      </c>
      <c r="AI47" s="76">
        <v>432.09000000000015</v>
      </c>
      <c r="AJ47" s="74">
        <v>0.60841491355967514</v>
      </c>
      <c r="AK47" s="75">
        <v>79.78000000000003</v>
      </c>
      <c r="AL47" s="76">
        <v>321.27</v>
      </c>
      <c r="AM47" s="74">
        <v>0.24832695240763231</v>
      </c>
      <c r="AN47" s="75">
        <v>125.88999999999999</v>
      </c>
      <c r="AO47" s="76">
        <v>589.09000000000015</v>
      </c>
      <c r="AP47" s="74">
        <v>0.21370249028162072</v>
      </c>
      <c r="AQ47" s="75">
        <v>70.819999999999993</v>
      </c>
      <c r="AR47" s="76">
        <v>359.40000000000009</v>
      </c>
      <c r="AS47" s="74">
        <v>0.19705063995548128</v>
      </c>
      <c r="AT47" s="75">
        <v>25.989999999999981</v>
      </c>
      <c r="AU47" s="76">
        <v>104.55000000000001</v>
      </c>
      <c r="AV47" s="74">
        <v>0.24858919177427047</v>
      </c>
      <c r="AW47" s="75">
        <v>0</v>
      </c>
      <c r="AX47" s="76">
        <v>0</v>
      </c>
      <c r="AY47" s="74">
        <v>0</v>
      </c>
      <c r="AZ47" s="75">
        <v>39.519999999999996</v>
      </c>
      <c r="BA47" s="76">
        <v>118.49000000000001</v>
      </c>
      <c r="BB47" s="74">
        <v>0.33353025571778205</v>
      </c>
      <c r="BC47" s="75">
        <v>0</v>
      </c>
      <c r="BD47" s="76">
        <v>0</v>
      </c>
      <c r="BE47" s="74">
        <v>0</v>
      </c>
      <c r="BF47" s="75">
        <v>28.620000000000005</v>
      </c>
      <c r="BG47" s="76">
        <v>50.839999999999975</v>
      </c>
      <c r="BH47" s="74">
        <v>0.56294256490952044</v>
      </c>
      <c r="BI47" s="75">
        <v>2.120000000000001</v>
      </c>
      <c r="BJ47" s="76">
        <v>5.0600000000000023</v>
      </c>
      <c r="BK47" s="74">
        <v>0.4189723320158103</v>
      </c>
    </row>
    <row r="48" spans="1:63" ht="15" customHeight="1" x14ac:dyDescent="0.3">
      <c r="A48" s="123"/>
      <c r="B48" s="125" t="s">
        <v>18</v>
      </c>
      <c r="C48" s="71" t="s">
        <v>46</v>
      </c>
      <c r="D48" s="72">
        <v>417.78000000000009</v>
      </c>
      <c r="E48" s="73">
        <v>1491.9600000000003</v>
      </c>
      <c r="F48" s="74">
        <v>0.28002091208879598</v>
      </c>
      <c r="G48" s="75">
        <v>3.5600000000000023</v>
      </c>
      <c r="H48" s="76">
        <v>44.20999999999998</v>
      </c>
      <c r="I48" s="74">
        <v>8.0524768152001894E-2</v>
      </c>
      <c r="J48" s="75">
        <v>30.61</v>
      </c>
      <c r="K48" s="76">
        <v>162.16999999999996</v>
      </c>
      <c r="L48" s="74">
        <v>0.18875254362705807</v>
      </c>
      <c r="M48" s="75">
        <v>106.92000000000007</v>
      </c>
      <c r="N48" s="76">
        <v>448.7800000000002</v>
      </c>
      <c r="O48" s="74">
        <v>0.23824591113686</v>
      </c>
      <c r="P48" s="75">
        <v>14.430000000000007</v>
      </c>
      <c r="Q48" s="76">
        <v>37.900000000000006</v>
      </c>
      <c r="R48" s="74">
        <v>0.38073878627968349</v>
      </c>
      <c r="S48" s="75">
        <v>19.689999999999998</v>
      </c>
      <c r="T48" s="76">
        <v>99.100000000000023</v>
      </c>
      <c r="U48" s="74">
        <v>0.19868819374369318</v>
      </c>
      <c r="V48" s="75">
        <v>51.029999999999973</v>
      </c>
      <c r="W48" s="76">
        <v>84.37</v>
      </c>
      <c r="X48" s="74">
        <v>0.60483584212397734</v>
      </c>
      <c r="Y48" s="75">
        <v>8.2700000000000031</v>
      </c>
      <c r="Z48" s="76">
        <v>15.980000000000004</v>
      </c>
      <c r="AA48" s="74">
        <v>0.51752190237797258</v>
      </c>
      <c r="AB48" s="75">
        <v>27.919999999999987</v>
      </c>
      <c r="AC48" s="76">
        <v>97.730000000000018</v>
      </c>
      <c r="AD48" s="74">
        <v>0.28568505064974914</v>
      </c>
      <c r="AE48" s="75">
        <v>9.4300000000000068</v>
      </c>
      <c r="AF48" s="76">
        <v>67.990000000000009</v>
      </c>
      <c r="AG48" s="74">
        <v>0.13869686718635102</v>
      </c>
      <c r="AH48" s="75">
        <v>78.830000000000013</v>
      </c>
      <c r="AI48" s="76">
        <v>113.6099999999999</v>
      </c>
      <c r="AJ48" s="74">
        <v>0.69386497667458924</v>
      </c>
      <c r="AK48" s="75">
        <v>16.760000000000005</v>
      </c>
      <c r="AL48" s="76">
        <v>104.78000000000003</v>
      </c>
      <c r="AM48" s="74">
        <v>0.15995418973086467</v>
      </c>
      <c r="AN48" s="75">
        <v>27.04000000000002</v>
      </c>
      <c r="AO48" s="76">
        <v>162.75</v>
      </c>
      <c r="AP48" s="74">
        <v>0.16614439324116756</v>
      </c>
      <c r="AQ48" s="75">
        <v>13.010000000000005</v>
      </c>
      <c r="AR48" s="76">
        <v>34.679999999999978</v>
      </c>
      <c r="AS48" s="74">
        <v>0.37514417531718608</v>
      </c>
      <c r="AT48" s="75">
        <v>1.4400000000000004</v>
      </c>
      <c r="AU48" s="76">
        <v>5.129999999999999</v>
      </c>
      <c r="AV48" s="74">
        <v>0.28070175438596506</v>
      </c>
      <c r="AW48" s="75">
        <v>0</v>
      </c>
      <c r="AX48" s="76">
        <v>0</v>
      </c>
      <c r="AY48" s="74">
        <v>0</v>
      </c>
      <c r="AZ48" s="75">
        <v>0.62000000000000099</v>
      </c>
      <c r="BA48" s="76">
        <v>3.1500000000000057</v>
      </c>
      <c r="BB48" s="74">
        <v>0.19682539682539679</v>
      </c>
      <c r="BC48" s="75">
        <v>0</v>
      </c>
      <c r="BD48" s="76">
        <v>0</v>
      </c>
      <c r="BE48" s="74">
        <v>0</v>
      </c>
      <c r="BF48" s="75">
        <v>8.2199999999999989</v>
      </c>
      <c r="BG48" s="76">
        <v>9.6300000000000097</v>
      </c>
      <c r="BH48" s="74">
        <v>0.85358255451713294</v>
      </c>
      <c r="BI48" s="75">
        <v>0</v>
      </c>
      <c r="BJ48" s="76">
        <v>0</v>
      </c>
      <c r="BK48" s="74">
        <v>0</v>
      </c>
    </row>
    <row r="49" spans="1:63" ht="15" customHeight="1" x14ac:dyDescent="0.3">
      <c r="A49" s="123"/>
      <c r="B49" s="125" t="s">
        <v>18</v>
      </c>
      <c r="C49" s="71" t="s">
        <v>47</v>
      </c>
      <c r="D49" s="72">
        <v>1985.63</v>
      </c>
      <c r="E49" s="73">
        <v>2232.36</v>
      </c>
      <c r="F49" s="74">
        <v>0.88947571180275586</v>
      </c>
      <c r="G49" s="75">
        <v>60.990000000000009</v>
      </c>
      <c r="H49" s="76">
        <v>64.299999999999955</v>
      </c>
      <c r="I49" s="74">
        <v>0.94852255054432433</v>
      </c>
      <c r="J49" s="75">
        <v>31.919999999999987</v>
      </c>
      <c r="K49" s="76">
        <v>50.220000000000027</v>
      </c>
      <c r="L49" s="74">
        <v>0.63560334528076401</v>
      </c>
      <c r="M49" s="75">
        <v>778.8100000000004</v>
      </c>
      <c r="N49" s="76">
        <v>791.0600000000004</v>
      </c>
      <c r="O49" s="74">
        <v>0.98451444896720852</v>
      </c>
      <c r="P49" s="75">
        <v>73.359999999999957</v>
      </c>
      <c r="Q49" s="76">
        <v>78.5</v>
      </c>
      <c r="R49" s="74">
        <v>0.93452229299362999</v>
      </c>
      <c r="S49" s="75">
        <v>81.850000000000023</v>
      </c>
      <c r="T49" s="76">
        <v>105.08999999999992</v>
      </c>
      <c r="U49" s="74">
        <v>0.77885621847939945</v>
      </c>
      <c r="V49" s="75">
        <v>58.399999999999977</v>
      </c>
      <c r="W49" s="76">
        <v>61.740000000000009</v>
      </c>
      <c r="X49" s="74">
        <v>0.94590217039196578</v>
      </c>
      <c r="Y49" s="75">
        <v>82.099999999999966</v>
      </c>
      <c r="Z49" s="76">
        <v>84.139999999999986</v>
      </c>
      <c r="AA49" s="74">
        <v>0.97575469455669095</v>
      </c>
      <c r="AB49" s="75">
        <v>36.600000000000023</v>
      </c>
      <c r="AC49" s="76">
        <v>50.350000000000023</v>
      </c>
      <c r="AD49" s="74">
        <v>0.72691161866931497</v>
      </c>
      <c r="AE49" s="75">
        <v>90.419999999999959</v>
      </c>
      <c r="AF49" s="76">
        <v>96.350000000000023</v>
      </c>
      <c r="AG49" s="74">
        <v>0.93845355474831282</v>
      </c>
      <c r="AH49" s="75">
        <v>122.77999999999997</v>
      </c>
      <c r="AI49" s="76">
        <v>127.95000000000005</v>
      </c>
      <c r="AJ49" s="74">
        <v>0.95959359124658017</v>
      </c>
      <c r="AK49" s="75">
        <v>70.670000000000073</v>
      </c>
      <c r="AL49" s="76">
        <v>77.649999999999977</v>
      </c>
      <c r="AM49" s="74">
        <v>0.9101094655505485</v>
      </c>
      <c r="AN49" s="75">
        <v>340.01</v>
      </c>
      <c r="AO49" s="76">
        <v>354.91000000000008</v>
      </c>
      <c r="AP49" s="74">
        <v>0.95801752556986253</v>
      </c>
      <c r="AQ49" s="75">
        <v>118.71000000000004</v>
      </c>
      <c r="AR49" s="76">
        <v>122.3900000000001</v>
      </c>
      <c r="AS49" s="74">
        <v>0.96993218400196046</v>
      </c>
      <c r="AT49" s="75">
        <v>15.280000000000001</v>
      </c>
      <c r="AU49" s="76">
        <v>18.429999999999993</v>
      </c>
      <c r="AV49" s="74">
        <v>0.82908301682040186</v>
      </c>
      <c r="AW49" s="75">
        <v>0</v>
      </c>
      <c r="AX49" s="76">
        <v>0</v>
      </c>
      <c r="AY49" s="74">
        <v>0</v>
      </c>
      <c r="AZ49" s="75">
        <v>0</v>
      </c>
      <c r="BA49" s="76">
        <v>0</v>
      </c>
      <c r="BB49" s="74">
        <v>0</v>
      </c>
      <c r="BC49" s="75">
        <v>0</v>
      </c>
      <c r="BD49" s="76">
        <v>0</v>
      </c>
      <c r="BE49" s="74">
        <v>0</v>
      </c>
      <c r="BF49" s="75">
        <v>20.11</v>
      </c>
      <c r="BG49" s="76">
        <v>145.14999999999998</v>
      </c>
      <c r="BH49" s="74">
        <v>0.13854633138132968</v>
      </c>
      <c r="BI49" s="75">
        <v>3.6199999999999974</v>
      </c>
      <c r="BJ49" s="76">
        <v>4.1300000000000026</v>
      </c>
      <c r="BK49" s="74">
        <v>0.87651331719128212</v>
      </c>
    </row>
    <row r="50" spans="1:63" ht="15" customHeight="1" x14ac:dyDescent="0.3">
      <c r="A50" s="123"/>
      <c r="B50" s="125"/>
      <c r="C50" s="71" t="s">
        <v>48</v>
      </c>
      <c r="D50" s="72">
        <v>2417.38</v>
      </c>
      <c r="E50" s="73">
        <v>4852.24</v>
      </c>
      <c r="F50" s="74">
        <v>0.49819877005259433</v>
      </c>
      <c r="G50" s="75">
        <v>41.120000000000005</v>
      </c>
      <c r="H50" s="76">
        <v>93.560000000000059</v>
      </c>
      <c r="I50" s="74">
        <v>0.43950406156477106</v>
      </c>
      <c r="J50" s="75">
        <v>71.099999999999966</v>
      </c>
      <c r="K50" s="76">
        <v>325.02999999999997</v>
      </c>
      <c r="L50" s="74">
        <v>0.21874903855028757</v>
      </c>
      <c r="M50" s="75">
        <v>525.48999999999978</v>
      </c>
      <c r="N50" s="76">
        <v>1283.3400000000001</v>
      </c>
      <c r="O50" s="74">
        <v>0.40947060015272624</v>
      </c>
      <c r="P50" s="75">
        <v>73.350000000000023</v>
      </c>
      <c r="Q50" s="76">
        <v>129.82000000000005</v>
      </c>
      <c r="R50" s="74">
        <v>0.56501309505469111</v>
      </c>
      <c r="S50" s="75">
        <v>87.100000000000023</v>
      </c>
      <c r="T50" s="76">
        <v>112</v>
      </c>
      <c r="U50" s="74">
        <v>0.77767857142857166</v>
      </c>
      <c r="V50" s="75">
        <v>120.20000000000005</v>
      </c>
      <c r="W50" s="76">
        <v>298.58999999999969</v>
      </c>
      <c r="X50" s="74">
        <v>0.40255869252151838</v>
      </c>
      <c r="Y50" s="75">
        <v>117.15999999999997</v>
      </c>
      <c r="Z50" s="76">
        <v>206.2299999999999</v>
      </c>
      <c r="AA50" s="74">
        <v>0.56810357367987208</v>
      </c>
      <c r="AB50" s="75">
        <v>35.330000000000041</v>
      </c>
      <c r="AC50" s="76">
        <v>58.819999999999993</v>
      </c>
      <c r="AD50" s="74">
        <v>0.60064603876232647</v>
      </c>
      <c r="AE50" s="75">
        <v>100.09999999999991</v>
      </c>
      <c r="AF50" s="76">
        <v>150.89999999999986</v>
      </c>
      <c r="AG50" s="74">
        <v>0.66335321404903913</v>
      </c>
      <c r="AH50" s="75">
        <v>264.52</v>
      </c>
      <c r="AI50" s="76">
        <v>444.15000000000009</v>
      </c>
      <c r="AJ50" s="74">
        <v>0.59556456152200821</v>
      </c>
      <c r="AK50" s="75">
        <v>76.180000000000064</v>
      </c>
      <c r="AL50" s="76">
        <v>133.61000000000013</v>
      </c>
      <c r="AM50" s="74">
        <v>0.57016690367487455</v>
      </c>
      <c r="AN50" s="75">
        <v>317.75999999999976</v>
      </c>
      <c r="AO50" s="76">
        <v>642.12999999999965</v>
      </c>
      <c r="AP50" s="74">
        <v>0.49485306713593813</v>
      </c>
      <c r="AQ50" s="75">
        <v>103.09000000000003</v>
      </c>
      <c r="AR50" s="76">
        <v>288.35000000000014</v>
      </c>
      <c r="AS50" s="74">
        <v>0.35751690653719431</v>
      </c>
      <c r="AT50" s="75">
        <v>24.670000000000016</v>
      </c>
      <c r="AU50" s="76">
        <v>49</v>
      </c>
      <c r="AV50" s="74">
        <v>0.50346938775510242</v>
      </c>
      <c r="AW50" s="75">
        <v>26.729999999999997</v>
      </c>
      <c r="AX50" s="76">
        <v>33.02000000000001</v>
      </c>
      <c r="AY50" s="74">
        <v>0.80950938824954544</v>
      </c>
      <c r="AZ50" s="75">
        <v>28.489999999999981</v>
      </c>
      <c r="BA50" s="76">
        <v>84.590000000000032</v>
      </c>
      <c r="BB50" s="74">
        <v>0.33680104031209329</v>
      </c>
      <c r="BC50" s="75">
        <v>7.9399999999999977</v>
      </c>
      <c r="BD50" s="76">
        <v>39.699999999999989</v>
      </c>
      <c r="BE50" s="74">
        <v>0.2</v>
      </c>
      <c r="BF50" s="75">
        <v>397.05000000000018</v>
      </c>
      <c r="BG50" s="76">
        <v>479.39999999999986</v>
      </c>
      <c r="BH50" s="74">
        <v>0.828222778473092</v>
      </c>
      <c r="BI50" s="75">
        <v>0</v>
      </c>
      <c r="BJ50" s="76">
        <v>0</v>
      </c>
      <c r="BK50" s="74">
        <v>0</v>
      </c>
    </row>
    <row r="51" spans="1:63" ht="15" customHeight="1" x14ac:dyDescent="0.3">
      <c r="A51" s="123"/>
      <c r="B51" s="125"/>
      <c r="C51" s="71" t="s">
        <v>49</v>
      </c>
      <c r="D51" s="18">
        <v>17170.310000000001</v>
      </c>
      <c r="E51" s="19">
        <v>25565.670000000002</v>
      </c>
      <c r="F51" s="74">
        <v>0.67161588176644693</v>
      </c>
      <c r="G51" s="18">
        <v>543.88000000000011</v>
      </c>
      <c r="H51" s="19">
        <v>794.45999999999992</v>
      </c>
      <c r="I51" s="74">
        <v>0.68459079122926281</v>
      </c>
      <c r="J51" s="18">
        <v>586.84999999999991</v>
      </c>
      <c r="K51" s="19">
        <v>1211.8300000000004</v>
      </c>
      <c r="L51" s="74">
        <v>0.48426759528976815</v>
      </c>
      <c r="M51" s="18">
        <v>3843.46</v>
      </c>
      <c r="N51" s="19">
        <v>5855.4400000000005</v>
      </c>
      <c r="O51" s="74">
        <v>0.65639132157446745</v>
      </c>
      <c r="P51" s="18">
        <v>1080.19</v>
      </c>
      <c r="Q51" s="19">
        <v>1532.6</v>
      </c>
      <c r="R51" s="74">
        <v>0.70480882161033542</v>
      </c>
      <c r="S51" s="18">
        <v>814.33999999999969</v>
      </c>
      <c r="T51" s="19">
        <v>1183.71</v>
      </c>
      <c r="U51" s="74">
        <v>0.68795566481655102</v>
      </c>
      <c r="V51" s="18">
        <v>1122.33</v>
      </c>
      <c r="W51" s="19">
        <v>1710.49</v>
      </c>
      <c r="X51" s="74">
        <v>0.65614531508515095</v>
      </c>
      <c r="Y51" s="18">
        <v>702.5100000000001</v>
      </c>
      <c r="Z51" s="19">
        <v>887.6600000000002</v>
      </c>
      <c r="AA51" s="74">
        <v>0.79141788522632539</v>
      </c>
      <c r="AB51" s="18">
        <v>546.08000000000027</v>
      </c>
      <c r="AC51" s="19">
        <v>842.46</v>
      </c>
      <c r="AD51" s="74">
        <v>0.64819694703606134</v>
      </c>
      <c r="AE51" s="18">
        <v>850.17999999999972</v>
      </c>
      <c r="AF51" s="19">
        <v>1252.5400000000002</v>
      </c>
      <c r="AG51" s="74">
        <v>0.6787647500279429</v>
      </c>
      <c r="AH51" s="18">
        <v>1764.6700000000005</v>
      </c>
      <c r="AI51" s="19">
        <v>2242.1900000000005</v>
      </c>
      <c r="AJ51" s="74">
        <v>0.78702964512374074</v>
      </c>
      <c r="AK51" s="18">
        <v>825.82000000000039</v>
      </c>
      <c r="AL51" s="19">
        <v>1366.7299999999996</v>
      </c>
      <c r="AM51" s="74">
        <v>0.60423053565810414</v>
      </c>
      <c r="AN51" s="18">
        <v>2281.0999999999995</v>
      </c>
      <c r="AO51" s="19">
        <v>3384.0799999999995</v>
      </c>
      <c r="AP51" s="74">
        <v>0.67406798893643172</v>
      </c>
      <c r="AQ51" s="18">
        <v>1456.6100000000001</v>
      </c>
      <c r="AR51" s="19">
        <v>2021.180000000001</v>
      </c>
      <c r="AS51" s="74">
        <v>0.72067307216576426</v>
      </c>
      <c r="AT51" s="18">
        <v>188.53999999999988</v>
      </c>
      <c r="AU51" s="19">
        <v>306.42999999999995</v>
      </c>
      <c r="AV51" s="74">
        <v>0.61527918284763217</v>
      </c>
      <c r="AW51" s="18">
        <v>26.729999999999997</v>
      </c>
      <c r="AX51" s="19">
        <v>33.02000000000001</v>
      </c>
      <c r="AY51" s="74">
        <v>0.80950938824954544</v>
      </c>
      <c r="AZ51" s="18">
        <v>68.629999999999981</v>
      </c>
      <c r="BA51" s="19">
        <v>206.23000000000005</v>
      </c>
      <c r="BB51" s="74">
        <v>0.332783785094312</v>
      </c>
      <c r="BC51" s="18">
        <v>7.9399999999999977</v>
      </c>
      <c r="BD51" s="19">
        <v>39.699999999999989</v>
      </c>
      <c r="BE51" s="74">
        <v>0.2</v>
      </c>
      <c r="BF51" s="18">
        <v>454.71000000000021</v>
      </c>
      <c r="BG51" s="19">
        <v>685.72999999999979</v>
      </c>
      <c r="BH51" s="74">
        <v>0.66310355387689079</v>
      </c>
      <c r="BI51" s="18">
        <v>5.7399999999999984</v>
      </c>
      <c r="BJ51" s="19">
        <v>9.1900000000000048</v>
      </c>
      <c r="BK51" s="74">
        <v>0.62459194776931393</v>
      </c>
    </row>
    <row r="52" spans="1:63" ht="15" customHeight="1" x14ac:dyDescent="0.3">
      <c r="A52" s="122" t="s">
        <v>51</v>
      </c>
      <c r="B52" s="124" t="s">
        <v>19</v>
      </c>
      <c r="C52" s="71" t="s">
        <v>43</v>
      </c>
      <c r="D52" s="72">
        <v>8389.57</v>
      </c>
      <c r="E52" s="73">
        <v>9100.09</v>
      </c>
      <c r="F52" s="74">
        <v>0.92192165132432746</v>
      </c>
      <c r="G52" s="75">
        <v>245.68999999999983</v>
      </c>
      <c r="H52" s="76">
        <v>246.32999999999993</v>
      </c>
      <c r="I52" s="74">
        <v>0.99740185929444203</v>
      </c>
      <c r="J52" s="75">
        <v>254.48000000000025</v>
      </c>
      <c r="K52" s="76">
        <v>309.21000000000004</v>
      </c>
      <c r="L52" s="74">
        <v>0.8230005497881705</v>
      </c>
      <c r="M52" s="75">
        <v>1649.1999999999989</v>
      </c>
      <c r="N52" s="76">
        <v>1814.8500000000004</v>
      </c>
      <c r="O52" s="74">
        <v>0.90872523900046753</v>
      </c>
      <c r="P52" s="75">
        <v>580.47999999999956</v>
      </c>
      <c r="Q52" s="76">
        <v>723.54</v>
      </c>
      <c r="R52" s="74">
        <v>0.80227769024518281</v>
      </c>
      <c r="S52" s="75">
        <v>447.84000000000015</v>
      </c>
      <c r="T52" s="76">
        <v>492.53999999999996</v>
      </c>
      <c r="U52" s="74">
        <v>0.90924594956754823</v>
      </c>
      <c r="V52" s="75">
        <v>580.47000000000025</v>
      </c>
      <c r="W52" s="76">
        <v>616</v>
      </c>
      <c r="X52" s="74">
        <v>0.94232142857142898</v>
      </c>
      <c r="Y52" s="75">
        <v>376.77999999999975</v>
      </c>
      <c r="Z52" s="76">
        <v>378.52999999999975</v>
      </c>
      <c r="AA52" s="74">
        <v>0.99537685256122366</v>
      </c>
      <c r="AB52" s="75">
        <v>333.44000000000005</v>
      </c>
      <c r="AC52" s="76">
        <v>358.19000000000005</v>
      </c>
      <c r="AD52" s="74">
        <v>0.93090259359557781</v>
      </c>
      <c r="AE52" s="75">
        <v>440.46000000000004</v>
      </c>
      <c r="AF52" s="76">
        <v>502.28999999999951</v>
      </c>
      <c r="AG52" s="74">
        <v>0.87690378068446606</v>
      </c>
      <c r="AH52" s="75">
        <v>820.9399999999996</v>
      </c>
      <c r="AI52" s="76">
        <v>838.57999999999993</v>
      </c>
      <c r="AJ52" s="74">
        <v>0.97896443988647441</v>
      </c>
      <c r="AK52" s="75">
        <v>478.52999999999975</v>
      </c>
      <c r="AL52" s="76">
        <v>584.29</v>
      </c>
      <c r="AM52" s="74">
        <v>0.81899399270909956</v>
      </c>
      <c r="AN52" s="75">
        <v>1152.9500000000007</v>
      </c>
      <c r="AO52" s="76">
        <v>1199.3000000000011</v>
      </c>
      <c r="AP52" s="74">
        <v>0.96135245559909921</v>
      </c>
      <c r="AQ52" s="75">
        <v>934.40000000000055</v>
      </c>
      <c r="AR52" s="76">
        <v>940.85000000000036</v>
      </c>
      <c r="AS52" s="74">
        <v>0.99314449699739615</v>
      </c>
      <c r="AT52" s="75">
        <v>93.910000000000082</v>
      </c>
      <c r="AU52" s="76">
        <v>95.589999999999918</v>
      </c>
      <c r="AV52" s="74">
        <v>0.98242493984726609</v>
      </c>
      <c r="AW52" s="75">
        <v>0</v>
      </c>
      <c r="AX52" s="76">
        <v>0</v>
      </c>
      <c r="AY52" s="74">
        <v>0</v>
      </c>
      <c r="AZ52" s="75">
        <v>0</v>
      </c>
      <c r="BA52" s="76">
        <v>0</v>
      </c>
      <c r="BB52" s="74">
        <v>0</v>
      </c>
      <c r="BC52" s="75">
        <v>0</v>
      </c>
      <c r="BD52" s="76">
        <v>0</v>
      </c>
      <c r="BE52" s="74">
        <v>0</v>
      </c>
      <c r="BF52" s="75">
        <v>0</v>
      </c>
      <c r="BG52" s="76">
        <v>0</v>
      </c>
      <c r="BH52" s="74">
        <v>0</v>
      </c>
      <c r="BI52" s="75">
        <v>0</v>
      </c>
      <c r="BJ52" s="76">
        <v>0</v>
      </c>
      <c r="BK52" s="74">
        <v>0</v>
      </c>
    </row>
    <row r="53" spans="1:63" ht="15" customHeight="1" x14ac:dyDescent="0.3">
      <c r="A53" s="123"/>
      <c r="B53" s="125" t="s">
        <v>19</v>
      </c>
      <c r="C53" s="71" t="s">
        <v>44</v>
      </c>
      <c r="D53" s="72">
        <v>1395.4399999999996</v>
      </c>
      <c r="E53" s="73">
        <v>2095.38</v>
      </c>
      <c r="F53" s="74">
        <v>0.66596035086714556</v>
      </c>
      <c r="G53" s="75">
        <v>53.850000000000023</v>
      </c>
      <c r="H53" s="76">
        <v>79.329999999999927</v>
      </c>
      <c r="I53" s="74">
        <v>0.67881003403504436</v>
      </c>
      <c r="J53" s="75">
        <v>29.329999999999984</v>
      </c>
      <c r="K53" s="76">
        <v>40.680000000000007</v>
      </c>
      <c r="L53" s="74">
        <v>0.72099311701081559</v>
      </c>
      <c r="M53" s="75">
        <v>409.69999999999982</v>
      </c>
      <c r="N53" s="76">
        <v>635.8100000000004</v>
      </c>
      <c r="O53" s="74">
        <v>0.64437489187021213</v>
      </c>
      <c r="P53" s="75">
        <v>44.03000000000003</v>
      </c>
      <c r="Q53" s="76">
        <v>60.930000000000064</v>
      </c>
      <c r="R53" s="74">
        <v>0.72263252913179032</v>
      </c>
      <c r="S53" s="75">
        <v>67.529999999999973</v>
      </c>
      <c r="T53" s="76">
        <v>99.550000000000068</v>
      </c>
      <c r="U53" s="74">
        <v>0.67835258663987874</v>
      </c>
      <c r="V53" s="75">
        <v>78.75</v>
      </c>
      <c r="W53" s="76">
        <v>118.90999999999997</v>
      </c>
      <c r="X53" s="74">
        <v>0.66226557900933491</v>
      </c>
      <c r="Y53" s="75">
        <v>61.079999999999984</v>
      </c>
      <c r="Z53" s="76">
        <v>89.37</v>
      </c>
      <c r="AA53" s="74">
        <v>0.68345082242363187</v>
      </c>
      <c r="AB53" s="75">
        <v>58.460000000000036</v>
      </c>
      <c r="AC53" s="76">
        <v>82.350000000000023</v>
      </c>
      <c r="AD53" s="74">
        <v>0.70989678202792983</v>
      </c>
      <c r="AE53" s="75">
        <v>65.500000000000057</v>
      </c>
      <c r="AF53" s="76">
        <v>95.800000000000068</v>
      </c>
      <c r="AG53" s="74">
        <v>0.68371607515657629</v>
      </c>
      <c r="AH53" s="75">
        <v>129.46000000000004</v>
      </c>
      <c r="AI53" s="76">
        <v>192.01999999999998</v>
      </c>
      <c r="AJ53" s="74">
        <v>0.6742006041037395</v>
      </c>
      <c r="AK53" s="75">
        <v>69.520000000000039</v>
      </c>
      <c r="AL53" s="76">
        <v>104.21000000000004</v>
      </c>
      <c r="AM53" s="74">
        <v>0.66711448037616361</v>
      </c>
      <c r="AN53" s="75">
        <v>209.84999999999991</v>
      </c>
      <c r="AO53" s="76">
        <v>318.5</v>
      </c>
      <c r="AP53" s="74">
        <v>0.65886970172684434</v>
      </c>
      <c r="AQ53" s="75">
        <v>96.88</v>
      </c>
      <c r="AR53" s="76">
        <v>149.57999999999993</v>
      </c>
      <c r="AS53" s="74">
        <v>0.64768017114587539</v>
      </c>
      <c r="AT53" s="75">
        <v>20.820000000000022</v>
      </c>
      <c r="AU53" s="76">
        <v>27.659999999999997</v>
      </c>
      <c r="AV53" s="74">
        <v>0.75271149674620474</v>
      </c>
      <c r="AW53" s="75">
        <v>0</v>
      </c>
      <c r="AX53" s="76">
        <v>0</v>
      </c>
      <c r="AY53" s="74">
        <v>0</v>
      </c>
      <c r="AZ53" s="75">
        <v>0</v>
      </c>
      <c r="BA53" s="76">
        <v>0</v>
      </c>
      <c r="BB53" s="74">
        <v>0</v>
      </c>
      <c r="BC53" s="75">
        <v>0</v>
      </c>
      <c r="BD53" s="76">
        <v>0</v>
      </c>
      <c r="BE53" s="74">
        <v>0</v>
      </c>
      <c r="BF53" s="75">
        <v>0.67999999999999972</v>
      </c>
      <c r="BG53" s="76">
        <v>0.67999999999999972</v>
      </c>
      <c r="BH53" s="74">
        <v>1</v>
      </c>
      <c r="BI53" s="75">
        <v>0</v>
      </c>
      <c r="BJ53" s="76">
        <v>0</v>
      </c>
      <c r="BK53" s="74">
        <v>0</v>
      </c>
    </row>
    <row r="54" spans="1:63" ht="15" customHeight="1" x14ac:dyDescent="0.3">
      <c r="A54" s="123"/>
      <c r="B54" s="125" t="s">
        <v>19</v>
      </c>
      <c r="C54" s="71" t="s">
        <v>45</v>
      </c>
      <c r="D54" s="72">
        <v>1188.4499999999994</v>
      </c>
      <c r="E54" s="73">
        <v>3369.6599999999989</v>
      </c>
      <c r="F54" s="74">
        <v>0.35269136945567203</v>
      </c>
      <c r="G54" s="75">
        <v>115.08999999999992</v>
      </c>
      <c r="H54" s="76">
        <v>259.34000000000015</v>
      </c>
      <c r="I54" s="74">
        <v>0.44378036554330169</v>
      </c>
      <c r="J54" s="75">
        <v>88.719999999999914</v>
      </c>
      <c r="K54" s="76">
        <v>221.58999999999969</v>
      </c>
      <c r="L54" s="74">
        <v>0.40037907847827087</v>
      </c>
      <c r="M54" s="75">
        <v>125.3900000000001</v>
      </c>
      <c r="N54" s="76">
        <v>470.10000000000036</v>
      </c>
      <c r="O54" s="74">
        <v>0.26673048287598383</v>
      </c>
      <c r="P54" s="75">
        <v>25.430000000000007</v>
      </c>
      <c r="Q54" s="76">
        <v>121.75999999999999</v>
      </c>
      <c r="R54" s="74">
        <v>0.20885348226018405</v>
      </c>
      <c r="S54" s="75">
        <v>35.350000000000023</v>
      </c>
      <c r="T54" s="76">
        <v>190.39999999999986</v>
      </c>
      <c r="U54" s="74">
        <v>0.18566176470588261</v>
      </c>
      <c r="V54" s="75">
        <v>116.02999999999997</v>
      </c>
      <c r="W54" s="76">
        <v>286.94999999999982</v>
      </c>
      <c r="X54" s="74">
        <v>0.40435615960968824</v>
      </c>
      <c r="Y54" s="75">
        <v>39.080000000000013</v>
      </c>
      <c r="Z54" s="76">
        <v>64.470000000000027</v>
      </c>
      <c r="AA54" s="74">
        <v>0.60617341399100355</v>
      </c>
      <c r="AB54" s="75">
        <v>80.519999999999982</v>
      </c>
      <c r="AC54" s="76">
        <v>160.13999999999999</v>
      </c>
      <c r="AD54" s="74">
        <v>0.50281004121393769</v>
      </c>
      <c r="AE54" s="75">
        <v>137.23999999999995</v>
      </c>
      <c r="AF54" s="76">
        <v>332.68000000000006</v>
      </c>
      <c r="AG54" s="74">
        <v>0.41252855596970039</v>
      </c>
      <c r="AH54" s="75">
        <v>181.33999999999992</v>
      </c>
      <c r="AI54" s="76">
        <v>343.28999999999996</v>
      </c>
      <c r="AJ54" s="74">
        <v>0.52824142852981426</v>
      </c>
      <c r="AK54" s="75">
        <v>103.27999999999997</v>
      </c>
      <c r="AL54" s="76">
        <v>243.14999999999986</v>
      </c>
      <c r="AM54" s="74">
        <v>0.42475837960106944</v>
      </c>
      <c r="AN54" s="75">
        <v>78.639999999999986</v>
      </c>
      <c r="AO54" s="76">
        <v>366.94999999999936</v>
      </c>
      <c r="AP54" s="74">
        <v>0.21430712631148691</v>
      </c>
      <c r="AQ54" s="75">
        <v>46.080000000000041</v>
      </c>
      <c r="AR54" s="76">
        <v>180.13999999999987</v>
      </c>
      <c r="AS54" s="74">
        <v>0.25580104363273048</v>
      </c>
      <c r="AT54" s="75">
        <v>26.569999999999993</v>
      </c>
      <c r="AU54" s="76">
        <v>76.529999999999973</v>
      </c>
      <c r="AV54" s="74">
        <v>0.3471841108062198</v>
      </c>
      <c r="AW54" s="75">
        <v>0</v>
      </c>
      <c r="AX54" s="76">
        <v>0</v>
      </c>
      <c r="AY54" s="74">
        <v>0</v>
      </c>
      <c r="AZ54" s="75">
        <v>2.0600000000000023</v>
      </c>
      <c r="BA54" s="76">
        <v>-0.37999999999999545</v>
      </c>
      <c r="BB54" s="74">
        <v>-5.421052631579018</v>
      </c>
      <c r="BC54" s="75">
        <v>0</v>
      </c>
      <c r="BD54" s="76">
        <v>0</v>
      </c>
      <c r="BE54" s="74">
        <v>0</v>
      </c>
      <c r="BF54" s="75">
        <v>-14.469999999999999</v>
      </c>
      <c r="BG54" s="76">
        <v>47.519999999999982</v>
      </c>
      <c r="BH54" s="74">
        <v>-0.30450336700336711</v>
      </c>
      <c r="BI54" s="75">
        <v>2.1000000000000014</v>
      </c>
      <c r="BJ54" s="76">
        <v>5.029999999999994</v>
      </c>
      <c r="BK54" s="74">
        <v>0.41749502982107434</v>
      </c>
    </row>
    <row r="55" spans="1:63" ht="15" customHeight="1" x14ac:dyDescent="0.3">
      <c r="A55" s="123"/>
      <c r="B55" s="125" t="s">
        <v>19</v>
      </c>
      <c r="C55" s="71" t="s">
        <v>46</v>
      </c>
      <c r="D55" s="72">
        <v>296.08999999999986</v>
      </c>
      <c r="E55" s="73">
        <v>959.38</v>
      </c>
      <c r="F55" s="74">
        <v>0.30862640455294027</v>
      </c>
      <c r="G55" s="75">
        <v>4.4899999999999949</v>
      </c>
      <c r="H55" s="76">
        <v>17</v>
      </c>
      <c r="I55" s="74">
        <v>0.26411764705882324</v>
      </c>
      <c r="J55" s="75">
        <v>16.949999999999989</v>
      </c>
      <c r="K55" s="76">
        <v>145.65999999999997</v>
      </c>
      <c r="L55" s="74">
        <v>0.11636688177948643</v>
      </c>
      <c r="M55" s="75">
        <v>94.709999999999923</v>
      </c>
      <c r="N55" s="76">
        <v>246.28999999999996</v>
      </c>
      <c r="O55" s="74">
        <v>0.38454667262170589</v>
      </c>
      <c r="P55" s="75">
        <v>14.379999999999995</v>
      </c>
      <c r="Q55" s="76">
        <v>59.820000000000022</v>
      </c>
      <c r="R55" s="74">
        <v>0.24038783015713791</v>
      </c>
      <c r="S55" s="75">
        <v>15.060000000000002</v>
      </c>
      <c r="T55" s="76">
        <v>43.359999999999957</v>
      </c>
      <c r="U55" s="74">
        <v>0.34732472324723285</v>
      </c>
      <c r="V55" s="75">
        <v>45.78000000000003</v>
      </c>
      <c r="W55" s="76">
        <v>68.399999999999977</v>
      </c>
      <c r="X55" s="74">
        <v>0.66929824561403573</v>
      </c>
      <c r="Y55" s="75">
        <v>9.220000000000006</v>
      </c>
      <c r="Z55" s="76">
        <v>17.63000000000001</v>
      </c>
      <c r="AA55" s="74">
        <v>0.52297220646625076</v>
      </c>
      <c r="AB55" s="75">
        <v>35.22</v>
      </c>
      <c r="AC55" s="76">
        <v>51.100000000000023</v>
      </c>
      <c r="AD55" s="74">
        <v>0.68923679060665333</v>
      </c>
      <c r="AE55" s="75">
        <v>8.7900000000000063</v>
      </c>
      <c r="AF55" s="76">
        <v>25.939999999999998</v>
      </c>
      <c r="AG55" s="74">
        <v>0.33885890516576744</v>
      </c>
      <c r="AH55" s="75">
        <v>-1.7200000000000273</v>
      </c>
      <c r="AI55" s="76">
        <v>78.32000000000005</v>
      </c>
      <c r="AJ55" s="74">
        <v>-2.1961184882533531E-2</v>
      </c>
      <c r="AK55" s="75">
        <v>19.47</v>
      </c>
      <c r="AL55" s="76">
        <v>70.840000000000032</v>
      </c>
      <c r="AM55" s="74">
        <v>0.27484472049689429</v>
      </c>
      <c r="AN55" s="75">
        <v>14.919999999999987</v>
      </c>
      <c r="AO55" s="76">
        <v>90.160000000000082</v>
      </c>
      <c r="AP55" s="74">
        <v>0.16548358473824284</v>
      </c>
      <c r="AQ55" s="75">
        <v>12.949999999999989</v>
      </c>
      <c r="AR55" s="76">
        <v>30.129999999999995</v>
      </c>
      <c r="AS55" s="74">
        <v>0.42980418187852609</v>
      </c>
      <c r="AT55" s="75">
        <v>0.73999999999999932</v>
      </c>
      <c r="AU55" s="76">
        <v>2.7200000000000024</v>
      </c>
      <c r="AV55" s="74">
        <v>0.2720588235294113</v>
      </c>
      <c r="AW55" s="75">
        <v>0</v>
      </c>
      <c r="AX55" s="76">
        <v>0</v>
      </c>
      <c r="AY55" s="74">
        <v>0</v>
      </c>
      <c r="AZ55" s="75">
        <v>1.5299999999999976</v>
      </c>
      <c r="BA55" s="76">
        <v>4.8400000000000034</v>
      </c>
      <c r="BB55" s="74">
        <v>0.31611570247933812</v>
      </c>
      <c r="BC55" s="75">
        <v>0</v>
      </c>
      <c r="BD55" s="76">
        <v>0</v>
      </c>
      <c r="BE55" s="74">
        <v>0</v>
      </c>
      <c r="BF55" s="75">
        <v>3.6000000000000014</v>
      </c>
      <c r="BG55" s="76">
        <v>7.1700000000000017</v>
      </c>
      <c r="BH55" s="74">
        <v>0.50209205020920511</v>
      </c>
      <c r="BI55" s="75">
        <v>0</v>
      </c>
      <c r="BJ55" s="76">
        <v>0</v>
      </c>
      <c r="BK55" s="74">
        <v>0</v>
      </c>
    </row>
    <row r="56" spans="1:63" ht="15" customHeight="1" x14ac:dyDescent="0.3">
      <c r="A56" s="123"/>
      <c r="B56" s="125" t="s">
        <v>19</v>
      </c>
      <c r="C56" s="71" t="s">
        <v>47</v>
      </c>
      <c r="D56" s="72">
        <v>2030.8999999999992</v>
      </c>
      <c r="E56" s="73">
        <v>2318.8199999999988</v>
      </c>
      <c r="F56" s="74">
        <v>0.87583339802140758</v>
      </c>
      <c r="G56" s="75">
        <v>58.009999999999991</v>
      </c>
      <c r="H56" s="76">
        <v>61.32000000000005</v>
      </c>
      <c r="I56" s="74">
        <v>0.94602087410306501</v>
      </c>
      <c r="J56" s="75">
        <v>47.980000000000018</v>
      </c>
      <c r="K56" s="76">
        <v>104.29999999999995</v>
      </c>
      <c r="L56" s="74">
        <v>0.46001917545541743</v>
      </c>
      <c r="M56" s="75">
        <v>842.33999999999924</v>
      </c>
      <c r="N56" s="76">
        <v>858.1299999999992</v>
      </c>
      <c r="O56" s="74">
        <v>0.98159952454756272</v>
      </c>
      <c r="P56" s="75">
        <v>66.160000000000082</v>
      </c>
      <c r="Q56" s="76">
        <v>70.12</v>
      </c>
      <c r="R56" s="74">
        <v>0.94352538505419392</v>
      </c>
      <c r="S56" s="75">
        <v>66.87</v>
      </c>
      <c r="T56" s="76">
        <v>84.610000000000014</v>
      </c>
      <c r="U56" s="74">
        <v>0.79033211204349363</v>
      </c>
      <c r="V56" s="75">
        <v>56.650000000000034</v>
      </c>
      <c r="W56" s="76">
        <v>58.949999999999989</v>
      </c>
      <c r="X56" s="74">
        <v>0.96098388464800755</v>
      </c>
      <c r="Y56" s="75">
        <v>84.330000000000041</v>
      </c>
      <c r="Z56" s="76">
        <v>86.389999999999986</v>
      </c>
      <c r="AA56" s="74">
        <v>0.97615464752864978</v>
      </c>
      <c r="AB56" s="75">
        <v>38.479999999999961</v>
      </c>
      <c r="AC56" s="76">
        <v>50.659999999999968</v>
      </c>
      <c r="AD56" s="74">
        <v>0.75957362810896145</v>
      </c>
      <c r="AE56" s="75">
        <v>93.009999999999991</v>
      </c>
      <c r="AF56" s="76">
        <v>98.37</v>
      </c>
      <c r="AG56" s="74">
        <v>0.94551184304157754</v>
      </c>
      <c r="AH56" s="75">
        <v>123.84999999999991</v>
      </c>
      <c r="AI56" s="76">
        <v>126.70000000000005</v>
      </c>
      <c r="AJ56" s="74">
        <v>0.97750591949486865</v>
      </c>
      <c r="AK56" s="75">
        <v>78.799999999999955</v>
      </c>
      <c r="AL56" s="76">
        <v>85.830000000000041</v>
      </c>
      <c r="AM56" s="74">
        <v>0.91809390655947709</v>
      </c>
      <c r="AN56" s="75">
        <v>326.36000000000013</v>
      </c>
      <c r="AO56" s="76">
        <v>341.59000000000015</v>
      </c>
      <c r="AP56" s="74">
        <v>0.95541438566702774</v>
      </c>
      <c r="AQ56" s="75">
        <v>106.78999999999996</v>
      </c>
      <c r="AR56" s="76">
        <v>111.80999999999995</v>
      </c>
      <c r="AS56" s="74">
        <v>0.95510240586709616</v>
      </c>
      <c r="AT56" s="75">
        <v>14.759999999999991</v>
      </c>
      <c r="AU56" s="76">
        <v>18.680000000000007</v>
      </c>
      <c r="AV56" s="74">
        <v>0.79014989293361804</v>
      </c>
      <c r="AW56" s="75">
        <v>0</v>
      </c>
      <c r="AX56" s="76">
        <v>0</v>
      </c>
      <c r="AY56" s="74">
        <v>0</v>
      </c>
      <c r="AZ56" s="75">
        <v>0</v>
      </c>
      <c r="BA56" s="76">
        <v>0</v>
      </c>
      <c r="BB56" s="74">
        <v>0</v>
      </c>
      <c r="BC56" s="75">
        <v>0</v>
      </c>
      <c r="BD56" s="76">
        <v>0</v>
      </c>
      <c r="BE56" s="74">
        <v>0</v>
      </c>
      <c r="BF56" s="75">
        <v>21.580000000000013</v>
      </c>
      <c r="BG56" s="76">
        <v>156.02999999999997</v>
      </c>
      <c r="BH56" s="74">
        <v>0.13830673588412495</v>
      </c>
      <c r="BI56" s="75">
        <v>4.93</v>
      </c>
      <c r="BJ56" s="76">
        <v>5.3299999999999983</v>
      </c>
      <c r="BK56" s="74">
        <v>0.92495309568480322</v>
      </c>
    </row>
    <row r="57" spans="1:63" ht="15" customHeight="1" x14ac:dyDescent="0.3">
      <c r="A57" s="123"/>
      <c r="B57" s="125"/>
      <c r="C57" s="71" t="s">
        <v>48</v>
      </c>
      <c r="D57" s="72">
        <v>2271.2399999999998</v>
      </c>
      <c r="E57" s="73">
        <v>4296.2200000000012</v>
      </c>
      <c r="F57" s="74">
        <v>0.52866007792896996</v>
      </c>
      <c r="G57" s="75">
        <v>44.539999999999964</v>
      </c>
      <c r="H57" s="76">
        <v>98.289999999999964</v>
      </c>
      <c r="I57" s="74">
        <v>0.45314884525384047</v>
      </c>
      <c r="J57" s="75">
        <v>71.990000000000009</v>
      </c>
      <c r="K57" s="76">
        <v>154.19000000000005</v>
      </c>
      <c r="L57" s="74">
        <v>0.46689149750308051</v>
      </c>
      <c r="M57" s="75">
        <v>539.16000000000031</v>
      </c>
      <c r="N57" s="76">
        <v>980.81999999999971</v>
      </c>
      <c r="O57" s="74">
        <v>0.54970330947574531</v>
      </c>
      <c r="P57" s="75">
        <v>63.389999999999986</v>
      </c>
      <c r="Q57" s="76">
        <v>145.72000000000003</v>
      </c>
      <c r="R57" s="74">
        <v>0.43501235245676623</v>
      </c>
      <c r="S57" s="75">
        <v>85.550000000000068</v>
      </c>
      <c r="T57" s="76">
        <v>125</v>
      </c>
      <c r="U57" s="74">
        <v>0.68440000000000056</v>
      </c>
      <c r="V57" s="75">
        <v>128.96000000000004</v>
      </c>
      <c r="W57" s="76">
        <v>347.2800000000002</v>
      </c>
      <c r="X57" s="74">
        <v>0.37134300852338159</v>
      </c>
      <c r="Y57" s="75">
        <v>125.39999999999998</v>
      </c>
      <c r="Z57" s="76">
        <v>189.19000000000005</v>
      </c>
      <c r="AA57" s="74">
        <v>0.6628257307468679</v>
      </c>
      <c r="AB57" s="75">
        <v>33.70999999999998</v>
      </c>
      <c r="AC57" s="76">
        <v>62.550000000000011</v>
      </c>
      <c r="AD57" s="74">
        <v>0.53892885691446801</v>
      </c>
      <c r="AE57" s="75">
        <v>95.380000000000109</v>
      </c>
      <c r="AF57" s="76">
        <v>159.47000000000003</v>
      </c>
      <c r="AG57" s="74">
        <v>0.59810622687652903</v>
      </c>
      <c r="AH57" s="75">
        <v>295.32999999999993</v>
      </c>
      <c r="AI57" s="76">
        <v>388</v>
      </c>
      <c r="AJ57" s="74">
        <v>0.76115979381443277</v>
      </c>
      <c r="AK57" s="75">
        <v>84.199999999999932</v>
      </c>
      <c r="AL57" s="76">
        <v>140.45999999999981</v>
      </c>
      <c r="AM57" s="74">
        <v>0.59945892068916451</v>
      </c>
      <c r="AN57" s="75">
        <v>348.22000000000025</v>
      </c>
      <c r="AO57" s="76">
        <v>753.16000000000076</v>
      </c>
      <c r="AP57" s="74">
        <v>0.46234531839184223</v>
      </c>
      <c r="AQ57" s="75">
        <v>94.139999999999986</v>
      </c>
      <c r="AR57" s="76">
        <v>293.03999999999974</v>
      </c>
      <c r="AS57" s="74">
        <v>0.32125307125307151</v>
      </c>
      <c r="AT57" s="75">
        <v>23.099999999999994</v>
      </c>
      <c r="AU57" s="76">
        <v>52.20999999999998</v>
      </c>
      <c r="AV57" s="74">
        <v>0.44244397624976067</v>
      </c>
      <c r="AW57" s="75">
        <v>12.48</v>
      </c>
      <c r="AX57" s="76">
        <v>23.369999999999976</v>
      </c>
      <c r="AY57" s="74">
        <v>0.5340179717586655</v>
      </c>
      <c r="AZ57" s="75">
        <v>35.330000000000041</v>
      </c>
      <c r="BA57" s="76">
        <v>104.2299999999999</v>
      </c>
      <c r="BB57" s="74">
        <v>0.3389619111580166</v>
      </c>
      <c r="BC57" s="75">
        <v>10.490000000000002</v>
      </c>
      <c r="BD57" s="76">
        <v>52.44</v>
      </c>
      <c r="BE57" s="74">
        <v>0.20003813882532423</v>
      </c>
      <c r="BF57" s="75">
        <v>179.86999999999989</v>
      </c>
      <c r="BG57" s="76">
        <v>226.80000000000018</v>
      </c>
      <c r="BH57" s="74">
        <v>0.79307760141093364</v>
      </c>
      <c r="BI57" s="75">
        <v>0</v>
      </c>
      <c r="BJ57" s="76">
        <v>0</v>
      </c>
      <c r="BK57" s="74">
        <v>0</v>
      </c>
    </row>
    <row r="58" spans="1:63" ht="15" customHeight="1" x14ac:dyDescent="0.3">
      <c r="A58" s="123"/>
      <c r="B58" s="125"/>
      <c r="C58" s="71" t="s">
        <v>49</v>
      </c>
      <c r="D58" s="18">
        <v>15571.69</v>
      </c>
      <c r="E58" s="19">
        <v>22139.55</v>
      </c>
      <c r="F58" s="74">
        <v>0.70334266053284733</v>
      </c>
      <c r="G58" s="18">
        <v>521.66999999999973</v>
      </c>
      <c r="H58" s="19">
        <v>761.61</v>
      </c>
      <c r="I58" s="74">
        <v>0.68495686768818653</v>
      </c>
      <c r="J58" s="18">
        <v>509.45000000000016</v>
      </c>
      <c r="K58" s="19">
        <v>975.62999999999977</v>
      </c>
      <c r="L58" s="74">
        <v>0.52217541486014196</v>
      </c>
      <c r="M58" s="18">
        <v>3660.4999999999986</v>
      </c>
      <c r="N58" s="19">
        <v>5006</v>
      </c>
      <c r="O58" s="74">
        <v>0.73122253296044715</v>
      </c>
      <c r="P58" s="18">
        <v>793.86999999999966</v>
      </c>
      <c r="Q58" s="19">
        <v>1181.8900000000001</v>
      </c>
      <c r="R58" s="74">
        <v>0.67169533543730775</v>
      </c>
      <c r="S58" s="18">
        <v>718.20000000000027</v>
      </c>
      <c r="T58" s="19">
        <v>1035.46</v>
      </c>
      <c r="U58" s="74">
        <v>0.69360477468951021</v>
      </c>
      <c r="V58" s="18">
        <v>1006.6400000000003</v>
      </c>
      <c r="W58" s="19">
        <v>1496.49</v>
      </c>
      <c r="X58" s="74">
        <v>0.67266737499081208</v>
      </c>
      <c r="Y58" s="18">
        <v>695.88999999999976</v>
      </c>
      <c r="Z58" s="19">
        <v>825.57999999999981</v>
      </c>
      <c r="AA58" s="74">
        <v>0.84291043872186822</v>
      </c>
      <c r="AB58" s="18">
        <v>579.83000000000015</v>
      </c>
      <c r="AC58" s="19">
        <v>764.99</v>
      </c>
      <c r="AD58" s="74">
        <v>0.75795762036105063</v>
      </c>
      <c r="AE58" s="18">
        <v>840.38000000000011</v>
      </c>
      <c r="AF58" s="19">
        <v>1214.5499999999995</v>
      </c>
      <c r="AG58" s="74">
        <v>0.691927051171216</v>
      </c>
      <c r="AH58" s="18">
        <v>1549.1999999999994</v>
      </c>
      <c r="AI58" s="19">
        <v>1966.91</v>
      </c>
      <c r="AJ58" s="74">
        <v>0.78763136086551966</v>
      </c>
      <c r="AK58" s="18">
        <v>833.79999999999961</v>
      </c>
      <c r="AL58" s="19">
        <v>1228.7799999999997</v>
      </c>
      <c r="AM58" s="74">
        <v>0.67855922134149305</v>
      </c>
      <c r="AN58" s="18">
        <v>2130.940000000001</v>
      </c>
      <c r="AO58" s="19">
        <v>3069.6600000000017</v>
      </c>
      <c r="AP58" s="74">
        <v>0.69419414527993317</v>
      </c>
      <c r="AQ58" s="18">
        <v>1291.2400000000007</v>
      </c>
      <c r="AR58" s="19">
        <v>1705.55</v>
      </c>
      <c r="AS58" s="74">
        <v>0.757081293424409</v>
      </c>
      <c r="AT58" s="18">
        <v>179.90000000000009</v>
      </c>
      <c r="AU58" s="19">
        <v>273.38999999999987</v>
      </c>
      <c r="AV58" s="74">
        <v>0.6580343099601309</v>
      </c>
      <c r="AW58" s="18">
        <v>12.48</v>
      </c>
      <c r="AX58" s="19">
        <v>23.369999999999976</v>
      </c>
      <c r="AY58" s="74">
        <v>0.5340179717586655</v>
      </c>
      <c r="AZ58" s="18">
        <v>38.920000000000044</v>
      </c>
      <c r="BA58" s="19">
        <v>108.68999999999991</v>
      </c>
      <c r="BB58" s="74">
        <v>0.35808262029625609</v>
      </c>
      <c r="BC58" s="18">
        <v>10.490000000000002</v>
      </c>
      <c r="BD58" s="19">
        <v>52.44</v>
      </c>
      <c r="BE58" s="74">
        <v>0.20003813882532423</v>
      </c>
      <c r="BF58" s="18">
        <v>191.25999999999991</v>
      </c>
      <c r="BG58" s="19">
        <v>438.20000000000016</v>
      </c>
      <c r="BH58" s="74">
        <v>0.436467366499315</v>
      </c>
      <c r="BI58" s="18">
        <v>7.0300000000000011</v>
      </c>
      <c r="BJ58" s="19">
        <v>10.359999999999992</v>
      </c>
      <c r="BK58" s="74">
        <v>0.67857142857142916</v>
      </c>
    </row>
    <row r="59" spans="1:63" ht="15" customHeight="1" x14ac:dyDescent="0.3">
      <c r="A59" s="122" t="s">
        <v>51</v>
      </c>
      <c r="B59" s="124" t="s">
        <v>20</v>
      </c>
      <c r="C59" s="71" t="s">
        <v>43</v>
      </c>
      <c r="D59" s="72">
        <v>8333.27</v>
      </c>
      <c r="E59" s="73">
        <v>9066.7299999999977</v>
      </c>
      <c r="F59" s="74">
        <v>0.91910424155125414</v>
      </c>
      <c r="G59" s="75">
        <v>245.86000000000013</v>
      </c>
      <c r="H59" s="76">
        <v>246.55999999999995</v>
      </c>
      <c r="I59" s="74">
        <v>0.9971609344581448</v>
      </c>
      <c r="J59" s="75">
        <v>254.02999999999975</v>
      </c>
      <c r="K59" s="76">
        <v>309.88999999999987</v>
      </c>
      <c r="L59" s="74">
        <v>0.81974248927038573</v>
      </c>
      <c r="M59" s="75">
        <v>1684.7100000000009</v>
      </c>
      <c r="N59" s="76">
        <v>1865.8199999999997</v>
      </c>
      <c r="O59" s="74">
        <v>0.90293275878702195</v>
      </c>
      <c r="P59" s="75">
        <v>538.14000000000033</v>
      </c>
      <c r="Q59" s="76">
        <v>672.84000000000015</v>
      </c>
      <c r="R59" s="74">
        <v>0.79980381665774958</v>
      </c>
      <c r="S59" s="75">
        <v>370.69999999999982</v>
      </c>
      <c r="T59" s="76">
        <v>407.57000000000016</v>
      </c>
      <c r="U59" s="74">
        <v>0.90953701204700954</v>
      </c>
      <c r="V59" s="75">
        <v>567.42999999999938</v>
      </c>
      <c r="W59" s="76">
        <v>602.1899999999996</v>
      </c>
      <c r="X59" s="74">
        <v>0.94227735432338589</v>
      </c>
      <c r="Y59" s="75">
        <v>380.26000000000022</v>
      </c>
      <c r="Z59" s="76">
        <v>386.63000000000011</v>
      </c>
      <c r="AA59" s="74">
        <v>0.98352429971807698</v>
      </c>
      <c r="AB59" s="75">
        <v>327.04999999999973</v>
      </c>
      <c r="AC59" s="76">
        <v>351.37000000000035</v>
      </c>
      <c r="AD59" s="74">
        <v>0.93078521216950627</v>
      </c>
      <c r="AE59" s="75">
        <v>470.33999999999969</v>
      </c>
      <c r="AF59" s="76">
        <v>536.86000000000058</v>
      </c>
      <c r="AG59" s="74">
        <v>0.87609432626755424</v>
      </c>
      <c r="AH59" s="75">
        <v>811.85000000000036</v>
      </c>
      <c r="AI59" s="76">
        <v>828.51999999999953</v>
      </c>
      <c r="AJ59" s="74">
        <v>0.97987978564186839</v>
      </c>
      <c r="AK59" s="75">
        <v>477.81999999999971</v>
      </c>
      <c r="AL59" s="76">
        <v>575.59000000000015</v>
      </c>
      <c r="AM59" s="74">
        <v>0.83013950902552092</v>
      </c>
      <c r="AN59" s="75">
        <v>1160.2299999999996</v>
      </c>
      <c r="AO59" s="76">
        <v>1229.25</v>
      </c>
      <c r="AP59" s="74">
        <v>0.94385194224120361</v>
      </c>
      <c r="AQ59" s="75">
        <v>947.34999999999945</v>
      </c>
      <c r="AR59" s="76">
        <v>954.07999999999993</v>
      </c>
      <c r="AS59" s="74">
        <v>0.99294608418581198</v>
      </c>
      <c r="AT59" s="75">
        <v>97.5</v>
      </c>
      <c r="AU59" s="76">
        <v>99.560000000000059</v>
      </c>
      <c r="AV59" s="74">
        <v>0.9793089594214538</v>
      </c>
      <c r="AW59" s="75">
        <v>0</v>
      </c>
      <c r="AX59" s="76">
        <v>0</v>
      </c>
      <c r="AY59" s="74">
        <v>0</v>
      </c>
      <c r="AZ59" s="75">
        <v>0</v>
      </c>
      <c r="BA59" s="76">
        <v>0</v>
      </c>
      <c r="BB59" s="74">
        <v>0</v>
      </c>
      <c r="BC59" s="75">
        <v>0</v>
      </c>
      <c r="BD59" s="76">
        <v>0</v>
      </c>
      <c r="BE59" s="74">
        <v>0</v>
      </c>
      <c r="BF59" s="75">
        <v>0</v>
      </c>
      <c r="BG59" s="76">
        <v>0</v>
      </c>
      <c r="BH59" s="74">
        <v>0</v>
      </c>
      <c r="BI59" s="75">
        <v>0</v>
      </c>
      <c r="BJ59" s="76">
        <v>0</v>
      </c>
      <c r="BK59" s="74">
        <v>0</v>
      </c>
    </row>
    <row r="60" spans="1:63" ht="15" customHeight="1" x14ac:dyDescent="0.3">
      <c r="A60" s="123"/>
      <c r="B60" s="125" t="s">
        <v>20</v>
      </c>
      <c r="C60" s="71" t="s">
        <v>44</v>
      </c>
      <c r="D60" s="72">
        <v>1417.0200000000004</v>
      </c>
      <c r="E60" s="73">
        <v>2115.9499999999989</v>
      </c>
      <c r="F60" s="74">
        <v>0.6696850114605738</v>
      </c>
      <c r="G60" s="75">
        <v>51.06</v>
      </c>
      <c r="H60" s="76">
        <v>76.330000000000041</v>
      </c>
      <c r="I60" s="74">
        <v>0.66893750818813014</v>
      </c>
      <c r="J60" s="75">
        <v>31.389999999999986</v>
      </c>
      <c r="K60" s="76">
        <v>42.769999999999982</v>
      </c>
      <c r="L60" s="74">
        <v>0.73392564881926581</v>
      </c>
      <c r="M60" s="75">
        <v>408.94000000000005</v>
      </c>
      <c r="N60" s="76">
        <v>637.8799999999992</v>
      </c>
      <c r="O60" s="74">
        <v>0.64109236847055961</v>
      </c>
      <c r="P60" s="75">
        <v>44.009999999999991</v>
      </c>
      <c r="Q60" s="76">
        <v>61.819999999999936</v>
      </c>
      <c r="R60" s="74">
        <v>0.71190553219023034</v>
      </c>
      <c r="S60" s="75">
        <v>68.180000000000064</v>
      </c>
      <c r="T60" s="76">
        <v>98.009999999999991</v>
      </c>
      <c r="U60" s="74">
        <v>0.69564330170390842</v>
      </c>
      <c r="V60" s="75">
        <v>80.960000000000036</v>
      </c>
      <c r="W60" s="76">
        <v>119.80999999999995</v>
      </c>
      <c r="X60" s="74">
        <v>0.67573658292296201</v>
      </c>
      <c r="Y60" s="75">
        <v>63.960000000000036</v>
      </c>
      <c r="Z60" s="76">
        <v>91.490000000000009</v>
      </c>
      <c r="AA60" s="74">
        <v>0.69909279702699778</v>
      </c>
      <c r="AB60" s="75">
        <v>55.409999999999968</v>
      </c>
      <c r="AC60" s="76">
        <v>79.110000000000014</v>
      </c>
      <c r="AD60" s="74">
        <v>0.70041714069017769</v>
      </c>
      <c r="AE60" s="75">
        <v>69.639999999999986</v>
      </c>
      <c r="AF60" s="76">
        <v>100.69999999999993</v>
      </c>
      <c r="AG60" s="74">
        <v>0.69155908639523367</v>
      </c>
      <c r="AH60" s="75">
        <v>135.6099999999999</v>
      </c>
      <c r="AI60" s="76">
        <v>197.28999999999996</v>
      </c>
      <c r="AJ60" s="74">
        <v>0.68736377920827174</v>
      </c>
      <c r="AK60" s="75">
        <v>71.659999999999968</v>
      </c>
      <c r="AL60" s="76">
        <v>105.02999999999997</v>
      </c>
      <c r="AM60" s="74">
        <v>0.68228125297534026</v>
      </c>
      <c r="AN60" s="75">
        <v>222.93000000000006</v>
      </c>
      <c r="AO60" s="76">
        <v>332.66000000000031</v>
      </c>
      <c r="AP60" s="74">
        <v>0.67014369025431331</v>
      </c>
      <c r="AQ60" s="75">
        <v>93.290000000000077</v>
      </c>
      <c r="AR60" s="76">
        <v>146.63000000000011</v>
      </c>
      <c r="AS60" s="74">
        <v>0.63622723862783881</v>
      </c>
      <c r="AT60" s="75">
        <v>19.189999999999998</v>
      </c>
      <c r="AU60" s="76">
        <v>25.630000000000024</v>
      </c>
      <c r="AV60" s="74">
        <v>0.74873195474053766</v>
      </c>
      <c r="AW60" s="75">
        <v>0</v>
      </c>
      <c r="AX60" s="76">
        <v>0</v>
      </c>
      <c r="AY60" s="74">
        <v>0</v>
      </c>
      <c r="AZ60" s="75">
        <v>0</v>
      </c>
      <c r="BA60" s="76">
        <v>0</v>
      </c>
      <c r="BB60" s="74">
        <v>0</v>
      </c>
      <c r="BC60" s="75">
        <v>0</v>
      </c>
      <c r="BD60" s="76">
        <v>0</v>
      </c>
      <c r="BE60" s="74">
        <v>0</v>
      </c>
      <c r="BF60" s="75">
        <v>0.79</v>
      </c>
      <c r="BG60" s="76">
        <v>0.79</v>
      </c>
      <c r="BH60" s="74">
        <v>1</v>
      </c>
      <c r="BI60" s="75">
        <v>0</v>
      </c>
      <c r="BJ60" s="76">
        <v>0</v>
      </c>
      <c r="BK60" s="74">
        <v>0</v>
      </c>
    </row>
    <row r="61" spans="1:63" ht="15" customHeight="1" x14ac:dyDescent="0.3">
      <c r="A61" s="123"/>
      <c r="B61" s="125" t="s">
        <v>20</v>
      </c>
      <c r="C61" s="71" t="s">
        <v>45</v>
      </c>
      <c r="D61" s="72">
        <v>973.23</v>
      </c>
      <c r="E61" s="73">
        <v>4484.4400000000005</v>
      </c>
      <c r="F61" s="74">
        <v>0.21702375324455225</v>
      </c>
      <c r="G61" s="75">
        <v>79.87</v>
      </c>
      <c r="H61" s="76">
        <v>191.83999999999992</v>
      </c>
      <c r="I61" s="74">
        <v>0.41633653044203522</v>
      </c>
      <c r="J61" s="75">
        <v>106.01999999999998</v>
      </c>
      <c r="K61" s="76">
        <v>240.23000000000002</v>
      </c>
      <c r="L61" s="74">
        <v>0.44132706156599916</v>
      </c>
      <c r="M61" s="75">
        <v>142.59999999999991</v>
      </c>
      <c r="N61" s="76">
        <v>1771.1400000000003</v>
      </c>
      <c r="O61" s="74">
        <v>8.051311584629102E-2</v>
      </c>
      <c r="P61" s="75">
        <v>2.7699999999999818</v>
      </c>
      <c r="Q61" s="76">
        <v>112.03999999999996</v>
      </c>
      <c r="R61" s="74">
        <v>2.472331310246325E-2</v>
      </c>
      <c r="S61" s="75">
        <v>25.230000000000018</v>
      </c>
      <c r="T61" s="76">
        <v>174.04000000000019</v>
      </c>
      <c r="U61" s="74">
        <v>0.14496667432774069</v>
      </c>
      <c r="V61" s="75">
        <v>59.450000000000045</v>
      </c>
      <c r="W61" s="76">
        <v>169.05999999999995</v>
      </c>
      <c r="X61" s="74">
        <v>0.35165030166804723</v>
      </c>
      <c r="Y61" s="75">
        <v>27.22999999999999</v>
      </c>
      <c r="Z61" s="76">
        <v>60.330000000000041</v>
      </c>
      <c r="AA61" s="74">
        <v>0.45135090336482631</v>
      </c>
      <c r="AB61" s="75">
        <v>18.240000000000009</v>
      </c>
      <c r="AC61" s="76">
        <v>91.529999999999973</v>
      </c>
      <c r="AD61" s="74">
        <v>0.19927892494264191</v>
      </c>
      <c r="AE61" s="75">
        <v>80.69</v>
      </c>
      <c r="AF61" s="76">
        <v>236.73999999999978</v>
      </c>
      <c r="AG61" s="74">
        <v>0.34083805018163416</v>
      </c>
      <c r="AH61" s="75">
        <v>108.82000000000016</v>
      </c>
      <c r="AI61" s="76">
        <v>535.55999999999995</v>
      </c>
      <c r="AJ61" s="74">
        <v>0.20318918515199078</v>
      </c>
      <c r="AK61" s="75">
        <v>50.090000000000032</v>
      </c>
      <c r="AL61" s="76">
        <v>211.19000000000005</v>
      </c>
      <c r="AM61" s="74">
        <v>0.23717979070978748</v>
      </c>
      <c r="AN61" s="75">
        <v>212.53000000000009</v>
      </c>
      <c r="AO61" s="76">
        <v>436.83000000000084</v>
      </c>
      <c r="AP61" s="74">
        <v>0.48652793993086479</v>
      </c>
      <c r="AQ61" s="75">
        <v>41.559999999999945</v>
      </c>
      <c r="AR61" s="76">
        <v>134.05000000000018</v>
      </c>
      <c r="AS61" s="74">
        <v>0.31003356956359485</v>
      </c>
      <c r="AT61" s="75">
        <v>15.29000000000002</v>
      </c>
      <c r="AU61" s="76">
        <v>65.069999999999936</v>
      </c>
      <c r="AV61" s="74">
        <v>0.23497771630551767</v>
      </c>
      <c r="AW61" s="75">
        <v>0</v>
      </c>
      <c r="AX61" s="76">
        <v>0</v>
      </c>
      <c r="AY61" s="74">
        <v>0</v>
      </c>
      <c r="AZ61" s="75">
        <v>1.289999999999992</v>
      </c>
      <c r="BA61" s="76">
        <v>11.269999999999982</v>
      </c>
      <c r="BB61" s="74">
        <v>0.1144631765749773</v>
      </c>
      <c r="BC61" s="75">
        <v>0</v>
      </c>
      <c r="BD61" s="76">
        <v>0</v>
      </c>
      <c r="BE61" s="74">
        <v>0</v>
      </c>
      <c r="BF61" s="75">
        <v>-0.22999999999998977</v>
      </c>
      <c r="BG61" s="76">
        <v>39.379999999999995</v>
      </c>
      <c r="BH61" s="74">
        <v>-5.8405281868966425E-3</v>
      </c>
      <c r="BI61" s="75">
        <v>1.7799999999999976</v>
      </c>
      <c r="BJ61" s="76">
        <v>4.1400000000000006</v>
      </c>
      <c r="BK61" s="74">
        <v>0.42995169082125539</v>
      </c>
    </row>
    <row r="62" spans="1:63" ht="15" customHeight="1" x14ac:dyDescent="0.3">
      <c r="A62" s="123"/>
      <c r="B62" s="125" t="s">
        <v>20</v>
      </c>
      <c r="C62" s="71" t="s">
        <v>46</v>
      </c>
      <c r="D62" s="72">
        <v>322.65000000000015</v>
      </c>
      <c r="E62" s="73">
        <v>819.25000000000011</v>
      </c>
      <c r="F62" s="74">
        <v>0.39383582545010692</v>
      </c>
      <c r="G62" s="75">
        <v>6.1400000000000006</v>
      </c>
      <c r="H62" s="76">
        <v>14.910000000000082</v>
      </c>
      <c r="I62" s="74">
        <v>0.4118041582830293</v>
      </c>
      <c r="J62" s="75">
        <v>12.200000000000017</v>
      </c>
      <c r="K62" s="76">
        <v>164.61000000000013</v>
      </c>
      <c r="L62" s="74">
        <v>7.411457384120046E-2</v>
      </c>
      <c r="M62" s="75">
        <v>109.63000000000011</v>
      </c>
      <c r="N62" s="76">
        <v>194.28999999999996</v>
      </c>
      <c r="O62" s="74">
        <v>0.56425961192032592</v>
      </c>
      <c r="P62" s="75">
        <v>12.269999999999996</v>
      </c>
      <c r="Q62" s="76">
        <v>19.479999999999961</v>
      </c>
      <c r="R62" s="74">
        <v>0.62987679671458008</v>
      </c>
      <c r="S62" s="75">
        <v>13.099999999999994</v>
      </c>
      <c r="T62" s="76">
        <v>39.490000000000009</v>
      </c>
      <c r="U62" s="74">
        <v>0.33172955178526187</v>
      </c>
      <c r="V62" s="75">
        <v>34.480000000000018</v>
      </c>
      <c r="W62" s="76">
        <v>65.940000000000055</v>
      </c>
      <c r="X62" s="74">
        <v>0.52289960570215333</v>
      </c>
      <c r="Y62" s="75">
        <v>8.5599999999999881</v>
      </c>
      <c r="Z62" s="76">
        <v>16.03</v>
      </c>
      <c r="AA62" s="74">
        <v>0.53399875233936289</v>
      </c>
      <c r="AB62" s="75">
        <v>26.490000000000009</v>
      </c>
      <c r="AC62" s="76">
        <v>33.949999999999989</v>
      </c>
      <c r="AD62" s="74">
        <v>0.78026509572901381</v>
      </c>
      <c r="AE62" s="75">
        <v>7.9199999999999875</v>
      </c>
      <c r="AF62" s="76">
        <v>19.479999999999961</v>
      </c>
      <c r="AG62" s="74">
        <v>0.40657084188911718</v>
      </c>
      <c r="AH62" s="75">
        <v>24.160000000000025</v>
      </c>
      <c r="AI62" s="76">
        <v>73.360000000000014</v>
      </c>
      <c r="AJ62" s="74">
        <v>0.32933478735005478</v>
      </c>
      <c r="AK62" s="75">
        <v>10.72999999999999</v>
      </c>
      <c r="AL62" s="76">
        <v>52.159999999999968</v>
      </c>
      <c r="AM62" s="74">
        <v>0.20571319018404902</v>
      </c>
      <c r="AN62" s="75">
        <v>35.72999999999999</v>
      </c>
      <c r="AO62" s="76">
        <v>77.919999999999845</v>
      </c>
      <c r="AP62" s="74">
        <v>0.45854722792607883</v>
      </c>
      <c r="AQ62" s="75">
        <v>12.960000000000008</v>
      </c>
      <c r="AR62" s="76">
        <v>33.610000000000014</v>
      </c>
      <c r="AS62" s="74">
        <v>0.38559952395120506</v>
      </c>
      <c r="AT62" s="75">
        <v>1.0099999999999998</v>
      </c>
      <c r="AU62" s="76">
        <v>2.379999999999999</v>
      </c>
      <c r="AV62" s="74">
        <v>0.42436974789915977</v>
      </c>
      <c r="AW62" s="75">
        <v>0</v>
      </c>
      <c r="AX62" s="76">
        <v>0</v>
      </c>
      <c r="AY62" s="74">
        <v>0</v>
      </c>
      <c r="AZ62" s="75">
        <v>0.98000000000000043</v>
      </c>
      <c r="BA62" s="76">
        <v>3.8099999999999881</v>
      </c>
      <c r="BB62" s="74">
        <v>0.25721784776902978</v>
      </c>
      <c r="BC62" s="75">
        <v>0</v>
      </c>
      <c r="BD62" s="76">
        <v>0</v>
      </c>
      <c r="BE62" s="74">
        <v>0</v>
      </c>
      <c r="BF62" s="75">
        <v>6.2900000000000063</v>
      </c>
      <c r="BG62" s="76">
        <v>7.8299999999999983</v>
      </c>
      <c r="BH62" s="74">
        <v>0.80332056194125256</v>
      </c>
      <c r="BI62" s="75">
        <v>0</v>
      </c>
      <c r="BJ62" s="76">
        <v>0</v>
      </c>
      <c r="BK62" s="74">
        <v>0</v>
      </c>
    </row>
    <row r="63" spans="1:63" ht="15" customHeight="1" x14ac:dyDescent="0.3">
      <c r="A63" s="123"/>
      <c r="B63" s="125" t="s">
        <v>20</v>
      </c>
      <c r="C63" s="71" t="s">
        <v>47</v>
      </c>
      <c r="D63" s="72">
        <v>2002.73</v>
      </c>
      <c r="E63" s="73">
        <v>2388.8400000000006</v>
      </c>
      <c r="F63" s="74">
        <v>0.8383692503474488</v>
      </c>
      <c r="G63" s="75">
        <v>50.079999999999984</v>
      </c>
      <c r="H63" s="76">
        <v>53.110000000000014</v>
      </c>
      <c r="I63" s="74">
        <v>0.94294859725098801</v>
      </c>
      <c r="J63" s="75">
        <v>30.050000000000011</v>
      </c>
      <c r="K63" s="76">
        <v>47.5</v>
      </c>
      <c r="L63" s="74">
        <v>0.63263157894736866</v>
      </c>
      <c r="M63" s="75">
        <v>860.01000000000022</v>
      </c>
      <c r="N63" s="76">
        <v>877.64000000000033</v>
      </c>
      <c r="O63" s="74">
        <v>0.97991203682603334</v>
      </c>
      <c r="P63" s="75">
        <v>65.799999999999955</v>
      </c>
      <c r="Q63" s="76">
        <v>69.600000000000023</v>
      </c>
      <c r="R63" s="74">
        <v>0.9454022988505737</v>
      </c>
      <c r="S63" s="75">
        <v>53.840000000000032</v>
      </c>
      <c r="T63" s="76">
        <v>68.63</v>
      </c>
      <c r="U63" s="74">
        <v>0.78449657584146926</v>
      </c>
      <c r="V63" s="75">
        <v>54.150000000000034</v>
      </c>
      <c r="W63" s="76">
        <v>56.809999999999945</v>
      </c>
      <c r="X63" s="74">
        <v>0.95317725752508509</v>
      </c>
      <c r="Y63" s="75">
        <v>78.789999999999964</v>
      </c>
      <c r="Z63" s="76">
        <v>80.88</v>
      </c>
      <c r="AA63" s="74">
        <v>0.97415924826904021</v>
      </c>
      <c r="AB63" s="75">
        <v>39.630000000000052</v>
      </c>
      <c r="AC63" s="76">
        <v>54.260000000000105</v>
      </c>
      <c r="AD63" s="74">
        <v>0.73037228160707657</v>
      </c>
      <c r="AE63" s="75">
        <v>88.540000000000077</v>
      </c>
      <c r="AF63" s="76">
        <v>94.169999999999959</v>
      </c>
      <c r="AG63" s="74">
        <v>0.94021450568121601</v>
      </c>
      <c r="AH63" s="75">
        <v>118.7800000000002</v>
      </c>
      <c r="AI63" s="76">
        <v>121.96000000000004</v>
      </c>
      <c r="AJ63" s="74">
        <v>0.97392587733683311</v>
      </c>
      <c r="AK63" s="75">
        <v>81.919999999999959</v>
      </c>
      <c r="AL63" s="76">
        <v>89.889999999999986</v>
      </c>
      <c r="AM63" s="74">
        <v>0.91133607742796718</v>
      </c>
      <c r="AN63" s="75">
        <v>309.95999999999958</v>
      </c>
      <c r="AO63" s="76">
        <v>326.57999999999993</v>
      </c>
      <c r="AP63" s="74">
        <v>0.94910894727172412</v>
      </c>
      <c r="AQ63" s="75">
        <v>105.87</v>
      </c>
      <c r="AR63" s="76">
        <v>109.90999999999997</v>
      </c>
      <c r="AS63" s="74">
        <v>0.96324265307979284</v>
      </c>
      <c r="AT63" s="75">
        <v>15.430000000000007</v>
      </c>
      <c r="AU63" s="76">
        <v>19.879999999999995</v>
      </c>
      <c r="AV63" s="74">
        <v>0.7761569416498999</v>
      </c>
      <c r="AW63" s="75">
        <v>0</v>
      </c>
      <c r="AX63" s="76">
        <v>0</v>
      </c>
      <c r="AY63" s="74">
        <v>0</v>
      </c>
      <c r="AZ63" s="75">
        <v>0</v>
      </c>
      <c r="BA63" s="76">
        <v>0</v>
      </c>
      <c r="BB63" s="74">
        <v>0</v>
      </c>
      <c r="BC63" s="75">
        <v>0</v>
      </c>
      <c r="BD63" s="76">
        <v>0</v>
      </c>
      <c r="BE63" s="74">
        <v>0</v>
      </c>
      <c r="BF63" s="75">
        <v>45.009999999999991</v>
      </c>
      <c r="BG63" s="76">
        <v>312.75</v>
      </c>
      <c r="BH63" s="74">
        <v>0.14391686650679453</v>
      </c>
      <c r="BI63" s="75">
        <v>4.8700000000000045</v>
      </c>
      <c r="BJ63" s="76">
        <v>5.2700000000000031</v>
      </c>
      <c r="BK63" s="74">
        <v>0.92409867172675553</v>
      </c>
    </row>
    <row r="64" spans="1:63" ht="15" customHeight="1" x14ac:dyDescent="0.3">
      <c r="A64" s="123"/>
      <c r="B64" s="125"/>
      <c r="C64" s="71" t="s">
        <v>48</v>
      </c>
      <c r="D64" s="72">
        <v>2436.4700000000003</v>
      </c>
      <c r="E64" s="73">
        <v>4249.8099999999995</v>
      </c>
      <c r="F64" s="74">
        <v>0.57331268927316759</v>
      </c>
      <c r="G64" s="75">
        <v>43.870000000000005</v>
      </c>
      <c r="H64" s="76">
        <v>81.419999999999959</v>
      </c>
      <c r="I64" s="74">
        <v>0.53881110292311507</v>
      </c>
      <c r="J64" s="75">
        <v>62.149999999999977</v>
      </c>
      <c r="K64" s="76">
        <v>129.19000000000005</v>
      </c>
      <c r="L64" s="74">
        <v>0.48107438656242707</v>
      </c>
      <c r="M64" s="75">
        <v>505.80000000000018</v>
      </c>
      <c r="N64" s="76">
        <v>871.85000000000036</v>
      </c>
      <c r="O64" s="74">
        <v>0.58014566725927619</v>
      </c>
      <c r="P64" s="75">
        <v>64.610000000000014</v>
      </c>
      <c r="Q64" s="76">
        <v>141.55000000000007</v>
      </c>
      <c r="R64" s="74">
        <v>0.45644648534086885</v>
      </c>
      <c r="S64" s="75">
        <v>88.469999999999914</v>
      </c>
      <c r="T64" s="76">
        <v>117.1099999999999</v>
      </c>
      <c r="U64" s="74">
        <v>0.75544360003415578</v>
      </c>
      <c r="V64" s="75">
        <v>129.40999999999997</v>
      </c>
      <c r="W64" s="76">
        <v>373.15000000000009</v>
      </c>
      <c r="X64" s="74">
        <v>0.3468042342221625</v>
      </c>
      <c r="Y64" s="75">
        <v>118.79999999999995</v>
      </c>
      <c r="Z64" s="76">
        <v>188.01</v>
      </c>
      <c r="AA64" s="74">
        <v>0.63188128291048329</v>
      </c>
      <c r="AB64" s="75">
        <v>32.769999999999982</v>
      </c>
      <c r="AC64" s="76">
        <v>51.42999999999995</v>
      </c>
      <c r="AD64" s="74">
        <v>0.63717674509041444</v>
      </c>
      <c r="AE64" s="75">
        <v>99.25</v>
      </c>
      <c r="AF64" s="76">
        <v>171.70000000000005</v>
      </c>
      <c r="AG64" s="74">
        <v>0.57804309842748969</v>
      </c>
      <c r="AH64" s="75">
        <v>327.36000000000013</v>
      </c>
      <c r="AI64" s="76">
        <v>433.52999999999975</v>
      </c>
      <c r="AJ64" s="74">
        <v>0.75510345304823268</v>
      </c>
      <c r="AK64" s="75">
        <v>59.700000000000045</v>
      </c>
      <c r="AL64" s="76">
        <v>134.69000000000005</v>
      </c>
      <c r="AM64" s="74">
        <v>0.44324003266760725</v>
      </c>
      <c r="AN64" s="75">
        <v>325.44000000000005</v>
      </c>
      <c r="AO64" s="76">
        <v>499.64999999999964</v>
      </c>
      <c r="AP64" s="74">
        <v>0.65133593515460886</v>
      </c>
      <c r="AQ64" s="75">
        <v>86.590000000000032</v>
      </c>
      <c r="AR64" s="76">
        <v>305.30000000000018</v>
      </c>
      <c r="AS64" s="74">
        <v>0.2836226662299377</v>
      </c>
      <c r="AT64" s="75">
        <v>23.620000000000005</v>
      </c>
      <c r="AU64" s="76">
        <v>50.69</v>
      </c>
      <c r="AV64" s="74">
        <v>0.46596961925429092</v>
      </c>
      <c r="AW64" s="75">
        <v>51.680000000000007</v>
      </c>
      <c r="AX64" s="76">
        <v>108.52000000000004</v>
      </c>
      <c r="AY64" s="74">
        <v>0.47622558053814956</v>
      </c>
      <c r="AZ64" s="75">
        <v>30.899999999999977</v>
      </c>
      <c r="BA64" s="76">
        <v>107.97000000000003</v>
      </c>
      <c r="BB64" s="74">
        <v>0.2861906085023615</v>
      </c>
      <c r="BC64" s="75">
        <v>6.5300000000000011</v>
      </c>
      <c r="BD64" s="76">
        <v>36.19</v>
      </c>
      <c r="BE64" s="74">
        <v>0.18043658469190388</v>
      </c>
      <c r="BF64" s="75">
        <v>379.52000000000021</v>
      </c>
      <c r="BG64" s="76">
        <v>447.85999999999967</v>
      </c>
      <c r="BH64" s="74">
        <v>0.84740767204037082</v>
      </c>
      <c r="BI64" s="75">
        <v>0</v>
      </c>
      <c r="BJ64" s="76">
        <v>0</v>
      </c>
      <c r="BK64" s="74">
        <v>0</v>
      </c>
    </row>
    <row r="65" spans="1:63" ht="15" customHeight="1" x14ac:dyDescent="0.3">
      <c r="A65" s="123"/>
      <c r="B65" s="125"/>
      <c r="C65" s="71" t="s">
        <v>49</v>
      </c>
      <c r="D65" s="18">
        <v>15485.370000000003</v>
      </c>
      <c r="E65" s="19">
        <v>23125.019999999997</v>
      </c>
      <c r="F65" s="74">
        <v>0.66963704247607159</v>
      </c>
      <c r="G65" s="18">
        <v>476.88000000000011</v>
      </c>
      <c r="H65" s="19">
        <v>664.17</v>
      </c>
      <c r="I65" s="74">
        <v>0.71800894349338296</v>
      </c>
      <c r="J65" s="18">
        <v>495.83999999999975</v>
      </c>
      <c r="K65" s="19">
        <v>934.19</v>
      </c>
      <c r="L65" s="74">
        <v>0.53076997184726848</v>
      </c>
      <c r="M65" s="18">
        <v>3711.6900000000014</v>
      </c>
      <c r="N65" s="19">
        <v>6218.62</v>
      </c>
      <c r="O65" s="74">
        <v>0.59686715058968087</v>
      </c>
      <c r="P65" s="18">
        <v>727.60000000000025</v>
      </c>
      <c r="Q65" s="19">
        <v>1077.3300000000002</v>
      </c>
      <c r="R65" s="74">
        <v>0.67537337677406195</v>
      </c>
      <c r="S65" s="18">
        <v>619.51999999999987</v>
      </c>
      <c r="T65" s="19">
        <v>904.85000000000025</v>
      </c>
      <c r="U65" s="74">
        <v>0.68466596673481761</v>
      </c>
      <c r="V65" s="18">
        <v>925.87999999999954</v>
      </c>
      <c r="W65" s="19">
        <v>1386.9599999999996</v>
      </c>
      <c r="X65" s="74">
        <v>0.66756070831170311</v>
      </c>
      <c r="Y65" s="18">
        <v>677.60000000000014</v>
      </c>
      <c r="Z65" s="19">
        <v>823.37000000000012</v>
      </c>
      <c r="AA65" s="74">
        <v>0.82295930140762963</v>
      </c>
      <c r="AB65" s="18">
        <v>499.58999999999975</v>
      </c>
      <c r="AC65" s="19">
        <v>661.65000000000032</v>
      </c>
      <c r="AD65" s="74">
        <v>0.75506687825889751</v>
      </c>
      <c r="AE65" s="18">
        <v>816.37999999999965</v>
      </c>
      <c r="AF65" s="19">
        <v>1159.6500000000001</v>
      </c>
      <c r="AG65" s="74">
        <v>0.70398827232354555</v>
      </c>
      <c r="AH65" s="18">
        <v>1526.5800000000008</v>
      </c>
      <c r="AI65" s="19">
        <v>2190.2199999999993</v>
      </c>
      <c r="AJ65" s="74">
        <v>0.69699847503903778</v>
      </c>
      <c r="AK65" s="18">
        <v>751.91999999999973</v>
      </c>
      <c r="AL65" s="19">
        <v>1168.5500000000002</v>
      </c>
      <c r="AM65" s="74">
        <v>0.64346412220272953</v>
      </c>
      <c r="AN65" s="18">
        <v>2266.8199999999993</v>
      </c>
      <c r="AO65" s="19">
        <v>2902.8900000000003</v>
      </c>
      <c r="AP65" s="74">
        <v>0.78088387779075297</v>
      </c>
      <c r="AQ65" s="18">
        <v>1287.6199999999994</v>
      </c>
      <c r="AR65" s="19">
        <v>1683.5800000000004</v>
      </c>
      <c r="AS65" s="74">
        <v>0.76481070100618864</v>
      </c>
      <c r="AT65" s="18">
        <v>172.04000000000002</v>
      </c>
      <c r="AU65" s="19">
        <v>263.21000000000004</v>
      </c>
      <c r="AV65" s="74">
        <v>0.65362258272861973</v>
      </c>
      <c r="AW65" s="18">
        <v>51.680000000000007</v>
      </c>
      <c r="AX65" s="19">
        <v>108.52000000000004</v>
      </c>
      <c r="AY65" s="74">
        <v>0.47622558053814956</v>
      </c>
      <c r="AZ65" s="18">
        <v>33.169999999999973</v>
      </c>
      <c r="BA65" s="19">
        <v>123.05</v>
      </c>
      <c r="BB65" s="74">
        <v>0.26956521739130412</v>
      </c>
      <c r="BC65" s="18">
        <v>6.5300000000000011</v>
      </c>
      <c r="BD65" s="19">
        <v>36.19</v>
      </c>
      <c r="BE65" s="74">
        <v>0.18043658469190388</v>
      </c>
      <c r="BF65" s="18">
        <v>431.38000000000022</v>
      </c>
      <c r="BG65" s="19">
        <v>808.60999999999967</v>
      </c>
      <c r="BH65" s="74">
        <v>0.53348338506820392</v>
      </c>
      <c r="BI65" s="18">
        <v>6.6500000000000021</v>
      </c>
      <c r="BJ65" s="19">
        <v>9.4100000000000037</v>
      </c>
      <c r="BK65" s="74">
        <v>0.70669500531349627</v>
      </c>
    </row>
    <row r="66" spans="1:63" ht="15" customHeight="1" x14ac:dyDescent="0.3">
      <c r="A66" s="122" t="s">
        <v>51</v>
      </c>
      <c r="B66" s="124" t="s">
        <v>21</v>
      </c>
      <c r="C66" s="71" t="s">
        <v>43</v>
      </c>
      <c r="D66" s="72">
        <v>8855.8900000000031</v>
      </c>
      <c r="E66" s="73">
        <v>9596.9399999999987</v>
      </c>
      <c r="F66" s="74">
        <v>0.92278267864548535</v>
      </c>
      <c r="G66" s="75">
        <v>264.49000000000024</v>
      </c>
      <c r="H66" s="76">
        <v>265.20000000000027</v>
      </c>
      <c r="I66" s="74">
        <v>0.99732277526395163</v>
      </c>
      <c r="J66" s="75">
        <v>263.5</v>
      </c>
      <c r="K66" s="76">
        <v>320.99000000000024</v>
      </c>
      <c r="L66" s="74">
        <v>0.82089784728496151</v>
      </c>
      <c r="M66" s="75">
        <v>1697.4800000000014</v>
      </c>
      <c r="N66" s="76">
        <v>1869.6399999999994</v>
      </c>
      <c r="O66" s="74">
        <v>0.90791810188057698</v>
      </c>
      <c r="P66" s="75">
        <v>590.02999999999975</v>
      </c>
      <c r="Q66" s="76">
        <v>740.25</v>
      </c>
      <c r="R66" s="74">
        <v>0.79706855791962139</v>
      </c>
      <c r="S66" s="75">
        <v>408.74000000000024</v>
      </c>
      <c r="T66" s="76">
        <v>449.80000000000018</v>
      </c>
      <c r="U66" s="74">
        <v>0.90871498443752796</v>
      </c>
      <c r="V66" s="75">
        <v>595.64000000000033</v>
      </c>
      <c r="W66" s="76">
        <v>633.19999999999982</v>
      </c>
      <c r="X66" s="74">
        <v>0.94068224889450491</v>
      </c>
      <c r="Y66" s="75">
        <v>418.19999999999982</v>
      </c>
      <c r="Z66" s="76">
        <v>419.86999999999989</v>
      </c>
      <c r="AA66" s="74">
        <v>0.99602257841712893</v>
      </c>
      <c r="AB66" s="75">
        <v>371.34000000000015</v>
      </c>
      <c r="AC66" s="76">
        <v>398.9399999999996</v>
      </c>
      <c r="AD66" s="74">
        <v>0.9308166641600254</v>
      </c>
      <c r="AE66" s="75">
        <v>465.39000000000033</v>
      </c>
      <c r="AF66" s="76">
        <v>532.09000000000015</v>
      </c>
      <c r="AG66" s="74">
        <v>0.874645266778177</v>
      </c>
      <c r="AH66" s="75">
        <v>860.4399999999996</v>
      </c>
      <c r="AI66" s="76">
        <v>879.47000000000116</v>
      </c>
      <c r="AJ66" s="74">
        <v>0.97836196800345487</v>
      </c>
      <c r="AK66" s="75">
        <v>488.16000000000076</v>
      </c>
      <c r="AL66" s="76">
        <v>592.48999999999978</v>
      </c>
      <c r="AM66" s="74">
        <v>0.82391263987578012</v>
      </c>
      <c r="AN66" s="75">
        <v>1290.1399999999994</v>
      </c>
      <c r="AO66" s="76">
        <v>1344.1099999999988</v>
      </c>
      <c r="AP66" s="74">
        <v>0.95984703632887236</v>
      </c>
      <c r="AQ66" s="75">
        <v>1042.7299999999996</v>
      </c>
      <c r="AR66" s="76">
        <v>1049.869999999999</v>
      </c>
      <c r="AS66" s="74">
        <v>0.9931991579909899</v>
      </c>
      <c r="AT66" s="75">
        <v>99.6099999999999</v>
      </c>
      <c r="AU66" s="76">
        <v>101.01999999999998</v>
      </c>
      <c r="AV66" s="74">
        <v>0.98604236784795007</v>
      </c>
      <c r="AW66" s="75">
        <v>0</v>
      </c>
      <c r="AX66" s="76">
        <v>0</v>
      </c>
      <c r="AY66" s="74">
        <v>0</v>
      </c>
      <c r="AZ66" s="75">
        <v>0</v>
      </c>
      <c r="BA66" s="76">
        <v>0</v>
      </c>
      <c r="BB66" s="74">
        <v>0</v>
      </c>
      <c r="BC66" s="75">
        <v>0</v>
      </c>
      <c r="BD66" s="76">
        <v>0</v>
      </c>
      <c r="BE66" s="74">
        <v>0</v>
      </c>
      <c r="BF66" s="75">
        <v>0</v>
      </c>
      <c r="BG66" s="76">
        <v>0</v>
      </c>
      <c r="BH66" s="74">
        <v>0</v>
      </c>
      <c r="BI66" s="75">
        <v>0</v>
      </c>
      <c r="BJ66" s="76">
        <v>0</v>
      </c>
      <c r="BK66" s="74">
        <v>0</v>
      </c>
    </row>
    <row r="67" spans="1:63" ht="15" customHeight="1" x14ac:dyDescent="0.3">
      <c r="A67" s="123"/>
      <c r="B67" s="125" t="s">
        <v>21</v>
      </c>
      <c r="C67" s="71" t="s">
        <v>44</v>
      </c>
      <c r="D67" s="72">
        <v>1449.0099999999995</v>
      </c>
      <c r="E67" s="73">
        <v>2187.6599999999994</v>
      </c>
      <c r="F67" s="74">
        <v>0.66235612480915673</v>
      </c>
      <c r="G67" s="75">
        <v>54.109999999999957</v>
      </c>
      <c r="H67" s="76">
        <v>82.649999999999977</v>
      </c>
      <c r="I67" s="74">
        <v>0.65468844525105829</v>
      </c>
      <c r="J67" s="75">
        <v>30.379999999999995</v>
      </c>
      <c r="K67" s="76">
        <v>42.379999999999995</v>
      </c>
      <c r="L67" s="74">
        <v>0.71684756960830576</v>
      </c>
      <c r="M67" s="75">
        <v>412.42000000000007</v>
      </c>
      <c r="N67" s="76">
        <v>643.34000000000015</v>
      </c>
      <c r="O67" s="74">
        <v>0.64106071439674195</v>
      </c>
      <c r="P67" s="75">
        <v>47.149999999999977</v>
      </c>
      <c r="Q67" s="76">
        <v>67.450000000000045</v>
      </c>
      <c r="R67" s="74">
        <v>0.6990363232023713</v>
      </c>
      <c r="S67" s="75">
        <v>72.12</v>
      </c>
      <c r="T67" s="76">
        <v>107.96000000000004</v>
      </c>
      <c r="U67" s="74">
        <v>0.66802519451648745</v>
      </c>
      <c r="V67" s="75">
        <v>81.25</v>
      </c>
      <c r="W67" s="76">
        <v>122.52999999999997</v>
      </c>
      <c r="X67" s="74">
        <v>0.66310291357218654</v>
      </c>
      <c r="Y67" s="75">
        <v>64.169999999999959</v>
      </c>
      <c r="Z67" s="76">
        <v>93.480000000000018</v>
      </c>
      <c r="AA67" s="74">
        <v>0.68645699614890832</v>
      </c>
      <c r="AB67" s="75">
        <v>59.159999999999968</v>
      </c>
      <c r="AC67" s="76">
        <v>85.349999999999909</v>
      </c>
      <c r="AD67" s="74">
        <v>0.69314586994727634</v>
      </c>
      <c r="AE67" s="75">
        <v>69.089999999999918</v>
      </c>
      <c r="AF67" s="76">
        <v>101.81000000000006</v>
      </c>
      <c r="AG67" s="74">
        <v>0.67861703172576249</v>
      </c>
      <c r="AH67" s="75">
        <v>135.05999999999995</v>
      </c>
      <c r="AI67" s="76">
        <v>199.99</v>
      </c>
      <c r="AJ67" s="74">
        <v>0.67533376668833411</v>
      </c>
      <c r="AK67" s="75">
        <v>71.950000000000045</v>
      </c>
      <c r="AL67" s="76">
        <v>107.98000000000002</v>
      </c>
      <c r="AM67" s="74">
        <v>0.66632709761066899</v>
      </c>
      <c r="AN67" s="75">
        <v>226.87999999999988</v>
      </c>
      <c r="AO67" s="76">
        <v>344.29999999999973</v>
      </c>
      <c r="AP67" s="74">
        <v>0.65896020911995368</v>
      </c>
      <c r="AQ67" s="75">
        <v>104.94999999999993</v>
      </c>
      <c r="AR67" s="76">
        <v>161.42999999999984</v>
      </c>
      <c r="AS67" s="74">
        <v>0.65012699002663721</v>
      </c>
      <c r="AT67" s="75">
        <v>19.620000000000005</v>
      </c>
      <c r="AU67" s="76">
        <v>26.309999999999974</v>
      </c>
      <c r="AV67" s="74">
        <v>0.74572405929304542</v>
      </c>
      <c r="AW67" s="75">
        <v>0</v>
      </c>
      <c r="AX67" s="76">
        <v>0</v>
      </c>
      <c r="AY67" s="74">
        <v>0</v>
      </c>
      <c r="AZ67" s="75">
        <v>0</v>
      </c>
      <c r="BA67" s="76">
        <v>0</v>
      </c>
      <c r="BB67" s="74">
        <v>0</v>
      </c>
      <c r="BC67" s="75">
        <v>0</v>
      </c>
      <c r="BD67" s="76">
        <v>0</v>
      </c>
      <c r="BE67" s="74">
        <v>0</v>
      </c>
      <c r="BF67" s="75">
        <v>0.70000000000000018</v>
      </c>
      <c r="BG67" s="76">
        <v>0.70000000000000018</v>
      </c>
      <c r="BH67" s="74">
        <v>1</v>
      </c>
      <c r="BI67" s="75">
        <v>0</v>
      </c>
      <c r="BJ67" s="76">
        <v>0</v>
      </c>
      <c r="BK67" s="74">
        <v>0</v>
      </c>
    </row>
    <row r="68" spans="1:63" ht="15" customHeight="1" x14ac:dyDescent="0.3">
      <c r="A68" s="123"/>
      <c r="B68" s="125" t="s">
        <v>21</v>
      </c>
      <c r="C68" s="71" t="s">
        <v>45</v>
      </c>
      <c r="D68" s="72">
        <v>1093.4000000000001</v>
      </c>
      <c r="E68" s="73">
        <v>5688.2000000000007</v>
      </c>
      <c r="F68" s="74">
        <v>0.19222249569283781</v>
      </c>
      <c r="G68" s="75">
        <v>74.310000000000059</v>
      </c>
      <c r="H68" s="76">
        <v>162.25</v>
      </c>
      <c r="I68" s="74">
        <v>0.45799691833590173</v>
      </c>
      <c r="J68" s="75">
        <v>99.930000000000064</v>
      </c>
      <c r="K68" s="76">
        <v>220.18000000000029</v>
      </c>
      <c r="L68" s="74">
        <v>0.4538559360523205</v>
      </c>
      <c r="M68" s="75">
        <v>39.519999999999982</v>
      </c>
      <c r="N68" s="76">
        <v>676.82999999999993</v>
      </c>
      <c r="O68" s="74">
        <v>5.8389846785751202E-2</v>
      </c>
      <c r="P68" s="75">
        <v>11.180000000000007</v>
      </c>
      <c r="Q68" s="76">
        <v>88.829999999999927</v>
      </c>
      <c r="R68" s="74">
        <v>0.12585838117753029</v>
      </c>
      <c r="S68" s="75">
        <v>12.529999999999973</v>
      </c>
      <c r="T68" s="76">
        <v>166.54999999999995</v>
      </c>
      <c r="U68" s="74">
        <v>7.5232662864004665E-2</v>
      </c>
      <c r="V68" s="75">
        <v>53.389999999999986</v>
      </c>
      <c r="W68" s="76">
        <v>1490.92</v>
      </c>
      <c r="X68" s="74">
        <v>3.5810103828508563E-2</v>
      </c>
      <c r="Y68" s="75">
        <v>37.120000000000005</v>
      </c>
      <c r="Z68" s="76">
        <v>72.189999999999941</v>
      </c>
      <c r="AA68" s="74">
        <v>0.51419864247125691</v>
      </c>
      <c r="AB68" s="75">
        <v>75.470000000000027</v>
      </c>
      <c r="AC68" s="76">
        <v>124.91000000000008</v>
      </c>
      <c r="AD68" s="74">
        <v>0.60419502041469841</v>
      </c>
      <c r="AE68" s="75">
        <v>36.910000000000082</v>
      </c>
      <c r="AF68" s="76">
        <v>217.05999999999995</v>
      </c>
      <c r="AG68" s="74">
        <v>0.17004514880678195</v>
      </c>
      <c r="AH68" s="75">
        <v>133.04999999999995</v>
      </c>
      <c r="AI68" s="76">
        <v>949.44999999999982</v>
      </c>
      <c r="AJ68" s="74">
        <v>0.14013376165148242</v>
      </c>
      <c r="AK68" s="75">
        <v>89.12</v>
      </c>
      <c r="AL68" s="76">
        <v>152.17999999999984</v>
      </c>
      <c r="AM68" s="74">
        <v>0.58562228939413918</v>
      </c>
      <c r="AN68" s="75">
        <v>131.29999999999995</v>
      </c>
      <c r="AO68" s="76">
        <v>611.52999999999975</v>
      </c>
      <c r="AP68" s="74">
        <v>0.21470737330956782</v>
      </c>
      <c r="AQ68" s="75">
        <v>34.710000000000036</v>
      </c>
      <c r="AR68" s="76">
        <v>221.79999999999995</v>
      </c>
      <c r="AS68" s="74">
        <v>0.15649233543733113</v>
      </c>
      <c r="AT68" s="75">
        <v>19.900000000000006</v>
      </c>
      <c r="AU68" s="76">
        <v>60.120000000000005</v>
      </c>
      <c r="AV68" s="74">
        <v>0.33100465735196283</v>
      </c>
      <c r="AW68" s="75">
        <v>0</v>
      </c>
      <c r="AX68" s="76">
        <v>0</v>
      </c>
      <c r="AY68" s="74">
        <v>0</v>
      </c>
      <c r="AZ68" s="75">
        <v>62.640000000000015</v>
      </c>
      <c r="BA68" s="76">
        <v>203.88</v>
      </c>
      <c r="BB68" s="74">
        <v>0.30723955267804598</v>
      </c>
      <c r="BC68" s="75">
        <v>0</v>
      </c>
      <c r="BD68" s="76">
        <v>0</v>
      </c>
      <c r="BE68" s="74">
        <v>0</v>
      </c>
      <c r="BF68" s="75">
        <v>180.27999999999997</v>
      </c>
      <c r="BG68" s="76">
        <v>264.67000000000007</v>
      </c>
      <c r="BH68" s="74">
        <v>0.68115011145955306</v>
      </c>
      <c r="BI68" s="75">
        <v>2.0399999999999991</v>
      </c>
      <c r="BJ68" s="76">
        <v>4.8500000000000014</v>
      </c>
      <c r="BK68" s="74">
        <v>0.42061855670103065</v>
      </c>
    </row>
    <row r="69" spans="1:63" ht="15" customHeight="1" x14ac:dyDescent="0.3">
      <c r="A69" s="123"/>
      <c r="B69" s="125" t="s">
        <v>21</v>
      </c>
      <c r="C69" s="71" t="s">
        <v>46</v>
      </c>
      <c r="D69" s="72">
        <v>303.16999999999985</v>
      </c>
      <c r="E69" s="73">
        <v>882.27999999999986</v>
      </c>
      <c r="F69" s="74">
        <v>0.34362107267534103</v>
      </c>
      <c r="G69" s="75">
        <v>1.7800000000000011</v>
      </c>
      <c r="H69" s="76">
        <v>14.67999999999995</v>
      </c>
      <c r="I69" s="74">
        <v>0.12125340599455089</v>
      </c>
      <c r="J69" s="75">
        <v>19.539999999999992</v>
      </c>
      <c r="K69" s="76">
        <v>118.43999999999983</v>
      </c>
      <c r="L69" s="74">
        <v>0.16497804795677154</v>
      </c>
      <c r="M69" s="75">
        <v>92.659999999999854</v>
      </c>
      <c r="N69" s="76">
        <v>279.67000000000007</v>
      </c>
      <c r="O69" s="74">
        <v>0.33131905460006378</v>
      </c>
      <c r="P69" s="75">
        <v>12.300000000000011</v>
      </c>
      <c r="Q69" s="76">
        <v>19.840000000000032</v>
      </c>
      <c r="R69" s="74">
        <v>0.61995967741935443</v>
      </c>
      <c r="S69" s="75">
        <v>14.659999999999997</v>
      </c>
      <c r="T69" s="76">
        <v>89.960000000000036</v>
      </c>
      <c r="U69" s="74">
        <v>0.1629613161405068</v>
      </c>
      <c r="V69" s="75">
        <v>32.829999999999984</v>
      </c>
      <c r="W69" s="76">
        <v>61.729999999999905</v>
      </c>
      <c r="X69" s="74">
        <v>0.5318321723635191</v>
      </c>
      <c r="Y69" s="75">
        <v>8.5700000000000074</v>
      </c>
      <c r="Z69" s="76">
        <v>16.590000000000003</v>
      </c>
      <c r="AA69" s="74">
        <v>0.51657625075346625</v>
      </c>
      <c r="AB69" s="75">
        <v>20.300000000000011</v>
      </c>
      <c r="AC69" s="76">
        <v>28.629999999999995</v>
      </c>
      <c r="AD69" s="74">
        <v>0.70904645476772665</v>
      </c>
      <c r="AE69" s="75">
        <v>9.5300000000000011</v>
      </c>
      <c r="AF69" s="76">
        <v>23.470000000000027</v>
      </c>
      <c r="AG69" s="74">
        <v>0.40605027694929657</v>
      </c>
      <c r="AH69" s="75">
        <v>34.21999999999997</v>
      </c>
      <c r="AI69" s="76">
        <v>67.269999999999982</v>
      </c>
      <c r="AJ69" s="74">
        <v>0.50869629849858744</v>
      </c>
      <c r="AK69" s="75">
        <v>12.840000000000003</v>
      </c>
      <c r="AL69" s="76">
        <v>34.480000000000018</v>
      </c>
      <c r="AM69" s="74">
        <v>0.37238979118329457</v>
      </c>
      <c r="AN69" s="75">
        <v>23.03000000000003</v>
      </c>
      <c r="AO69" s="76">
        <v>85.880000000000109</v>
      </c>
      <c r="AP69" s="74">
        <v>0.26816488122962273</v>
      </c>
      <c r="AQ69" s="75">
        <v>12.349999999999994</v>
      </c>
      <c r="AR69" s="76">
        <v>29.680000000000007</v>
      </c>
      <c r="AS69" s="74">
        <v>0.41610512129380023</v>
      </c>
      <c r="AT69" s="75">
        <v>0.90000000000000036</v>
      </c>
      <c r="AU69" s="76">
        <v>1.8999999999999986</v>
      </c>
      <c r="AV69" s="74">
        <v>0.47368421052631632</v>
      </c>
      <c r="AW69" s="75">
        <v>0</v>
      </c>
      <c r="AX69" s="76">
        <v>0</v>
      </c>
      <c r="AY69" s="74">
        <v>0</v>
      </c>
      <c r="AZ69" s="75">
        <v>0.76000000000000156</v>
      </c>
      <c r="BA69" s="76">
        <v>2.1700000000000017</v>
      </c>
      <c r="BB69" s="74">
        <v>0.35023041474654421</v>
      </c>
      <c r="BC69" s="75">
        <v>0</v>
      </c>
      <c r="BD69" s="76">
        <v>0</v>
      </c>
      <c r="BE69" s="74">
        <v>0</v>
      </c>
      <c r="BF69" s="75">
        <v>6.8999999999999915</v>
      </c>
      <c r="BG69" s="76">
        <v>7.8900000000000006</v>
      </c>
      <c r="BH69" s="74">
        <v>0.87452471482889615</v>
      </c>
      <c r="BI69" s="75">
        <v>0</v>
      </c>
      <c r="BJ69" s="76">
        <v>0</v>
      </c>
      <c r="BK69" s="74">
        <v>0</v>
      </c>
    </row>
    <row r="70" spans="1:63" ht="15" customHeight="1" x14ac:dyDescent="0.3">
      <c r="A70" s="123"/>
      <c r="B70" s="125" t="s">
        <v>21</v>
      </c>
      <c r="C70" s="71" t="s">
        <v>47</v>
      </c>
      <c r="D70" s="72">
        <v>1971.21</v>
      </c>
      <c r="E70" s="73">
        <v>2195.2600000000007</v>
      </c>
      <c r="F70" s="74">
        <v>0.8979391962683233</v>
      </c>
      <c r="G70" s="75">
        <v>53.029999999999973</v>
      </c>
      <c r="H70" s="76">
        <v>55.789999999999964</v>
      </c>
      <c r="I70" s="74">
        <v>0.9505287685965228</v>
      </c>
      <c r="J70" s="75">
        <v>32.289999999999964</v>
      </c>
      <c r="K70" s="76">
        <v>49.410000000000082</v>
      </c>
      <c r="L70" s="74">
        <v>0.6535114349321981</v>
      </c>
      <c r="M70" s="75">
        <v>813.61999999999989</v>
      </c>
      <c r="N70" s="76">
        <v>832.04</v>
      </c>
      <c r="O70" s="74">
        <v>0.97786164126724673</v>
      </c>
      <c r="P70" s="75">
        <v>68.600000000000023</v>
      </c>
      <c r="Q70" s="76">
        <v>73.13</v>
      </c>
      <c r="R70" s="74">
        <v>0.93805551757144845</v>
      </c>
      <c r="S70" s="75">
        <v>56.839999999999918</v>
      </c>
      <c r="T70" s="76">
        <v>69.75</v>
      </c>
      <c r="U70" s="74">
        <v>0.81491039426523182</v>
      </c>
      <c r="V70" s="75">
        <v>56.120000000000005</v>
      </c>
      <c r="W70" s="76">
        <v>61.030000000000086</v>
      </c>
      <c r="X70" s="74">
        <v>0.9195477633950504</v>
      </c>
      <c r="Y70" s="75">
        <v>84.519999999999982</v>
      </c>
      <c r="Z70" s="76">
        <v>86.840000000000032</v>
      </c>
      <c r="AA70" s="74">
        <v>0.97328420082911049</v>
      </c>
      <c r="AB70" s="75">
        <v>36.45999999999998</v>
      </c>
      <c r="AC70" s="76">
        <v>47.379999999999995</v>
      </c>
      <c r="AD70" s="74">
        <v>0.76952300548754715</v>
      </c>
      <c r="AE70" s="75">
        <v>88.610000000000014</v>
      </c>
      <c r="AF70" s="76">
        <v>93.970000000000027</v>
      </c>
      <c r="AG70" s="74">
        <v>0.94296051931467473</v>
      </c>
      <c r="AH70" s="75">
        <v>124.5</v>
      </c>
      <c r="AI70" s="76">
        <v>126.31999999999994</v>
      </c>
      <c r="AJ70" s="74">
        <v>0.98559214692843622</v>
      </c>
      <c r="AK70" s="75">
        <v>70.6400000000001</v>
      </c>
      <c r="AL70" s="76">
        <v>75.899999999999977</v>
      </c>
      <c r="AM70" s="74">
        <v>0.9306982872200279</v>
      </c>
      <c r="AN70" s="75">
        <v>333.95000000000027</v>
      </c>
      <c r="AO70" s="76">
        <v>348.07999999999993</v>
      </c>
      <c r="AP70" s="74">
        <v>0.95940588370489643</v>
      </c>
      <c r="AQ70" s="75">
        <v>111.66999999999996</v>
      </c>
      <c r="AR70" s="76">
        <v>115.55000000000007</v>
      </c>
      <c r="AS70" s="74">
        <v>0.96642146257031492</v>
      </c>
      <c r="AT70" s="75">
        <v>16.529999999999987</v>
      </c>
      <c r="AU70" s="76">
        <v>21.300000000000011</v>
      </c>
      <c r="AV70" s="74">
        <v>0.77605633802816798</v>
      </c>
      <c r="AW70" s="75">
        <v>0</v>
      </c>
      <c r="AX70" s="76">
        <v>0</v>
      </c>
      <c r="AY70" s="74">
        <v>0</v>
      </c>
      <c r="AZ70" s="75">
        <v>0</v>
      </c>
      <c r="BA70" s="76">
        <v>0</v>
      </c>
      <c r="BB70" s="74">
        <v>0</v>
      </c>
      <c r="BC70" s="75">
        <v>0</v>
      </c>
      <c r="BD70" s="76">
        <v>0</v>
      </c>
      <c r="BE70" s="74">
        <v>0</v>
      </c>
      <c r="BF70" s="75">
        <v>18.400000000000006</v>
      </c>
      <c r="BG70" s="76">
        <v>132.91000000000008</v>
      </c>
      <c r="BH70" s="74">
        <v>0.13843954555714388</v>
      </c>
      <c r="BI70" s="75">
        <v>5.43</v>
      </c>
      <c r="BJ70" s="76">
        <v>5.8599999999999994</v>
      </c>
      <c r="BK70" s="74">
        <v>0.92662116040955633</v>
      </c>
    </row>
    <row r="71" spans="1:63" ht="15" customHeight="1" x14ac:dyDescent="0.3">
      <c r="A71" s="123"/>
      <c r="B71" s="125"/>
      <c r="C71" s="71" t="s">
        <v>48</v>
      </c>
      <c r="D71" s="72">
        <v>2218.5199999999995</v>
      </c>
      <c r="E71" s="73">
        <v>3998.71</v>
      </c>
      <c r="F71" s="74">
        <v>0.55480892587859576</v>
      </c>
      <c r="G71" s="75">
        <v>39.819999999999993</v>
      </c>
      <c r="H71" s="76">
        <v>76.490000000000009</v>
      </c>
      <c r="I71" s="74">
        <v>0.52059092691855124</v>
      </c>
      <c r="J71" s="75">
        <v>64.050000000000068</v>
      </c>
      <c r="K71" s="76">
        <v>138.70000000000005</v>
      </c>
      <c r="L71" s="74">
        <v>0.46178803172314381</v>
      </c>
      <c r="M71" s="75">
        <v>509.82999999999993</v>
      </c>
      <c r="N71" s="76">
        <v>1023.5599999999995</v>
      </c>
      <c r="O71" s="74">
        <v>0.49809488452069267</v>
      </c>
      <c r="P71" s="75">
        <v>61.899999999999977</v>
      </c>
      <c r="Q71" s="76">
        <v>115.58999999999992</v>
      </c>
      <c r="R71" s="74">
        <v>0.53551345272082373</v>
      </c>
      <c r="S71" s="75">
        <v>74.670000000000073</v>
      </c>
      <c r="T71" s="76">
        <v>99.289999999999964</v>
      </c>
      <c r="U71" s="74">
        <v>0.7520394803102034</v>
      </c>
      <c r="V71" s="75">
        <v>118.08999999999992</v>
      </c>
      <c r="W71" s="76">
        <v>315.4399999999996</v>
      </c>
      <c r="X71" s="74">
        <v>0.37436596500126829</v>
      </c>
      <c r="Y71" s="75">
        <v>114.03999999999996</v>
      </c>
      <c r="Z71" s="76">
        <v>163.23000000000002</v>
      </c>
      <c r="AA71" s="74">
        <v>0.6986460822152788</v>
      </c>
      <c r="AB71" s="75">
        <v>32.5</v>
      </c>
      <c r="AC71" s="76">
        <v>52.060000000000059</v>
      </c>
      <c r="AD71" s="74">
        <v>0.62427967729542766</v>
      </c>
      <c r="AE71" s="75">
        <v>89.299999999999955</v>
      </c>
      <c r="AF71" s="76">
        <v>125.95000000000005</v>
      </c>
      <c r="AG71" s="74">
        <v>0.70901151250496164</v>
      </c>
      <c r="AH71" s="75">
        <v>253.78999999999996</v>
      </c>
      <c r="AI71" s="76">
        <v>356.95000000000027</v>
      </c>
      <c r="AJ71" s="74">
        <v>0.71099593780641479</v>
      </c>
      <c r="AK71" s="75">
        <v>73.460000000000036</v>
      </c>
      <c r="AL71" s="76">
        <v>115.18000000000006</v>
      </c>
      <c r="AM71" s="74">
        <v>0.63778433755860386</v>
      </c>
      <c r="AN71" s="75">
        <v>271.5</v>
      </c>
      <c r="AO71" s="76">
        <v>449.10000000000036</v>
      </c>
      <c r="AP71" s="74">
        <v>0.60454241816967214</v>
      </c>
      <c r="AQ71" s="75">
        <v>89.399999999999977</v>
      </c>
      <c r="AR71" s="76">
        <v>320.75</v>
      </c>
      <c r="AS71" s="74">
        <v>0.27872174590802801</v>
      </c>
      <c r="AT71" s="75">
        <v>21.060000000000002</v>
      </c>
      <c r="AU71" s="76">
        <v>43.230000000000018</v>
      </c>
      <c r="AV71" s="74">
        <v>0.48716169326856334</v>
      </c>
      <c r="AW71" s="75">
        <v>16.849999999999994</v>
      </c>
      <c r="AX71" s="76">
        <v>20.989999999999952</v>
      </c>
      <c r="AY71" s="74">
        <v>0.80276322058123073</v>
      </c>
      <c r="AZ71" s="75">
        <v>58.19</v>
      </c>
      <c r="BA71" s="76">
        <v>173.73000000000002</v>
      </c>
      <c r="BB71" s="74">
        <v>0.33494502964369993</v>
      </c>
      <c r="BC71" s="75">
        <v>4.769999999999996</v>
      </c>
      <c r="BD71" s="76">
        <v>23.840000000000032</v>
      </c>
      <c r="BE71" s="74">
        <v>0.20008389261744924</v>
      </c>
      <c r="BF71" s="75">
        <v>325.29999999999973</v>
      </c>
      <c r="BG71" s="76">
        <v>384.63000000000011</v>
      </c>
      <c r="BH71" s="74">
        <v>0.84574786158125892</v>
      </c>
      <c r="BI71" s="75">
        <v>0</v>
      </c>
      <c r="BJ71" s="76">
        <v>0</v>
      </c>
      <c r="BK71" s="74">
        <v>0</v>
      </c>
    </row>
    <row r="72" spans="1:63" ht="15" customHeight="1" x14ac:dyDescent="0.3">
      <c r="A72" s="123"/>
      <c r="B72" s="125"/>
      <c r="C72" s="71" t="s">
        <v>49</v>
      </c>
      <c r="D72" s="18">
        <v>15891.200000000003</v>
      </c>
      <c r="E72" s="19">
        <v>24549.05</v>
      </c>
      <c r="F72" s="74">
        <v>0.64732443821655028</v>
      </c>
      <c r="G72" s="18">
        <v>487.54000000000025</v>
      </c>
      <c r="H72" s="19">
        <v>657.06000000000017</v>
      </c>
      <c r="I72" s="74">
        <v>0.74200225245791884</v>
      </c>
      <c r="J72" s="18">
        <v>509.69000000000005</v>
      </c>
      <c r="K72" s="19">
        <v>890.10000000000048</v>
      </c>
      <c r="L72" s="74">
        <v>0.57262105381417794</v>
      </c>
      <c r="M72" s="18">
        <v>3565.5300000000011</v>
      </c>
      <c r="N72" s="19">
        <v>5325.079999999999</v>
      </c>
      <c r="O72" s="74">
        <v>0.66957303927828349</v>
      </c>
      <c r="P72" s="18">
        <v>791.15999999999963</v>
      </c>
      <c r="Q72" s="19">
        <v>1105.0899999999999</v>
      </c>
      <c r="R72" s="74">
        <v>0.7159235899338513</v>
      </c>
      <c r="S72" s="18">
        <v>639.56000000000017</v>
      </c>
      <c r="T72" s="19">
        <v>983.31000000000017</v>
      </c>
      <c r="U72" s="74">
        <v>0.65041543358655973</v>
      </c>
      <c r="V72" s="18">
        <v>937.32000000000028</v>
      </c>
      <c r="W72" s="19">
        <v>2684.8499999999995</v>
      </c>
      <c r="X72" s="74">
        <v>0.34911447566903198</v>
      </c>
      <c r="Y72" s="18">
        <v>726.61999999999978</v>
      </c>
      <c r="Z72" s="19">
        <v>852.19999999999993</v>
      </c>
      <c r="AA72" s="74">
        <v>0.85264022529922534</v>
      </c>
      <c r="AB72" s="18">
        <v>595.23000000000025</v>
      </c>
      <c r="AC72" s="19">
        <v>737.26999999999964</v>
      </c>
      <c r="AD72" s="74">
        <v>0.80734330706525492</v>
      </c>
      <c r="AE72" s="18">
        <v>758.83000000000027</v>
      </c>
      <c r="AF72" s="19">
        <v>1094.3500000000004</v>
      </c>
      <c r="AG72" s="74">
        <v>0.69340704527801889</v>
      </c>
      <c r="AH72" s="18">
        <v>1541.0599999999995</v>
      </c>
      <c r="AI72" s="19">
        <v>2579.4500000000012</v>
      </c>
      <c r="AJ72" s="74">
        <v>0.5974374382135722</v>
      </c>
      <c r="AK72" s="18">
        <v>806.17000000000098</v>
      </c>
      <c r="AL72" s="19">
        <v>1078.2099999999996</v>
      </c>
      <c r="AM72" s="74">
        <v>0.74769293551349114</v>
      </c>
      <c r="AN72" s="18">
        <v>2276.7999999999993</v>
      </c>
      <c r="AO72" s="19">
        <v>3182.9999999999986</v>
      </c>
      <c r="AP72" s="74">
        <v>0.71530003141690235</v>
      </c>
      <c r="AQ72" s="18">
        <v>1395.8099999999995</v>
      </c>
      <c r="AR72" s="19">
        <v>1899.079999999999</v>
      </c>
      <c r="AS72" s="74">
        <v>0.73499273332350412</v>
      </c>
      <c r="AT72" s="18">
        <v>177.61999999999989</v>
      </c>
      <c r="AU72" s="19">
        <v>253.88</v>
      </c>
      <c r="AV72" s="74">
        <v>0.69962186859933784</v>
      </c>
      <c r="AW72" s="18">
        <v>16.849999999999994</v>
      </c>
      <c r="AX72" s="19">
        <v>20.989999999999952</v>
      </c>
      <c r="AY72" s="74">
        <v>0.80276322058123073</v>
      </c>
      <c r="AZ72" s="18">
        <v>121.59000000000002</v>
      </c>
      <c r="BA72" s="19">
        <v>379.78000000000003</v>
      </c>
      <c r="BB72" s="74">
        <v>0.32015903944388857</v>
      </c>
      <c r="BC72" s="18">
        <v>4.769999999999996</v>
      </c>
      <c r="BD72" s="19">
        <v>23.840000000000032</v>
      </c>
      <c r="BE72" s="74">
        <v>0.20008389261744924</v>
      </c>
      <c r="BF72" s="18">
        <v>531.5799999999997</v>
      </c>
      <c r="BG72" s="19">
        <v>790.80000000000018</v>
      </c>
      <c r="BH72" s="74">
        <v>0.67220536165907885</v>
      </c>
      <c r="BI72" s="18">
        <v>7.4699999999999989</v>
      </c>
      <c r="BJ72" s="19">
        <v>10.71</v>
      </c>
      <c r="BK72" s="74">
        <v>0.69747899159663851</v>
      </c>
    </row>
    <row r="73" spans="1:63" ht="15" customHeight="1" x14ac:dyDescent="0.3">
      <c r="A73" s="122" t="s">
        <v>51</v>
      </c>
      <c r="B73" s="124" t="s">
        <v>22</v>
      </c>
      <c r="C73" s="71" t="s">
        <v>43</v>
      </c>
      <c r="D73" s="72">
        <v>9305.720000000003</v>
      </c>
      <c r="E73" s="73">
        <v>10136.91</v>
      </c>
      <c r="F73" s="74">
        <v>0.9180036125407055</v>
      </c>
      <c r="G73" s="75">
        <v>280.11999999999989</v>
      </c>
      <c r="H73" s="76">
        <v>280.82999999999993</v>
      </c>
      <c r="I73" s="74">
        <v>0.99747178008047566</v>
      </c>
      <c r="J73" s="75">
        <v>276.40000000000009</v>
      </c>
      <c r="K73" s="76">
        <v>336.1899999999996</v>
      </c>
      <c r="L73" s="74">
        <v>0.82215413902852674</v>
      </c>
      <c r="M73" s="75">
        <v>1787.6800000000003</v>
      </c>
      <c r="N73" s="76">
        <v>1989.9099999999999</v>
      </c>
      <c r="O73" s="74">
        <v>0.89837228819393866</v>
      </c>
      <c r="P73" s="75">
        <v>661.76000000000022</v>
      </c>
      <c r="Q73" s="76">
        <v>836.18000000000029</v>
      </c>
      <c r="R73" s="74">
        <v>0.79140854839867014</v>
      </c>
      <c r="S73" s="75">
        <v>427.56999999999971</v>
      </c>
      <c r="T73" s="76">
        <v>470.13000000000011</v>
      </c>
      <c r="U73" s="74">
        <v>0.90947184821219584</v>
      </c>
      <c r="V73" s="75">
        <v>643.22000000000025</v>
      </c>
      <c r="W73" s="76">
        <v>681.41000000000076</v>
      </c>
      <c r="X73" s="74">
        <v>0.94395444739584033</v>
      </c>
      <c r="Y73" s="75">
        <v>431.7800000000002</v>
      </c>
      <c r="Z73" s="76">
        <v>434.61999999999989</v>
      </c>
      <c r="AA73" s="74">
        <v>0.99346555611798881</v>
      </c>
      <c r="AB73" s="75">
        <v>381.88000000000011</v>
      </c>
      <c r="AC73" s="76">
        <v>410.35000000000036</v>
      </c>
      <c r="AD73" s="74">
        <v>0.93062020226635744</v>
      </c>
      <c r="AE73" s="75">
        <v>491.59000000000015</v>
      </c>
      <c r="AF73" s="76">
        <v>558.01999999999953</v>
      </c>
      <c r="AG73" s="74">
        <v>0.8809540876671097</v>
      </c>
      <c r="AH73" s="75">
        <v>933.72000000000116</v>
      </c>
      <c r="AI73" s="76">
        <v>955.51999999999862</v>
      </c>
      <c r="AJ73" s="74">
        <v>0.97718519758875011</v>
      </c>
      <c r="AK73" s="75">
        <v>503.41999999999916</v>
      </c>
      <c r="AL73" s="76">
        <v>614.40000000000055</v>
      </c>
      <c r="AM73" s="74">
        <v>0.81936848958333119</v>
      </c>
      <c r="AN73" s="75">
        <v>1321.8199999999997</v>
      </c>
      <c r="AO73" s="76">
        <v>1396.6200000000008</v>
      </c>
      <c r="AP73" s="74">
        <v>0.94644212455786036</v>
      </c>
      <c r="AQ73" s="75">
        <v>1054.3200000000015</v>
      </c>
      <c r="AR73" s="76">
        <v>1061.1399999999994</v>
      </c>
      <c r="AS73" s="74">
        <v>0.99357294984639355</v>
      </c>
      <c r="AT73" s="75">
        <v>110.43999999999994</v>
      </c>
      <c r="AU73" s="76">
        <v>111.59000000000003</v>
      </c>
      <c r="AV73" s="74">
        <v>0.98969441706245997</v>
      </c>
      <c r="AW73" s="75">
        <v>0</v>
      </c>
      <c r="AX73" s="76">
        <v>0</v>
      </c>
      <c r="AY73" s="74">
        <v>0</v>
      </c>
      <c r="AZ73" s="75">
        <v>0</v>
      </c>
      <c r="BA73" s="76">
        <v>0</v>
      </c>
      <c r="BB73" s="74">
        <v>0</v>
      </c>
      <c r="BC73" s="75">
        <v>0</v>
      </c>
      <c r="BD73" s="76">
        <v>0</v>
      </c>
      <c r="BE73" s="74">
        <v>0</v>
      </c>
      <c r="BF73" s="75">
        <v>0</v>
      </c>
      <c r="BG73" s="76">
        <v>0</v>
      </c>
      <c r="BH73" s="74">
        <v>0</v>
      </c>
      <c r="BI73" s="75">
        <v>0</v>
      </c>
      <c r="BJ73" s="76">
        <v>0</v>
      </c>
      <c r="BK73" s="74">
        <v>0</v>
      </c>
    </row>
    <row r="74" spans="1:63" ht="15" customHeight="1" x14ac:dyDescent="0.3">
      <c r="A74" s="123"/>
      <c r="B74" s="125" t="s">
        <v>22</v>
      </c>
      <c r="C74" s="71" t="s">
        <v>44</v>
      </c>
      <c r="D74" s="72">
        <v>1487.2900000000004</v>
      </c>
      <c r="E74" s="73">
        <v>2239.75</v>
      </c>
      <c r="F74" s="74">
        <v>0.66404286192655448</v>
      </c>
      <c r="G74" s="75">
        <v>55.040000000000077</v>
      </c>
      <c r="H74" s="76">
        <v>82.690000000000055</v>
      </c>
      <c r="I74" s="74">
        <v>0.66561857540210478</v>
      </c>
      <c r="J74" s="75">
        <v>31.760000000000048</v>
      </c>
      <c r="K74" s="76">
        <v>44.610000000000014</v>
      </c>
      <c r="L74" s="74">
        <v>0.71194799372338124</v>
      </c>
      <c r="M74" s="75">
        <v>431.58999999999969</v>
      </c>
      <c r="N74" s="76">
        <v>669.65999999999985</v>
      </c>
      <c r="O74" s="74">
        <v>0.64449123435773348</v>
      </c>
      <c r="P74" s="75">
        <v>49.160000000000025</v>
      </c>
      <c r="Q74" s="76">
        <v>70.730000000000018</v>
      </c>
      <c r="R74" s="74">
        <v>0.69503746642160347</v>
      </c>
      <c r="S74" s="75">
        <v>75.88</v>
      </c>
      <c r="T74" s="76">
        <v>113.79999999999995</v>
      </c>
      <c r="U74" s="74">
        <v>0.66678383128295282</v>
      </c>
      <c r="V74" s="75">
        <v>83.969999999999914</v>
      </c>
      <c r="W74" s="76">
        <v>126.57000000000016</v>
      </c>
      <c r="X74" s="74">
        <v>0.6634273524531864</v>
      </c>
      <c r="Y74" s="75">
        <v>63.879999999999995</v>
      </c>
      <c r="Z74" s="76">
        <v>92.639999999999986</v>
      </c>
      <c r="AA74" s="74">
        <v>0.6895509499136443</v>
      </c>
      <c r="AB74" s="75">
        <v>62.300000000000068</v>
      </c>
      <c r="AC74" s="76">
        <v>89.430000000000064</v>
      </c>
      <c r="AD74" s="74">
        <v>0.69663423906966371</v>
      </c>
      <c r="AE74" s="75">
        <v>71.100000000000023</v>
      </c>
      <c r="AF74" s="76">
        <v>104.63999999999987</v>
      </c>
      <c r="AG74" s="74">
        <v>0.6794724770642212</v>
      </c>
      <c r="AH74" s="75">
        <v>138.72000000000003</v>
      </c>
      <c r="AI74" s="76">
        <v>205.58999999999992</v>
      </c>
      <c r="AJ74" s="74">
        <v>0.6747409893477313</v>
      </c>
      <c r="AK74" s="75">
        <v>74.049999999999955</v>
      </c>
      <c r="AL74" s="76">
        <v>110.8900000000001</v>
      </c>
      <c r="AM74" s="74">
        <v>0.6677788799711416</v>
      </c>
      <c r="AN74" s="75">
        <v>222.61000000000013</v>
      </c>
      <c r="AO74" s="76">
        <v>335.28999999999996</v>
      </c>
      <c r="AP74" s="74">
        <v>0.66393271496316664</v>
      </c>
      <c r="AQ74" s="75">
        <v>105.86000000000013</v>
      </c>
      <c r="AR74" s="76">
        <v>164.77999999999997</v>
      </c>
      <c r="AS74" s="74">
        <v>0.64243233402111999</v>
      </c>
      <c r="AT74" s="75">
        <v>20.659999999999997</v>
      </c>
      <c r="AU74" s="76">
        <v>27.720000000000027</v>
      </c>
      <c r="AV74" s="74">
        <v>0.74531024531024448</v>
      </c>
      <c r="AW74" s="75">
        <v>0</v>
      </c>
      <c r="AX74" s="76">
        <v>0</v>
      </c>
      <c r="AY74" s="74">
        <v>0</v>
      </c>
      <c r="AZ74" s="75">
        <v>0</v>
      </c>
      <c r="BA74" s="76">
        <v>0</v>
      </c>
      <c r="BB74" s="74">
        <v>0</v>
      </c>
      <c r="BC74" s="75">
        <v>0</v>
      </c>
      <c r="BD74" s="76">
        <v>0</v>
      </c>
      <c r="BE74" s="74">
        <v>0</v>
      </c>
      <c r="BF74" s="75">
        <v>0.71</v>
      </c>
      <c r="BG74" s="76">
        <v>0.71</v>
      </c>
      <c r="BH74" s="74">
        <v>1</v>
      </c>
      <c r="BI74" s="75">
        <v>0</v>
      </c>
      <c r="BJ74" s="76">
        <v>0</v>
      </c>
      <c r="BK74" s="74">
        <v>0</v>
      </c>
    </row>
    <row r="75" spans="1:63" ht="15" customHeight="1" x14ac:dyDescent="0.3">
      <c r="A75" s="123"/>
      <c r="B75" s="125" t="s">
        <v>22</v>
      </c>
      <c r="C75" s="71" t="s">
        <v>45</v>
      </c>
      <c r="D75" s="72">
        <v>1002.5099999999995</v>
      </c>
      <c r="E75" s="73">
        <v>3840.7300000000014</v>
      </c>
      <c r="F75" s="74">
        <v>0.26102069137898243</v>
      </c>
      <c r="G75" s="75">
        <v>73.019999999999982</v>
      </c>
      <c r="H75" s="76">
        <v>206.25999999999976</v>
      </c>
      <c r="I75" s="74">
        <v>0.35401919906913637</v>
      </c>
      <c r="J75" s="75">
        <v>65.519999999999982</v>
      </c>
      <c r="K75" s="76">
        <v>263.25</v>
      </c>
      <c r="L75" s="74">
        <v>0.24888888888888883</v>
      </c>
      <c r="M75" s="75">
        <v>200.51999999999998</v>
      </c>
      <c r="N75" s="76">
        <v>395.23999999999978</v>
      </c>
      <c r="O75" s="74">
        <v>0.50733731403704097</v>
      </c>
      <c r="P75" s="75">
        <v>119.59</v>
      </c>
      <c r="Q75" s="76">
        <v>211.25</v>
      </c>
      <c r="R75" s="74">
        <v>0.56610650887573966</v>
      </c>
      <c r="S75" s="75">
        <v>53</v>
      </c>
      <c r="T75" s="76">
        <v>978.79</v>
      </c>
      <c r="U75" s="74">
        <v>5.4148489461477947E-2</v>
      </c>
      <c r="V75" s="75">
        <v>58.17999999999995</v>
      </c>
      <c r="W75" s="76">
        <v>219.85000000000036</v>
      </c>
      <c r="X75" s="74">
        <v>0.26463497839435912</v>
      </c>
      <c r="Y75" s="75">
        <v>19.410000000000025</v>
      </c>
      <c r="Z75" s="76">
        <v>75.700000000000045</v>
      </c>
      <c r="AA75" s="74">
        <v>0.25640686922060785</v>
      </c>
      <c r="AB75" s="75">
        <v>58.970000000000027</v>
      </c>
      <c r="AC75" s="76">
        <v>102.44000000000005</v>
      </c>
      <c r="AD75" s="74">
        <v>0.57565404139008192</v>
      </c>
      <c r="AE75" s="75">
        <v>62.079999999999927</v>
      </c>
      <c r="AF75" s="76">
        <v>122.62000000000035</v>
      </c>
      <c r="AG75" s="74">
        <v>0.50627956287717957</v>
      </c>
      <c r="AH75" s="75">
        <v>173.68999999999983</v>
      </c>
      <c r="AI75" s="76">
        <v>286.15999999999985</v>
      </c>
      <c r="AJ75" s="74">
        <v>0.60696812971764014</v>
      </c>
      <c r="AK75" s="75">
        <v>12.549999999999955</v>
      </c>
      <c r="AL75" s="76">
        <v>122</v>
      </c>
      <c r="AM75" s="74">
        <v>0.10286885245901602</v>
      </c>
      <c r="AN75" s="75">
        <v>18.3599999999999</v>
      </c>
      <c r="AO75" s="76">
        <v>319.09000000000015</v>
      </c>
      <c r="AP75" s="74">
        <v>5.7538625466169079E-2</v>
      </c>
      <c r="AQ75" s="75">
        <v>38.67999999999995</v>
      </c>
      <c r="AR75" s="76">
        <v>381.54999999999995</v>
      </c>
      <c r="AS75" s="74">
        <v>0.10137596645262732</v>
      </c>
      <c r="AT75" s="75">
        <v>19.169999999999959</v>
      </c>
      <c r="AU75" s="76">
        <v>58.590000000000032</v>
      </c>
      <c r="AV75" s="74">
        <v>0.32718894009216504</v>
      </c>
      <c r="AW75" s="75">
        <v>0</v>
      </c>
      <c r="AX75" s="76">
        <v>0</v>
      </c>
      <c r="AY75" s="74">
        <v>0</v>
      </c>
      <c r="AZ75" s="75">
        <v>1.4000000000000057</v>
      </c>
      <c r="BA75" s="76">
        <v>33.470000000000027</v>
      </c>
      <c r="BB75" s="74">
        <v>4.1828503137137873E-2</v>
      </c>
      <c r="BC75" s="75">
        <v>0</v>
      </c>
      <c r="BD75" s="76">
        <v>0</v>
      </c>
      <c r="BE75" s="74">
        <v>0</v>
      </c>
      <c r="BF75" s="75">
        <v>25.890000000000043</v>
      </c>
      <c r="BG75" s="76">
        <v>58.459999999999923</v>
      </c>
      <c r="BH75" s="74">
        <v>0.4428669175504632</v>
      </c>
      <c r="BI75" s="75">
        <v>2.4800000000000004</v>
      </c>
      <c r="BJ75" s="76">
        <v>6.009999999999998</v>
      </c>
      <c r="BK75" s="74">
        <v>0.41264559068219653</v>
      </c>
    </row>
    <row r="76" spans="1:63" ht="15" customHeight="1" x14ac:dyDescent="0.3">
      <c r="A76" s="123"/>
      <c r="B76" s="125" t="s">
        <v>22</v>
      </c>
      <c r="C76" s="71" t="s">
        <v>46</v>
      </c>
      <c r="D76" s="72">
        <v>347.87000000000006</v>
      </c>
      <c r="E76" s="73">
        <v>716.46</v>
      </c>
      <c r="F76" s="74">
        <v>0.48554001619071552</v>
      </c>
      <c r="G76" s="75">
        <v>2.75</v>
      </c>
      <c r="H76" s="76">
        <v>11.870000000000005</v>
      </c>
      <c r="I76" s="74">
        <v>0.23167649536647</v>
      </c>
      <c r="J76" s="75">
        <v>15.389999999999986</v>
      </c>
      <c r="K76" s="76">
        <v>81.590000000000146</v>
      </c>
      <c r="L76" s="74">
        <v>0.18862605711484201</v>
      </c>
      <c r="M76" s="75">
        <v>80.610000000000127</v>
      </c>
      <c r="N76" s="76">
        <v>146.25999999999976</v>
      </c>
      <c r="O76" s="74">
        <v>0.55114180226993204</v>
      </c>
      <c r="P76" s="75">
        <v>11.20999999999998</v>
      </c>
      <c r="Q76" s="76">
        <v>16</v>
      </c>
      <c r="R76" s="74">
        <v>0.70062499999999872</v>
      </c>
      <c r="S76" s="75">
        <v>13.340000000000003</v>
      </c>
      <c r="T76" s="76">
        <v>39.149999999999977</v>
      </c>
      <c r="U76" s="74">
        <v>0.34074074074074101</v>
      </c>
      <c r="V76" s="75">
        <v>42.70999999999998</v>
      </c>
      <c r="W76" s="76">
        <v>59.860000000000127</v>
      </c>
      <c r="X76" s="74">
        <v>0.71349816237888219</v>
      </c>
      <c r="Y76" s="75">
        <v>11.989999999999995</v>
      </c>
      <c r="Z76" s="76">
        <v>21.70999999999998</v>
      </c>
      <c r="AA76" s="74">
        <v>0.55228005527406754</v>
      </c>
      <c r="AB76" s="75">
        <v>20.899999999999977</v>
      </c>
      <c r="AC76" s="76">
        <v>24.129999999999995</v>
      </c>
      <c r="AD76" s="74">
        <v>0.86614173228346381</v>
      </c>
      <c r="AE76" s="75">
        <v>10.160000000000011</v>
      </c>
      <c r="AF76" s="76">
        <v>77.240000000000009</v>
      </c>
      <c r="AG76" s="74">
        <v>0.13153806317969977</v>
      </c>
      <c r="AH76" s="75">
        <v>70.670000000000016</v>
      </c>
      <c r="AI76" s="76">
        <v>60.620000000000005</v>
      </c>
      <c r="AJ76" s="74">
        <v>1.1657868690201256</v>
      </c>
      <c r="AK76" s="75">
        <v>10.759999999999991</v>
      </c>
      <c r="AL76" s="76">
        <v>33.529999999999973</v>
      </c>
      <c r="AM76" s="74">
        <v>0.32090665076051295</v>
      </c>
      <c r="AN76" s="75">
        <v>37.95999999999998</v>
      </c>
      <c r="AO76" s="76">
        <v>99.509999999999991</v>
      </c>
      <c r="AP76" s="74">
        <v>0.38146919907546961</v>
      </c>
      <c r="AQ76" s="75">
        <v>11.149999999999991</v>
      </c>
      <c r="AR76" s="76">
        <v>31.879999999999995</v>
      </c>
      <c r="AS76" s="74">
        <v>0.34974905897114156</v>
      </c>
      <c r="AT76" s="75">
        <v>0.69000000000000128</v>
      </c>
      <c r="AU76" s="76">
        <v>1.9500000000000028</v>
      </c>
      <c r="AV76" s="74">
        <v>0.35384615384615398</v>
      </c>
      <c r="AW76" s="75">
        <v>0</v>
      </c>
      <c r="AX76" s="76">
        <v>0</v>
      </c>
      <c r="AY76" s="74">
        <v>0</v>
      </c>
      <c r="AZ76" s="75">
        <v>1.4100000000000001</v>
      </c>
      <c r="BA76" s="76">
        <v>4.1600000000000108</v>
      </c>
      <c r="BB76" s="74">
        <v>0.33894230769230682</v>
      </c>
      <c r="BC76" s="75">
        <v>0</v>
      </c>
      <c r="BD76" s="76">
        <v>0</v>
      </c>
      <c r="BE76" s="74">
        <v>0</v>
      </c>
      <c r="BF76" s="75">
        <v>6.1700000000000017</v>
      </c>
      <c r="BG76" s="76">
        <v>7</v>
      </c>
      <c r="BH76" s="74">
        <v>0.88142857142857167</v>
      </c>
      <c r="BI76" s="75">
        <v>0</v>
      </c>
      <c r="BJ76" s="76">
        <v>0</v>
      </c>
      <c r="BK76" s="74">
        <v>0</v>
      </c>
    </row>
    <row r="77" spans="1:63" ht="15" customHeight="1" x14ac:dyDescent="0.3">
      <c r="A77" s="123"/>
      <c r="B77" s="125" t="s">
        <v>22</v>
      </c>
      <c r="C77" s="71" t="s">
        <v>47</v>
      </c>
      <c r="D77" s="72">
        <v>2005.47</v>
      </c>
      <c r="E77" s="73">
        <v>2283.2200000000007</v>
      </c>
      <c r="F77" s="74">
        <v>0.87835162621210372</v>
      </c>
      <c r="G77" s="75">
        <v>51.25</v>
      </c>
      <c r="H77" s="76">
        <v>53.57000000000005</v>
      </c>
      <c r="I77" s="74">
        <v>0.95669217845809129</v>
      </c>
      <c r="J77" s="75">
        <v>46.78000000000003</v>
      </c>
      <c r="K77" s="76">
        <v>103</v>
      </c>
      <c r="L77" s="74">
        <v>0.45417475728155371</v>
      </c>
      <c r="M77" s="75">
        <v>831.65999999999985</v>
      </c>
      <c r="N77" s="76">
        <v>851.19000000000051</v>
      </c>
      <c r="O77" s="74">
        <v>0.97705565149966445</v>
      </c>
      <c r="P77" s="75">
        <v>74.309999999999945</v>
      </c>
      <c r="Q77" s="76">
        <v>79.409999999999968</v>
      </c>
      <c r="R77" s="74">
        <v>0.9357763505855683</v>
      </c>
      <c r="S77" s="75">
        <v>50.560000000000059</v>
      </c>
      <c r="T77" s="76">
        <v>61.210000000000036</v>
      </c>
      <c r="U77" s="74">
        <v>0.82600882208789461</v>
      </c>
      <c r="V77" s="75">
        <v>59.269999999999982</v>
      </c>
      <c r="W77" s="76">
        <v>63.149999999999977</v>
      </c>
      <c r="X77" s="74">
        <v>0.93855898653998426</v>
      </c>
      <c r="Y77" s="75">
        <v>76.030000000000086</v>
      </c>
      <c r="Z77" s="76">
        <v>78.38</v>
      </c>
      <c r="AA77" s="74">
        <v>0.97001786169941429</v>
      </c>
      <c r="AB77" s="75">
        <v>33.569999999999993</v>
      </c>
      <c r="AC77" s="76">
        <v>43.079999999999927</v>
      </c>
      <c r="AD77" s="74">
        <v>0.77924791086351086</v>
      </c>
      <c r="AE77" s="75">
        <v>88.319999999999936</v>
      </c>
      <c r="AF77" s="76">
        <v>94.150000000000091</v>
      </c>
      <c r="AG77" s="74">
        <v>0.938077535847051</v>
      </c>
      <c r="AH77" s="75">
        <v>121.87999999999988</v>
      </c>
      <c r="AI77" s="76">
        <v>124.6099999999999</v>
      </c>
      <c r="AJ77" s="74">
        <v>0.97809164593531805</v>
      </c>
      <c r="AK77" s="75">
        <v>93.419999999999959</v>
      </c>
      <c r="AL77" s="76">
        <v>107.09000000000015</v>
      </c>
      <c r="AM77" s="74">
        <v>0.8723503595106904</v>
      </c>
      <c r="AN77" s="75">
        <v>321.69000000000005</v>
      </c>
      <c r="AO77" s="76">
        <v>327.96000000000004</v>
      </c>
      <c r="AP77" s="74">
        <v>0.98088181485547021</v>
      </c>
      <c r="AQ77" s="75">
        <v>113.09000000000015</v>
      </c>
      <c r="AR77" s="76">
        <v>116.98000000000002</v>
      </c>
      <c r="AS77" s="74">
        <v>0.96674645238502421</v>
      </c>
      <c r="AT77" s="75">
        <v>16.200000000000017</v>
      </c>
      <c r="AU77" s="76">
        <v>20.299999999999983</v>
      </c>
      <c r="AV77" s="74">
        <v>0.79802955665024777</v>
      </c>
      <c r="AW77" s="75">
        <v>0</v>
      </c>
      <c r="AX77" s="76">
        <v>0</v>
      </c>
      <c r="AY77" s="74">
        <v>0</v>
      </c>
      <c r="AZ77" s="75">
        <v>0</v>
      </c>
      <c r="BA77" s="76">
        <v>0</v>
      </c>
      <c r="BB77" s="74">
        <v>0</v>
      </c>
      <c r="BC77" s="75">
        <v>0</v>
      </c>
      <c r="BD77" s="76">
        <v>0</v>
      </c>
      <c r="BE77" s="74">
        <v>0</v>
      </c>
      <c r="BF77" s="75">
        <v>21.169999999999987</v>
      </c>
      <c r="BG77" s="76">
        <v>152.40999999999985</v>
      </c>
      <c r="BH77" s="74">
        <v>0.13890164687356477</v>
      </c>
      <c r="BI77" s="75">
        <v>6.269999999999996</v>
      </c>
      <c r="BJ77" s="76">
        <v>6.7299999999999969</v>
      </c>
      <c r="BK77" s="74">
        <v>0.93164933135215433</v>
      </c>
    </row>
    <row r="78" spans="1:63" ht="15" customHeight="1" x14ac:dyDescent="0.3">
      <c r="A78" s="123"/>
      <c r="B78" s="125"/>
      <c r="C78" s="71" t="s">
        <v>48</v>
      </c>
      <c r="D78" s="72">
        <v>2105.8899999999994</v>
      </c>
      <c r="E78" s="73">
        <v>3788.9599999999996</v>
      </c>
      <c r="F78" s="74">
        <v>0.55579631350027436</v>
      </c>
      <c r="G78" s="75">
        <v>45.990000000000009</v>
      </c>
      <c r="H78" s="76">
        <v>86.510000000000105</v>
      </c>
      <c r="I78" s="74">
        <v>0.53161484221477229</v>
      </c>
      <c r="J78" s="75">
        <v>52.689999999999941</v>
      </c>
      <c r="K78" s="76">
        <v>94.399999999999864</v>
      </c>
      <c r="L78" s="74">
        <v>0.55815677966101718</v>
      </c>
      <c r="M78" s="75">
        <v>557.51999999999953</v>
      </c>
      <c r="N78" s="76">
        <v>974.84000000000015</v>
      </c>
      <c r="O78" s="74">
        <v>0.57190923638750912</v>
      </c>
      <c r="P78" s="75">
        <v>54.509999999999991</v>
      </c>
      <c r="Q78" s="76">
        <v>105.17000000000007</v>
      </c>
      <c r="R78" s="74">
        <v>0.51830369877341398</v>
      </c>
      <c r="S78" s="75">
        <v>87.059999999999945</v>
      </c>
      <c r="T78" s="76">
        <v>120.92000000000007</v>
      </c>
      <c r="U78" s="74">
        <v>0.71998015216672095</v>
      </c>
      <c r="V78" s="75">
        <v>115.72000000000003</v>
      </c>
      <c r="W78" s="76">
        <v>263.60000000000036</v>
      </c>
      <c r="X78" s="74">
        <v>0.43899848254931667</v>
      </c>
      <c r="Y78" s="75">
        <v>114.5</v>
      </c>
      <c r="Z78" s="76">
        <v>161.51999999999998</v>
      </c>
      <c r="AA78" s="74">
        <v>0.70889053987122341</v>
      </c>
      <c r="AB78" s="75">
        <v>36.389999999999986</v>
      </c>
      <c r="AC78" s="76">
        <v>53.67999999999995</v>
      </c>
      <c r="AD78" s="74">
        <v>0.67790611028315984</v>
      </c>
      <c r="AE78" s="75">
        <v>87.629999999999882</v>
      </c>
      <c r="AF78" s="76">
        <v>117.07999999999993</v>
      </c>
      <c r="AG78" s="74">
        <v>0.74846258968226798</v>
      </c>
      <c r="AH78" s="75">
        <v>349</v>
      </c>
      <c r="AI78" s="76">
        <v>450.30999999999949</v>
      </c>
      <c r="AJ78" s="74">
        <v>0.77502165175101689</v>
      </c>
      <c r="AK78" s="75">
        <v>66.329999999999927</v>
      </c>
      <c r="AL78" s="76">
        <v>112.41000000000008</v>
      </c>
      <c r="AM78" s="74">
        <v>0.59007205764611581</v>
      </c>
      <c r="AN78" s="75">
        <v>134.29999999999973</v>
      </c>
      <c r="AO78" s="76">
        <v>498.75</v>
      </c>
      <c r="AP78" s="74">
        <v>0.26927318295739294</v>
      </c>
      <c r="AQ78" s="75">
        <v>78.000000000000114</v>
      </c>
      <c r="AR78" s="76">
        <v>197.11000000000013</v>
      </c>
      <c r="AS78" s="74">
        <v>0.3957181269341995</v>
      </c>
      <c r="AT78" s="75">
        <v>23.869999999999976</v>
      </c>
      <c r="AU78" s="76">
        <v>50.539999999999964</v>
      </c>
      <c r="AV78" s="74">
        <v>0.47229916897506913</v>
      </c>
      <c r="AW78" s="75">
        <v>9.2399999999999949</v>
      </c>
      <c r="AX78" s="76">
        <v>9.4800000000000182</v>
      </c>
      <c r="AY78" s="74">
        <v>0.97468354430379511</v>
      </c>
      <c r="AZ78" s="75">
        <v>43.19</v>
      </c>
      <c r="BA78" s="76">
        <v>129.80999999999995</v>
      </c>
      <c r="BB78" s="74">
        <v>0.33271704799322099</v>
      </c>
      <c r="BC78" s="75">
        <v>4.9600000000000009</v>
      </c>
      <c r="BD78" s="76">
        <v>24.789999999999964</v>
      </c>
      <c r="BE78" s="74">
        <v>0.20008067769261831</v>
      </c>
      <c r="BF78" s="75">
        <v>244.99000000000024</v>
      </c>
      <c r="BG78" s="76">
        <v>338.03999999999996</v>
      </c>
      <c r="BH78" s="74">
        <v>0.72473671754821989</v>
      </c>
      <c r="BI78" s="75">
        <v>0</v>
      </c>
      <c r="BJ78" s="76">
        <v>0</v>
      </c>
      <c r="BK78" s="74">
        <v>0</v>
      </c>
    </row>
    <row r="79" spans="1:63" ht="15" customHeight="1" x14ac:dyDescent="0.3">
      <c r="A79" s="123"/>
      <c r="B79" s="125"/>
      <c r="C79" s="71" t="s">
        <v>49</v>
      </c>
      <c r="D79" s="18">
        <v>16254.75</v>
      </c>
      <c r="E79" s="19">
        <v>23006.03</v>
      </c>
      <c r="F79" s="74">
        <v>0.70654302372030298</v>
      </c>
      <c r="G79" s="18">
        <v>508.16999999999996</v>
      </c>
      <c r="H79" s="19">
        <v>721.7299999999999</v>
      </c>
      <c r="I79" s="74">
        <v>0.70409987114294825</v>
      </c>
      <c r="J79" s="18">
        <v>488.54000000000008</v>
      </c>
      <c r="K79" s="19">
        <v>923.03999999999962</v>
      </c>
      <c r="L79" s="74">
        <v>0.52927283758017019</v>
      </c>
      <c r="M79" s="18">
        <v>3889.5799999999995</v>
      </c>
      <c r="N79" s="19">
        <v>5027.1000000000004</v>
      </c>
      <c r="O79" s="74">
        <v>0.77372242445942974</v>
      </c>
      <c r="P79" s="18">
        <v>970.54000000000019</v>
      </c>
      <c r="Q79" s="19">
        <v>1318.7400000000002</v>
      </c>
      <c r="R79" s="74">
        <v>0.73596008310963501</v>
      </c>
      <c r="S79" s="18">
        <v>707.40999999999974</v>
      </c>
      <c r="T79" s="19">
        <v>1784</v>
      </c>
      <c r="U79" s="74">
        <v>0.3965302690582958</v>
      </c>
      <c r="V79" s="18">
        <v>1003.0700000000002</v>
      </c>
      <c r="W79" s="19">
        <v>1414.4400000000019</v>
      </c>
      <c r="X79" s="74">
        <v>0.709164050790418</v>
      </c>
      <c r="Y79" s="18">
        <v>717.59000000000026</v>
      </c>
      <c r="Z79" s="19">
        <v>864.56999999999982</v>
      </c>
      <c r="AA79" s="74">
        <v>0.8299964144025358</v>
      </c>
      <c r="AB79" s="18">
        <v>594.0100000000001</v>
      </c>
      <c r="AC79" s="19">
        <v>723.11000000000035</v>
      </c>
      <c r="AD79" s="74">
        <v>0.82146561380702776</v>
      </c>
      <c r="AE79" s="18">
        <v>810.87999999999988</v>
      </c>
      <c r="AF79" s="19">
        <v>1073.7499999999998</v>
      </c>
      <c r="AG79" s="74">
        <v>0.75518509895227015</v>
      </c>
      <c r="AH79" s="18">
        <v>1787.680000000001</v>
      </c>
      <c r="AI79" s="19">
        <v>2082.8099999999977</v>
      </c>
      <c r="AJ79" s="74">
        <v>0.85830200546377389</v>
      </c>
      <c r="AK79" s="18">
        <v>760.52999999999895</v>
      </c>
      <c r="AL79" s="19">
        <v>1100.3200000000008</v>
      </c>
      <c r="AM79" s="74">
        <v>0.69118983568416315</v>
      </c>
      <c r="AN79" s="18">
        <v>2056.7399999999998</v>
      </c>
      <c r="AO79" s="19">
        <v>2977.2200000000012</v>
      </c>
      <c r="AP79" s="74">
        <v>0.69082566958437708</v>
      </c>
      <c r="AQ79" s="18">
        <v>1401.1000000000017</v>
      </c>
      <c r="AR79" s="19">
        <v>1953.4399999999996</v>
      </c>
      <c r="AS79" s="74">
        <v>0.71724752231960132</v>
      </c>
      <c r="AT79" s="18">
        <v>191.02999999999989</v>
      </c>
      <c r="AU79" s="19">
        <v>270.69000000000005</v>
      </c>
      <c r="AV79" s="74">
        <v>0.70571502456684709</v>
      </c>
      <c r="AW79" s="18">
        <v>9.2399999999999949</v>
      </c>
      <c r="AX79" s="19">
        <v>9.4800000000000182</v>
      </c>
      <c r="AY79" s="74">
        <v>0.97468354430379511</v>
      </c>
      <c r="AZ79" s="18">
        <v>46</v>
      </c>
      <c r="BA79" s="19">
        <v>167.44</v>
      </c>
      <c r="BB79" s="74">
        <v>0.27472527472527475</v>
      </c>
      <c r="BC79" s="18">
        <v>4.9600000000000009</v>
      </c>
      <c r="BD79" s="19">
        <v>24.789999999999964</v>
      </c>
      <c r="BE79" s="74">
        <v>0.20008067769261831</v>
      </c>
      <c r="BF79" s="18">
        <v>298.93000000000029</v>
      </c>
      <c r="BG79" s="19">
        <v>556.61999999999978</v>
      </c>
      <c r="BH79" s="74">
        <v>0.53704502173835011</v>
      </c>
      <c r="BI79" s="18">
        <v>8.7499999999999964</v>
      </c>
      <c r="BJ79" s="19">
        <v>12.739999999999995</v>
      </c>
      <c r="BK79" s="74">
        <v>0.68681318681318682</v>
      </c>
    </row>
    <row r="80" spans="1:63" ht="15" customHeight="1" x14ac:dyDescent="0.3">
      <c r="A80" s="122" t="s">
        <v>51</v>
      </c>
      <c r="B80" s="124" t="s">
        <v>23</v>
      </c>
      <c r="C80" s="71" t="s">
        <v>43</v>
      </c>
      <c r="D80" s="72">
        <v>9630.8599999999951</v>
      </c>
      <c r="E80" s="73">
        <v>10417.870000000004</v>
      </c>
      <c r="F80" s="74">
        <v>0.92445576686981035</v>
      </c>
      <c r="G80" s="75">
        <v>339.44000000000005</v>
      </c>
      <c r="H80" s="76">
        <v>340.36000000000013</v>
      </c>
      <c r="I80" s="74">
        <v>0.99729697966858599</v>
      </c>
      <c r="J80" s="75">
        <v>266.92000000000007</v>
      </c>
      <c r="K80" s="76">
        <v>325.2800000000002</v>
      </c>
      <c r="L80" s="74">
        <v>0.82058534185932097</v>
      </c>
      <c r="M80" s="75">
        <v>1720.3599999999969</v>
      </c>
      <c r="N80" s="76">
        <v>1886.1700000000019</v>
      </c>
      <c r="O80" s="74">
        <v>0.91209169905151455</v>
      </c>
      <c r="P80" s="75">
        <v>672.51000000000022</v>
      </c>
      <c r="Q80" s="76">
        <v>846.82999999999993</v>
      </c>
      <c r="R80" s="74">
        <v>0.79414994745108258</v>
      </c>
      <c r="S80" s="75">
        <v>506.0600000000004</v>
      </c>
      <c r="T80" s="76">
        <v>556.54</v>
      </c>
      <c r="U80" s="74">
        <v>0.9092967262011723</v>
      </c>
      <c r="V80" s="75">
        <v>691.72999999999956</v>
      </c>
      <c r="W80" s="76">
        <v>732.72999999999956</v>
      </c>
      <c r="X80" s="74">
        <v>0.94404487328210929</v>
      </c>
      <c r="Y80" s="75">
        <v>495.97999999999956</v>
      </c>
      <c r="Z80" s="76">
        <v>500.82000000000062</v>
      </c>
      <c r="AA80" s="74">
        <v>0.99033584920729789</v>
      </c>
      <c r="AB80" s="75">
        <v>405.14999999999964</v>
      </c>
      <c r="AC80" s="76">
        <v>431.44999999999982</v>
      </c>
      <c r="AD80" s="74">
        <v>0.93904276277668286</v>
      </c>
      <c r="AE80" s="75">
        <v>472.78999999999996</v>
      </c>
      <c r="AF80" s="76">
        <v>547.90999999999985</v>
      </c>
      <c r="AG80" s="74">
        <v>0.86289719114453123</v>
      </c>
      <c r="AH80" s="75">
        <v>1013.9599999999991</v>
      </c>
      <c r="AI80" s="76">
        <v>1036.1200000000008</v>
      </c>
      <c r="AJ80" s="74">
        <v>0.97861251592479481</v>
      </c>
      <c r="AK80" s="75">
        <v>392.13000000000011</v>
      </c>
      <c r="AL80" s="76">
        <v>476.11999999999989</v>
      </c>
      <c r="AM80" s="74">
        <v>0.82359489204402292</v>
      </c>
      <c r="AN80" s="75">
        <v>1502.1800000000003</v>
      </c>
      <c r="AO80" s="76">
        <v>1578.4400000000005</v>
      </c>
      <c r="AP80" s="74">
        <v>0.95168647525404815</v>
      </c>
      <c r="AQ80" s="75">
        <v>1032.0699999999997</v>
      </c>
      <c r="AR80" s="76">
        <v>1038.7800000000007</v>
      </c>
      <c r="AS80" s="74">
        <v>0.99354049943202516</v>
      </c>
      <c r="AT80" s="75">
        <v>119.58000000000015</v>
      </c>
      <c r="AU80" s="76">
        <v>120.31999999999994</v>
      </c>
      <c r="AV80" s="74">
        <v>0.99384973404255506</v>
      </c>
      <c r="AW80" s="75">
        <v>0</v>
      </c>
      <c r="AX80" s="76">
        <v>0</v>
      </c>
      <c r="AY80" s="74">
        <v>0</v>
      </c>
      <c r="AZ80" s="75">
        <v>0</v>
      </c>
      <c r="BA80" s="76">
        <v>0</v>
      </c>
      <c r="BB80" s="74">
        <v>0</v>
      </c>
      <c r="BC80" s="75">
        <v>0</v>
      </c>
      <c r="BD80" s="76">
        <v>0</v>
      </c>
      <c r="BE80" s="74">
        <v>0</v>
      </c>
      <c r="BF80" s="75">
        <v>0</v>
      </c>
      <c r="BG80" s="76">
        <v>0</v>
      </c>
      <c r="BH80" s="74">
        <v>0</v>
      </c>
      <c r="BI80" s="75">
        <v>0</v>
      </c>
      <c r="BJ80" s="76">
        <v>0</v>
      </c>
      <c r="BK80" s="74">
        <v>0</v>
      </c>
    </row>
    <row r="81" spans="1:63" ht="15" customHeight="1" x14ac:dyDescent="0.3">
      <c r="A81" s="123"/>
      <c r="B81" s="125" t="s">
        <v>23</v>
      </c>
      <c r="C81" s="71" t="s">
        <v>44</v>
      </c>
      <c r="D81" s="72">
        <v>1537.8999999999999</v>
      </c>
      <c r="E81" s="73">
        <v>2310.3000000000006</v>
      </c>
      <c r="F81" s="74">
        <v>0.66567112496212588</v>
      </c>
      <c r="G81" s="75">
        <v>63.229999999999905</v>
      </c>
      <c r="H81" s="76">
        <v>99.079999999999927</v>
      </c>
      <c r="I81" s="74">
        <v>0.63817117480823526</v>
      </c>
      <c r="J81" s="75">
        <v>32.25</v>
      </c>
      <c r="K81" s="76">
        <v>44.67999999999995</v>
      </c>
      <c r="L81" s="74">
        <v>0.72179946284691221</v>
      </c>
      <c r="M81" s="75">
        <v>404.85000000000036</v>
      </c>
      <c r="N81" s="76">
        <v>620.3100000000004</v>
      </c>
      <c r="O81" s="74">
        <v>0.65265754219664374</v>
      </c>
      <c r="P81" s="75">
        <v>53.88999999999993</v>
      </c>
      <c r="Q81" s="76">
        <v>76.689999999999941</v>
      </c>
      <c r="R81" s="74">
        <v>0.70269917851088759</v>
      </c>
      <c r="S81" s="75">
        <v>81.700000000000045</v>
      </c>
      <c r="T81" s="76">
        <v>121.59999999999991</v>
      </c>
      <c r="U81" s="74">
        <v>0.67187500000000089</v>
      </c>
      <c r="V81" s="75">
        <v>89.25</v>
      </c>
      <c r="W81" s="76">
        <v>133.88999999999987</v>
      </c>
      <c r="X81" s="74">
        <v>0.66659197848980567</v>
      </c>
      <c r="Y81" s="75">
        <v>66.600000000000023</v>
      </c>
      <c r="Z81" s="76">
        <v>96.830000000000041</v>
      </c>
      <c r="AA81" s="74">
        <v>0.68780336672518838</v>
      </c>
      <c r="AB81" s="75">
        <v>65.88</v>
      </c>
      <c r="AC81" s="76">
        <v>94.819999999999936</v>
      </c>
      <c r="AD81" s="74">
        <v>0.69479012866483902</v>
      </c>
      <c r="AE81" s="75">
        <v>76.610000000000014</v>
      </c>
      <c r="AF81" s="76">
        <v>112.5300000000002</v>
      </c>
      <c r="AG81" s="74">
        <v>0.68079623211587914</v>
      </c>
      <c r="AH81" s="75">
        <v>146.82999999999993</v>
      </c>
      <c r="AI81" s="76">
        <v>216.91000000000031</v>
      </c>
      <c r="AJ81" s="74">
        <v>0.67691669355953954</v>
      </c>
      <c r="AK81" s="75">
        <v>80.62</v>
      </c>
      <c r="AL81" s="76">
        <v>121.41999999999985</v>
      </c>
      <c r="AM81" s="74">
        <v>0.66397628067863701</v>
      </c>
      <c r="AN81" s="75">
        <v>237.90000000000009</v>
      </c>
      <c r="AO81" s="76">
        <v>359.01000000000022</v>
      </c>
      <c r="AP81" s="74">
        <v>0.66265563633324964</v>
      </c>
      <c r="AQ81" s="75">
        <v>116.19999999999982</v>
      </c>
      <c r="AR81" s="76">
        <v>183.13000000000011</v>
      </c>
      <c r="AS81" s="74">
        <v>0.63452192431605825</v>
      </c>
      <c r="AT81" s="75">
        <v>21.359999999999985</v>
      </c>
      <c r="AU81" s="76">
        <v>28.669999999999959</v>
      </c>
      <c r="AV81" s="74">
        <v>0.74502964771538249</v>
      </c>
      <c r="AW81" s="75">
        <v>0</v>
      </c>
      <c r="AX81" s="76">
        <v>0</v>
      </c>
      <c r="AY81" s="74">
        <v>0</v>
      </c>
      <c r="AZ81" s="75">
        <v>0</v>
      </c>
      <c r="BA81" s="76">
        <v>0</v>
      </c>
      <c r="BB81" s="74">
        <v>0</v>
      </c>
      <c r="BC81" s="75">
        <v>0</v>
      </c>
      <c r="BD81" s="76">
        <v>0</v>
      </c>
      <c r="BE81" s="74">
        <v>0</v>
      </c>
      <c r="BF81" s="75">
        <v>0.73000000000000043</v>
      </c>
      <c r="BG81" s="76">
        <v>0.73000000000000043</v>
      </c>
      <c r="BH81" s="74">
        <v>1</v>
      </c>
      <c r="BI81" s="75">
        <v>0</v>
      </c>
      <c r="BJ81" s="76">
        <v>0</v>
      </c>
      <c r="BK81" s="74">
        <v>0</v>
      </c>
    </row>
    <row r="82" spans="1:63" ht="15" customHeight="1" x14ac:dyDescent="0.3">
      <c r="A82" s="123"/>
      <c r="B82" s="125" t="s">
        <v>23</v>
      </c>
      <c r="C82" s="71" t="s">
        <v>45</v>
      </c>
      <c r="D82" s="72">
        <v>603.83000000000015</v>
      </c>
      <c r="E82" s="73">
        <v>2212.1699999999992</v>
      </c>
      <c r="F82" s="74">
        <v>0.27295822653774365</v>
      </c>
      <c r="G82" s="75">
        <v>54.669999999999959</v>
      </c>
      <c r="H82" s="76">
        <v>169.75</v>
      </c>
      <c r="I82" s="74">
        <v>0.32206185567010287</v>
      </c>
      <c r="J82" s="75">
        <v>18.630000000000109</v>
      </c>
      <c r="K82" s="76">
        <v>191.31999999999971</v>
      </c>
      <c r="L82" s="74">
        <v>9.7376123771692122E-2</v>
      </c>
      <c r="M82" s="75">
        <v>55.610000000000127</v>
      </c>
      <c r="N82" s="76">
        <v>293.21999999999935</v>
      </c>
      <c r="O82" s="74">
        <v>0.18965282040788572</v>
      </c>
      <c r="P82" s="75">
        <v>-34</v>
      </c>
      <c r="Q82" s="76">
        <v>72.029999999999973</v>
      </c>
      <c r="R82" s="74">
        <v>-0.47202554491184245</v>
      </c>
      <c r="S82" s="75">
        <v>34.980000000000018</v>
      </c>
      <c r="T82" s="76">
        <v>112.05000000000018</v>
      </c>
      <c r="U82" s="74">
        <v>0.31218206157965162</v>
      </c>
      <c r="V82" s="75">
        <v>68.960000000000036</v>
      </c>
      <c r="W82" s="76">
        <v>203.10999999999967</v>
      </c>
      <c r="X82" s="74">
        <v>0.33952045689527915</v>
      </c>
      <c r="Y82" s="75">
        <v>21.729999999999961</v>
      </c>
      <c r="Z82" s="76">
        <v>51.909999999999968</v>
      </c>
      <c r="AA82" s="74">
        <v>0.41860913118859516</v>
      </c>
      <c r="AB82" s="75">
        <v>6.1599999999999682</v>
      </c>
      <c r="AC82" s="76">
        <v>59.599999999999909</v>
      </c>
      <c r="AD82" s="74">
        <v>0.1033557046979862</v>
      </c>
      <c r="AE82" s="75">
        <v>17.25</v>
      </c>
      <c r="AF82" s="76">
        <v>112.17999999999984</v>
      </c>
      <c r="AG82" s="74">
        <v>0.15377072561954025</v>
      </c>
      <c r="AH82" s="75">
        <v>226.5</v>
      </c>
      <c r="AI82" s="76">
        <v>376.07999999999993</v>
      </c>
      <c r="AJ82" s="74">
        <v>0.60226547543075948</v>
      </c>
      <c r="AK82" s="75">
        <v>11.399999999999977</v>
      </c>
      <c r="AL82" s="76">
        <v>87.380000000000109</v>
      </c>
      <c r="AM82" s="74">
        <v>0.13046463721675397</v>
      </c>
      <c r="AN82" s="75">
        <v>76.160000000000082</v>
      </c>
      <c r="AO82" s="76">
        <v>269.19999999999982</v>
      </c>
      <c r="AP82" s="74">
        <v>0.28291233283803913</v>
      </c>
      <c r="AQ82" s="75">
        <v>25.610000000000014</v>
      </c>
      <c r="AR82" s="76">
        <v>84.380000000000109</v>
      </c>
      <c r="AS82" s="74">
        <v>0.303507940270206</v>
      </c>
      <c r="AT82" s="75">
        <v>19.480000000000018</v>
      </c>
      <c r="AU82" s="76">
        <v>70.210000000000036</v>
      </c>
      <c r="AV82" s="74">
        <v>0.27745335422304529</v>
      </c>
      <c r="AW82" s="75">
        <v>0</v>
      </c>
      <c r="AX82" s="76">
        <v>0</v>
      </c>
      <c r="AY82" s="74">
        <v>0</v>
      </c>
      <c r="AZ82" s="75">
        <v>2.1699999999999875</v>
      </c>
      <c r="BA82" s="76">
        <v>25.569999999999936</v>
      </c>
      <c r="BB82" s="74">
        <v>8.4865076261243372E-2</v>
      </c>
      <c r="BC82" s="75">
        <v>0</v>
      </c>
      <c r="BD82" s="76">
        <v>0</v>
      </c>
      <c r="BE82" s="74">
        <v>0</v>
      </c>
      <c r="BF82" s="75">
        <v>-3.6100000000000136</v>
      </c>
      <c r="BG82" s="76">
        <v>28.970000000000027</v>
      </c>
      <c r="BH82" s="74">
        <v>-0.12461166724197481</v>
      </c>
      <c r="BI82" s="75">
        <v>2.1300000000000026</v>
      </c>
      <c r="BJ82" s="76">
        <v>5.2100000000000009</v>
      </c>
      <c r="BK82" s="74">
        <v>0.4088291746641079</v>
      </c>
    </row>
    <row r="83" spans="1:63" ht="15" customHeight="1" x14ac:dyDescent="0.3">
      <c r="A83" s="123"/>
      <c r="B83" s="125" t="s">
        <v>23</v>
      </c>
      <c r="C83" s="71" t="s">
        <v>46</v>
      </c>
      <c r="D83" s="72">
        <v>203.18999999999994</v>
      </c>
      <c r="E83" s="73">
        <v>561.16999999999973</v>
      </c>
      <c r="F83" s="74">
        <v>0.36208279131101101</v>
      </c>
      <c r="G83" s="75">
        <v>3.7599999999999909</v>
      </c>
      <c r="H83" s="76">
        <v>17.789999999999964</v>
      </c>
      <c r="I83" s="74">
        <v>0.21135469364811685</v>
      </c>
      <c r="J83" s="75">
        <v>11.570000000000022</v>
      </c>
      <c r="K83" s="76">
        <v>40.119999999999891</v>
      </c>
      <c r="L83" s="74">
        <v>0.28838484546361048</v>
      </c>
      <c r="M83" s="75">
        <v>58.099999999999909</v>
      </c>
      <c r="N83" s="76">
        <v>76.570000000000164</v>
      </c>
      <c r="O83" s="74">
        <v>0.7587828131121821</v>
      </c>
      <c r="P83" s="75">
        <v>11.370000000000005</v>
      </c>
      <c r="Q83" s="76">
        <v>12.050000000000011</v>
      </c>
      <c r="R83" s="74">
        <v>0.94356846473028999</v>
      </c>
      <c r="S83" s="75">
        <v>16.260000000000019</v>
      </c>
      <c r="T83" s="76">
        <v>34.879999999999995</v>
      </c>
      <c r="U83" s="74">
        <v>0.46616972477064283</v>
      </c>
      <c r="V83" s="75">
        <v>17.399999999999977</v>
      </c>
      <c r="W83" s="76">
        <v>108.90999999999985</v>
      </c>
      <c r="X83" s="74">
        <v>0.15976494353135617</v>
      </c>
      <c r="Y83" s="75">
        <v>13.439999999999998</v>
      </c>
      <c r="Z83" s="76">
        <v>26.620000000000005</v>
      </c>
      <c r="AA83" s="74">
        <v>0.50488354620586007</v>
      </c>
      <c r="AB83" s="75">
        <v>22.720000000000027</v>
      </c>
      <c r="AC83" s="76">
        <v>25.100000000000023</v>
      </c>
      <c r="AD83" s="74">
        <v>0.90517928286852611</v>
      </c>
      <c r="AE83" s="75">
        <v>9.7099999999999937</v>
      </c>
      <c r="AF83" s="76">
        <v>15.189999999999998</v>
      </c>
      <c r="AG83" s="74">
        <v>0.63923633969716886</v>
      </c>
      <c r="AH83" s="75">
        <v>-21.090000000000032</v>
      </c>
      <c r="AI83" s="76">
        <v>73.489999999999895</v>
      </c>
      <c r="AJ83" s="74">
        <v>-0.28697782011158063</v>
      </c>
      <c r="AK83" s="75">
        <v>8.9500000000000171</v>
      </c>
      <c r="AL83" s="76">
        <v>25.330000000000041</v>
      </c>
      <c r="AM83" s="74">
        <v>0.35333596525858674</v>
      </c>
      <c r="AN83" s="75">
        <v>34.470000000000027</v>
      </c>
      <c r="AO83" s="76">
        <v>74.529999999999973</v>
      </c>
      <c r="AP83" s="74">
        <v>0.46249832282302483</v>
      </c>
      <c r="AQ83" s="75">
        <v>9.4500000000000171</v>
      </c>
      <c r="AR83" s="76">
        <v>19.360000000000014</v>
      </c>
      <c r="AS83" s="74">
        <v>0.48811983471074433</v>
      </c>
      <c r="AT83" s="75">
        <v>0.75999999999999979</v>
      </c>
      <c r="AU83" s="76">
        <v>1.8699999999999974</v>
      </c>
      <c r="AV83" s="74">
        <v>0.4064171122994657</v>
      </c>
      <c r="AW83" s="75">
        <v>0</v>
      </c>
      <c r="AX83" s="76">
        <v>0</v>
      </c>
      <c r="AY83" s="74">
        <v>0</v>
      </c>
      <c r="AZ83" s="75">
        <v>0.68999999999999773</v>
      </c>
      <c r="BA83" s="76">
        <v>2.6999999999999886</v>
      </c>
      <c r="BB83" s="74">
        <v>0.25555555555555581</v>
      </c>
      <c r="BC83" s="75">
        <v>0</v>
      </c>
      <c r="BD83" s="76">
        <v>0</v>
      </c>
      <c r="BE83" s="74">
        <v>0</v>
      </c>
      <c r="BF83" s="75">
        <v>5.6299999999999955</v>
      </c>
      <c r="BG83" s="76">
        <v>6.6599999999999966</v>
      </c>
      <c r="BH83" s="74">
        <v>0.84534534534534511</v>
      </c>
      <c r="BI83" s="75">
        <v>0</v>
      </c>
      <c r="BJ83" s="76">
        <v>0</v>
      </c>
      <c r="BK83" s="74">
        <v>0</v>
      </c>
    </row>
    <row r="84" spans="1:63" ht="15" customHeight="1" x14ac:dyDescent="0.3">
      <c r="A84" s="123"/>
      <c r="B84" s="125" t="s">
        <v>23</v>
      </c>
      <c r="C84" s="71" t="s">
        <v>47</v>
      </c>
      <c r="D84" s="72">
        <v>1851.2100000000007</v>
      </c>
      <c r="E84" s="73">
        <v>2067.85</v>
      </c>
      <c r="F84" s="74">
        <v>0.89523418042894831</v>
      </c>
      <c r="G84" s="75">
        <v>49.680000000000064</v>
      </c>
      <c r="H84" s="76">
        <v>53.049999999999955</v>
      </c>
      <c r="I84" s="74">
        <v>0.93647502356267875</v>
      </c>
      <c r="J84" s="75">
        <v>30.269999999999982</v>
      </c>
      <c r="K84" s="76">
        <v>51.409999999999968</v>
      </c>
      <c r="L84" s="74">
        <v>0.58879595409453411</v>
      </c>
      <c r="M84" s="75">
        <v>682.03000000000065</v>
      </c>
      <c r="N84" s="76">
        <v>702.06999999999971</v>
      </c>
      <c r="O84" s="74">
        <v>0.97145583773697908</v>
      </c>
      <c r="P84" s="75">
        <v>79.720000000000027</v>
      </c>
      <c r="Q84" s="76">
        <v>85.600000000000023</v>
      </c>
      <c r="R84" s="74">
        <v>0.93130841121495334</v>
      </c>
      <c r="S84" s="75">
        <v>52.419999999999959</v>
      </c>
      <c r="T84" s="76">
        <v>66.850000000000023</v>
      </c>
      <c r="U84" s="74">
        <v>0.78414360508601255</v>
      </c>
      <c r="V84" s="75">
        <v>63.759999999999991</v>
      </c>
      <c r="W84" s="76">
        <v>73.740000000000009</v>
      </c>
      <c r="X84" s="74">
        <v>0.864659614863032</v>
      </c>
      <c r="Y84" s="75">
        <v>73.009999999999991</v>
      </c>
      <c r="Z84" s="76">
        <v>76.63</v>
      </c>
      <c r="AA84" s="74">
        <v>0.95276001565966328</v>
      </c>
      <c r="AB84" s="75">
        <v>33.19</v>
      </c>
      <c r="AC84" s="76">
        <v>45.170000000000073</v>
      </c>
      <c r="AD84" s="74">
        <v>0.73477972105379552</v>
      </c>
      <c r="AE84" s="75">
        <v>73.380000000000109</v>
      </c>
      <c r="AF84" s="76">
        <v>78.389999999999873</v>
      </c>
      <c r="AG84" s="74">
        <v>0.93608878683505836</v>
      </c>
      <c r="AH84" s="75">
        <v>164.8900000000001</v>
      </c>
      <c r="AI84" s="76">
        <v>166.51</v>
      </c>
      <c r="AJ84" s="74">
        <v>0.99027085460332775</v>
      </c>
      <c r="AK84" s="75">
        <v>63.990000000000009</v>
      </c>
      <c r="AL84" s="76">
        <v>69.949999999999818</v>
      </c>
      <c r="AM84" s="74">
        <v>0.91479628305933058</v>
      </c>
      <c r="AN84" s="75">
        <v>339.65999999999985</v>
      </c>
      <c r="AO84" s="76">
        <v>352.40000000000009</v>
      </c>
      <c r="AP84" s="74">
        <v>0.96384790011350674</v>
      </c>
      <c r="AQ84" s="75">
        <v>109.62999999999988</v>
      </c>
      <c r="AR84" s="76">
        <v>113.04999999999995</v>
      </c>
      <c r="AS84" s="74">
        <v>0.9697478991596632</v>
      </c>
      <c r="AT84" s="75">
        <v>14.530000000000001</v>
      </c>
      <c r="AU84" s="76">
        <v>20.240000000000009</v>
      </c>
      <c r="AV84" s="74">
        <v>0.71788537549407083</v>
      </c>
      <c r="AW84" s="75">
        <v>0</v>
      </c>
      <c r="AX84" s="76">
        <v>0</v>
      </c>
      <c r="AY84" s="74">
        <v>0</v>
      </c>
      <c r="AZ84" s="75">
        <v>0</v>
      </c>
      <c r="BA84" s="76">
        <v>0</v>
      </c>
      <c r="BB84" s="74">
        <v>0</v>
      </c>
      <c r="BC84" s="75">
        <v>0</v>
      </c>
      <c r="BD84" s="76">
        <v>0</v>
      </c>
      <c r="BE84" s="74">
        <v>0</v>
      </c>
      <c r="BF84" s="75">
        <v>14.269999999999982</v>
      </c>
      <c r="BG84" s="76">
        <v>105.22000000000003</v>
      </c>
      <c r="BH84" s="74">
        <v>0.1356206044478234</v>
      </c>
      <c r="BI84" s="75">
        <v>6.7800000000000011</v>
      </c>
      <c r="BJ84" s="76">
        <v>7.5700000000000074</v>
      </c>
      <c r="BK84" s="74">
        <v>0.89564068692206</v>
      </c>
    </row>
    <row r="85" spans="1:63" ht="15" customHeight="1" x14ac:dyDescent="0.3">
      <c r="A85" s="123"/>
      <c r="B85" s="125"/>
      <c r="C85" s="71" t="s">
        <v>48</v>
      </c>
      <c r="D85" s="72">
        <v>1982.43</v>
      </c>
      <c r="E85" s="73">
        <v>3209.2699999999995</v>
      </c>
      <c r="F85" s="74">
        <v>0.61771991761366307</v>
      </c>
      <c r="G85" s="75">
        <v>39.990000000000066</v>
      </c>
      <c r="H85" s="76">
        <v>78</v>
      </c>
      <c r="I85" s="74">
        <v>0.51269230769230856</v>
      </c>
      <c r="J85" s="75">
        <v>43.410000000000082</v>
      </c>
      <c r="K85" s="76">
        <v>79.670000000000073</v>
      </c>
      <c r="L85" s="74">
        <v>0.54487259947282596</v>
      </c>
      <c r="M85" s="75">
        <v>323.11999999999989</v>
      </c>
      <c r="N85" s="76">
        <v>507.65999999999985</v>
      </c>
      <c r="O85" s="74">
        <v>0.63648898869321979</v>
      </c>
      <c r="P85" s="75">
        <v>26.759999999999991</v>
      </c>
      <c r="Q85" s="76">
        <v>49.889999999999873</v>
      </c>
      <c r="R85" s="74">
        <v>0.53638003607937579</v>
      </c>
      <c r="S85" s="75">
        <v>92.949999999999932</v>
      </c>
      <c r="T85" s="76">
        <v>89.740000000000009</v>
      </c>
      <c r="U85" s="74">
        <v>1.0357700022286598</v>
      </c>
      <c r="V85" s="75">
        <v>150.29999999999995</v>
      </c>
      <c r="W85" s="76">
        <v>411.9099999999994</v>
      </c>
      <c r="X85" s="74">
        <v>0.36488553324755452</v>
      </c>
      <c r="Y85" s="75">
        <v>130.72000000000003</v>
      </c>
      <c r="Z85" s="76">
        <v>186.08000000000015</v>
      </c>
      <c r="AA85" s="74">
        <v>0.7024935511607906</v>
      </c>
      <c r="AB85" s="75">
        <v>29.970000000000027</v>
      </c>
      <c r="AC85" s="76">
        <v>47.399999999999977</v>
      </c>
      <c r="AD85" s="74">
        <v>0.63227848101265915</v>
      </c>
      <c r="AE85" s="75">
        <v>84.040000000000191</v>
      </c>
      <c r="AF85" s="76">
        <v>114.49000000000001</v>
      </c>
      <c r="AG85" s="74">
        <v>0.73403790724080864</v>
      </c>
      <c r="AH85" s="75">
        <v>330.36000000000013</v>
      </c>
      <c r="AI85" s="76">
        <v>360.57999999999993</v>
      </c>
      <c r="AJ85" s="74">
        <v>0.91619058184036883</v>
      </c>
      <c r="AK85" s="75">
        <v>40.360000000000014</v>
      </c>
      <c r="AL85" s="76">
        <v>72.269999999999982</v>
      </c>
      <c r="AM85" s="74">
        <v>0.55846132558461359</v>
      </c>
      <c r="AN85" s="75">
        <v>389.23</v>
      </c>
      <c r="AO85" s="76">
        <v>627.79</v>
      </c>
      <c r="AP85" s="74">
        <v>0.62000031857786841</v>
      </c>
      <c r="AQ85" s="75">
        <v>73.979999999999791</v>
      </c>
      <c r="AR85" s="76">
        <v>188.90999999999985</v>
      </c>
      <c r="AS85" s="74">
        <v>0.39161505478799347</v>
      </c>
      <c r="AT85" s="75">
        <v>27.329999999999984</v>
      </c>
      <c r="AU85" s="76">
        <v>62.200000000000045</v>
      </c>
      <c r="AV85" s="74">
        <v>0.43938906752411516</v>
      </c>
      <c r="AW85" s="75">
        <v>10.079999999999998</v>
      </c>
      <c r="AX85" s="76">
        <v>24.840000000000032</v>
      </c>
      <c r="AY85" s="74">
        <v>0.40579710144927478</v>
      </c>
      <c r="AZ85" s="75">
        <v>29.490000000000009</v>
      </c>
      <c r="BA85" s="76">
        <v>102.48000000000002</v>
      </c>
      <c r="BB85" s="74">
        <v>0.28776346604215458</v>
      </c>
      <c r="BC85" s="75">
        <v>20.340000000000003</v>
      </c>
      <c r="BD85" s="76">
        <v>19.520000000000039</v>
      </c>
      <c r="BE85" s="74">
        <v>1.0420081967213095</v>
      </c>
      <c r="BF85" s="75">
        <v>140</v>
      </c>
      <c r="BG85" s="76">
        <v>185.84000000000015</v>
      </c>
      <c r="BH85" s="74">
        <v>0.7533362031855354</v>
      </c>
      <c r="BI85" s="75">
        <v>0</v>
      </c>
      <c r="BJ85" s="76">
        <v>0</v>
      </c>
      <c r="BK85" s="74">
        <v>0</v>
      </c>
    </row>
    <row r="86" spans="1:63" x14ac:dyDescent="0.3">
      <c r="A86" s="123"/>
      <c r="B86" s="125"/>
      <c r="C86" s="71" t="s">
        <v>49</v>
      </c>
      <c r="D86" s="18">
        <v>15809.419999999998</v>
      </c>
      <c r="E86" s="19">
        <v>20778.63</v>
      </c>
      <c r="F86" s="74">
        <v>0.76084996941569283</v>
      </c>
      <c r="G86" s="18">
        <v>550.77</v>
      </c>
      <c r="H86" s="19">
        <v>758.03</v>
      </c>
      <c r="I86" s="74">
        <v>0.72658074218698465</v>
      </c>
      <c r="J86" s="18">
        <v>403.0500000000003</v>
      </c>
      <c r="K86" s="19">
        <v>732.47999999999979</v>
      </c>
      <c r="L86" s="74">
        <v>0.55025393184796911</v>
      </c>
      <c r="M86" s="18">
        <v>3244.0699999999979</v>
      </c>
      <c r="N86" s="19">
        <v>4086.0000000000014</v>
      </c>
      <c r="O86" s="74">
        <v>0.79394762604013625</v>
      </c>
      <c r="P86" s="18">
        <v>810.25000000000011</v>
      </c>
      <c r="Q86" s="19">
        <v>1143.0899999999997</v>
      </c>
      <c r="R86" s="74">
        <v>0.70882432704336518</v>
      </c>
      <c r="S86" s="18">
        <v>784.37000000000035</v>
      </c>
      <c r="T86" s="19">
        <v>981.66000000000008</v>
      </c>
      <c r="U86" s="74">
        <v>0.79902410203125351</v>
      </c>
      <c r="V86" s="18">
        <v>1081.3999999999996</v>
      </c>
      <c r="W86" s="19">
        <v>1664.2899999999984</v>
      </c>
      <c r="X86" s="74">
        <v>0.64976656712472025</v>
      </c>
      <c r="Y86" s="18">
        <v>801.47999999999956</v>
      </c>
      <c r="Z86" s="19">
        <v>938.89000000000078</v>
      </c>
      <c r="AA86" s="74">
        <v>0.8536463270457656</v>
      </c>
      <c r="AB86" s="18">
        <v>563.06999999999971</v>
      </c>
      <c r="AC86" s="19">
        <v>703.53999999999974</v>
      </c>
      <c r="AD86" s="74">
        <v>0.80033828922307182</v>
      </c>
      <c r="AE86" s="18">
        <v>733.78000000000031</v>
      </c>
      <c r="AF86" s="19">
        <v>980.68999999999983</v>
      </c>
      <c r="AG86" s="74">
        <v>0.74822828824603127</v>
      </c>
      <c r="AH86" s="18">
        <v>1861.4499999999991</v>
      </c>
      <c r="AI86" s="19">
        <v>2229.6900000000005</v>
      </c>
      <c r="AJ86" s="74">
        <v>0.83484699666769757</v>
      </c>
      <c r="AK86" s="18">
        <v>597.45000000000016</v>
      </c>
      <c r="AL86" s="19">
        <v>852.46999999999969</v>
      </c>
      <c r="AM86" s="74">
        <v>0.70084577756402033</v>
      </c>
      <c r="AN86" s="18">
        <v>2579.6000000000004</v>
      </c>
      <c r="AO86" s="19">
        <v>3261.3700000000003</v>
      </c>
      <c r="AP86" s="74">
        <v>0.79095594796051971</v>
      </c>
      <c r="AQ86" s="18">
        <v>1366.9399999999994</v>
      </c>
      <c r="AR86" s="19">
        <v>1627.6100000000008</v>
      </c>
      <c r="AS86" s="74">
        <v>0.83984492599578442</v>
      </c>
      <c r="AT86" s="18">
        <v>203.04000000000013</v>
      </c>
      <c r="AU86" s="19">
        <v>303.51</v>
      </c>
      <c r="AV86" s="74">
        <v>0.66897301571612189</v>
      </c>
      <c r="AW86" s="18">
        <v>10.079999999999998</v>
      </c>
      <c r="AX86" s="19">
        <v>24.840000000000032</v>
      </c>
      <c r="AY86" s="74">
        <v>0.40579710144927478</v>
      </c>
      <c r="AZ86" s="18">
        <v>32.349999999999994</v>
      </c>
      <c r="BA86" s="19">
        <v>130.74999999999994</v>
      </c>
      <c r="BB86" s="74">
        <v>0.24741873804971326</v>
      </c>
      <c r="BC86" s="18">
        <v>20.340000000000003</v>
      </c>
      <c r="BD86" s="19">
        <v>19.520000000000039</v>
      </c>
      <c r="BE86" s="74">
        <v>1.0420081967213095</v>
      </c>
      <c r="BF86" s="18">
        <v>157.01999999999995</v>
      </c>
      <c r="BG86" s="19">
        <v>327.42000000000019</v>
      </c>
      <c r="BH86" s="74">
        <v>0.4795675279457573</v>
      </c>
      <c r="BI86" s="18">
        <v>8.9100000000000037</v>
      </c>
      <c r="BJ86" s="19">
        <v>12.780000000000008</v>
      </c>
      <c r="BK86" s="74">
        <v>0.69718309859154914</v>
      </c>
    </row>
    <row r="87" spans="1:63" ht="15" customHeight="1" x14ac:dyDescent="0.3">
      <c r="A87" s="122" t="s">
        <v>51</v>
      </c>
      <c r="B87" s="124" t="s">
        <v>24</v>
      </c>
      <c r="C87" s="71" t="s">
        <v>43</v>
      </c>
      <c r="D87" s="18">
        <f>G87+J87+M87+P87+S87+V87+Y87+AB87+AE87+AH87+AK87+AN87+AQ87+AT87+AW87+AZ87+BC87+BF87+BI87</f>
        <v>106083.77999999998</v>
      </c>
      <c r="E87" s="19">
        <f>H87+K87+N87+Q87+T87+W87+Z87+AC87+AF87+AI87+AL87+AO87+AR87+AU87+AX87+BA87+BD87+BG87+BJ87</f>
        <v>115461.60000000002</v>
      </c>
      <c r="F87" s="74">
        <f t="shared" ref="F87:F93" si="0">IF(E87&lt;&gt;0,D87/E87,0)</f>
        <v>0.91877975015069913</v>
      </c>
      <c r="G87" s="18">
        <f t="shared" ref="G87:H92" si="1">G3+G10+G17+G24+G31+G38+G45+G52+G59+G66+G73+G80</f>
        <v>3407.63</v>
      </c>
      <c r="H87" s="19">
        <f t="shared" si="1"/>
        <v>3430.11</v>
      </c>
      <c r="I87" s="74">
        <f t="shared" ref="I87:I93" si="2">IF(H87&lt;&gt;0,G87/H87,0)</f>
        <v>0.99344627431773325</v>
      </c>
      <c r="J87" s="18">
        <f t="shared" ref="J87:K92" si="3">J3+J10+J17+J24+J31+J38+J45+J52+J59+J66+J73+J80</f>
        <v>3168.63</v>
      </c>
      <c r="K87" s="19">
        <f t="shared" si="3"/>
        <v>3869.23</v>
      </c>
      <c r="L87" s="74">
        <f t="shared" ref="L87:L93" si="4">IF(K87&lt;&gt;0,J87/K87,0)</f>
        <v>0.81893038149709374</v>
      </c>
      <c r="M87" s="18">
        <f t="shared" ref="M87:N92" si="5">M3+M10+M17+M24+M31+M38+M45+M52+M59+M66+M73+M80</f>
        <v>20517.189999999999</v>
      </c>
      <c r="N87" s="19">
        <f t="shared" si="5"/>
        <v>22805.02</v>
      </c>
      <c r="O87" s="74">
        <f t="shared" ref="O87:O93" si="6">IF(N87&lt;&gt;0,M87/N87,0)</f>
        <v>0.89967866724080914</v>
      </c>
      <c r="P87" s="18">
        <f t="shared" ref="P87:Q92" si="7">P3+P10+P17+P24+P31+P38+P45+P52+P59+P66+P73+P80</f>
        <v>7357.17</v>
      </c>
      <c r="Q87" s="19">
        <f t="shared" si="7"/>
        <v>9335.92</v>
      </c>
      <c r="R87" s="74">
        <f t="shared" ref="R87:R93" si="8">IF(Q87&lt;&gt;0,P87/Q87,0)</f>
        <v>0.78804981190927081</v>
      </c>
      <c r="S87" s="18">
        <f t="shared" ref="S87:T92" si="9">S3+S10+S17+S24+S31+S38+S45+S52+S59+S66+S73+S80</f>
        <v>4905.51</v>
      </c>
      <c r="T87" s="19">
        <f t="shared" si="9"/>
        <v>5397.06</v>
      </c>
      <c r="U87" s="74">
        <f t="shared" ref="U87:U93" si="10">IF(T87&lt;&gt;0,S87/T87,0)</f>
        <v>0.90892263565719111</v>
      </c>
      <c r="V87" s="18">
        <f t="shared" ref="V87:W92" si="11">V3+V10+V17+V24+V31+V38+V45+V52+V59+V66+V73+V80</f>
        <v>7314.32</v>
      </c>
      <c r="W87" s="19">
        <f t="shared" si="11"/>
        <v>7750.62</v>
      </c>
      <c r="X87" s="74">
        <f t="shared" ref="X87:X93" si="12">IF(W87&lt;&gt;0,V87/W87,0)</f>
        <v>0.94370772918811652</v>
      </c>
      <c r="Y87" s="18">
        <f t="shared" ref="Y87:Z92" si="13">Y3+Y10+Y17+Y24+Y31+Y38+Y45+Y52+Y59+Y66+Y73+Y80</f>
        <v>4795.3599999999997</v>
      </c>
      <c r="Z87" s="19">
        <f t="shared" si="13"/>
        <v>4827.3900000000003</v>
      </c>
      <c r="AA87" s="74">
        <f t="shared" ref="AA87:AA93" si="14">IF(Z87&lt;&gt;0,Y87/Z87,0)</f>
        <v>0.99336494461810609</v>
      </c>
      <c r="AB87" s="18">
        <f t="shared" ref="AB87:AC92" si="15">AB3+AB10+AB17+AB24+AB31+AB38+AB45+AB52+AB59+AB66+AB73+AB80</f>
        <v>4325.49</v>
      </c>
      <c r="AC87" s="19">
        <f t="shared" si="15"/>
        <v>4641.5</v>
      </c>
      <c r="AD87" s="74">
        <f t="shared" ref="AD87:AD93" si="16">IF(AC87&lt;&gt;0,AB87/AC87,0)</f>
        <v>0.93191640633415918</v>
      </c>
      <c r="AE87" s="18">
        <f t="shared" ref="AE87:AF92" si="17">AE3+AE10+AE17+AE24+AE31+AE38+AE45+AE52+AE59+AE66+AE73+AE80</f>
        <v>5859.75</v>
      </c>
      <c r="AF87" s="19">
        <f t="shared" si="17"/>
        <v>6670.45</v>
      </c>
      <c r="AG87" s="74">
        <f t="shared" ref="AG87:AG93" si="18">IF(AF87&lt;&gt;0,AE87/AF87,0)</f>
        <v>0.8784639716960625</v>
      </c>
      <c r="AH87" s="18">
        <f t="shared" ref="AH87:AI92" si="19">AH3+AH10+AH17+AH24+AH31+AH38+AH45+AH52+AH59+AH66+AH73+AH80</f>
        <v>10405.75</v>
      </c>
      <c r="AI87" s="19">
        <f t="shared" si="19"/>
        <v>10634.68</v>
      </c>
      <c r="AJ87" s="74">
        <f t="shared" ref="AJ87:AJ93" si="20">IF(AI87&lt;&gt;0,AH87/AI87,0)</f>
        <v>0.97847325918598393</v>
      </c>
      <c r="AK87" s="18">
        <f t="shared" ref="AK87:AL92" si="21">AK3+AK10+AK17+AK24+AK31+AK38+AK45+AK52+AK59+AK66+AK73+AK80</f>
        <v>6024.86</v>
      </c>
      <c r="AL87" s="19">
        <f t="shared" si="21"/>
        <v>7340.46</v>
      </c>
      <c r="AM87" s="74">
        <f t="shared" ref="AM87:AM93" si="22">IF(AL87&lt;&gt;0,AK87/AL87,0)</f>
        <v>0.82077417491546845</v>
      </c>
      <c r="AN87" s="18">
        <f t="shared" ref="AN87:AO92" si="23">AN3+AN10+AN17+AN24+AN31+AN38+AN45+AN52+AN59+AN66+AN73+AN80</f>
        <v>14569.31</v>
      </c>
      <c r="AO87" s="19">
        <f t="shared" si="23"/>
        <v>15218.87</v>
      </c>
      <c r="AP87" s="74">
        <f t="shared" ref="AP87:AP93" si="24">IF(AO87&lt;&gt;0,AN87/AO87,0)</f>
        <v>0.95731877596694093</v>
      </c>
      <c r="AQ87" s="18">
        <f t="shared" ref="AQ87:AR92" si="25">AQ3+AQ10+AQ17+AQ24+AQ31+AQ38+AQ45+AQ52+AQ59+AQ66+AQ73+AQ80</f>
        <v>12243.86</v>
      </c>
      <c r="AR87" s="19">
        <f t="shared" si="25"/>
        <v>12325.49</v>
      </c>
      <c r="AS87" s="74">
        <f t="shared" ref="AS87:AS93" si="26">IF(AR87&lt;&gt;0,AQ87/AR87,0)</f>
        <v>0.99337713957011042</v>
      </c>
      <c r="AT87" s="18">
        <f t="shared" ref="AT87:AU92" si="27">AT3+AT10+AT17+AT24+AT31+AT38+AT45+AT52+AT59+AT66+AT73+AT80</f>
        <v>1188.95</v>
      </c>
      <c r="AU87" s="19">
        <f t="shared" si="27"/>
        <v>1214.8</v>
      </c>
      <c r="AV87" s="74">
        <f t="shared" ref="AV87:AV93" si="28">IF(AU87&lt;&gt;0,AT87/AU87,0)</f>
        <v>0.97872077708264738</v>
      </c>
      <c r="AW87" s="18">
        <f t="shared" ref="AW87:AX92" si="29">AW3+AW10+AW17+AW24+AW31+AW38+AW45+AW52+AW59+AW66+AW73+AW80</f>
        <v>0</v>
      </c>
      <c r="AX87" s="19">
        <f t="shared" si="29"/>
        <v>0</v>
      </c>
      <c r="AY87" s="74">
        <f t="shared" ref="AY87:AY93" si="30">IF(AX87&lt;&gt;0,AW87/AX87,0)</f>
        <v>0</v>
      </c>
      <c r="AZ87" s="18">
        <f t="shared" ref="AZ87:BA92" si="31">AZ3+AZ10+AZ17+AZ24+AZ31+AZ38+AZ45+AZ52+AZ59+AZ66+AZ73+AZ80</f>
        <v>0</v>
      </c>
      <c r="BA87" s="19">
        <f t="shared" si="31"/>
        <v>0</v>
      </c>
      <c r="BB87" s="74">
        <f t="shared" ref="BB87:BB93" si="32">IF(BA87&lt;&gt;0,AZ87/BA87,0)</f>
        <v>0</v>
      </c>
      <c r="BC87" s="18">
        <f t="shared" ref="BC87:BD92" si="33">BC3+BC10+BC17+BC24+BC31+BC38+BC45+BC52+BC59+BC66+BC73+BC80</f>
        <v>0</v>
      </c>
      <c r="BD87" s="19">
        <f t="shared" si="33"/>
        <v>0</v>
      </c>
      <c r="BE87" s="74">
        <f t="shared" ref="BE87:BE93" si="34">IF(BD87&lt;&gt;0,BC87/BD87,0)</f>
        <v>0</v>
      </c>
      <c r="BF87" s="18">
        <f t="shared" ref="BF87:BG92" si="35">BF3+BF10+BF17+BF24+BF31+BF38+BF45+BF52+BF59+BF66+BF73+BF80</f>
        <v>0</v>
      </c>
      <c r="BG87" s="19">
        <f t="shared" si="35"/>
        <v>0</v>
      </c>
      <c r="BH87" s="74">
        <f t="shared" ref="BH87:BH93" si="36">IF(BG87&lt;&gt;0,BF87/BG87,0)</f>
        <v>0</v>
      </c>
      <c r="BI87" s="18">
        <f t="shared" ref="BI87:BJ92" si="37">BI3+BI10+BI17+BI24+BI31+BI38+BI45+BI52+BI59+BI66+BI73+BI80</f>
        <v>0</v>
      </c>
      <c r="BJ87" s="19">
        <f t="shared" si="37"/>
        <v>0</v>
      </c>
      <c r="BK87" s="74">
        <f t="shared" ref="BK87:BK93" si="38">IF(BJ87&lt;&gt;0,BI87/BJ87,0)</f>
        <v>0</v>
      </c>
    </row>
    <row r="88" spans="1:63" ht="15" customHeight="1" x14ac:dyDescent="0.3">
      <c r="A88" s="123"/>
      <c r="B88" s="125" t="s">
        <v>23</v>
      </c>
      <c r="C88" s="71" t="s">
        <v>44</v>
      </c>
      <c r="D88" s="18">
        <f t="shared" ref="D88:D92" si="39">G88+J88+M88+P88+S88+V88+Y88+AB88+AE88+AH88+AK88+AN88+AQ88+AT88+AW88+AZ88+BC88+BF88+BI88</f>
        <v>17051.78</v>
      </c>
      <c r="E88" s="19">
        <f t="shared" ref="E88:E92" si="40">H88+K88+N88+Q88+T88+W88+Z88+AC88+AF88+AI88+AL88+AO88+AR88+AU88+AX88+BA88+BD88+BG88+BJ88</f>
        <v>25620.480000000003</v>
      </c>
      <c r="F88" s="74">
        <f t="shared" si="0"/>
        <v>0.66555271407873684</v>
      </c>
      <c r="G88" s="18">
        <f t="shared" si="1"/>
        <v>660.06</v>
      </c>
      <c r="H88" s="19">
        <f t="shared" si="1"/>
        <v>1005.78</v>
      </c>
      <c r="I88" s="74">
        <f t="shared" si="2"/>
        <v>0.65626677802302691</v>
      </c>
      <c r="J88" s="18">
        <f t="shared" si="3"/>
        <v>377.04</v>
      </c>
      <c r="K88" s="19">
        <f t="shared" si="3"/>
        <v>524.55999999999995</v>
      </c>
      <c r="L88" s="74">
        <f t="shared" si="4"/>
        <v>0.71877382949519608</v>
      </c>
      <c r="M88" s="18">
        <f t="shared" si="5"/>
        <v>4829.17</v>
      </c>
      <c r="N88" s="19">
        <f t="shared" si="5"/>
        <v>7519.25</v>
      </c>
      <c r="O88" s="74">
        <f t="shared" si="6"/>
        <v>0.64224091498487212</v>
      </c>
      <c r="P88" s="18">
        <f t="shared" si="7"/>
        <v>561.42999999999995</v>
      </c>
      <c r="Q88" s="19">
        <f t="shared" si="7"/>
        <v>797.88</v>
      </c>
      <c r="R88" s="74">
        <f t="shared" si="8"/>
        <v>0.70365217827242188</v>
      </c>
      <c r="S88" s="18">
        <f t="shared" si="9"/>
        <v>842.19</v>
      </c>
      <c r="T88" s="19">
        <f t="shared" si="9"/>
        <v>1236.5899999999999</v>
      </c>
      <c r="U88" s="74">
        <f t="shared" si="10"/>
        <v>0.68105839445572103</v>
      </c>
      <c r="V88" s="18">
        <f t="shared" si="11"/>
        <v>975.55</v>
      </c>
      <c r="W88" s="19">
        <f t="shared" si="11"/>
        <v>1463.04</v>
      </c>
      <c r="X88" s="74">
        <f t="shared" si="12"/>
        <v>0.6667965332458442</v>
      </c>
      <c r="Y88" s="18">
        <f t="shared" si="13"/>
        <v>738.62</v>
      </c>
      <c r="Z88" s="19">
        <f t="shared" si="13"/>
        <v>1069.1600000000001</v>
      </c>
      <c r="AA88" s="74">
        <f t="shared" si="14"/>
        <v>0.69084140820831297</v>
      </c>
      <c r="AB88" s="18">
        <f t="shared" si="15"/>
        <v>713.74</v>
      </c>
      <c r="AC88" s="19">
        <f t="shared" si="15"/>
        <v>1023.67</v>
      </c>
      <c r="AD88" s="74">
        <f t="shared" si="16"/>
        <v>0.69723641407875592</v>
      </c>
      <c r="AE88" s="18">
        <f t="shared" si="17"/>
        <v>843.63</v>
      </c>
      <c r="AF88" s="19">
        <f t="shared" si="17"/>
        <v>1234.3900000000001</v>
      </c>
      <c r="AG88" s="74">
        <f t="shared" si="18"/>
        <v>0.68343878352870646</v>
      </c>
      <c r="AH88" s="18">
        <f t="shared" si="19"/>
        <v>1633.62</v>
      </c>
      <c r="AI88" s="19">
        <f t="shared" si="19"/>
        <v>2406.0700000000002</v>
      </c>
      <c r="AJ88" s="74">
        <f t="shared" si="20"/>
        <v>0.67895780255769778</v>
      </c>
      <c r="AK88" s="18">
        <f t="shared" si="21"/>
        <v>866.39</v>
      </c>
      <c r="AL88" s="19">
        <f t="shared" si="21"/>
        <v>1291.0899999999999</v>
      </c>
      <c r="AM88" s="74">
        <f t="shared" si="22"/>
        <v>0.67105314114430448</v>
      </c>
      <c r="AN88" s="18">
        <f t="shared" si="23"/>
        <v>2563.8200000000002</v>
      </c>
      <c r="AO88" s="19">
        <f t="shared" si="23"/>
        <v>3853.42</v>
      </c>
      <c r="AP88" s="74">
        <f t="shared" si="24"/>
        <v>0.66533624676261605</v>
      </c>
      <c r="AQ88" s="18">
        <f t="shared" si="25"/>
        <v>1203.1099999999999</v>
      </c>
      <c r="AR88" s="19">
        <f t="shared" si="25"/>
        <v>1871.99</v>
      </c>
      <c r="AS88" s="74">
        <f t="shared" si="26"/>
        <v>0.64269039898717406</v>
      </c>
      <c r="AT88" s="18">
        <f t="shared" si="27"/>
        <v>234.85</v>
      </c>
      <c r="AU88" s="19">
        <f t="shared" si="27"/>
        <v>315.02999999999997</v>
      </c>
      <c r="AV88" s="74">
        <f t="shared" si="28"/>
        <v>0.745484557026315</v>
      </c>
      <c r="AW88" s="18">
        <f t="shared" si="29"/>
        <v>0</v>
      </c>
      <c r="AX88" s="19">
        <f t="shared" si="29"/>
        <v>0</v>
      </c>
      <c r="AY88" s="74">
        <f t="shared" si="30"/>
        <v>0</v>
      </c>
      <c r="AZ88" s="18">
        <f t="shared" si="31"/>
        <v>0</v>
      </c>
      <c r="BA88" s="19">
        <f t="shared" si="31"/>
        <v>0</v>
      </c>
      <c r="BB88" s="74">
        <f t="shared" si="32"/>
        <v>0</v>
      </c>
      <c r="BC88" s="18">
        <f t="shared" si="33"/>
        <v>0</v>
      </c>
      <c r="BD88" s="19">
        <f t="shared" si="33"/>
        <v>0</v>
      </c>
      <c r="BE88" s="74">
        <f t="shared" si="34"/>
        <v>0</v>
      </c>
      <c r="BF88" s="18">
        <f t="shared" si="35"/>
        <v>8.56</v>
      </c>
      <c r="BG88" s="19">
        <f t="shared" si="35"/>
        <v>8.56</v>
      </c>
      <c r="BH88" s="74">
        <f t="shared" si="36"/>
        <v>1</v>
      </c>
      <c r="BI88" s="18">
        <f t="shared" si="37"/>
        <v>0</v>
      </c>
      <c r="BJ88" s="19">
        <f t="shared" si="37"/>
        <v>0</v>
      </c>
      <c r="BK88" s="74">
        <f t="shared" si="38"/>
        <v>0</v>
      </c>
    </row>
    <row r="89" spans="1:63" ht="15" customHeight="1" x14ac:dyDescent="0.3">
      <c r="A89" s="123"/>
      <c r="B89" s="125" t="s">
        <v>23</v>
      </c>
      <c r="C89" s="71" t="s">
        <v>45</v>
      </c>
      <c r="D89" s="18">
        <f t="shared" si="39"/>
        <v>13626.510000000002</v>
      </c>
      <c r="E89" s="19">
        <f t="shared" si="40"/>
        <v>49429.950000000004</v>
      </c>
      <c r="F89" s="74">
        <f t="shared" si="0"/>
        <v>0.27567314957834271</v>
      </c>
      <c r="G89" s="18">
        <f t="shared" si="1"/>
        <v>866.68</v>
      </c>
      <c r="H89" s="19">
        <f t="shared" si="1"/>
        <v>2473.2399999999998</v>
      </c>
      <c r="I89" s="74">
        <f t="shared" si="2"/>
        <v>0.35042292701072281</v>
      </c>
      <c r="J89" s="18">
        <f t="shared" si="3"/>
        <v>1038.6400000000001</v>
      </c>
      <c r="K89" s="19">
        <f t="shared" si="3"/>
        <v>3229.68</v>
      </c>
      <c r="L89" s="74">
        <f t="shared" si="4"/>
        <v>0.32159223204775711</v>
      </c>
      <c r="M89" s="18">
        <f t="shared" si="5"/>
        <v>2026.64</v>
      </c>
      <c r="N89" s="19">
        <f t="shared" si="5"/>
        <v>9655.99</v>
      </c>
      <c r="O89" s="74">
        <f t="shared" si="6"/>
        <v>0.20988422730346656</v>
      </c>
      <c r="P89" s="18">
        <f t="shared" si="7"/>
        <v>340.19</v>
      </c>
      <c r="Q89" s="19">
        <f t="shared" si="7"/>
        <v>2006.11</v>
      </c>
      <c r="R89" s="74">
        <f t="shared" si="8"/>
        <v>0.16957694244084323</v>
      </c>
      <c r="S89" s="18">
        <f t="shared" si="9"/>
        <v>698.14</v>
      </c>
      <c r="T89" s="19">
        <f t="shared" si="9"/>
        <v>3242.3</v>
      </c>
      <c r="U89" s="74">
        <f t="shared" si="10"/>
        <v>0.21532245628103505</v>
      </c>
      <c r="V89" s="18">
        <f t="shared" si="11"/>
        <v>916.74</v>
      </c>
      <c r="W89" s="19">
        <f t="shared" si="11"/>
        <v>4698.33</v>
      </c>
      <c r="X89" s="74">
        <f t="shared" si="12"/>
        <v>0.19512039384206728</v>
      </c>
      <c r="Y89" s="18">
        <f t="shared" si="13"/>
        <v>325.45999999999998</v>
      </c>
      <c r="Z89" s="19">
        <f t="shared" si="13"/>
        <v>751.75</v>
      </c>
      <c r="AA89" s="74">
        <f t="shared" si="14"/>
        <v>0.43293648154306613</v>
      </c>
      <c r="AB89" s="18">
        <f t="shared" si="15"/>
        <v>737.23</v>
      </c>
      <c r="AC89" s="19">
        <f t="shared" si="15"/>
        <v>1555.29</v>
      </c>
      <c r="AD89" s="74">
        <f t="shared" si="16"/>
        <v>0.4740144924740724</v>
      </c>
      <c r="AE89" s="18">
        <f t="shared" si="17"/>
        <v>707.27</v>
      </c>
      <c r="AF89" s="19">
        <f t="shared" si="17"/>
        <v>2541.52</v>
      </c>
      <c r="AG89" s="74">
        <f t="shared" si="18"/>
        <v>0.27828622241808049</v>
      </c>
      <c r="AH89" s="18">
        <f t="shared" si="19"/>
        <v>2344.91</v>
      </c>
      <c r="AI89" s="19">
        <f t="shared" si="19"/>
        <v>5922.44</v>
      </c>
      <c r="AJ89" s="74">
        <f t="shared" si="20"/>
        <v>0.39593647212973032</v>
      </c>
      <c r="AK89" s="18">
        <f t="shared" si="21"/>
        <v>788.18</v>
      </c>
      <c r="AL89" s="19">
        <f t="shared" si="21"/>
        <v>2427.85</v>
      </c>
      <c r="AM89" s="74">
        <f t="shared" si="22"/>
        <v>0.3246411433984801</v>
      </c>
      <c r="AN89" s="18">
        <f t="shared" si="23"/>
        <v>1252.45</v>
      </c>
      <c r="AO89" s="19">
        <f t="shared" si="23"/>
        <v>5801.88</v>
      </c>
      <c r="AP89" s="74">
        <f t="shared" si="24"/>
        <v>0.2158696836197922</v>
      </c>
      <c r="AQ89" s="18">
        <f t="shared" si="25"/>
        <v>657.75</v>
      </c>
      <c r="AR89" s="19">
        <f t="shared" si="25"/>
        <v>2458.11</v>
      </c>
      <c r="AS89" s="74">
        <f t="shared" si="26"/>
        <v>0.26758363132650692</v>
      </c>
      <c r="AT89" s="18">
        <f t="shared" si="27"/>
        <v>278.76</v>
      </c>
      <c r="AU89" s="19">
        <f t="shared" si="27"/>
        <v>912.48</v>
      </c>
      <c r="AV89" s="74">
        <f t="shared" si="28"/>
        <v>0.30549710678590214</v>
      </c>
      <c r="AW89" s="18">
        <f t="shared" si="29"/>
        <v>0</v>
      </c>
      <c r="AX89" s="19">
        <f t="shared" si="29"/>
        <v>0</v>
      </c>
      <c r="AY89" s="74">
        <f t="shared" si="30"/>
        <v>0</v>
      </c>
      <c r="AZ89" s="18">
        <f t="shared" si="31"/>
        <v>199.19</v>
      </c>
      <c r="BA89" s="19">
        <f t="shared" si="31"/>
        <v>800.15</v>
      </c>
      <c r="BB89" s="74">
        <f t="shared" si="32"/>
        <v>0.24894082359557584</v>
      </c>
      <c r="BC89" s="18">
        <f t="shared" si="33"/>
        <v>0</v>
      </c>
      <c r="BD89" s="19">
        <f t="shared" si="33"/>
        <v>0</v>
      </c>
      <c r="BE89" s="74">
        <f t="shared" si="34"/>
        <v>0</v>
      </c>
      <c r="BF89" s="18">
        <f t="shared" si="35"/>
        <v>423.18</v>
      </c>
      <c r="BG89" s="19">
        <f t="shared" si="35"/>
        <v>893.75</v>
      </c>
      <c r="BH89" s="74">
        <f t="shared" si="36"/>
        <v>0.47348811188811191</v>
      </c>
      <c r="BI89" s="18">
        <f t="shared" si="37"/>
        <v>25.1</v>
      </c>
      <c r="BJ89" s="19">
        <f t="shared" si="37"/>
        <v>59.08</v>
      </c>
      <c r="BK89" s="74">
        <f t="shared" si="38"/>
        <v>0.42484766418415709</v>
      </c>
    </row>
    <row r="90" spans="1:63" ht="15" customHeight="1" x14ac:dyDescent="0.3">
      <c r="A90" s="123"/>
      <c r="B90" s="125" t="s">
        <v>23</v>
      </c>
      <c r="C90" s="71" t="s">
        <v>46</v>
      </c>
      <c r="D90" s="18">
        <f t="shared" si="39"/>
        <v>4172.9899999999989</v>
      </c>
      <c r="E90" s="19">
        <f t="shared" si="40"/>
        <v>12881.460000000003</v>
      </c>
      <c r="F90" s="74">
        <f t="shared" si="0"/>
        <v>0.32395318543084384</v>
      </c>
      <c r="G90" s="18">
        <f t="shared" si="1"/>
        <v>87.46</v>
      </c>
      <c r="H90" s="19">
        <f t="shared" si="1"/>
        <v>602.79</v>
      </c>
      <c r="I90" s="74">
        <f t="shared" si="2"/>
        <v>0.14509198891819705</v>
      </c>
      <c r="J90" s="18">
        <f t="shared" si="3"/>
        <v>234.21</v>
      </c>
      <c r="K90" s="19">
        <f t="shared" si="3"/>
        <v>1406.81</v>
      </c>
      <c r="L90" s="74">
        <f t="shared" si="4"/>
        <v>0.16648303608873979</v>
      </c>
      <c r="M90" s="18">
        <f t="shared" si="5"/>
        <v>1204.06</v>
      </c>
      <c r="N90" s="19">
        <f t="shared" si="5"/>
        <v>3444.04</v>
      </c>
      <c r="O90" s="74">
        <f t="shared" si="6"/>
        <v>0.34960685706321643</v>
      </c>
      <c r="P90" s="18">
        <f t="shared" si="7"/>
        <v>160.76</v>
      </c>
      <c r="Q90" s="19">
        <f t="shared" si="7"/>
        <v>325.22000000000003</v>
      </c>
      <c r="R90" s="74">
        <f t="shared" si="8"/>
        <v>0.4943115429555377</v>
      </c>
      <c r="S90" s="18">
        <f t="shared" si="9"/>
        <v>196.58</v>
      </c>
      <c r="T90" s="19">
        <f t="shared" si="9"/>
        <v>754.76</v>
      </c>
      <c r="U90" s="74">
        <f t="shared" si="10"/>
        <v>0.26045365414171395</v>
      </c>
      <c r="V90" s="18">
        <f t="shared" si="11"/>
        <v>542.66</v>
      </c>
      <c r="W90" s="19">
        <f t="shared" si="11"/>
        <v>1152.07</v>
      </c>
      <c r="X90" s="74">
        <f t="shared" si="12"/>
        <v>0.47103040613851588</v>
      </c>
      <c r="Y90" s="18">
        <f t="shared" si="13"/>
        <v>112.49</v>
      </c>
      <c r="Z90" s="19">
        <f t="shared" si="13"/>
        <v>215.88</v>
      </c>
      <c r="AA90" s="74">
        <f t="shared" si="14"/>
        <v>0.52107652399481197</v>
      </c>
      <c r="AB90" s="18">
        <f t="shared" si="15"/>
        <v>367.91</v>
      </c>
      <c r="AC90" s="19">
        <f t="shared" si="15"/>
        <v>596.85</v>
      </c>
      <c r="AD90" s="74">
        <f t="shared" si="16"/>
        <v>0.61641953589679155</v>
      </c>
      <c r="AE90" s="18">
        <f t="shared" si="17"/>
        <v>122.75</v>
      </c>
      <c r="AF90" s="19">
        <f t="shared" si="17"/>
        <v>442.61</v>
      </c>
      <c r="AG90" s="74">
        <f t="shared" si="18"/>
        <v>0.27733218860848152</v>
      </c>
      <c r="AH90" s="18">
        <f t="shared" si="19"/>
        <v>385.9</v>
      </c>
      <c r="AI90" s="19">
        <f t="shared" si="19"/>
        <v>1067.3699999999999</v>
      </c>
      <c r="AJ90" s="74">
        <f t="shared" si="20"/>
        <v>0.36154285767821842</v>
      </c>
      <c r="AK90" s="18">
        <f t="shared" si="21"/>
        <v>160.18</v>
      </c>
      <c r="AL90" s="19">
        <f t="shared" si="21"/>
        <v>728.83</v>
      </c>
      <c r="AM90" s="74">
        <f t="shared" si="22"/>
        <v>0.21977690270707848</v>
      </c>
      <c r="AN90" s="18">
        <f t="shared" si="23"/>
        <v>333.97</v>
      </c>
      <c r="AO90" s="19">
        <f t="shared" si="23"/>
        <v>1513.51</v>
      </c>
      <c r="AP90" s="74">
        <f t="shared" si="24"/>
        <v>0.22065926224471594</v>
      </c>
      <c r="AQ90" s="18">
        <f t="shared" si="25"/>
        <v>146.9</v>
      </c>
      <c r="AR90" s="19">
        <f t="shared" si="25"/>
        <v>389.05</v>
      </c>
      <c r="AS90" s="74">
        <f t="shared" si="26"/>
        <v>0.37758642847962987</v>
      </c>
      <c r="AT90" s="18">
        <f t="shared" si="27"/>
        <v>11.97</v>
      </c>
      <c r="AU90" s="19">
        <f t="shared" si="27"/>
        <v>31.79</v>
      </c>
      <c r="AV90" s="74">
        <f t="shared" si="28"/>
        <v>0.37653350110097517</v>
      </c>
      <c r="AW90" s="18">
        <f t="shared" si="29"/>
        <v>0</v>
      </c>
      <c r="AX90" s="19">
        <f t="shared" si="29"/>
        <v>0</v>
      </c>
      <c r="AY90" s="74">
        <f t="shared" si="30"/>
        <v>0</v>
      </c>
      <c r="AZ90" s="18">
        <f t="shared" si="31"/>
        <v>21.81</v>
      </c>
      <c r="BA90" s="19">
        <f t="shared" si="31"/>
        <v>96.35</v>
      </c>
      <c r="BB90" s="74">
        <f t="shared" si="32"/>
        <v>0.22636222106901921</v>
      </c>
      <c r="BC90" s="18">
        <f t="shared" si="33"/>
        <v>0</v>
      </c>
      <c r="BD90" s="19">
        <f t="shared" si="33"/>
        <v>0</v>
      </c>
      <c r="BE90" s="74">
        <f t="shared" si="34"/>
        <v>0</v>
      </c>
      <c r="BF90" s="18">
        <f t="shared" si="35"/>
        <v>83.38</v>
      </c>
      <c r="BG90" s="19">
        <f t="shared" si="35"/>
        <v>113.53</v>
      </c>
      <c r="BH90" s="74">
        <f t="shared" si="36"/>
        <v>0.73443142781643611</v>
      </c>
      <c r="BI90" s="18">
        <f t="shared" si="37"/>
        <v>0</v>
      </c>
      <c r="BJ90" s="19">
        <f t="shared" si="37"/>
        <v>0</v>
      </c>
      <c r="BK90" s="74">
        <f t="shared" si="38"/>
        <v>0</v>
      </c>
    </row>
    <row r="91" spans="1:63" ht="15" customHeight="1" x14ac:dyDescent="0.3">
      <c r="A91" s="123"/>
      <c r="B91" s="125" t="s">
        <v>23</v>
      </c>
      <c r="C91" s="71" t="s">
        <v>47</v>
      </c>
      <c r="D91" s="18">
        <f t="shared" si="39"/>
        <v>23616.450000000004</v>
      </c>
      <c r="E91" s="19">
        <f t="shared" si="40"/>
        <v>27196.9</v>
      </c>
      <c r="F91" s="74">
        <f t="shared" si="0"/>
        <v>0.86835080468729908</v>
      </c>
      <c r="G91" s="18">
        <f t="shared" si="1"/>
        <v>679.34</v>
      </c>
      <c r="H91" s="19">
        <f t="shared" si="1"/>
        <v>761.99</v>
      </c>
      <c r="I91" s="74">
        <f t="shared" si="2"/>
        <v>0.89153400963267238</v>
      </c>
      <c r="J91" s="18">
        <f t="shared" si="3"/>
        <v>431.81</v>
      </c>
      <c r="K91" s="19">
        <f t="shared" si="3"/>
        <v>854.6</v>
      </c>
      <c r="L91" s="74">
        <f t="shared" si="4"/>
        <v>0.50527732272408143</v>
      </c>
      <c r="M91" s="18">
        <f t="shared" si="5"/>
        <v>9412.01</v>
      </c>
      <c r="N91" s="19">
        <f t="shared" si="5"/>
        <v>9646.09</v>
      </c>
      <c r="O91" s="74">
        <f t="shared" si="6"/>
        <v>0.97573317271557702</v>
      </c>
      <c r="P91" s="18">
        <f t="shared" si="7"/>
        <v>876.37</v>
      </c>
      <c r="Q91" s="19">
        <f t="shared" si="7"/>
        <v>932.99</v>
      </c>
      <c r="R91" s="74">
        <f t="shared" si="8"/>
        <v>0.9393133902828541</v>
      </c>
      <c r="S91" s="18">
        <f t="shared" si="9"/>
        <v>752.16</v>
      </c>
      <c r="T91" s="19">
        <f t="shared" si="9"/>
        <v>999.46</v>
      </c>
      <c r="U91" s="74">
        <f t="shared" si="10"/>
        <v>0.752566385848358</v>
      </c>
      <c r="V91" s="18">
        <f t="shared" si="11"/>
        <v>726.1</v>
      </c>
      <c r="W91" s="19">
        <f t="shared" si="11"/>
        <v>775.1</v>
      </c>
      <c r="X91" s="74">
        <f t="shared" si="12"/>
        <v>0.93678235066443039</v>
      </c>
      <c r="Y91" s="18">
        <f t="shared" si="13"/>
        <v>907.45</v>
      </c>
      <c r="Z91" s="19">
        <f t="shared" si="13"/>
        <v>932.26</v>
      </c>
      <c r="AA91" s="74">
        <f t="shared" si="14"/>
        <v>0.97338725248321289</v>
      </c>
      <c r="AB91" s="18">
        <f t="shared" si="15"/>
        <v>544.13</v>
      </c>
      <c r="AC91" s="19">
        <f t="shared" si="15"/>
        <v>814.32</v>
      </c>
      <c r="AD91" s="74">
        <f t="shared" si="16"/>
        <v>0.66820168975341387</v>
      </c>
      <c r="AE91" s="18">
        <f t="shared" si="17"/>
        <v>1136.1500000000001</v>
      </c>
      <c r="AF91" s="19">
        <f t="shared" si="17"/>
        <v>1211.29</v>
      </c>
      <c r="AG91" s="74">
        <f t="shared" si="18"/>
        <v>0.93796696084339848</v>
      </c>
      <c r="AH91" s="18">
        <f t="shared" si="19"/>
        <v>1585.66</v>
      </c>
      <c r="AI91" s="19">
        <f t="shared" si="19"/>
        <v>1673.36</v>
      </c>
      <c r="AJ91" s="74">
        <f t="shared" si="20"/>
        <v>0.94759047664579066</v>
      </c>
      <c r="AK91" s="18">
        <f t="shared" si="21"/>
        <v>979.98</v>
      </c>
      <c r="AL91" s="19">
        <f t="shared" si="21"/>
        <v>1145.8399999999999</v>
      </c>
      <c r="AM91" s="74">
        <f t="shared" si="22"/>
        <v>0.85525029672554642</v>
      </c>
      <c r="AN91" s="18">
        <f t="shared" si="23"/>
        <v>3748.79</v>
      </c>
      <c r="AO91" s="19">
        <f t="shared" si="23"/>
        <v>3906.13</v>
      </c>
      <c r="AP91" s="74">
        <f t="shared" si="24"/>
        <v>0.95971972258987792</v>
      </c>
      <c r="AQ91" s="18">
        <f t="shared" si="25"/>
        <v>1332.06</v>
      </c>
      <c r="AR91" s="19">
        <f t="shared" si="25"/>
        <v>1360.5</v>
      </c>
      <c r="AS91" s="74">
        <f t="shared" si="26"/>
        <v>0.97909592061742001</v>
      </c>
      <c r="AT91" s="18">
        <f t="shared" si="27"/>
        <v>171.43</v>
      </c>
      <c r="AU91" s="19">
        <f t="shared" si="27"/>
        <v>219.28</v>
      </c>
      <c r="AV91" s="74">
        <f t="shared" si="28"/>
        <v>0.7817858445822693</v>
      </c>
      <c r="AW91" s="18">
        <f t="shared" si="29"/>
        <v>0</v>
      </c>
      <c r="AX91" s="19">
        <f t="shared" si="29"/>
        <v>0</v>
      </c>
      <c r="AY91" s="74">
        <f t="shared" si="30"/>
        <v>0</v>
      </c>
      <c r="AZ91" s="18">
        <f t="shared" si="31"/>
        <v>0</v>
      </c>
      <c r="BA91" s="19">
        <f t="shared" si="31"/>
        <v>0</v>
      </c>
      <c r="BB91" s="74">
        <f t="shared" si="32"/>
        <v>0</v>
      </c>
      <c r="BC91" s="18">
        <f t="shared" si="33"/>
        <v>0</v>
      </c>
      <c r="BD91" s="19">
        <f t="shared" si="33"/>
        <v>0</v>
      </c>
      <c r="BE91" s="74">
        <f t="shared" si="34"/>
        <v>0</v>
      </c>
      <c r="BF91" s="18">
        <f t="shared" si="35"/>
        <v>264.64999999999998</v>
      </c>
      <c r="BG91" s="19">
        <f t="shared" si="35"/>
        <v>1889.82</v>
      </c>
      <c r="BH91" s="74">
        <f t="shared" si="36"/>
        <v>0.14003979214951687</v>
      </c>
      <c r="BI91" s="18">
        <f t="shared" si="37"/>
        <v>68.36</v>
      </c>
      <c r="BJ91" s="19">
        <f t="shared" si="37"/>
        <v>73.87</v>
      </c>
      <c r="BK91" s="74">
        <f t="shared" si="38"/>
        <v>0.92540950318126436</v>
      </c>
    </row>
    <row r="92" spans="1:63" ht="15" customHeight="1" x14ac:dyDescent="0.3">
      <c r="A92" s="123"/>
      <c r="B92" s="125"/>
      <c r="C92" s="71" t="s">
        <v>48</v>
      </c>
      <c r="D92" s="18">
        <f t="shared" si="39"/>
        <v>27456.249999999996</v>
      </c>
      <c r="E92" s="19">
        <f t="shared" si="40"/>
        <v>53329.330000000009</v>
      </c>
      <c r="F92" s="74">
        <f t="shared" si="0"/>
        <v>0.5148433329276777</v>
      </c>
      <c r="G92" s="18">
        <f t="shared" si="1"/>
        <v>541.19000000000005</v>
      </c>
      <c r="H92" s="19">
        <f t="shared" si="1"/>
        <v>1103.18</v>
      </c>
      <c r="I92" s="74">
        <f t="shared" si="2"/>
        <v>0.49057270798962999</v>
      </c>
      <c r="J92" s="18">
        <f t="shared" si="3"/>
        <v>832.57</v>
      </c>
      <c r="K92" s="19">
        <f t="shared" si="3"/>
        <v>1972.01</v>
      </c>
      <c r="L92" s="74">
        <f t="shared" si="4"/>
        <v>0.42219359942393803</v>
      </c>
      <c r="M92" s="18">
        <f t="shared" si="5"/>
        <v>6259.28</v>
      </c>
      <c r="N92" s="19">
        <f t="shared" si="5"/>
        <v>13497.72</v>
      </c>
      <c r="O92" s="74">
        <f t="shared" si="6"/>
        <v>0.46372868899340036</v>
      </c>
      <c r="P92" s="18">
        <f t="shared" si="7"/>
        <v>724.65</v>
      </c>
      <c r="Q92" s="19">
        <f t="shared" si="7"/>
        <v>1428.29</v>
      </c>
      <c r="R92" s="74">
        <f t="shared" si="8"/>
        <v>0.50735494892493826</v>
      </c>
      <c r="S92" s="18">
        <f t="shared" si="9"/>
        <v>1063.0899999999999</v>
      </c>
      <c r="T92" s="19">
        <f t="shared" si="9"/>
        <v>1517.28</v>
      </c>
      <c r="U92" s="74">
        <f t="shared" si="10"/>
        <v>0.70065511968786243</v>
      </c>
      <c r="V92" s="18">
        <f t="shared" si="11"/>
        <v>1534.86</v>
      </c>
      <c r="W92" s="19">
        <f t="shared" si="11"/>
        <v>4409.9799999999996</v>
      </c>
      <c r="X92" s="74">
        <f t="shared" si="12"/>
        <v>0.34804239475008958</v>
      </c>
      <c r="Y92" s="18">
        <f t="shared" si="13"/>
        <v>1393.31</v>
      </c>
      <c r="Z92" s="19">
        <f t="shared" si="13"/>
        <v>2106.36</v>
      </c>
      <c r="AA92" s="74">
        <f t="shared" si="14"/>
        <v>0.66147762015989664</v>
      </c>
      <c r="AB92" s="18">
        <f t="shared" si="15"/>
        <v>441.31</v>
      </c>
      <c r="AC92" s="19">
        <f t="shared" si="15"/>
        <v>747.56</v>
      </c>
      <c r="AD92" s="74">
        <f t="shared" si="16"/>
        <v>0.59033388624324479</v>
      </c>
      <c r="AE92" s="18">
        <f t="shared" si="17"/>
        <v>1260.4100000000001</v>
      </c>
      <c r="AF92" s="19">
        <f t="shared" si="17"/>
        <v>2017.23</v>
      </c>
      <c r="AG92" s="74">
        <f t="shared" si="18"/>
        <v>0.62482215711644185</v>
      </c>
      <c r="AH92" s="18">
        <f t="shared" si="19"/>
        <v>3712.71</v>
      </c>
      <c r="AI92" s="19">
        <f t="shared" si="19"/>
        <v>5222.9799999999996</v>
      </c>
      <c r="AJ92" s="74">
        <f t="shared" si="20"/>
        <v>0.71084132047222093</v>
      </c>
      <c r="AK92" s="18">
        <f t="shared" si="21"/>
        <v>920.03</v>
      </c>
      <c r="AL92" s="19">
        <f t="shared" si="21"/>
        <v>1679.4</v>
      </c>
      <c r="AM92" s="74">
        <f t="shared" si="22"/>
        <v>0.54783255924735019</v>
      </c>
      <c r="AN92" s="18">
        <f t="shared" si="23"/>
        <v>3581.87</v>
      </c>
      <c r="AO92" s="19">
        <f t="shared" si="23"/>
        <v>7531.14</v>
      </c>
      <c r="AP92" s="74">
        <f t="shared" si="24"/>
        <v>0.47560794248945043</v>
      </c>
      <c r="AQ92" s="18">
        <f t="shared" si="25"/>
        <v>1167.3699999999999</v>
      </c>
      <c r="AR92" s="19">
        <f t="shared" si="25"/>
        <v>3296.29</v>
      </c>
      <c r="AS92" s="74">
        <f t="shared" si="26"/>
        <v>0.3541466315160377</v>
      </c>
      <c r="AT92" s="18">
        <f t="shared" si="27"/>
        <v>292.02999999999997</v>
      </c>
      <c r="AU92" s="19">
        <f t="shared" si="27"/>
        <v>647.12</v>
      </c>
      <c r="AV92" s="74">
        <f t="shared" si="28"/>
        <v>0.4512764247743849</v>
      </c>
      <c r="AW92" s="18">
        <f t="shared" si="29"/>
        <v>117.57</v>
      </c>
      <c r="AX92" s="19">
        <f t="shared" si="29"/>
        <v>440.35</v>
      </c>
      <c r="AY92" s="74">
        <f t="shared" si="30"/>
        <v>0.26699216532303849</v>
      </c>
      <c r="AZ92" s="18">
        <f t="shared" si="31"/>
        <v>449.74</v>
      </c>
      <c r="BA92" s="19">
        <f t="shared" si="31"/>
        <v>1432.3</v>
      </c>
      <c r="BB92" s="74">
        <f t="shared" si="32"/>
        <v>0.31399846400893672</v>
      </c>
      <c r="BC92" s="18">
        <f t="shared" si="33"/>
        <v>72.17</v>
      </c>
      <c r="BD92" s="19">
        <f t="shared" si="33"/>
        <v>371.66</v>
      </c>
      <c r="BE92" s="74">
        <f t="shared" si="34"/>
        <v>0.19418285529785287</v>
      </c>
      <c r="BF92" s="18">
        <f t="shared" si="35"/>
        <v>3092.09</v>
      </c>
      <c r="BG92" s="19">
        <f t="shared" si="35"/>
        <v>3908.48</v>
      </c>
      <c r="BH92" s="74">
        <f t="shared" si="36"/>
        <v>0.79112340347142629</v>
      </c>
      <c r="BI92" s="18">
        <f t="shared" si="37"/>
        <v>0</v>
      </c>
      <c r="BJ92" s="19">
        <f t="shared" si="37"/>
        <v>0</v>
      </c>
      <c r="BK92" s="74">
        <f t="shared" si="38"/>
        <v>0</v>
      </c>
    </row>
    <row r="93" spans="1:63" ht="15" customHeight="1" thickBot="1" x14ac:dyDescent="0.35">
      <c r="A93" s="126"/>
      <c r="B93" s="127"/>
      <c r="C93" s="77" t="s">
        <v>49</v>
      </c>
      <c r="D93" s="20">
        <f>G93+J93+M93+P93+S93+V93+Y93+AB93+AE93+AH93+AK93+AN93+AQ93+AT93+AW93+AZ93+BC93+BF93+BI93</f>
        <v>192007.75999999995</v>
      </c>
      <c r="E93" s="21">
        <f>H93+K93+N93+Q93+T93+W93+Z93+AC93+AF93+AI93+AL93+AO93+AR93+AU93+AX93+BA93+BD93+BG93+BJ93</f>
        <v>283919.71999999997</v>
      </c>
      <c r="F93" s="78">
        <f t="shared" si="0"/>
        <v>0.67627482867340094</v>
      </c>
      <c r="G93" s="20">
        <f>SUM(G87:G92)</f>
        <v>6242.3600000000006</v>
      </c>
      <c r="H93" s="21">
        <f>SUM(H87:H92)</f>
        <v>9377.09</v>
      </c>
      <c r="I93" s="78">
        <f t="shared" si="2"/>
        <v>0.66570332587188563</v>
      </c>
      <c r="J93" s="20">
        <f>SUM(J87:J92)</f>
        <v>6082.9000000000005</v>
      </c>
      <c r="K93" s="21">
        <f>SUM(K87:K92)</f>
        <v>11856.89</v>
      </c>
      <c r="L93" s="78">
        <f t="shared" si="4"/>
        <v>0.51302660309743964</v>
      </c>
      <c r="M93" s="20">
        <f>SUM(M87:M92)</f>
        <v>44248.35</v>
      </c>
      <c r="N93" s="21">
        <f>SUM(N87:N92)</f>
        <v>66568.11</v>
      </c>
      <c r="O93" s="78">
        <f t="shared" si="6"/>
        <v>0.66470792095494369</v>
      </c>
      <c r="P93" s="20">
        <f>SUM(P87:P92)</f>
        <v>10020.570000000002</v>
      </c>
      <c r="Q93" s="21">
        <f>SUM(Q87:Q92)</f>
        <v>14826.41</v>
      </c>
      <c r="R93" s="78">
        <f t="shared" si="8"/>
        <v>0.67585949666844514</v>
      </c>
      <c r="S93" s="20">
        <f>SUM(S87:S92)</f>
        <v>8457.67</v>
      </c>
      <c r="T93" s="21">
        <f>SUM(T87:T92)</f>
        <v>13147.450000000003</v>
      </c>
      <c r="U93" s="78">
        <f t="shared" si="10"/>
        <v>0.64329356643303437</v>
      </c>
      <c r="V93" s="20">
        <f>SUM(V87:V92)</f>
        <v>12010.23</v>
      </c>
      <c r="W93" s="21">
        <f>SUM(W87:W92)</f>
        <v>20249.14</v>
      </c>
      <c r="X93" s="78">
        <f t="shared" si="12"/>
        <v>0.59312296719761926</v>
      </c>
      <c r="Y93" s="20">
        <f>SUM(Y87:Y92)</f>
        <v>8272.6899999999987</v>
      </c>
      <c r="Z93" s="21">
        <f>SUM(Z87:Z92)</f>
        <v>9902.8000000000011</v>
      </c>
      <c r="AA93" s="78">
        <f t="shared" si="14"/>
        <v>0.83538898089429225</v>
      </c>
      <c r="AB93" s="20">
        <f>SUM(AB87:AB92)</f>
        <v>7129.8099999999995</v>
      </c>
      <c r="AC93" s="21">
        <f>SUM(AC87:AC92)</f>
        <v>9379.19</v>
      </c>
      <c r="AD93" s="78">
        <f t="shared" si="16"/>
        <v>0.76017331987090564</v>
      </c>
      <c r="AE93" s="20">
        <f>SUM(AE87:AE92)</f>
        <v>9929.9599999999991</v>
      </c>
      <c r="AF93" s="21">
        <f>SUM(AF87:AF92)</f>
        <v>14117.490000000002</v>
      </c>
      <c r="AG93" s="78">
        <f t="shared" si="18"/>
        <v>0.70337999176907495</v>
      </c>
      <c r="AH93" s="20">
        <f>SUM(AH87:AH92)</f>
        <v>20068.55</v>
      </c>
      <c r="AI93" s="21">
        <f>SUM(AI87:AI92)</f>
        <v>26926.899999999998</v>
      </c>
      <c r="AJ93" s="78">
        <f t="shared" si="20"/>
        <v>0.74529745347589216</v>
      </c>
      <c r="AK93" s="20">
        <f>SUM(AK87:AK92)</f>
        <v>9739.6200000000008</v>
      </c>
      <c r="AL93" s="21">
        <f>SUM(AL87:AL92)</f>
        <v>14613.47</v>
      </c>
      <c r="AM93" s="78">
        <f t="shared" si="22"/>
        <v>0.66648236182097753</v>
      </c>
      <c r="AN93" s="20">
        <f>SUM(AN87:AN92)</f>
        <v>26050.210000000003</v>
      </c>
      <c r="AO93" s="21">
        <f>SUM(AO87:AO92)</f>
        <v>37824.950000000004</v>
      </c>
      <c r="AP93" s="78">
        <f t="shared" si="24"/>
        <v>0.68870441335679222</v>
      </c>
      <c r="AQ93" s="20">
        <f>SUM(AQ87:AQ92)</f>
        <v>16751.05</v>
      </c>
      <c r="AR93" s="21">
        <f>SUM(AR87:AR92)</f>
        <v>21701.43</v>
      </c>
      <c r="AS93" s="78">
        <f t="shared" si="26"/>
        <v>0.77188692173741547</v>
      </c>
      <c r="AT93" s="20">
        <f>SUM(AT87:AT92)</f>
        <v>2177.9899999999998</v>
      </c>
      <c r="AU93" s="21">
        <f>SUM(AU87:AU92)</f>
        <v>3340.5</v>
      </c>
      <c r="AV93" s="78">
        <f t="shared" si="28"/>
        <v>0.65199521029785956</v>
      </c>
      <c r="AW93" s="20">
        <f>SUM(AW87:AW92)</f>
        <v>117.57</v>
      </c>
      <c r="AX93" s="21">
        <f>SUM(AX87:AX92)</f>
        <v>440.35</v>
      </c>
      <c r="AY93" s="78">
        <f t="shared" si="30"/>
        <v>0.26699216532303849</v>
      </c>
      <c r="AZ93" s="20">
        <f>SUM(AZ87:AZ92)</f>
        <v>670.74</v>
      </c>
      <c r="BA93" s="21">
        <f>SUM(BA87:BA92)</f>
        <v>2328.8000000000002</v>
      </c>
      <c r="BB93" s="78">
        <f t="shared" si="32"/>
        <v>0.28801958090003432</v>
      </c>
      <c r="BC93" s="20">
        <f>SUM(BC87:BC92)</f>
        <v>72.17</v>
      </c>
      <c r="BD93" s="21">
        <f>SUM(BD87:BD92)</f>
        <v>371.66</v>
      </c>
      <c r="BE93" s="78">
        <f t="shared" si="34"/>
        <v>0.19418285529785287</v>
      </c>
      <c r="BF93" s="20">
        <f>SUM(BF87:BF92)</f>
        <v>3871.86</v>
      </c>
      <c r="BG93" s="21">
        <f>SUM(BG87:BG92)</f>
        <v>6814.1399999999994</v>
      </c>
      <c r="BH93" s="78">
        <f t="shared" si="36"/>
        <v>0.56820963467143326</v>
      </c>
      <c r="BI93" s="20">
        <f>SUM(BI87:BI92)</f>
        <v>93.460000000000008</v>
      </c>
      <c r="BJ93" s="21">
        <f>SUM(BJ87:BJ92)</f>
        <v>132.94999999999999</v>
      </c>
      <c r="BK93" s="78">
        <f t="shared" si="38"/>
        <v>0.70297104174501701</v>
      </c>
    </row>
    <row r="95" spans="1:63" x14ac:dyDescent="0.3">
      <c r="A95" s="92" t="s">
        <v>25</v>
      </c>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7"/>
      <c r="AG95" s="7"/>
    </row>
    <row r="96" spans="1:63" x14ac:dyDescent="0.3">
      <c r="A96" s="92" t="s">
        <v>26</v>
      </c>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6"/>
      <c r="AG96" s="6"/>
    </row>
    <row r="97" spans="1:33" x14ac:dyDescent="0.3">
      <c r="A97" s="94" t="s">
        <v>27</v>
      </c>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8"/>
      <c r="AG97" s="8"/>
    </row>
    <row r="98" spans="1:33" x14ac:dyDescent="0.3">
      <c r="A98" s="93" t="s">
        <v>42</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7"/>
      <c r="AG98" s="7"/>
    </row>
  </sheetData>
  <mergeCells count="53">
    <mergeCell ref="A95:AE95"/>
    <mergeCell ref="A96:AE96"/>
    <mergeCell ref="A97:AE97"/>
    <mergeCell ref="A98:AE98"/>
    <mergeCell ref="A73:A79"/>
    <mergeCell ref="B73:B79"/>
    <mergeCell ref="A80:A86"/>
    <mergeCell ref="B80:B86"/>
    <mergeCell ref="A87:A93"/>
    <mergeCell ref="B87:B93"/>
    <mergeCell ref="A52:A58"/>
    <mergeCell ref="B52:B58"/>
    <mergeCell ref="A59:A65"/>
    <mergeCell ref="B59:B65"/>
    <mergeCell ref="A66:A72"/>
    <mergeCell ref="B66:B72"/>
    <mergeCell ref="A31:A37"/>
    <mergeCell ref="B31:B37"/>
    <mergeCell ref="A38:A44"/>
    <mergeCell ref="B38:B44"/>
    <mergeCell ref="A45:A51"/>
    <mergeCell ref="B45:B51"/>
    <mergeCell ref="A10:A16"/>
    <mergeCell ref="B10:B16"/>
    <mergeCell ref="A17:A23"/>
    <mergeCell ref="B17:B23"/>
    <mergeCell ref="A24:A30"/>
    <mergeCell ref="B24:B30"/>
    <mergeCell ref="BF1:BH1"/>
    <mergeCell ref="BI1:BK1"/>
    <mergeCell ref="A3:A9"/>
    <mergeCell ref="B3:B9"/>
    <mergeCell ref="AN1:AP1"/>
    <mergeCell ref="AQ1:AS1"/>
    <mergeCell ref="AT1:AV1"/>
    <mergeCell ref="AW1:AY1"/>
    <mergeCell ref="AZ1:BB1"/>
    <mergeCell ref="BC1:BE1"/>
    <mergeCell ref="V1:X1"/>
    <mergeCell ref="Y1:AA1"/>
    <mergeCell ref="AB1:AD1"/>
    <mergeCell ref="AE1:AG1"/>
    <mergeCell ref="AH1:AJ1"/>
    <mergeCell ref="AK1:AM1"/>
    <mergeCell ref="J1:L1"/>
    <mergeCell ref="M1:O1"/>
    <mergeCell ref="P1:R1"/>
    <mergeCell ref="S1:U1"/>
    <mergeCell ref="A1:A2"/>
    <mergeCell ref="B1:B2"/>
    <mergeCell ref="C1:C2"/>
    <mergeCell ref="D1:F1"/>
    <mergeCell ref="G1:I1"/>
  </mergeCells>
  <phoneticPr fontId="3" type="noConversion"/>
  <pageMargins left="0.31496062992125984" right="0.19685039370078741" top="0.19685039370078741" bottom="0.19685039370078741" header="0.19685039370078741" footer="0.19685039370078741"/>
  <pageSetup paperSize="12" scale="2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B5B7-1F90-48E0-B029-8194C3DE96E9}">
  <sheetPr>
    <pageSetUpPr fitToPage="1"/>
  </sheetPr>
  <dimension ref="A1:BK98"/>
  <sheetViews>
    <sheetView tabSelected="1" view="pageBreakPreview" topLeftCell="A33" zoomScaleNormal="85" zoomScaleSheetLayoutView="100" workbookViewId="0">
      <selection activeCell="D87" sqref="D87"/>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3" s="4" customFormat="1" ht="30" customHeight="1" x14ac:dyDescent="0.3">
      <c r="A1" s="81" t="s">
        <v>1</v>
      </c>
      <c r="B1" s="83" t="s">
        <v>2</v>
      </c>
      <c r="C1" s="85" t="s">
        <v>32</v>
      </c>
      <c r="D1" s="87" t="s">
        <v>28</v>
      </c>
      <c r="E1" s="87"/>
      <c r="F1" s="87"/>
      <c r="G1" s="87" t="s">
        <v>3</v>
      </c>
      <c r="H1" s="87"/>
      <c r="I1" s="87"/>
      <c r="J1" s="87" t="s">
        <v>4</v>
      </c>
      <c r="K1" s="87"/>
      <c r="L1" s="87"/>
      <c r="M1" s="87" t="s">
        <v>5</v>
      </c>
      <c r="N1" s="87"/>
      <c r="O1" s="87"/>
      <c r="P1" s="87" t="s">
        <v>40</v>
      </c>
      <c r="Q1" s="87"/>
      <c r="R1" s="87"/>
      <c r="S1" s="87" t="s">
        <v>41</v>
      </c>
      <c r="T1" s="87"/>
      <c r="U1" s="87"/>
      <c r="V1" s="87" t="s">
        <v>6</v>
      </c>
      <c r="W1" s="87"/>
      <c r="X1" s="87"/>
      <c r="Y1" s="87" t="s">
        <v>37</v>
      </c>
      <c r="Z1" s="87"/>
      <c r="AA1" s="87"/>
      <c r="AB1" s="87" t="s">
        <v>7</v>
      </c>
      <c r="AC1" s="87"/>
      <c r="AD1" s="87"/>
      <c r="AE1" s="87" t="s">
        <v>8</v>
      </c>
      <c r="AF1" s="87"/>
      <c r="AG1" s="87"/>
      <c r="AH1" s="87" t="s">
        <v>38</v>
      </c>
      <c r="AI1" s="87"/>
      <c r="AJ1" s="87"/>
      <c r="AK1" s="87" t="s">
        <v>9</v>
      </c>
      <c r="AL1" s="87"/>
      <c r="AM1" s="87"/>
      <c r="AN1" s="87" t="s">
        <v>10</v>
      </c>
      <c r="AO1" s="87"/>
      <c r="AP1" s="87"/>
      <c r="AQ1" s="87" t="s">
        <v>11</v>
      </c>
      <c r="AR1" s="87"/>
      <c r="AS1" s="87"/>
      <c r="AT1" s="87" t="s">
        <v>33</v>
      </c>
      <c r="AU1" s="87"/>
      <c r="AV1" s="87"/>
      <c r="AW1" s="87" t="s">
        <v>39</v>
      </c>
      <c r="AX1" s="87"/>
      <c r="AY1" s="87"/>
      <c r="AZ1" s="87" t="s">
        <v>36</v>
      </c>
      <c r="BA1" s="87"/>
      <c r="BB1" s="87"/>
      <c r="BC1" s="87" t="s">
        <v>34</v>
      </c>
      <c r="BD1" s="87"/>
      <c r="BE1" s="87"/>
      <c r="BF1" s="87" t="s">
        <v>12</v>
      </c>
      <c r="BG1" s="87"/>
      <c r="BH1" s="87"/>
      <c r="BI1" s="87" t="s">
        <v>35</v>
      </c>
      <c r="BJ1" s="87"/>
      <c r="BK1" s="87"/>
    </row>
    <row r="2" spans="1:63" s="4" customFormat="1" ht="30" customHeight="1" x14ac:dyDescent="0.3">
      <c r="A2" s="82"/>
      <c r="B2" s="84"/>
      <c r="C2" s="86"/>
      <c r="D2" s="9" t="s">
        <v>29</v>
      </c>
      <c r="E2" s="10" t="s">
        <v>30</v>
      </c>
      <c r="F2" s="11" t="s">
        <v>31</v>
      </c>
      <c r="G2" s="12" t="s">
        <v>29</v>
      </c>
      <c r="H2" s="10" t="s">
        <v>30</v>
      </c>
      <c r="I2" s="11" t="s">
        <v>31</v>
      </c>
      <c r="J2" s="10" t="s">
        <v>29</v>
      </c>
      <c r="K2" s="10" t="s">
        <v>30</v>
      </c>
      <c r="L2" s="11" t="s">
        <v>31</v>
      </c>
      <c r="M2" s="10" t="s">
        <v>29</v>
      </c>
      <c r="N2" s="10" t="s">
        <v>30</v>
      </c>
      <c r="O2" s="11" t="s">
        <v>31</v>
      </c>
      <c r="P2" s="10" t="s">
        <v>29</v>
      </c>
      <c r="Q2" s="10" t="s">
        <v>30</v>
      </c>
      <c r="R2" s="11" t="s">
        <v>31</v>
      </c>
      <c r="S2" s="10" t="s">
        <v>29</v>
      </c>
      <c r="T2" s="10" t="s">
        <v>30</v>
      </c>
      <c r="U2" s="11" t="s">
        <v>31</v>
      </c>
      <c r="V2" s="10" t="s">
        <v>29</v>
      </c>
      <c r="W2" s="10" t="s">
        <v>30</v>
      </c>
      <c r="X2" s="11" t="s">
        <v>31</v>
      </c>
      <c r="Y2" s="10" t="s">
        <v>29</v>
      </c>
      <c r="Z2" s="10" t="s">
        <v>30</v>
      </c>
      <c r="AA2" s="11" t="s">
        <v>31</v>
      </c>
      <c r="AB2" s="10" t="s">
        <v>29</v>
      </c>
      <c r="AC2" s="10" t="s">
        <v>30</v>
      </c>
      <c r="AD2" s="11" t="s">
        <v>31</v>
      </c>
      <c r="AE2" s="10" t="s">
        <v>29</v>
      </c>
      <c r="AF2" s="10" t="s">
        <v>30</v>
      </c>
      <c r="AG2" s="11" t="s">
        <v>31</v>
      </c>
      <c r="AH2" s="10" t="s">
        <v>29</v>
      </c>
      <c r="AI2" s="10" t="s">
        <v>30</v>
      </c>
      <c r="AJ2" s="11" t="s">
        <v>31</v>
      </c>
      <c r="AK2" s="10" t="s">
        <v>29</v>
      </c>
      <c r="AL2" s="10" t="s">
        <v>30</v>
      </c>
      <c r="AM2" s="11" t="s">
        <v>31</v>
      </c>
      <c r="AN2" s="10" t="s">
        <v>29</v>
      </c>
      <c r="AO2" s="10" t="s">
        <v>30</v>
      </c>
      <c r="AP2" s="11" t="s">
        <v>31</v>
      </c>
      <c r="AQ2" s="10" t="s">
        <v>29</v>
      </c>
      <c r="AR2" s="10" t="s">
        <v>30</v>
      </c>
      <c r="AS2" s="11" t="s">
        <v>31</v>
      </c>
      <c r="AT2" s="10" t="s">
        <v>29</v>
      </c>
      <c r="AU2" s="10" t="s">
        <v>30</v>
      </c>
      <c r="AV2" s="11" t="s">
        <v>31</v>
      </c>
      <c r="AW2" s="10" t="s">
        <v>29</v>
      </c>
      <c r="AX2" s="10" t="s">
        <v>30</v>
      </c>
      <c r="AY2" s="11" t="s">
        <v>31</v>
      </c>
      <c r="AZ2" s="10" t="s">
        <v>29</v>
      </c>
      <c r="BA2" s="10" t="s">
        <v>30</v>
      </c>
      <c r="BB2" s="11" t="s">
        <v>31</v>
      </c>
      <c r="BC2" s="10" t="s">
        <v>29</v>
      </c>
      <c r="BD2" s="10" t="s">
        <v>30</v>
      </c>
      <c r="BE2" s="11" t="s">
        <v>31</v>
      </c>
      <c r="BF2" s="10" t="s">
        <v>29</v>
      </c>
      <c r="BG2" s="10" t="s">
        <v>30</v>
      </c>
      <c r="BH2" s="11" t="s">
        <v>31</v>
      </c>
      <c r="BI2" s="10" t="s">
        <v>29</v>
      </c>
      <c r="BJ2" s="10" t="s">
        <v>30</v>
      </c>
      <c r="BK2" s="11" t="s">
        <v>31</v>
      </c>
    </row>
    <row r="3" spans="1:63" ht="15" customHeight="1" x14ac:dyDescent="0.3">
      <c r="A3" s="122" t="s">
        <v>111</v>
      </c>
      <c r="B3" s="124" t="s">
        <v>0</v>
      </c>
      <c r="C3" s="71" t="s">
        <v>43</v>
      </c>
      <c r="D3" s="72">
        <v>10325.930000000002</v>
      </c>
      <c r="E3" s="73">
        <v>11162.289999999999</v>
      </c>
      <c r="F3" s="74">
        <v>0.9250727225327422</v>
      </c>
      <c r="G3" s="75">
        <v>387.3</v>
      </c>
      <c r="H3" s="76">
        <v>402.28</v>
      </c>
      <c r="I3" s="74">
        <v>0.96276225514566982</v>
      </c>
      <c r="J3" s="75">
        <v>288.41000000000003</v>
      </c>
      <c r="K3" s="76">
        <v>338.87</v>
      </c>
      <c r="L3" s="74">
        <v>0.85109333962876621</v>
      </c>
      <c r="M3" s="75">
        <v>2015.68</v>
      </c>
      <c r="N3" s="76">
        <v>2217.9899999999998</v>
      </c>
      <c r="O3" s="74">
        <v>0.90878678443094885</v>
      </c>
      <c r="P3" s="75">
        <v>845.48</v>
      </c>
      <c r="Q3" s="76">
        <v>1021.98</v>
      </c>
      <c r="R3" s="74">
        <v>0.8272960331904734</v>
      </c>
      <c r="S3" s="75">
        <v>426.44</v>
      </c>
      <c r="T3" s="76">
        <v>450.72</v>
      </c>
      <c r="U3" s="74">
        <v>0.94613063542775999</v>
      </c>
      <c r="V3" s="75">
        <v>588.41</v>
      </c>
      <c r="W3" s="76">
        <v>624.79</v>
      </c>
      <c r="X3" s="74">
        <v>0.94177243553834089</v>
      </c>
      <c r="Y3" s="75">
        <v>428.92</v>
      </c>
      <c r="Z3" s="76">
        <v>431.19</v>
      </c>
      <c r="AA3" s="74">
        <v>0.99473549943180506</v>
      </c>
      <c r="AB3" s="75">
        <v>399.58</v>
      </c>
      <c r="AC3" s="76">
        <v>417.21</v>
      </c>
      <c r="AD3" s="74">
        <v>0.95774310299369625</v>
      </c>
      <c r="AE3" s="75">
        <v>630.1</v>
      </c>
      <c r="AF3" s="76">
        <v>716.03</v>
      </c>
      <c r="AG3" s="74">
        <v>0.87999106182701847</v>
      </c>
      <c r="AH3" s="75">
        <v>978.68</v>
      </c>
      <c r="AI3" s="76">
        <v>1002.24</v>
      </c>
      <c r="AJ3" s="74">
        <v>0.97649265644955296</v>
      </c>
      <c r="AK3" s="75">
        <v>739.98</v>
      </c>
      <c r="AL3" s="76">
        <v>879.9</v>
      </c>
      <c r="AM3" s="74">
        <v>0.84098192976474606</v>
      </c>
      <c r="AN3" s="75">
        <v>1128.71</v>
      </c>
      <c r="AO3" s="76">
        <v>1179.3699999999999</v>
      </c>
      <c r="AP3" s="74">
        <v>0.95704486293529611</v>
      </c>
      <c r="AQ3" s="75">
        <v>1349.78</v>
      </c>
      <c r="AR3" s="76">
        <v>1358.31</v>
      </c>
      <c r="AS3" s="74">
        <v>0.99372013752383481</v>
      </c>
      <c r="AT3" s="75">
        <v>118.46</v>
      </c>
      <c r="AU3" s="76">
        <v>121.41</v>
      </c>
      <c r="AV3" s="74">
        <v>0.97570216621365613</v>
      </c>
      <c r="AW3" s="75">
        <v>0</v>
      </c>
      <c r="AX3" s="76">
        <v>0</v>
      </c>
      <c r="AY3" s="74">
        <v>0</v>
      </c>
      <c r="AZ3" s="75">
        <v>0</v>
      </c>
      <c r="BA3" s="76">
        <v>0</v>
      </c>
      <c r="BB3" s="74">
        <v>0</v>
      </c>
      <c r="BC3" s="75">
        <v>0</v>
      </c>
      <c r="BD3" s="76">
        <v>0</v>
      </c>
      <c r="BE3" s="74">
        <v>0</v>
      </c>
      <c r="BF3" s="75">
        <v>0</v>
      </c>
      <c r="BG3" s="76">
        <v>0</v>
      </c>
      <c r="BH3" s="74">
        <v>0</v>
      </c>
      <c r="BI3" s="75">
        <v>0</v>
      </c>
      <c r="BJ3" s="76">
        <v>0</v>
      </c>
      <c r="BK3" s="74">
        <v>0</v>
      </c>
    </row>
    <row r="4" spans="1:63" ht="15" customHeight="1" x14ac:dyDescent="0.3">
      <c r="A4" s="123"/>
      <c r="B4" s="125" t="s">
        <v>0</v>
      </c>
      <c r="C4" s="71" t="s">
        <v>44</v>
      </c>
      <c r="D4" s="72">
        <v>1394.3600000000001</v>
      </c>
      <c r="E4" s="73">
        <v>2050.9999999999995</v>
      </c>
      <c r="F4" s="74">
        <v>0.67984397854705048</v>
      </c>
      <c r="G4" s="75">
        <v>62.69</v>
      </c>
      <c r="H4" s="76">
        <v>99.05</v>
      </c>
      <c r="I4" s="74">
        <v>0.63291267036850074</v>
      </c>
      <c r="J4" s="75">
        <v>30.84</v>
      </c>
      <c r="K4" s="76">
        <v>42.09</v>
      </c>
      <c r="L4" s="74">
        <v>0.73271560940841052</v>
      </c>
      <c r="M4" s="75">
        <v>400.49</v>
      </c>
      <c r="N4" s="76">
        <v>612.74</v>
      </c>
      <c r="O4" s="74">
        <v>0.65360511799458176</v>
      </c>
      <c r="P4" s="75">
        <v>49.05</v>
      </c>
      <c r="Q4" s="76">
        <v>69.17</v>
      </c>
      <c r="R4" s="74">
        <v>0.70912245193002743</v>
      </c>
      <c r="S4" s="75">
        <v>63.78</v>
      </c>
      <c r="T4" s="76">
        <v>90.1</v>
      </c>
      <c r="U4" s="74">
        <v>0.7078801331853497</v>
      </c>
      <c r="V4" s="75">
        <v>76.400000000000006</v>
      </c>
      <c r="W4" s="76">
        <v>111</v>
      </c>
      <c r="X4" s="74">
        <v>0.68828828828828836</v>
      </c>
      <c r="Y4" s="75">
        <v>59.97</v>
      </c>
      <c r="Z4" s="76">
        <v>85.02</v>
      </c>
      <c r="AA4" s="74">
        <v>0.70536344389555405</v>
      </c>
      <c r="AB4" s="75">
        <v>56.34</v>
      </c>
      <c r="AC4" s="76">
        <v>77.62</v>
      </c>
      <c r="AD4" s="74">
        <v>0.72584385467662971</v>
      </c>
      <c r="AE4" s="75">
        <v>66.63</v>
      </c>
      <c r="AF4" s="76">
        <v>95</v>
      </c>
      <c r="AG4" s="74">
        <v>0.70136842105263153</v>
      </c>
      <c r="AH4" s="75">
        <v>134.55000000000001</v>
      </c>
      <c r="AI4" s="76">
        <v>200.3</v>
      </c>
      <c r="AJ4" s="74">
        <v>0.67174238642036943</v>
      </c>
      <c r="AK4" s="75">
        <v>69.95</v>
      </c>
      <c r="AL4" s="76">
        <v>101</v>
      </c>
      <c r="AM4" s="74">
        <v>0.69257425742574263</v>
      </c>
      <c r="AN4" s="75">
        <v>191.97</v>
      </c>
      <c r="AO4" s="76">
        <v>279.14999999999998</v>
      </c>
      <c r="AP4" s="74">
        <v>0.68769478774852233</v>
      </c>
      <c r="AQ4" s="75">
        <v>110.64</v>
      </c>
      <c r="AR4" s="76">
        <v>161.32</v>
      </c>
      <c r="AS4" s="74">
        <v>0.68584180510786019</v>
      </c>
      <c r="AT4" s="75">
        <v>20.309999999999999</v>
      </c>
      <c r="AU4" s="76">
        <v>26.69</v>
      </c>
      <c r="AV4" s="74">
        <v>0.76095916073435732</v>
      </c>
      <c r="AW4" s="75">
        <v>0</v>
      </c>
      <c r="AX4" s="76">
        <v>0</v>
      </c>
      <c r="AY4" s="74">
        <v>0</v>
      </c>
      <c r="AZ4" s="75">
        <v>0</v>
      </c>
      <c r="BA4" s="76">
        <v>0</v>
      </c>
      <c r="BB4" s="74">
        <v>0</v>
      </c>
      <c r="BC4" s="75">
        <v>0</v>
      </c>
      <c r="BD4" s="76">
        <v>0</v>
      </c>
      <c r="BE4" s="74">
        <v>0</v>
      </c>
      <c r="BF4" s="75">
        <v>0.75</v>
      </c>
      <c r="BG4" s="76">
        <v>0.75</v>
      </c>
      <c r="BH4" s="74">
        <v>1</v>
      </c>
      <c r="BI4" s="75">
        <v>0</v>
      </c>
      <c r="BJ4" s="76">
        <v>0</v>
      </c>
      <c r="BK4" s="74">
        <v>0</v>
      </c>
    </row>
    <row r="5" spans="1:63" ht="15" customHeight="1" x14ac:dyDescent="0.3">
      <c r="A5" s="123"/>
      <c r="B5" s="125" t="s">
        <v>0</v>
      </c>
      <c r="C5" s="71" t="s">
        <v>45</v>
      </c>
      <c r="D5" s="72">
        <v>1769.73</v>
      </c>
      <c r="E5" s="73">
        <v>6184.9100000000008</v>
      </c>
      <c r="F5" s="74">
        <v>0.28613674249099824</v>
      </c>
      <c r="G5" s="75">
        <v>-32.090000000000003</v>
      </c>
      <c r="H5" s="76">
        <v>307.42</v>
      </c>
      <c r="I5" s="74">
        <v>-0.10438488061934813</v>
      </c>
      <c r="J5" s="75">
        <v>119.77</v>
      </c>
      <c r="K5" s="76">
        <v>379.34</v>
      </c>
      <c r="L5" s="74">
        <v>0.31573258817946964</v>
      </c>
      <c r="M5" s="75">
        <v>400.1</v>
      </c>
      <c r="N5" s="76">
        <v>1492.89</v>
      </c>
      <c r="O5" s="74">
        <v>0.26800367073260589</v>
      </c>
      <c r="P5" s="75">
        <v>93.33</v>
      </c>
      <c r="Q5" s="76">
        <v>229.35</v>
      </c>
      <c r="R5" s="74">
        <v>0.40693263570961413</v>
      </c>
      <c r="S5" s="75">
        <v>109.02</v>
      </c>
      <c r="T5" s="76">
        <v>273.23</v>
      </c>
      <c r="U5" s="74">
        <v>0.39900450170186286</v>
      </c>
      <c r="V5" s="75">
        <v>82.09</v>
      </c>
      <c r="W5" s="76">
        <v>365.79</v>
      </c>
      <c r="X5" s="74">
        <v>0.22441838213182427</v>
      </c>
      <c r="Y5" s="75">
        <v>28.65</v>
      </c>
      <c r="Z5" s="76">
        <v>54.43</v>
      </c>
      <c r="AA5" s="74">
        <v>0.52636413742421462</v>
      </c>
      <c r="AB5" s="75">
        <v>74.81</v>
      </c>
      <c r="AC5" s="76">
        <v>179.34</v>
      </c>
      <c r="AD5" s="74">
        <v>0.4171406267425003</v>
      </c>
      <c r="AE5" s="75">
        <v>50.64</v>
      </c>
      <c r="AF5" s="76">
        <v>201.94</v>
      </c>
      <c r="AG5" s="74">
        <v>0.25076755471922352</v>
      </c>
      <c r="AH5" s="75">
        <v>386.22</v>
      </c>
      <c r="AI5" s="76">
        <v>633.54</v>
      </c>
      <c r="AJ5" s="74">
        <v>0.60962212330713139</v>
      </c>
      <c r="AK5" s="75">
        <v>69.959999999999994</v>
      </c>
      <c r="AL5" s="76">
        <v>343.14</v>
      </c>
      <c r="AM5" s="74">
        <v>0.20388179751704844</v>
      </c>
      <c r="AN5" s="75">
        <v>251.79</v>
      </c>
      <c r="AO5" s="76">
        <v>1034.4100000000001</v>
      </c>
      <c r="AP5" s="74">
        <v>0.24341412012644886</v>
      </c>
      <c r="AQ5" s="75">
        <v>84.93</v>
      </c>
      <c r="AR5" s="76">
        <v>378.49</v>
      </c>
      <c r="AS5" s="74">
        <v>0.22439166160268437</v>
      </c>
      <c r="AT5" s="75">
        <v>17.09</v>
      </c>
      <c r="AU5" s="76">
        <v>117.51</v>
      </c>
      <c r="AV5" s="74">
        <v>0.14543443111224577</v>
      </c>
      <c r="AW5" s="75">
        <v>0</v>
      </c>
      <c r="AX5" s="76">
        <v>0</v>
      </c>
      <c r="AY5" s="74">
        <v>0</v>
      </c>
      <c r="AZ5" s="75">
        <v>15.79</v>
      </c>
      <c r="BA5" s="76">
        <v>143.62</v>
      </c>
      <c r="BB5" s="74">
        <v>0.10994290488789861</v>
      </c>
      <c r="BC5" s="75">
        <v>0</v>
      </c>
      <c r="BD5" s="76">
        <v>0</v>
      </c>
      <c r="BE5" s="74">
        <v>0</v>
      </c>
      <c r="BF5" s="75">
        <v>15.97</v>
      </c>
      <c r="BG5" s="76">
        <v>46.5</v>
      </c>
      <c r="BH5" s="74">
        <v>0.34344086021505377</v>
      </c>
      <c r="BI5" s="75">
        <v>1.66</v>
      </c>
      <c r="BJ5" s="76">
        <v>3.97</v>
      </c>
      <c r="BK5" s="74">
        <v>0.41813602015113344</v>
      </c>
    </row>
    <row r="6" spans="1:63" ht="15" customHeight="1" x14ac:dyDescent="0.3">
      <c r="A6" s="123"/>
      <c r="B6" s="125" t="s">
        <v>0</v>
      </c>
      <c r="C6" s="71" t="s">
        <v>46</v>
      </c>
      <c r="D6" s="72">
        <v>501.86999999999995</v>
      </c>
      <c r="E6" s="73">
        <v>1786.0600000000002</v>
      </c>
      <c r="F6" s="74">
        <v>0.28099279979395986</v>
      </c>
      <c r="G6" s="75">
        <v>34.130000000000003</v>
      </c>
      <c r="H6" s="76">
        <v>226.18</v>
      </c>
      <c r="I6" s="74">
        <v>0.15089751525333805</v>
      </c>
      <c r="J6" s="75">
        <v>37.14</v>
      </c>
      <c r="K6" s="76">
        <v>149.29</v>
      </c>
      <c r="L6" s="74">
        <v>0.24877754705606539</v>
      </c>
      <c r="M6" s="75">
        <v>173.09</v>
      </c>
      <c r="N6" s="76">
        <v>506.47</v>
      </c>
      <c r="O6" s="74">
        <v>0.34175765593223684</v>
      </c>
      <c r="P6" s="75">
        <v>18.21</v>
      </c>
      <c r="Q6" s="76">
        <v>53.08</v>
      </c>
      <c r="R6" s="74">
        <v>0.34306706857573477</v>
      </c>
      <c r="S6" s="75">
        <v>19.489999999999998</v>
      </c>
      <c r="T6" s="76">
        <v>124.63</v>
      </c>
      <c r="U6" s="74">
        <v>0.15638289336435848</v>
      </c>
      <c r="V6" s="75">
        <v>45.91</v>
      </c>
      <c r="W6" s="76">
        <v>78.39</v>
      </c>
      <c r="X6" s="74">
        <v>0.58566143640770507</v>
      </c>
      <c r="Y6" s="75">
        <v>8.7799999999999994</v>
      </c>
      <c r="Z6" s="76">
        <v>16.43</v>
      </c>
      <c r="AA6" s="74">
        <v>0.53438831405964693</v>
      </c>
      <c r="AB6" s="75">
        <v>24.63</v>
      </c>
      <c r="AC6" s="76">
        <v>37.58</v>
      </c>
      <c r="AD6" s="74">
        <v>0.65540180947312399</v>
      </c>
      <c r="AE6" s="75">
        <v>15.05</v>
      </c>
      <c r="AF6" s="76">
        <v>32.83</v>
      </c>
      <c r="AG6" s="74">
        <v>0.45842217484008535</v>
      </c>
      <c r="AH6" s="75">
        <v>44.2</v>
      </c>
      <c r="AI6" s="76">
        <v>126.02</v>
      </c>
      <c r="AJ6" s="74">
        <v>0.35073797809871454</v>
      </c>
      <c r="AK6" s="75">
        <v>11.1</v>
      </c>
      <c r="AL6" s="76">
        <v>93.65</v>
      </c>
      <c r="AM6" s="74">
        <v>0.11852642819006939</v>
      </c>
      <c r="AN6" s="75">
        <v>43.8</v>
      </c>
      <c r="AO6" s="76">
        <v>272.41000000000003</v>
      </c>
      <c r="AP6" s="74">
        <v>0.16078704893359272</v>
      </c>
      <c r="AQ6" s="75">
        <v>15.4</v>
      </c>
      <c r="AR6" s="76">
        <v>44.48</v>
      </c>
      <c r="AS6" s="74">
        <v>0.34622302158273383</v>
      </c>
      <c r="AT6" s="75">
        <v>0.84</v>
      </c>
      <c r="AU6" s="76">
        <v>1.8</v>
      </c>
      <c r="AV6" s="74">
        <v>0.46666666666666662</v>
      </c>
      <c r="AW6" s="75">
        <v>0</v>
      </c>
      <c r="AX6" s="76">
        <v>0</v>
      </c>
      <c r="AY6" s="74">
        <v>0</v>
      </c>
      <c r="AZ6" s="75">
        <v>0.7</v>
      </c>
      <c r="BA6" s="76">
        <v>9.0500000000000007</v>
      </c>
      <c r="BB6" s="74">
        <v>7.7348066298342524E-2</v>
      </c>
      <c r="BC6" s="75">
        <v>0</v>
      </c>
      <c r="BD6" s="76">
        <v>0</v>
      </c>
      <c r="BE6" s="74">
        <v>0</v>
      </c>
      <c r="BF6" s="75">
        <v>9.4</v>
      </c>
      <c r="BG6" s="76">
        <v>13.77</v>
      </c>
      <c r="BH6" s="74">
        <v>0.68264342774146702</v>
      </c>
      <c r="BI6" s="75">
        <v>0</v>
      </c>
      <c r="BJ6" s="76">
        <v>0</v>
      </c>
      <c r="BK6" s="74">
        <v>0</v>
      </c>
    </row>
    <row r="7" spans="1:63" ht="15" customHeight="1" x14ac:dyDescent="0.3">
      <c r="A7" s="123"/>
      <c r="B7" s="125" t="s">
        <v>0</v>
      </c>
      <c r="C7" s="71" t="s">
        <v>47</v>
      </c>
      <c r="D7" s="72">
        <v>2221.8799999999997</v>
      </c>
      <c r="E7" s="73">
        <v>2852.4300000000003</v>
      </c>
      <c r="F7" s="74">
        <v>0.77894286625789222</v>
      </c>
      <c r="G7" s="75">
        <v>64.739999999999995</v>
      </c>
      <c r="H7" s="76">
        <v>84.19</v>
      </c>
      <c r="I7" s="74">
        <v>0.76897493764104996</v>
      </c>
      <c r="J7" s="75">
        <v>44.9</v>
      </c>
      <c r="K7" s="76">
        <v>88.02</v>
      </c>
      <c r="L7" s="74">
        <v>0.51011133833219724</v>
      </c>
      <c r="M7" s="75">
        <v>792.82</v>
      </c>
      <c r="N7" s="76">
        <v>869.91</v>
      </c>
      <c r="O7" s="74">
        <v>0.91138163718085785</v>
      </c>
      <c r="P7" s="75">
        <v>77.709999999999994</v>
      </c>
      <c r="Q7" s="76">
        <v>82.32</v>
      </c>
      <c r="R7" s="74">
        <v>0.94399902818270165</v>
      </c>
      <c r="S7" s="75">
        <v>82.04</v>
      </c>
      <c r="T7" s="76">
        <v>130.03</v>
      </c>
      <c r="U7" s="74">
        <v>0.63093132354072146</v>
      </c>
      <c r="V7" s="75">
        <v>56.89</v>
      </c>
      <c r="W7" s="76">
        <v>60.76</v>
      </c>
      <c r="X7" s="74">
        <v>0.93630678077682694</v>
      </c>
      <c r="Y7" s="75">
        <v>74.53</v>
      </c>
      <c r="Z7" s="76">
        <v>78.09</v>
      </c>
      <c r="AA7" s="74">
        <v>0.95441157638622098</v>
      </c>
      <c r="AB7" s="75">
        <v>135.41</v>
      </c>
      <c r="AC7" s="76">
        <v>271.92</v>
      </c>
      <c r="AD7" s="74">
        <v>0.49797734627831713</v>
      </c>
      <c r="AE7" s="75">
        <v>148.72</v>
      </c>
      <c r="AF7" s="76">
        <v>180.11</v>
      </c>
      <c r="AG7" s="74">
        <v>0.825717617011826</v>
      </c>
      <c r="AH7" s="75">
        <v>177.32</v>
      </c>
      <c r="AI7" s="76">
        <v>178.71</v>
      </c>
      <c r="AJ7" s="74">
        <v>0.99222203570029643</v>
      </c>
      <c r="AK7" s="75">
        <v>128.59</v>
      </c>
      <c r="AL7" s="76">
        <v>204.11</v>
      </c>
      <c r="AM7" s="74">
        <v>0.63000342952329624</v>
      </c>
      <c r="AN7" s="75">
        <v>270.49</v>
      </c>
      <c r="AO7" s="76">
        <v>280.95999999999998</v>
      </c>
      <c r="AP7" s="74">
        <v>0.96273490888382696</v>
      </c>
      <c r="AQ7" s="75">
        <v>118.66</v>
      </c>
      <c r="AR7" s="76">
        <v>123.04</v>
      </c>
      <c r="AS7" s="74">
        <v>0.96440182054616375</v>
      </c>
      <c r="AT7" s="75">
        <v>15.15</v>
      </c>
      <c r="AU7" s="76">
        <v>19.899999999999999</v>
      </c>
      <c r="AV7" s="74">
        <v>0.7613065326633166</v>
      </c>
      <c r="AW7" s="75">
        <v>0</v>
      </c>
      <c r="AX7" s="76">
        <v>0</v>
      </c>
      <c r="AY7" s="74">
        <v>0</v>
      </c>
      <c r="AZ7" s="75">
        <v>0</v>
      </c>
      <c r="BA7" s="76">
        <v>0</v>
      </c>
      <c r="BB7" s="74">
        <v>0</v>
      </c>
      <c r="BC7" s="75">
        <v>0</v>
      </c>
      <c r="BD7" s="76">
        <v>0</v>
      </c>
      <c r="BE7" s="74">
        <v>0</v>
      </c>
      <c r="BF7" s="75">
        <v>26.97</v>
      </c>
      <c r="BG7" s="76">
        <v>193.07</v>
      </c>
      <c r="BH7" s="74">
        <v>0.13969026777852592</v>
      </c>
      <c r="BI7" s="75">
        <v>6.94</v>
      </c>
      <c r="BJ7" s="76">
        <v>7.29</v>
      </c>
      <c r="BK7" s="74">
        <v>0.95198902606310021</v>
      </c>
    </row>
    <row r="8" spans="1:63" ht="15" customHeight="1" x14ac:dyDescent="0.3">
      <c r="A8" s="123"/>
      <c r="B8" s="125"/>
      <c r="C8" s="71" t="s">
        <v>48</v>
      </c>
      <c r="D8" s="72">
        <v>3530.7300000000009</v>
      </c>
      <c r="E8" s="73">
        <v>7586.3499999999985</v>
      </c>
      <c r="F8" s="74">
        <v>0.46540562984834627</v>
      </c>
      <c r="G8" s="75">
        <v>69.31</v>
      </c>
      <c r="H8" s="76">
        <v>180.61</v>
      </c>
      <c r="I8" s="74">
        <v>0.3837550523226842</v>
      </c>
      <c r="J8" s="75">
        <v>139.28</v>
      </c>
      <c r="K8" s="76">
        <v>319.33</v>
      </c>
      <c r="L8" s="74">
        <v>0.43616321673503899</v>
      </c>
      <c r="M8" s="75">
        <v>884.12</v>
      </c>
      <c r="N8" s="76">
        <v>2081.6999999999998</v>
      </c>
      <c r="O8" s="74">
        <v>0.42471057308930205</v>
      </c>
      <c r="P8" s="75">
        <v>110.88</v>
      </c>
      <c r="Q8" s="76">
        <v>488.84</v>
      </c>
      <c r="R8" s="74">
        <v>0.22682268226822683</v>
      </c>
      <c r="S8" s="75">
        <v>138.41</v>
      </c>
      <c r="T8" s="76">
        <v>281.66000000000003</v>
      </c>
      <c r="U8" s="74">
        <v>0.49140808066463104</v>
      </c>
      <c r="V8" s="75">
        <v>141.93</v>
      </c>
      <c r="W8" s="76">
        <v>354.13</v>
      </c>
      <c r="X8" s="74">
        <v>0.40078502244938302</v>
      </c>
      <c r="Y8" s="75">
        <v>121.93</v>
      </c>
      <c r="Z8" s="76">
        <v>188.65</v>
      </c>
      <c r="AA8" s="74">
        <v>0.64632918102305859</v>
      </c>
      <c r="AB8" s="75">
        <v>53.2</v>
      </c>
      <c r="AC8" s="76">
        <v>99.42</v>
      </c>
      <c r="AD8" s="74">
        <v>0.53510360088513376</v>
      </c>
      <c r="AE8" s="75">
        <v>149.19</v>
      </c>
      <c r="AF8" s="76">
        <v>245.66</v>
      </c>
      <c r="AG8" s="74">
        <v>0.60730277619474071</v>
      </c>
      <c r="AH8" s="75">
        <v>525.91999999999996</v>
      </c>
      <c r="AI8" s="76">
        <v>785.82</v>
      </c>
      <c r="AJ8" s="74">
        <v>0.66926268102109887</v>
      </c>
      <c r="AK8" s="75">
        <v>151.27000000000001</v>
      </c>
      <c r="AL8" s="76">
        <v>317.73</v>
      </c>
      <c r="AM8" s="74">
        <v>0.47609605640008812</v>
      </c>
      <c r="AN8" s="75">
        <v>363.44</v>
      </c>
      <c r="AO8" s="76">
        <v>875.51</v>
      </c>
      <c r="AP8" s="74">
        <v>0.41511804548206188</v>
      </c>
      <c r="AQ8" s="75">
        <v>132.71</v>
      </c>
      <c r="AR8" s="76">
        <v>347.58</v>
      </c>
      <c r="AS8" s="74">
        <v>0.38181138155244837</v>
      </c>
      <c r="AT8" s="75">
        <v>48.65</v>
      </c>
      <c r="AU8" s="76">
        <v>140.22999999999999</v>
      </c>
      <c r="AV8" s="74">
        <v>0.34693004349996437</v>
      </c>
      <c r="AW8" s="75">
        <v>-67.959999999999994</v>
      </c>
      <c r="AX8" s="76">
        <v>33.79</v>
      </c>
      <c r="AY8" s="74">
        <v>-2.0112459307487422</v>
      </c>
      <c r="AZ8" s="75">
        <v>52.11</v>
      </c>
      <c r="BA8" s="76">
        <v>163.47999999999999</v>
      </c>
      <c r="BB8" s="74">
        <v>0.31875458771715198</v>
      </c>
      <c r="BC8" s="75">
        <v>-11.54</v>
      </c>
      <c r="BD8" s="76">
        <v>28.13</v>
      </c>
      <c r="BE8" s="74">
        <v>-0.41023817987913258</v>
      </c>
      <c r="BF8" s="75">
        <v>527.88</v>
      </c>
      <c r="BG8" s="76">
        <v>654.08000000000004</v>
      </c>
      <c r="BH8" s="74">
        <v>0.80705724070450091</v>
      </c>
      <c r="BI8" s="75">
        <v>0</v>
      </c>
      <c r="BJ8" s="76">
        <v>0</v>
      </c>
      <c r="BK8" s="74">
        <v>0</v>
      </c>
    </row>
    <row r="9" spans="1:63" ht="15" customHeight="1" x14ac:dyDescent="0.3">
      <c r="A9" s="123"/>
      <c r="B9" s="125"/>
      <c r="C9" s="71" t="s">
        <v>49</v>
      </c>
      <c r="D9" s="18">
        <v>19744.499999999996</v>
      </c>
      <c r="E9" s="19">
        <v>31623.040000000005</v>
      </c>
      <c r="F9" s="74">
        <v>0.62437071198720917</v>
      </c>
      <c r="G9" s="18">
        <v>586.07999999999993</v>
      </c>
      <c r="H9" s="19">
        <v>1299.73</v>
      </c>
      <c r="I9" s="74">
        <v>0.45092442276472799</v>
      </c>
      <c r="J9" s="18">
        <v>660.33999999999992</v>
      </c>
      <c r="K9" s="19">
        <v>1316.9399999999998</v>
      </c>
      <c r="L9" s="74">
        <v>0.50141995838838516</v>
      </c>
      <c r="M9" s="18">
        <v>4666.3</v>
      </c>
      <c r="N9" s="19">
        <v>7781.7</v>
      </c>
      <c r="O9" s="74">
        <v>0.59965046198131522</v>
      </c>
      <c r="P9" s="18">
        <v>1194.6599999999999</v>
      </c>
      <c r="Q9" s="19">
        <v>1944.7399999999998</v>
      </c>
      <c r="R9" s="74">
        <v>0.61430319734257532</v>
      </c>
      <c r="S9" s="18">
        <v>839.18</v>
      </c>
      <c r="T9" s="19">
        <v>1350.3700000000001</v>
      </c>
      <c r="U9" s="74">
        <v>0.62144449299080984</v>
      </c>
      <c r="V9" s="18">
        <v>991.62999999999988</v>
      </c>
      <c r="W9" s="19">
        <v>1594.8600000000001</v>
      </c>
      <c r="X9" s="74">
        <v>0.62176617383343979</v>
      </c>
      <c r="Y9" s="18">
        <v>722.78</v>
      </c>
      <c r="Z9" s="19">
        <v>853.81</v>
      </c>
      <c r="AA9" s="74">
        <v>0.84653494337147606</v>
      </c>
      <c r="AB9" s="18">
        <v>743.97</v>
      </c>
      <c r="AC9" s="19">
        <v>1083.0900000000001</v>
      </c>
      <c r="AD9" s="74">
        <v>0.68689582583164832</v>
      </c>
      <c r="AE9" s="18">
        <v>1060.33</v>
      </c>
      <c r="AF9" s="19">
        <v>1471.57</v>
      </c>
      <c r="AG9" s="74">
        <v>0.72054336524935947</v>
      </c>
      <c r="AH9" s="18">
        <v>2246.89</v>
      </c>
      <c r="AI9" s="19">
        <v>2926.63</v>
      </c>
      <c r="AJ9" s="74">
        <v>0.76773968694368599</v>
      </c>
      <c r="AK9" s="18">
        <v>1170.8500000000001</v>
      </c>
      <c r="AL9" s="19">
        <v>1939.5300000000002</v>
      </c>
      <c r="AM9" s="74">
        <v>0.60367717952287414</v>
      </c>
      <c r="AN9" s="18">
        <v>2250.1999999999998</v>
      </c>
      <c r="AO9" s="19">
        <v>3921.8100000000004</v>
      </c>
      <c r="AP9" s="74">
        <v>0.57376568472210521</v>
      </c>
      <c r="AQ9" s="18">
        <v>1812.1200000000003</v>
      </c>
      <c r="AR9" s="19">
        <v>2413.2199999999998</v>
      </c>
      <c r="AS9" s="74">
        <v>0.75091371694250852</v>
      </c>
      <c r="AT9" s="18">
        <v>220.5</v>
      </c>
      <c r="AU9" s="19">
        <v>427.53999999999996</v>
      </c>
      <c r="AV9" s="74">
        <v>0.51574121719605193</v>
      </c>
      <c r="AW9" s="18">
        <v>-67.959999999999994</v>
      </c>
      <c r="AX9" s="19">
        <v>33.79</v>
      </c>
      <c r="AY9" s="74">
        <v>-2.0112459307487422</v>
      </c>
      <c r="AZ9" s="18">
        <v>68.599999999999994</v>
      </c>
      <c r="BA9" s="19">
        <v>316.14999999999998</v>
      </c>
      <c r="BB9" s="74">
        <v>0.21698560809742209</v>
      </c>
      <c r="BC9" s="18">
        <v>-11.54</v>
      </c>
      <c r="BD9" s="19">
        <v>28.13</v>
      </c>
      <c r="BE9" s="74">
        <v>-0.41023817987913258</v>
      </c>
      <c r="BF9" s="18">
        <v>580.97</v>
      </c>
      <c r="BG9" s="19">
        <v>908.17000000000007</v>
      </c>
      <c r="BH9" s="74">
        <v>0.63971503132673391</v>
      </c>
      <c r="BI9" s="18">
        <v>8.6</v>
      </c>
      <c r="BJ9" s="19">
        <v>11.26</v>
      </c>
      <c r="BK9" s="74">
        <v>0.7637655417406749</v>
      </c>
    </row>
    <row r="10" spans="1:63" ht="15" customHeight="1" x14ac:dyDescent="0.3">
      <c r="A10" s="122" t="s">
        <v>111</v>
      </c>
      <c r="B10" s="124" t="s">
        <v>13</v>
      </c>
      <c r="C10" s="71" t="s">
        <v>43</v>
      </c>
      <c r="D10" s="72">
        <v>8206.7000000000007</v>
      </c>
      <c r="E10" s="73">
        <v>8856.98</v>
      </c>
      <c r="F10" s="74">
        <v>0.92657994034083868</v>
      </c>
      <c r="G10" s="75">
        <v>270.07</v>
      </c>
      <c r="H10" s="76">
        <v>270.42000000000007</v>
      </c>
      <c r="I10" s="74">
        <v>0.99870571703276356</v>
      </c>
      <c r="J10" s="75">
        <v>230.93</v>
      </c>
      <c r="K10" s="76">
        <v>270.92999999999995</v>
      </c>
      <c r="L10" s="74">
        <v>0.85236038829217897</v>
      </c>
      <c r="M10" s="75">
        <v>1661.61</v>
      </c>
      <c r="N10" s="76">
        <v>1841.73</v>
      </c>
      <c r="O10" s="74">
        <v>0.90220064830349722</v>
      </c>
      <c r="P10" s="75">
        <v>571.58999999999992</v>
      </c>
      <c r="Q10" s="76">
        <v>678.44</v>
      </c>
      <c r="R10" s="74">
        <v>0.84250633806968911</v>
      </c>
      <c r="S10" s="75">
        <v>383.86999999999995</v>
      </c>
      <c r="T10" s="76">
        <v>404.37</v>
      </c>
      <c r="U10" s="74">
        <v>0.94930385537997364</v>
      </c>
      <c r="V10" s="75">
        <v>507.63</v>
      </c>
      <c r="W10" s="76">
        <v>543.6400000000001</v>
      </c>
      <c r="X10" s="74">
        <v>0.93376131263336015</v>
      </c>
      <c r="Y10" s="75">
        <v>401.57</v>
      </c>
      <c r="Z10" s="76">
        <v>403.27000000000004</v>
      </c>
      <c r="AA10" s="74">
        <v>0.99578446202296222</v>
      </c>
      <c r="AB10" s="75">
        <v>301.16000000000003</v>
      </c>
      <c r="AC10" s="76">
        <v>313.55</v>
      </c>
      <c r="AD10" s="74">
        <v>0.96048477116887265</v>
      </c>
      <c r="AE10" s="75">
        <v>425.49999999999989</v>
      </c>
      <c r="AF10" s="76">
        <v>479.63000000000011</v>
      </c>
      <c r="AG10" s="74">
        <v>0.88714217209098634</v>
      </c>
      <c r="AH10" s="75">
        <v>744.50000000000011</v>
      </c>
      <c r="AI10" s="76">
        <v>760.41000000000008</v>
      </c>
      <c r="AJ10" s="74">
        <v>0.97907707684012579</v>
      </c>
      <c r="AK10" s="75">
        <v>506.04999999999995</v>
      </c>
      <c r="AL10" s="76">
        <v>629.28000000000009</v>
      </c>
      <c r="AM10" s="74">
        <v>0.8041730231375539</v>
      </c>
      <c r="AN10" s="75">
        <v>1170.67</v>
      </c>
      <c r="AO10" s="76">
        <v>1222.33</v>
      </c>
      <c r="AP10" s="74">
        <v>0.95773645414904329</v>
      </c>
      <c r="AQ10" s="75">
        <v>937.95</v>
      </c>
      <c r="AR10" s="76">
        <v>943.88999999999987</v>
      </c>
      <c r="AS10" s="74">
        <v>0.99370689381177912</v>
      </c>
      <c r="AT10" s="75">
        <v>93.600000000000009</v>
      </c>
      <c r="AU10" s="76">
        <v>95.09</v>
      </c>
      <c r="AV10" s="74">
        <v>0.98433063413608168</v>
      </c>
      <c r="AW10" s="75">
        <v>0</v>
      </c>
      <c r="AX10" s="76">
        <v>0</v>
      </c>
      <c r="AY10" s="74">
        <v>0</v>
      </c>
      <c r="AZ10" s="75">
        <v>0</v>
      </c>
      <c r="BA10" s="76">
        <v>0</v>
      </c>
      <c r="BB10" s="74">
        <v>0</v>
      </c>
      <c r="BC10" s="75">
        <v>0</v>
      </c>
      <c r="BD10" s="76">
        <v>0</v>
      </c>
      <c r="BE10" s="74">
        <v>0</v>
      </c>
      <c r="BF10" s="75">
        <v>0</v>
      </c>
      <c r="BG10" s="76">
        <v>0</v>
      </c>
      <c r="BH10" s="74">
        <v>0</v>
      </c>
      <c r="BI10" s="75">
        <v>0</v>
      </c>
      <c r="BJ10" s="76">
        <v>0</v>
      </c>
      <c r="BK10" s="74">
        <v>0</v>
      </c>
    </row>
    <row r="11" spans="1:63" ht="15" customHeight="1" x14ac:dyDescent="0.3">
      <c r="A11" s="123"/>
      <c r="B11" s="125" t="s">
        <v>13</v>
      </c>
      <c r="C11" s="71" t="s">
        <v>44</v>
      </c>
      <c r="D11" s="72">
        <v>1356.5700000000002</v>
      </c>
      <c r="E11" s="73">
        <v>2038.7100000000005</v>
      </c>
      <c r="F11" s="74">
        <v>0.66540606560030602</v>
      </c>
      <c r="G11" s="75">
        <v>50.25</v>
      </c>
      <c r="H11" s="76">
        <v>77.709999999999994</v>
      </c>
      <c r="I11" s="74">
        <v>0.6466349247201133</v>
      </c>
      <c r="J11" s="75">
        <v>30.8</v>
      </c>
      <c r="K11" s="76">
        <v>41.599999999999994</v>
      </c>
      <c r="L11" s="74">
        <v>0.74038461538461553</v>
      </c>
      <c r="M11" s="75">
        <v>394.64</v>
      </c>
      <c r="N11" s="76">
        <v>620.8900000000001</v>
      </c>
      <c r="O11" s="74">
        <v>0.63560373012933036</v>
      </c>
      <c r="P11" s="75">
        <v>43.150000000000006</v>
      </c>
      <c r="Q11" s="76">
        <v>60.070000000000007</v>
      </c>
      <c r="R11" s="74">
        <v>0.71832861661395042</v>
      </c>
      <c r="S11" s="75">
        <v>69.789999999999992</v>
      </c>
      <c r="T11" s="76">
        <v>100.80000000000001</v>
      </c>
      <c r="U11" s="74">
        <v>0.69236111111111098</v>
      </c>
      <c r="V11" s="75">
        <v>79.919999999999987</v>
      </c>
      <c r="W11" s="76">
        <v>117.44999999999999</v>
      </c>
      <c r="X11" s="74">
        <v>0.68045977011494252</v>
      </c>
      <c r="Y11" s="75">
        <v>62.900000000000006</v>
      </c>
      <c r="Z11" s="76">
        <v>90.179999999999993</v>
      </c>
      <c r="AA11" s="74">
        <v>0.69749390108671561</v>
      </c>
      <c r="AB11" s="75">
        <v>51.879999999999995</v>
      </c>
      <c r="AC11" s="76">
        <v>74.72999999999999</v>
      </c>
      <c r="AD11" s="74">
        <v>0.69423257058744814</v>
      </c>
      <c r="AE11" s="75">
        <v>70.230000000000018</v>
      </c>
      <c r="AF11" s="76">
        <v>100.74000000000001</v>
      </c>
      <c r="AG11" s="74">
        <v>0.69714115544967259</v>
      </c>
      <c r="AH11" s="75">
        <v>130.40999999999997</v>
      </c>
      <c r="AI11" s="76">
        <v>188.76999999999998</v>
      </c>
      <c r="AJ11" s="74">
        <v>0.69084070562059641</v>
      </c>
      <c r="AK11" s="75">
        <v>70.339999999999989</v>
      </c>
      <c r="AL11" s="76">
        <v>103.13999999999999</v>
      </c>
      <c r="AM11" s="74">
        <v>0.68198565057203797</v>
      </c>
      <c r="AN11" s="75">
        <v>211.42999999999998</v>
      </c>
      <c r="AO11" s="76">
        <v>314.88</v>
      </c>
      <c r="AP11" s="74">
        <v>0.67146214430894302</v>
      </c>
      <c r="AQ11" s="75">
        <v>71.910000000000011</v>
      </c>
      <c r="AR11" s="76">
        <v>122.78000000000003</v>
      </c>
      <c r="AS11" s="74">
        <v>0.58568170711842316</v>
      </c>
      <c r="AT11" s="75">
        <v>18.140000000000004</v>
      </c>
      <c r="AU11" s="76">
        <v>24.19</v>
      </c>
      <c r="AV11" s="74">
        <v>0.74989665150888807</v>
      </c>
      <c r="AW11" s="75">
        <v>0</v>
      </c>
      <c r="AX11" s="76">
        <v>0</v>
      </c>
      <c r="AY11" s="74">
        <v>0</v>
      </c>
      <c r="AZ11" s="75">
        <v>0</v>
      </c>
      <c r="BA11" s="76">
        <v>0</v>
      </c>
      <c r="BB11" s="74">
        <v>0</v>
      </c>
      <c r="BC11" s="75">
        <v>0</v>
      </c>
      <c r="BD11" s="76">
        <v>0</v>
      </c>
      <c r="BE11" s="74">
        <v>0</v>
      </c>
      <c r="BF11" s="75">
        <v>0.78</v>
      </c>
      <c r="BG11" s="76">
        <v>0.78</v>
      </c>
      <c r="BH11" s="74">
        <v>1</v>
      </c>
      <c r="BI11" s="75">
        <v>0</v>
      </c>
      <c r="BJ11" s="76">
        <v>0</v>
      </c>
      <c r="BK11" s="74">
        <v>0</v>
      </c>
    </row>
    <row r="12" spans="1:63" ht="15" customHeight="1" x14ac:dyDescent="0.3">
      <c r="A12" s="123"/>
      <c r="B12" s="125" t="s">
        <v>13</v>
      </c>
      <c r="C12" s="71" t="s">
        <v>45</v>
      </c>
      <c r="D12" s="72">
        <v>1036.2299999999998</v>
      </c>
      <c r="E12" s="73">
        <v>2992.42</v>
      </c>
      <c r="F12" s="74">
        <v>0.34628494663182302</v>
      </c>
      <c r="G12" s="75">
        <v>93.57</v>
      </c>
      <c r="H12" s="76">
        <v>202.5</v>
      </c>
      <c r="I12" s="74">
        <v>0.46207407407407403</v>
      </c>
      <c r="J12" s="75">
        <v>105.14</v>
      </c>
      <c r="K12" s="76">
        <v>277.81</v>
      </c>
      <c r="L12" s="74">
        <v>0.37846009862855906</v>
      </c>
      <c r="M12" s="75">
        <v>81.599999999999966</v>
      </c>
      <c r="N12" s="76">
        <v>447.43999999999983</v>
      </c>
      <c r="O12" s="74">
        <v>0.18237082066869301</v>
      </c>
      <c r="P12" s="75">
        <v>21.939999999999998</v>
      </c>
      <c r="Q12" s="76">
        <v>128.88000000000002</v>
      </c>
      <c r="R12" s="74">
        <v>0.17023587833643694</v>
      </c>
      <c r="S12" s="75">
        <v>48.000000000000014</v>
      </c>
      <c r="T12" s="76">
        <v>257.16999999999996</v>
      </c>
      <c r="U12" s="74">
        <v>0.18664696504257891</v>
      </c>
      <c r="V12" s="75">
        <v>71.240000000000009</v>
      </c>
      <c r="W12" s="76">
        <v>243.37999999999994</v>
      </c>
      <c r="X12" s="74">
        <v>0.29271098693401276</v>
      </c>
      <c r="Y12" s="75">
        <v>21.04</v>
      </c>
      <c r="Z12" s="76">
        <v>43.970000000000006</v>
      </c>
      <c r="AA12" s="74">
        <v>0.47850807368660442</v>
      </c>
      <c r="AB12" s="75">
        <v>55</v>
      </c>
      <c r="AC12" s="76">
        <v>127.04999999999998</v>
      </c>
      <c r="AD12" s="74">
        <v>0.43290043290043295</v>
      </c>
      <c r="AE12" s="75">
        <v>104.97000000000001</v>
      </c>
      <c r="AF12" s="76">
        <v>257.81</v>
      </c>
      <c r="AG12" s="74">
        <v>0.40716031185756957</v>
      </c>
      <c r="AH12" s="75">
        <v>125.36999999999995</v>
      </c>
      <c r="AI12" s="76">
        <v>208.51999999999998</v>
      </c>
      <c r="AJ12" s="74">
        <v>0.60123729138691717</v>
      </c>
      <c r="AK12" s="75">
        <v>107.60000000000001</v>
      </c>
      <c r="AL12" s="76">
        <v>191.88</v>
      </c>
      <c r="AM12" s="74">
        <v>0.56076714613299983</v>
      </c>
      <c r="AN12" s="75">
        <v>71.47999999999999</v>
      </c>
      <c r="AO12" s="76">
        <v>244.49</v>
      </c>
      <c r="AP12" s="74">
        <v>0.2923636958566812</v>
      </c>
      <c r="AQ12" s="75">
        <v>62.97</v>
      </c>
      <c r="AR12" s="76">
        <v>165.76</v>
      </c>
      <c r="AS12" s="74">
        <v>0.37988658301158301</v>
      </c>
      <c r="AT12" s="75">
        <v>25.900000000000002</v>
      </c>
      <c r="AU12" s="76">
        <v>88.189999999999984</v>
      </c>
      <c r="AV12" s="74">
        <v>0.29368409116679906</v>
      </c>
      <c r="AW12" s="75">
        <v>0</v>
      </c>
      <c r="AX12" s="76">
        <v>0</v>
      </c>
      <c r="AY12" s="74">
        <v>0</v>
      </c>
      <c r="AZ12" s="75">
        <v>12.560000000000002</v>
      </c>
      <c r="BA12" s="76">
        <v>37.539999999999992</v>
      </c>
      <c r="BB12" s="74">
        <v>0.33457645178476303</v>
      </c>
      <c r="BC12" s="75">
        <v>0</v>
      </c>
      <c r="BD12" s="76">
        <v>0</v>
      </c>
      <c r="BE12" s="74">
        <v>0</v>
      </c>
      <c r="BF12" s="75">
        <v>26.07</v>
      </c>
      <c r="BG12" s="76">
        <v>65.900000000000006</v>
      </c>
      <c r="BH12" s="74">
        <v>0.39559939301972685</v>
      </c>
      <c r="BI12" s="75">
        <v>1.78</v>
      </c>
      <c r="BJ12" s="76">
        <v>4.129999999999999</v>
      </c>
      <c r="BK12" s="74">
        <v>0.43099273607748195</v>
      </c>
    </row>
    <row r="13" spans="1:63" ht="15" customHeight="1" x14ac:dyDescent="0.3">
      <c r="A13" s="123"/>
      <c r="B13" s="125" t="s">
        <v>13</v>
      </c>
      <c r="C13" s="71" t="s">
        <v>46</v>
      </c>
      <c r="D13" s="72">
        <v>363.44</v>
      </c>
      <c r="E13" s="73">
        <v>1127.5999999999997</v>
      </c>
      <c r="F13" s="74">
        <v>0.32231287690670457</v>
      </c>
      <c r="G13" s="75">
        <v>10.559999999999995</v>
      </c>
      <c r="H13" s="76">
        <v>19.549999999999983</v>
      </c>
      <c r="I13" s="74">
        <v>0.54015345268542225</v>
      </c>
      <c r="J13" s="75">
        <v>13.46</v>
      </c>
      <c r="K13" s="76">
        <v>108.57000000000002</v>
      </c>
      <c r="L13" s="74">
        <v>0.12397531546467715</v>
      </c>
      <c r="M13" s="75">
        <v>138.89000000000001</v>
      </c>
      <c r="N13" s="76">
        <v>440.75</v>
      </c>
      <c r="O13" s="74">
        <v>0.31512195121951225</v>
      </c>
      <c r="P13" s="75">
        <v>23.299999999999997</v>
      </c>
      <c r="Q13" s="76">
        <v>34.760000000000005</v>
      </c>
      <c r="R13" s="74">
        <v>0.6703107019562714</v>
      </c>
      <c r="S13" s="75">
        <v>17.610000000000003</v>
      </c>
      <c r="T13" s="76">
        <v>54.930000000000007</v>
      </c>
      <c r="U13" s="74">
        <v>0.32058984161660298</v>
      </c>
      <c r="V13" s="75">
        <v>13.310000000000002</v>
      </c>
      <c r="W13" s="76">
        <v>40.739999999999995</v>
      </c>
      <c r="X13" s="74">
        <v>0.32670594010800208</v>
      </c>
      <c r="Y13" s="75">
        <v>7.4599999999999991</v>
      </c>
      <c r="Z13" s="76">
        <v>15.309999999999999</v>
      </c>
      <c r="AA13" s="74">
        <v>0.48726322664924882</v>
      </c>
      <c r="AB13" s="75">
        <v>26.27</v>
      </c>
      <c r="AC13" s="76">
        <v>40.620000000000005</v>
      </c>
      <c r="AD13" s="74">
        <v>0.64672575086164441</v>
      </c>
      <c r="AE13" s="75">
        <v>14.27</v>
      </c>
      <c r="AF13" s="76">
        <v>29.39</v>
      </c>
      <c r="AG13" s="74">
        <v>0.48553929908132015</v>
      </c>
      <c r="AH13" s="75">
        <v>31.939999999999998</v>
      </c>
      <c r="AI13" s="76">
        <v>113.14999999999999</v>
      </c>
      <c r="AJ13" s="74">
        <v>0.28228015908086612</v>
      </c>
      <c r="AK13" s="75">
        <v>7.6100000000000012</v>
      </c>
      <c r="AL13" s="76">
        <v>42.669999999999987</v>
      </c>
      <c r="AM13" s="74">
        <v>0.17834544176236239</v>
      </c>
      <c r="AN13" s="75">
        <v>31.03</v>
      </c>
      <c r="AO13" s="76">
        <v>113.71999999999997</v>
      </c>
      <c r="AP13" s="74">
        <v>0.2728631727048893</v>
      </c>
      <c r="AQ13" s="75">
        <v>15.209999999999999</v>
      </c>
      <c r="AR13" s="76">
        <v>30.750000000000007</v>
      </c>
      <c r="AS13" s="74">
        <v>0.49463414634146324</v>
      </c>
      <c r="AT13" s="75">
        <v>0.63</v>
      </c>
      <c r="AU13" s="76">
        <v>1.61</v>
      </c>
      <c r="AV13" s="74">
        <v>0.39130434782608692</v>
      </c>
      <c r="AW13" s="75">
        <v>0</v>
      </c>
      <c r="AX13" s="76">
        <v>0</v>
      </c>
      <c r="AY13" s="74">
        <v>0</v>
      </c>
      <c r="AZ13" s="75">
        <v>6.1099999999999994</v>
      </c>
      <c r="BA13" s="76">
        <v>34.090000000000003</v>
      </c>
      <c r="BB13" s="74">
        <v>0.17923144617189787</v>
      </c>
      <c r="BC13" s="75">
        <v>0</v>
      </c>
      <c r="BD13" s="76">
        <v>0</v>
      </c>
      <c r="BE13" s="74">
        <v>0</v>
      </c>
      <c r="BF13" s="75">
        <v>5.7799999999999994</v>
      </c>
      <c r="BG13" s="76">
        <v>6.990000000000002</v>
      </c>
      <c r="BH13" s="74">
        <v>0.82689556509298967</v>
      </c>
      <c r="BI13" s="75">
        <v>0</v>
      </c>
      <c r="BJ13" s="76">
        <v>0</v>
      </c>
      <c r="BK13" s="74">
        <v>0</v>
      </c>
    </row>
    <row r="14" spans="1:63" ht="15" customHeight="1" x14ac:dyDescent="0.3">
      <c r="A14" s="123"/>
      <c r="B14" s="125" t="s">
        <v>13</v>
      </c>
      <c r="C14" s="71" t="s">
        <v>47</v>
      </c>
      <c r="D14" s="72">
        <v>1981.7299999999998</v>
      </c>
      <c r="E14" s="73">
        <v>2289.9600000000005</v>
      </c>
      <c r="F14" s="74">
        <v>0.86539939562263068</v>
      </c>
      <c r="G14" s="75">
        <v>85.88000000000001</v>
      </c>
      <c r="H14" s="76">
        <v>86.920000000000016</v>
      </c>
      <c r="I14" s="74">
        <v>0.98803497468936952</v>
      </c>
      <c r="J14" s="75">
        <v>37.500000000000007</v>
      </c>
      <c r="K14" s="76">
        <v>110.59000000000002</v>
      </c>
      <c r="L14" s="74">
        <v>0.33909033366488833</v>
      </c>
      <c r="M14" s="75">
        <v>800.29999999999984</v>
      </c>
      <c r="N14" s="76">
        <v>817.47000000000014</v>
      </c>
      <c r="O14" s="74">
        <v>0.97899617111331272</v>
      </c>
      <c r="P14" s="75">
        <v>75.05</v>
      </c>
      <c r="Q14" s="76">
        <v>78.610000000000014</v>
      </c>
      <c r="R14" s="74">
        <v>0.95471314082177816</v>
      </c>
      <c r="S14" s="75">
        <v>68.249999999999986</v>
      </c>
      <c r="T14" s="76">
        <v>88.72</v>
      </c>
      <c r="U14" s="74">
        <v>0.76927412082957602</v>
      </c>
      <c r="V14" s="75">
        <v>46.53</v>
      </c>
      <c r="W14" s="76">
        <v>51.559999999999995</v>
      </c>
      <c r="X14" s="74">
        <v>0.90244375484872008</v>
      </c>
      <c r="Y14" s="75">
        <v>79.38</v>
      </c>
      <c r="Z14" s="76">
        <v>81.47</v>
      </c>
      <c r="AA14" s="74">
        <v>0.97434638517245609</v>
      </c>
      <c r="AB14" s="75">
        <v>32.009999999999991</v>
      </c>
      <c r="AC14" s="76">
        <v>45.669999999999959</v>
      </c>
      <c r="AD14" s="74">
        <v>0.70089774469016908</v>
      </c>
      <c r="AE14" s="75">
        <v>108.50000000000003</v>
      </c>
      <c r="AF14" s="76">
        <v>117.69</v>
      </c>
      <c r="AG14" s="74">
        <v>0.92191350157192653</v>
      </c>
      <c r="AH14" s="75">
        <v>118.97000000000003</v>
      </c>
      <c r="AI14" s="76">
        <v>120.14000000000001</v>
      </c>
      <c r="AJ14" s="74">
        <v>0.99026136174463142</v>
      </c>
      <c r="AK14" s="75">
        <v>86.07</v>
      </c>
      <c r="AL14" s="76">
        <v>88.990000000000009</v>
      </c>
      <c r="AM14" s="74">
        <v>0.96718732441847377</v>
      </c>
      <c r="AN14" s="75">
        <v>298.60000000000002</v>
      </c>
      <c r="AO14" s="76">
        <v>309.76000000000005</v>
      </c>
      <c r="AP14" s="74">
        <v>0.96397210743801642</v>
      </c>
      <c r="AQ14" s="75">
        <v>96.34</v>
      </c>
      <c r="AR14" s="76">
        <v>100.2</v>
      </c>
      <c r="AS14" s="74">
        <v>0.96147704590818361</v>
      </c>
      <c r="AT14" s="75">
        <v>14.97</v>
      </c>
      <c r="AU14" s="76">
        <v>18.810000000000002</v>
      </c>
      <c r="AV14" s="74">
        <v>0.79585326953748003</v>
      </c>
      <c r="AW14" s="75">
        <v>0</v>
      </c>
      <c r="AX14" s="76">
        <v>0</v>
      </c>
      <c r="AY14" s="74">
        <v>0</v>
      </c>
      <c r="AZ14" s="75">
        <v>0</v>
      </c>
      <c r="BA14" s="76">
        <v>0</v>
      </c>
      <c r="BB14" s="74">
        <v>0</v>
      </c>
      <c r="BC14" s="75">
        <v>0</v>
      </c>
      <c r="BD14" s="76">
        <v>0</v>
      </c>
      <c r="BE14" s="74">
        <v>0</v>
      </c>
      <c r="BF14" s="75">
        <v>23.120000000000005</v>
      </c>
      <c r="BG14" s="76">
        <v>162.82999999999998</v>
      </c>
      <c r="BH14" s="74">
        <v>0.1419885770435424</v>
      </c>
      <c r="BI14" s="75">
        <v>10.259999999999998</v>
      </c>
      <c r="BJ14" s="76">
        <v>10.530000000000001</v>
      </c>
      <c r="BK14" s="74">
        <v>0.97435897435897412</v>
      </c>
    </row>
    <row r="15" spans="1:63" ht="15" customHeight="1" x14ac:dyDescent="0.3">
      <c r="A15" s="123"/>
      <c r="B15" s="125"/>
      <c r="C15" s="71" t="s">
        <v>48</v>
      </c>
      <c r="D15" s="72">
        <v>2419.64</v>
      </c>
      <c r="E15" s="73">
        <v>5492.7</v>
      </c>
      <c r="F15" s="74">
        <v>0.4405192346204963</v>
      </c>
      <c r="G15" s="75">
        <v>62.94</v>
      </c>
      <c r="H15" s="76">
        <v>208.88</v>
      </c>
      <c r="I15" s="74">
        <v>0.30132133282267332</v>
      </c>
      <c r="J15" s="75">
        <v>75.84</v>
      </c>
      <c r="K15" s="76">
        <v>170.33000000000004</v>
      </c>
      <c r="L15" s="74">
        <v>0.4452533317677449</v>
      </c>
      <c r="M15" s="75">
        <v>572.61</v>
      </c>
      <c r="N15" s="76">
        <v>1683.7600000000002</v>
      </c>
      <c r="O15" s="74">
        <v>0.34007815840737393</v>
      </c>
      <c r="P15" s="75">
        <v>71.900000000000006</v>
      </c>
      <c r="Q15" s="76">
        <v>175.81</v>
      </c>
      <c r="R15" s="74">
        <v>0.40896422274045846</v>
      </c>
      <c r="S15" s="75">
        <v>104.07</v>
      </c>
      <c r="T15" s="76">
        <v>139.48999999999995</v>
      </c>
      <c r="U15" s="74">
        <v>0.74607498745429801</v>
      </c>
      <c r="V15" s="75">
        <v>152.86000000000001</v>
      </c>
      <c r="W15" s="76">
        <v>461.58000000000004</v>
      </c>
      <c r="X15" s="74">
        <v>0.33116686164911824</v>
      </c>
      <c r="Y15" s="75">
        <v>135</v>
      </c>
      <c r="Z15" s="76">
        <v>193.65</v>
      </c>
      <c r="AA15" s="74">
        <v>0.69713400464756003</v>
      </c>
      <c r="AB15" s="75">
        <v>35.08</v>
      </c>
      <c r="AC15" s="76">
        <v>66.820000000000007</v>
      </c>
      <c r="AD15" s="74">
        <v>0.52499251721041595</v>
      </c>
      <c r="AE15" s="75">
        <v>132.58999999999997</v>
      </c>
      <c r="AF15" s="76">
        <v>169.98999999999998</v>
      </c>
      <c r="AG15" s="74">
        <v>0.77998705806223889</v>
      </c>
      <c r="AH15" s="75">
        <v>369</v>
      </c>
      <c r="AI15" s="76">
        <v>599.39</v>
      </c>
      <c r="AJ15" s="74">
        <v>0.61562588631775639</v>
      </c>
      <c r="AK15" s="75">
        <v>80.539999999999992</v>
      </c>
      <c r="AL15" s="76">
        <v>136.03999999999996</v>
      </c>
      <c r="AM15" s="74">
        <v>0.59203175536606889</v>
      </c>
      <c r="AN15" s="75">
        <v>298.54000000000002</v>
      </c>
      <c r="AO15" s="76">
        <v>756.42000000000007</v>
      </c>
      <c r="AP15" s="74">
        <v>0.39467491605192884</v>
      </c>
      <c r="AQ15" s="75">
        <v>95.94</v>
      </c>
      <c r="AR15" s="76">
        <v>264.51000000000005</v>
      </c>
      <c r="AS15" s="74">
        <v>0.36270840421912209</v>
      </c>
      <c r="AT15" s="75">
        <v>27.309999999999995</v>
      </c>
      <c r="AU15" s="76">
        <v>67.72</v>
      </c>
      <c r="AV15" s="74">
        <v>0.40327820437093909</v>
      </c>
      <c r="AW15" s="75">
        <v>-20.720000000000013</v>
      </c>
      <c r="AX15" s="76">
        <v>20.550000000000004</v>
      </c>
      <c r="AY15" s="74">
        <v>-1.0082725060827256</v>
      </c>
      <c r="AZ15" s="75">
        <v>32.36</v>
      </c>
      <c r="BA15" s="76">
        <v>99.9</v>
      </c>
      <c r="BB15" s="74">
        <v>0.32392392392392388</v>
      </c>
      <c r="BC15" s="75">
        <v>5.4299999999999988</v>
      </c>
      <c r="BD15" s="76">
        <v>27.12</v>
      </c>
      <c r="BE15" s="74">
        <v>0.20022123893805305</v>
      </c>
      <c r="BF15" s="75">
        <v>188.35000000000002</v>
      </c>
      <c r="BG15" s="76">
        <v>250.74</v>
      </c>
      <c r="BH15" s="74">
        <v>0.75117651750817582</v>
      </c>
      <c r="BI15" s="75">
        <v>0</v>
      </c>
      <c r="BJ15" s="76">
        <v>0</v>
      </c>
      <c r="BK15" s="74">
        <v>0</v>
      </c>
    </row>
    <row r="16" spans="1:63" ht="15" customHeight="1" x14ac:dyDescent="0.3">
      <c r="A16" s="123"/>
      <c r="B16" s="125"/>
      <c r="C16" s="71" t="s">
        <v>49</v>
      </c>
      <c r="D16" s="18">
        <v>15364.310000000003</v>
      </c>
      <c r="E16" s="19">
        <v>22798.370000000003</v>
      </c>
      <c r="F16" s="74">
        <v>0.67392142508433728</v>
      </c>
      <c r="G16" s="18">
        <v>573.27</v>
      </c>
      <c r="H16" s="19">
        <v>865.98000000000013</v>
      </c>
      <c r="I16" s="74">
        <v>0.6619898842929397</v>
      </c>
      <c r="J16" s="18">
        <v>493.66999999999996</v>
      </c>
      <c r="K16" s="19">
        <v>979.83</v>
      </c>
      <c r="L16" s="74">
        <v>0.50383229743935165</v>
      </c>
      <c r="M16" s="18">
        <v>3649.6499999999996</v>
      </c>
      <c r="N16" s="19">
        <v>5852.04</v>
      </c>
      <c r="O16" s="74">
        <v>0.62365431541821303</v>
      </c>
      <c r="P16" s="18">
        <v>806.92999999999972</v>
      </c>
      <c r="Q16" s="19">
        <v>1156.5700000000002</v>
      </c>
      <c r="R16" s="74">
        <v>0.69769231434327328</v>
      </c>
      <c r="S16" s="18">
        <v>691.58999999999992</v>
      </c>
      <c r="T16" s="19">
        <v>1045.48</v>
      </c>
      <c r="U16" s="74">
        <v>0.66150476336228325</v>
      </c>
      <c r="V16" s="18">
        <v>871.4899999999999</v>
      </c>
      <c r="W16" s="19">
        <v>1458.35</v>
      </c>
      <c r="X16" s="74">
        <v>0.59758631329927658</v>
      </c>
      <c r="Y16" s="18">
        <v>707.35</v>
      </c>
      <c r="Z16" s="19">
        <v>827.85</v>
      </c>
      <c r="AA16" s="74">
        <v>0.85444222987256147</v>
      </c>
      <c r="AB16" s="18">
        <v>501.4</v>
      </c>
      <c r="AC16" s="19">
        <v>668.43999999999994</v>
      </c>
      <c r="AD16" s="74">
        <v>0.75010472144096707</v>
      </c>
      <c r="AE16" s="18">
        <v>856.06</v>
      </c>
      <c r="AF16" s="19">
        <v>1155.25</v>
      </c>
      <c r="AG16" s="74">
        <v>0.74101709586669551</v>
      </c>
      <c r="AH16" s="18">
        <v>1520.19</v>
      </c>
      <c r="AI16" s="19">
        <v>1990.38</v>
      </c>
      <c r="AJ16" s="74">
        <v>0.76376872757965819</v>
      </c>
      <c r="AK16" s="18">
        <v>858.21</v>
      </c>
      <c r="AL16" s="19">
        <v>1192</v>
      </c>
      <c r="AM16" s="74">
        <v>0.7199748322147651</v>
      </c>
      <c r="AN16" s="18">
        <v>2081.75</v>
      </c>
      <c r="AO16" s="19">
        <v>2961.6000000000004</v>
      </c>
      <c r="AP16" s="74">
        <v>0.70291396542409501</v>
      </c>
      <c r="AQ16" s="18">
        <v>1280.32</v>
      </c>
      <c r="AR16" s="19">
        <v>1627.8899999999999</v>
      </c>
      <c r="AS16" s="74">
        <v>0.78649048768651442</v>
      </c>
      <c r="AT16" s="18">
        <v>180.55</v>
      </c>
      <c r="AU16" s="19">
        <v>295.61</v>
      </c>
      <c r="AV16" s="74">
        <v>0.61077094820878863</v>
      </c>
      <c r="AW16" s="18">
        <v>-20.720000000000013</v>
      </c>
      <c r="AX16" s="19">
        <v>20.550000000000004</v>
      </c>
      <c r="AY16" s="74">
        <v>-1.0082725060827256</v>
      </c>
      <c r="AZ16" s="18">
        <v>51.03</v>
      </c>
      <c r="BA16" s="19">
        <v>171.53</v>
      </c>
      <c r="BB16" s="74">
        <v>0.2974989797703026</v>
      </c>
      <c r="BC16" s="18">
        <v>5.4299999999999988</v>
      </c>
      <c r="BD16" s="19">
        <v>27.12</v>
      </c>
      <c r="BE16" s="74">
        <v>0.20022123893805305</v>
      </c>
      <c r="BF16" s="18">
        <v>244.10000000000002</v>
      </c>
      <c r="BG16" s="19">
        <v>487.24</v>
      </c>
      <c r="BH16" s="74">
        <v>0.50098514079303835</v>
      </c>
      <c r="BI16" s="18">
        <v>12.039999999999997</v>
      </c>
      <c r="BJ16" s="19">
        <v>14.66</v>
      </c>
      <c r="BK16" s="74">
        <v>0.82128240109140505</v>
      </c>
    </row>
    <row r="17" spans="1:63" ht="15" customHeight="1" x14ac:dyDescent="0.3">
      <c r="A17" s="122" t="s">
        <v>111</v>
      </c>
      <c r="B17" s="124" t="s">
        <v>14</v>
      </c>
      <c r="C17" s="71" t="s">
        <v>43</v>
      </c>
      <c r="D17" s="72">
        <v>9662.2199999999993</v>
      </c>
      <c r="E17" s="73">
        <v>10447.369999999999</v>
      </c>
      <c r="F17" s="74">
        <v>0.92484711463267788</v>
      </c>
      <c r="G17" s="75">
        <v>306.95000000000005</v>
      </c>
      <c r="H17" s="76">
        <v>307.3599999999999</v>
      </c>
      <c r="I17" s="74">
        <v>0.99866605934409214</v>
      </c>
      <c r="J17" s="75">
        <v>271.81999999999994</v>
      </c>
      <c r="K17" s="76">
        <v>320.73</v>
      </c>
      <c r="L17" s="74">
        <v>0.84750413120069812</v>
      </c>
      <c r="M17" s="75">
        <v>1850.58</v>
      </c>
      <c r="N17" s="76">
        <v>2113.7599999999998</v>
      </c>
      <c r="O17" s="74">
        <v>0.87549201423056555</v>
      </c>
      <c r="P17" s="75">
        <v>718.16000000000008</v>
      </c>
      <c r="Q17" s="76">
        <v>865.42000000000007</v>
      </c>
      <c r="R17" s="74">
        <v>0.82983984654849674</v>
      </c>
      <c r="S17" s="75">
        <v>465.12000000000012</v>
      </c>
      <c r="T17" s="76">
        <v>490.67999999999995</v>
      </c>
      <c r="U17" s="74">
        <v>0.94790902421129897</v>
      </c>
      <c r="V17" s="75">
        <v>628.27</v>
      </c>
      <c r="W17" s="76">
        <v>672.68999999999983</v>
      </c>
      <c r="X17" s="74">
        <v>0.93396661166361938</v>
      </c>
      <c r="Y17" s="75">
        <v>448.95000000000005</v>
      </c>
      <c r="Z17" s="76">
        <v>451.28</v>
      </c>
      <c r="AA17" s="74">
        <v>0.9948369083495836</v>
      </c>
      <c r="AB17" s="75">
        <v>358.11999999999989</v>
      </c>
      <c r="AC17" s="76">
        <v>372.88000000000011</v>
      </c>
      <c r="AD17" s="74">
        <v>0.96041621969534374</v>
      </c>
      <c r="AE17" s="75">
        <v>506.04000000000019</v>
      </c>
      <c r="AF17" s="76">
        <v>573.51</v>
      </c>
      <c r="AG17" s="74">
        <v>0.88235601820369336</v>
      </c>
      <c r="AH17" s="75">
        <v>914.43999999999983</v>
      </c>
      <c r="AI17" s="76">
        <v>934.79999999999973</v>
      </c>
      <c r="AJ17" s="74">
        <v>0.97821994009413793</v>
      </c>
      <c r="AK17" s="75">
        <v>614.91000000000008</v>
      </c>
      <c r="AL17" s="76">
        <v>709.78999999999974</v>
      </c>
      <c r="AM17" s="74">
        <v>0.86632665999802805</v>
      </c>
      <c r="AN17" s="75">
        <v>1361.67</v>
      </c>
      <c r="AO17" s="76">
        <v>1406.7000000000003</v>
      </c>
      <c r="AP17" s="74">
        <v>0.96798891021539757</v>
      </c>
      <c r="AQ17" s="75">
        <v>1109.6100000000001</v>
      </c>
      <c r="AR17" s="76">
        <v>1117.6600000000003</v>
      </c>
      <c r="AS17" s="74">
        <v>0.99279745181897883</v>
      </c>
      <c r="AT17" s="75">
        <v>107.57999999999998</v>
      </c>
      <c r="AU17" s="76">
        <v>110.11000000000001</v>
      </c>
      <c r="AV17" s="74">
        <v>0.9770229770229768</v>
      </c>
      <c r="AW17" s="75">
        <v>0</v>
      </c>
      <c r="AX17" s="76">
        <v>0</v>
      </c>
      <c r="AY17" s="74">
        <v>0</v>
      </c>
      <c r="AZ17" s="75">
        <v>0</v>
      </c>
      <c r="BA17" s="76">
        <v>0</v>
      </c>
      <c r="BB17" s="74">
        <v>0</v>
      </c>
      <c r="BC17" s="75">
        <v>0</v>
      </c>
      <c r="BD17" s="76">
        <v>0</v>
      </c>
      <c r="BE17" s="74">
        <v>0</v>
      </c>
      <c r="BF17" s="75">
        <v>0</v>
      </c>
      <c r="BG17" s="76">
        <v>0</v>
      </c>
      <c r="BH17" s="74">
        <v>0</v>
      </c>
      <c r="BI17" s="75">
        <v>0</v>
      </c>
      <c r="BJ17" s="76">
        <v>0</v>
      </c>
      <c r="BK17" s="74">
        <v>0</v>
      </c>
    </row>
    <row r="18" spans="1:63" ht="15" customHeight="1" x14ac:dyDescent="0.3">
      <c r="A18" s="123"/>
      <c r="B18" s="125" t="s">
        <v>14</v>
      </c>
      <c r="C18" s="71" t="s">
        <v>44</v>
      </c>
      <c r="D18" s="72">
        <v>1440.3000000000004</v>
      </c>
      <c r="E18" s="73">
        <v>2189.4699999999998</v>
      </c>
      <c r="F18" s="74">
        <v>0.65783043384928797</v>
      </c>
      <c r="G18" s="75">
        <v>53.949999999999989</v>
      </c>
      <c r="H18" s="76">
        <v>84</v>
      </c>
      <c r="I18" s="74">
        <v>0.64226190476190459</v>
      </c>
      <c r="J18" s="75">
        <v>28.939999999999998</v>
      </c>
      <c r="K18" s="76">
        <v>40.769999999999996</v>
      </c>
      <c r="L18" s="74">
        <v>0.70983566347804761</v>
      </c>
      <c r="M18" s="75">
        <v>417.15</v>
      </c>
      <c r="N18" s="76">
        <v>654.65999999999985</v>
      </c>
      <c r="O18" s="74">
        <v>0.63720098982678042</v>
      </c>
      <c r="P18" s="75">
        <v>48.11999999999999</v>
      </c>
      <c r="Q18" s="76">
        <v>69.389999999999986</v>
      </c>
      <c r="R18" s="74">
        <v>0.69347168179853003</v>
      </c>
      <c r="S18" s="75">
        <v>71.420000000000016</v>
      </c>
      <c r="T18" s="76">
        <v>105.93999999999997</v>
      </c>
      <c r="U18" s="74">
        <v>0.67415518217859205</v>
      </c>
      <c r="V18" s="75">
        <v>81.88</v>
      </c>
      <c r="W18" s="76">
        <v>124.46000000000004</v>
      </c>
      <c r="X18" s="74">
        <v>0.65788205045797821</v>
      </c>
      <c r="Y18" s="75">
        <v>62.319999999999993</v>
      </c>
      <c r="Z18" s="76">
        <v>91.75</v>
      </c>
      <c r="AA18" s="74">
        <v>0.67923705722070837</v>
      </c>
      <c r="AB18" s="75">
        <v>56.509999999999991</v>
      </c>
      <c r="AC18" s="76">
        <v>82.230000000000018</v>
      </c>
      <c r="AD18" s="74">
        <v>0.68721877660221309</v>
      </c>
      <c r="AE18" s="75">
        <v>69.199999999999989</v>
      </c>
      <c r="AF18" s="76">
        <v>102.88</v>
      </c>
      <c r="AG18" s="74">
        <v>0.67262830482115077</v>
      </c>
      <c r="AH18" s="75">
        <v>131.61000000000001</v>
      </c>
      <c r="AI18" s="76">
        <v>198.18</v>
      </c>
      <c r="AJ18" s="74">
        <v>0.66409324856191343</v>
      </c>
      <c r="AK18" s="75">
        <v>74.550000000000011</v>
      </c>
      <c r="AL18" s="76">
        <v>113</v>
      </c>
      <c r="AM18" s="74">
        <v>0.65973451327433641</v>
      </c>
      <c r="AN18" s="75">
        <v>211.76999999999998</v>
      </c>
      <c r="AO18" s="76">
        <v>324.27</v>
      </c>
      <c r="AP18" s="74">
        <v>0.65306688870385787</v>
      </c>
      <c r="AQ18" s="75">
        <v>112.36000000000001</v>
      </c>
      <c r="AR18" s="76">
        <v>170.54999999999995</v>
      </c>
      <c r="AS18" s="74">
        <v>0.65880973321606595</v>
      </c>
      <c r="AT18" s="75">
        <v>19.879999999999995</v>
      </c>
      <c r="AU18" s="76">
        <v>26.749999999999993</v>
      </c>
      <c r="AV18" s="74">
        <v>0.74317757009345797</v>
      </c>
      <c r="AW18" s="75">
        <v>0</v>
      </c>
      <c r="AX18" s="76">
        <v>0</v>
      </c>
      <c r="AY18" s="74">
        <v>0</v>
      </c>
      <c r="AZ18" s="75">
        <v>0</v>
      </c>
      <c r="BA18" s="76">
        <v>0</v>
      </c>
      <c r="BB18" s="74">
        <v>0</v>
      </c>
      <c r="BC18" s="75">
        <v>0</v>
      </c>
      <c r="BD18" s="76">
        <v>0</v>
      </c>
      <c r="BE18" s="74">
        <v>0</v>
      </c>
      <c r="BF18" s="75">
        <v>0.6399999999999999</v>
      </c>
      <c r="BG18" s="76">
        <v>0.6399999999999999</v>
      </c>
      <c r="BH18" s="74">
        <v>1</v>
      </c>
      <c r="BI18" s="75">
        <v>0</v>
      </c>
      <c r="BJ18" s="76">
        <v>0</v>
      </c>
      <c r="BK18" s="74">
        <v>0</v>
      </c>
    </row>
    <row r="19" spans="1:63" ht="15" customHeight="1" x14ac:dyDescent="0.3">
      <c r="A19" s="123"/>
      <c r="B19" s="125" t="s">
        <v>14</v>
      </c>
      <c r="C19" s="71" t="s">
        <v>45</v>
      </c>
      <c r="D19" s="72">
        <v>986.18</v>
      </c>
      <c r="E19" s="73">
        <v>3484.35</v>
      </c>
      <c r="F19" s="74">
        <v>0.28303126838578213</v>
      </c>
      <c r="G19" s="75">
        <v>71.69</v>
      </c>
      <c r="H19" s="76">
        <v>182.73999999999995</v>
      </c>
      <c r="I19" s="74">
        <v>0.39230600853671893</v>
      </c>
      <c r="J19" s="75">
        <v>121.88000000000002</v>
      </c>
      <c r="K19" s="76">
        <v>274.40999999999997</v>
      </c>
      <c r="L19" s="74">
        <v>0.44415290987937772</v>
      </c>
      <c r="M19" s="75">
        <v>163.66000000000003</v>
      </c>
      <c r="N19" s="76">
        <v>1037.79</v>
      </c>
      <c r="O19" s="74">
        <v>0.15770049817400442</v>
      </c>
      <c r="P19" s="75">
        <v>31.429999999999993</v>
      </c>
      <c r="Q19" s="76">
        <v>231.42999999999995</v>
      </c>
      <c r="R19" s="74">
        <v>0.13580780365553299</v>
      </c>
      <c r="S19" s="75">
        <v>74.22999999999999</v>
      </c>
      <c r="T19" s="76">
        <v>200.81000000000006</v>
      </c>
      <c r="U19" s="74">
        <v>0.36965290573178611</v>
      </c>
      <c r="V19" s="75">
        <v>54.769999999999982</v>
      </c>
      <c r="W19" s="76">
        <v>289.69000000000005</v>
      </c>
      <c r="X19" s="74">
        <v>0.18906417204598008</v>
      </c>
      <c r="Y19" s="75">
        <v>25.659999999999997</v>
      </c>
      <c r="Z19" s="76">
        <v>53.03</v>
      </c>
      <c r="AA19" s="74">
        <v>0.48387705072600407</v>
      </c>
      <c r="AB19" s="75">
        <v>81.759999999999991</v>
      </c>
      <c r="AC19" s="76">
        <v>120.56</v>
      </c>
      <c r="AD19" s="74">
        <v>0.67816854678168537</v>
      </c>
      <c r="AE19" s="75">
        <v>45.75</v>
      </c>
      <c r="AF19" s="76">
        <v>202.36</v>
      </c>
      <c r="AG19" s="74">
        <v>0.22608222968966196</v>
      </c>
      <c r="AH19" s="75">
        <v>153.78000000000003</v>
      </c>
      <c r="AI19" s="76">
        <v>247.5</v>
      </c>
      <c r="AJ19" s="74">
        <v>0.6213333333333334</v>
      </c>
      <c r="AK19" s="75">
        <v>-12.47999999999999</v>
      </c>
      <c r="AL19" s="76">
        <v>135.93000000000006</v>
      </c>
      <c r="AM19" s="74">
        <v>-9.1811962039284808E-2</v>
      </c>
      <c r="AN19" s="75">
        <v>68.960000000000036</v>
      </c>
      <c r="AO19" s="76">
        <v>202.01999999999998</v>
      </c>
      <c r="AP19" s="74">
        <v>0.34135234135234155</v>
      </c>
      <c r="AQ19" s="75">
        <v>61.34</v>
      </c>
      <c r="AR19" s="76">
        <v>156.46000000000004</v>
      </c>
      <c r="AS19" s="74">
        <v>0.39204908602837779</v>
      </c>
      <c r="AT19" s="75">
        <v>29.469999999999992</v>
      </c>
      <c r="AU19" s="76">
        <v>76.770000000000039</v>
      </c>
      <c r="AV19" s="74">
        <v>0.38387390907906704</v>
      </c>
      <c r="AW19" s="75">
        <v>0</v>
      </c>
      <c r="AX19" s="76">
        <v>0</v>
      </c>
      <c r="AY19" s="74">
        <v>0</v>
      </c>
      <c r="AZ19" s="75">
        <v>-1.3100000000000023</v>
      </c>
      <c r="BA19" s="76">
        <v>4.3900000000000148</v>
      </c>
      <c r="BB19" s="74">
        <v>-0.29840546697038678</v>
      </c>
      <c r="BC19" s="75">
        <v>0</v>
      </c>
      <c r="BD19" s="76">
        <v>0</v>
      </c>
      <c r="BE19" s="74">
        <v>0</v>
      </c>
      <c r="BF19" s="75">
        <v>13.689999999999998</v>
      </c>
      <c r="BG19" s="76">
        <v>64.139999999999986</v>
      </c>
      <c r="BH19" s="74">
        <v>0.21343935141877143</v>
      </c>
      <c r="BI19" s="75">
        <v>1.9</v>
      </c>
      <c r="BJ19" s="76">
        <v>4.32</v>
      </c>
      <c r="BK19" s="74">
        <v>0.43981481481481477</v>
      </c>
    </row>
    <row r="20" spans="1:63" ht="15" customHeight="1" x14ac:dyDescent="0.3">
      <c r="A20" s="123"/>
      <c r="B20" s="125" t="s">
        <v>14</v>
      </c>
      <c r="C20" s="71" t="s">
        <v>46</v>
      </c>
      <c r="D20" s="72">
        <v>348.6</v>
      </c>
      <c r="E20" s="73">
        <v>910.27</v>
      </c>
      <c r="F20" s="74">
        <v>0.38296329660430423</v>
      </c>
      <c r="G20" s="75">
        <v>3.2600000000000051</v>
      </c>
      <c r="H20" s="76">
        <v>26.859999999999985</v>
      </c>
      <c r="I20" s="74">
        <v>0.1213700670141477</v>
      </c>
      <c r="J20" s="75">
        <v>15.46</v>
      </c>
      <c r="K20" s="76">
        <v>62.300000000000011</v>
      </c>
      <c r="L20" s="74">
        <v>0.24815409309791328</v>
      </c>
      <c r="M20" s="75">
        <v>85.159999999999968</v>
      </c>
      <c r="N20" s="76">
        <v>253.93000000000006</v>
      </c>
      <c r="O20" s="74">
        <v>0.33536801480723011</v>
      </c>
      <c r="P20" s="75">
        <v>15.32</v>
      </c>
      <c r="Q20" s="76">
        <v>21.429999999999993</v>
      </c>
      <c r="R20" s="74">
        <v>0.71488567428838101</v>
      </c>
      <c r="S20" s="75">
        <v>19.04</v>
      </c>
      <c r="T20" s="76">
        <v>48.599999999999994</v>
      </c>
      <c r="U20" s="74">
        <v>0.39176954732510288</v>
      </c>
      <c r="V20" s="75">
        <v>43.040000000000006</v>
      </c>
      <c r="W20" s="76">
        <v>78.569999999999993</v>
      </c>
      <c r="X20" s="74">
        <v>0.54779177803232804</v>
      </c>
      <c r="Y20" s="75">
        <v>9.2800000000000011</v>
      </c>
      <c r="Z20" s="76">
        <v>17.400000000000002</v>
      </c>
      <c r="AA20" s="74">
        <v>0.53333333333333333</v>
      </c>
      <c r="AB20" s="75">
        <v>23.43</v>
      </c>
      <c r="AC20" s="76">
        <v>53.739999999999995</v>
      </c>
      <c r="AD20" s="74">
        <v>0.43598809080759215</v>
      </c>
      <c r="AE20" s="75">
        <v>10.920000000000002</v>
      </c>
      <c r="AF20" s="76">
        <v>37.710000000000008</v>
      </c>
      <c r="AG20" s="74">
        <v>0.28957836117740648</v>
      </c>
      <c r="AH20" s="75">
        <v>37.47</v>
      </c>
      <c r="AI20" s="76">
        <v>81.750000000000028</v>
      </c>
      <c r="AJ20" s="74">
        <v>0.45834862385321085</v>
      </c>
      <c r="AK20" s="75">
        <v>10.57</v>
      </c>
      <c r="AL20" s="76">
        <v>52.920000000000016</v>
      </c>
      <c r="AM20" s="74">
        <v>0.19973544973544968</v>
      </c>
      <c r="AN20" s="75">
        <v>50.620000000000005</v>
      </c>
      <c r="AO20" s="76">
        <v>116.82</v>
      </c>
      <c r="AP20" s="74">
        <v>0.43331621297723</v>
      </c>
      <c r="AQ20" s="75">
        <v>13.399999999999999</v>
      </c>
      <c r="AR20" s="76">
        <v>33.179999999999993</v>
      </c>
      <c r="AS20" s="74">
        <v>0.40385774562989757</v>
      </c>
      <c r="AT20" s="75">
        <v>0.67000000000000015</v>
      </c>
      <c r="AU20" s="76">
        <v>1.5700000000000003</v>
      </c>
      <c r="AV20" s="74">
        <v>0.42675159235668791</v>
      </c>
      <c r="AW20" s="75">
        <v>0</v>
      </c>
      <c r="AX20" s="76">
        <v>0</v>
      </c>
      <c r="AY20" s="74">
        <v>0</v>
      </c>
      <c r="AZ20" s="75">
        <v>1.9900000000000011</v>
      </c>
      <c r="BA20" s="76">
        <v>12.07</v>
      </c>
      <c r="BB20" s="74">
        <v>0.16487158243579131</v>
      </c>
      <c r="BC20" s="75">
        <v>0</v>
      </c>
      <c r="BD20" s="76">
        <v>0</v>
      </c>
      <c r="BE20" s="74">
        <v>0</v>
      </c>
      <c r="BF20" s="75">
        <v>8.9699999999999989</v>
      </c>
      <c r="BG20" s="76">
        <v>11.419999999999998</v>
      </c>
      <c r="BH20" s="74">
        <v>0.78546409807355522</v>
      </c>
      <c r="BI20" s="75">
        <v>0</v>
      </c>
      <c r="BJ20" s="76">
        <v>0</v>
      </c>
      <c r="BK20" s="74">
        <v>0</v>
      </c>
    </row>
    <row r="21" spans="1:63" ht="15" customHeight="1" x14ac:dyDescent="0.3">
      <c r="A21" s="123"/>
      <c r="B21" s="125" t="s">
        <v>14</v>
      </c>
      <c r="C21" s="71" t="s">
        <v>47</v>
      </c>
      <c r="D21" s="72">
        <v>2214.9299999999998</v>
      </c>
      <c r="E21" s="73">
        <v>2661.4</v>
      </c>
      <c r="F21" s="74">
        <v>0.83224242879687371</v>
      </c>
      <c r="G21" s="75">
        <v>85.35</v>
      </c>
      <c r="H21" s="76">
        <v>88.21999999999997</v>
      </c>
      <c r="I21" s="74">
        <v>0.96746769440036295</v>
      </c>
      <c r="J21" s="75">
        <v>30.709999999999994</v>
      </c>
      <c r="K21" s="76">
        <v>63.789999999999964</v>
      </c>
      <c r="L21" s="74">
        <v>0.48142342059884013</v>
      </c>
      <c r="M21" s="75">
        <v>894.84999999999991</v>
      </c>
      <c r="N21" s="76">
        <v>924.31</v>
      </c>
      <c r="O21" s="74">
        <v>0.9681275762460646</v>
      </c>
      <c r="P21" s="75">
        <v>79.510000000000019</v>
      </c>
      <c r="Q21" s="76">
        <v>83.66</v>
      </c>
      <c r="R21" s="74">
        <v>0.95039445374133424</v>
      </c>
      <c r="S21" s="75">
        <v>60.31</v>
      </c>
      <c r="T21" s="76">
        <v>74.300000000000011</v>
      </c>
      <c r="U21" s="74">
        <v>0.81170928667563924</v>
      </c>
      <c r="V21" s="75">
        <v>69.11</v>
      </c>
      <c r="W21" s="76">
        <v>72.260000000000019</v>
      </c>
      <c r="X21" s="74">
        <v>0.95640741765845527</v>
      </c>
      <c r="Y21" s="75">
        <v>84.81</v>
      </c>
      <c r="Z21" s="76">
        <v>86.9</v>
      </c>
      <c r="AA21" s="74">
        <v>0.97594936708860758</v>
      </c>
      <c r="AB21" s="75">
        <v>38.690000000000026</v>
      </c>
      <c r="AC21" s="76">
        <v>54.53000000000003</v>
      </c>
      <c r="AD21" s="74">
        <v>0.70951769668072628</v>
      </c>
      <c r="AE21" s="75">
        <v>119.98999999999995</v>
      </c>
      <c r="AF21" s="76">
        <v>129.92000000000002</v>
      </c>
      <c r="AG21" s="74">
        <v>0.92356834975369406</v>
      </c>
      <c r="AH21" s="75">
        <v>135.37</v>
      </c>
      <c r="AI21" s="76">
        <v>136.67999999999995</v>
      </c>
      <c r="AJ21" s="74">
        <v>0.99041556921276008</v>
      </c>
      <c r="AK21" s="75">
        <v>88.380000000000024</v>
      </c>
      <c r="AL21" s="76">
        <v>96.46999999999997</v>
      </c>
      <c r="AM21" s="74">
        <v>0.91613973255934544</v>
      </c>
      <c r="AN21" s="75">
        <v>341.02</v>
      </c>
      <c r="AO21" s="76">
        <v>357.91999999999996</v>
      </c>
      <c r="AP21" s="74">
        <v>0.95278274474742963</v>
      </c>
      <c r="AQ21" s="75">
        <v>113.20999999999998</v>
      </c>
      <c r="AR21" s="76">
        <v>119.07</v>
      </c>
      <c r="AS21" s="74">
        <v>0.95078525237255385</v>
      </c>
      <c r="AT21" s="75">
        <v>17.12</v>
      </c>
      <c r="AU21" s="76">
        <v>21.46</v>
      </c>
      <c r="AV21" s="74">
        <v>0.79776328052190126</v>
      </c>
      <c r="AW21" s="75">
        <v>0</v>
      </c>
      <c r="AX21" s="76">
        <v>0</v>
      </c>
      <c r="AY21" s="74">
        <v>0</v>
      </c>
      <c r="AZ21" s="75">
        <v>0</v>
      </c>
      <c r="BA21" s="76">
        <v>0</v>
      </c>
      <c r="BB21" s="74">
        <v>0</v>
      </c>
      <c r="BC21" s="75">
        <v>0</v>
      </c>
      <c r="BD21" s="76">
        <v>0</v>
      </c>
      <c r="BE21" s="74">
        <v>0</v>
      </c>
      <c r="BF21" s="75">
        <v>49.19</v>
      </c>
      <c r="BG21" s="76">
        <v>344.27</v>
      </c>
      <c r="BH21" s="74">
        <v>0.14288204025909895</v>
      </c>
      <c r="BI21" s="75">
        <v>7.3100000000000023</v>
      </c>
      <c r="BJ21" s="76">
        <v>7.6400000000000006</v>
      </c>
      <c r="BK21" s="74">
        <v>0.95680628272251333</v>
      </c>
    </row>
    <row r="22" spans="1:63" ht="15" customHeight="1" x14ac:dyDescent="0.3">
      <c r="A22" s="123"/>
      <c r="B22" s="125"/>
      <c r="C22" s="71" t="s">
        <v>48</v>
      </c>
      <c r="D22" s="72">
        <v>2733.4300000000003</v>
      </c>
      <c r="E22" s="73">
        <v>5052.24</v>
      </c>
      <c r="F22" s="74">
        <v>0.54103328424619579</v>
      </c>
      <c r="G22" s="75">
        <v>59.150000000000006</v>
      </c>
      <c r="H22" s="76">
        <v>141.81999999999994</v>
      </c>
      <c r="I22" s="74">
        <v>0.41707798617966457</v>
      </c>
      <c r="J22" s="75">
        <v>74.95999999999998</v>
      </c>
      <c r="K22" s="76">
        <v>215.19</v>
      </c>
      <c r="L22" s="74">
        <v>0.34834332450392669</v>
      </c>
      <c r="M22" s="75">
        <v>655.02</v>
      </c>
      <c r="N22" s="76">
        <v>1116.4300000000003</v>
      </c>
      <c r="O22" s="74">
        <v>0.58670942199690068</v>
      </c>
      <c r="P22" s="75">
        <v>87.390000000000015</v>
      </c>
      <c r="Q22" s="76">
        <v>143.13999999999999</v>
      </c>
      <c r="R22" s="74">
        <v>0.61052116808718748</v>
      </c>
      <c r="S22" s="75">
        <v>115.43000000000004</v>
      </c>
      <c r="T22" s="76">
        <v>150.5</v>
      </c>
      <c r="U22" s="74">
        <v>0.76697674418604678</v>
      </c>
      <c r="V22" s="75">
        <v>135.18</v>
      </c>
      <c r="W22" s="76">
        <v>366.79999999999995</v>
      </c>
      <c r="X22" s="74">
        <v>0.36853871319520182</v>
      </c>
      <c r="Y22" s="75">
        <v>143.88999999999999</v>
      </c>
      <c r="Z22" s="76">
        <v>256.92</v>
      </c>
      <c r="AA22" s="74">
        <v>0.56005760548030503</v>
      </c>
      <c r="AB22" s="75">
        <v>51.539999999999992</v>
      </c>
      <c r="AC22" s="76">
        <v>83.82</v>
      </c>
      <c r="AD22" s="74">
        <v>0.61488904795991406</v>
      </c>
      <c r="AE22" s="75">
        <v>136.85000000000002</v>
      </c>
      <c r="AF22" s="76">
        <v>204.27999999999997</v>
      </c>
      <c r="AG22" s="74">
        <v>0.66991384374388119</v>
      </c>
      <c r="AH22" s="75">
        <v>330.28000000000009</v>
      </c>
      <c r="AI22" s="76">
        <v>608.27</v>
      </c>
      <c r="AJ22" s="74">
        <v>0.54298255708813536</v>
      </c>
      <c r="AK22" s="75">
        <v>85.259999999999991</v>
      </c>
      <c r="AL22" s="76">
        <v>168.61</v>
      </c>
      <c r="AM22" s="74">
        <v>0.50566395824684174</v>
      </c>
      <c r="AN22" s="75">
        <v>384.79999999999995</v>
      </c>
      <c r="AO22" s="76">
        <v>625.24999999999977</v>
      </c>
      <c r="AP22" s="74">
        <v>0.61543382646941236</v>
      </c>
      <c r="AQ22" s="75">
        <v>104.14000000000001</v>
      </c>
      <c r="AR22" s="76">
        <v>314.61</v>
      </c>
      <c r="AS22" s="74">
        <v>0.33101300022249774</v>
      </c>
      <c r="AT22" s="75">
        <v>33.070000000000007</v>
      </c>
      <c r="AU22" s="76">
        <v>73.360000000000014</v>
      </c>
      <c r="AV22" s="74">
        <v>0.45079062159214833</v>
      </c>
      <c r="AW22" s="75">
        <v>6.6500000000000057</v>
      </c>
      <c r="AX22" s="76">
        <v>26.129999999999995</v>
      </c>
      <c r="AY22" s="74">
        <v>0.25449674703406072</v>
      </c>
      <c r="AZ22" s="75">
        <v>26.61</v>
      </c>
      <c r="BA22" s="76">
        <v>127.57999999999998</v>
      </c>
      <c r="BB22" s="74">
        <v>0.20857501175732876</v>
      </c>
      <c r="BC22" s="75">
        <v>5.24</v>
      </c>
      <c r="BD22" s="76">
        <v>29.120000000000005</v>
      </c>
      <c r="BE22" s="74">
        <v>0.17994505494505492</v>
      </c>
      <c r="BF22" s="75">
        <v>297.97000000000003</v>
      </c>
      <c r="BG22" s="76">
        <v>400.40999999999997</v>
      </c>
      <c r="BH22" s="74">
        <v>0.74416223371044687</v>
      </c>
      <c r="BI22" s="75">
        <v>0</v>
      </c>
      <c r="BJ22" s="76">
        <v>0</v>
      </c>
      <c r="BK22" s="74">
        <v>0</v>
      </c>
    </row>
    <row r="23" spans="1:63" ht="15" customHeight="1" x14ac:dyDescent="0.3">
      <c r="A23" s="123"/>
      <c r="B23" s="125"/>
      <c r="C23" s="71" t="s">
        <v>49</v>
      </c>
      <c r="D23" s="18">
        <v>17385.660000000003</v>
      </c>
      <c r="E23" s="19">
        <v>24745.1</v>
      </c>
      <c r="F23" s="74">
        <v>0.70259000771870006</v>
      </c>
      <c r="G23" s="18">
        <v>580.35</v>
      </c>
      <c r="H23" s="19">
        <v>830.99999999999977</v>
      </c>
      <c r="I23" s="74">
        <v>0.69837545126353817</v>
      </c>
      <c r="J23" s="18">
        <v>543.77</v>
      </c>
      <c r="K23" s="19">
        <v>977.19</v>
      </c>
      <c r="L23" s="74">
        <v>0.55646291918664736</v>
      </c>
      <c r="M23" s="18">
        <v>4066.4199999999996</v>
      </c>
      <c r="N23" s="19">
        <v>6100.8799999999992</v>
      </c>
      <c r="O23" s="74">
        <v>0.66653007434992984</v>
      </c>
      <c r="P23" s="18">
        <v>979.93000000000006</v>
      </c>
      <c r="Q23" s="19">
        <v>1414.4700000000003</v>
      </c>
      <c r="R23" s="74">
        <v>0.69278952540527539</v>
      </c>
      <c r="S23" s="18">
        <v>805.55000000000018</v>
      </c>
      <c r="T23" s="19">
        <v>1070.83</v>
      </c>
      <c r="U23" s="74">
        <v>0.75226693312664028</v>
      </c>
      <c r="V23" s="18">
        <v>1012.25</v>
      </c>
      <c r="W23" s="19">
        <v>1604.4699999999998</v>
      </c>
      <c r="X23" s="74">
        <v>0.63089369075146318</v>
      </c>
      <c r="Y23" s="18">
        <v>774.91</v>
      </c>
      <c r="Z23" s="19">
        <v>957.28</v>
      </c>
      <c r="AA23" s="74">
        <v>0.80949147584823666</v>
      </c>
      <c r="AB23" s="18">
        <v>610.04999999999984</v>
      </c>
      <c r="AC23" s="19">
        <v>767.76</v>
      </c>
      <c r="AD23" s="74">
        <v>0.7945842450765862</v>
      </c>
      <c r="AE23" s="18">
        <v>888.75000000000011</v>
      </c>
      <c r="AF23" s="19">
        <v>1250.6600000000001</v>
      </c>
      <c r="AG23" s="74">
        <v>0.71062479011082158</v>
      </c>
      <c r="AH23" s="18">
        <v>1702.9499999999998</v>
      </c>
      <c r="AI23" s="19">
        <v>2207.1799999999998</v>
      </c>
      <c r="AJ23" s="74">
        <v>0.77155012278110524</v>
      </c>
      <c r="AK23" s="18">
        <v>861.19</v>
      </c>
      <c r="AL23" s="19">
        <v>1276.7199999999998</v>
      </c>
      <c r="AM23" s="74">
        <v>0.67453317877059982</v>
      </c>
      <c r="AN23" s="18">
        <v>2418.84</v>
      </c>
      <c r="AO23" s="19">
        <v>3032.9800000000005</v>
      </c>
      <c r="AP23" s="74">
        <v>0.79751267730087239</v>
      </c>
      <c r="AQ23" s="18">
        <v>1514.0600000000004</v>
      </c>
      <c r="AR23" s="19">
        <v>1911.5300000000002</v>
      </c>
      <c r="AS23" s="74">
        <v>0.79206708762091116</v>
      </c>
      <c r="AT23" s="18">
        <v>207.78999999999996</v>
      </c>
      <c r="AU23" s="19">
        <v>310.0200000000001</v>
      </c>
      <c r="AV23" s="74">
        <v>0.67024708083349427</v>
      </c>
      <c r="AW23" s="18">
        <v>6.6500000000000057</v>
      </c>
      <c r="AX23" s="19">
        <v>26.129999999999995</v>
      </c>
      <c r="AY23" s="74">
        <v>0.25449674703406072</v>
      </c>
      <c r="AZ23" s="18">
        <v>27.29</v>
      </c>
      <c r="BA23" s="19">
        <v>144.04</v>
      </c>
      <c r="BB23" s="74">
        <v>0.18946126076089975</v>
      </c>
      <c r="BC23" s="18">
        <v>5.24</v>
      </c>
      <c r="BD23" s="19">
        <v>29.120000000000005</v>
      </c>
      <c r="BE23" s="74">
        <v>0.17994505494505492</v>
      </c>
      <c r="BF23" s="18">
        <v>370.46000000000004</v>
      </c>
      <c r="BG23" s="19">
        <v>820.87999999999988</v>
      </c>
      <c r="BH23" s="74">
        <v>0.45129616996394123</v>
      </c>
      <c r="BI23" s="18">
        <v>9.2100000000000026</v>
      </c>
      <c r="BJ23" s="19">
        <v>11.96</v>
      </c>
      <c r="BK23" s="74">
        <v>0.77006688963210723</v>
      </c>
    </row>
    <row r="24" spans="1:63" ht="15" customHeight="1" x14ac:dyDescent="0.3">
      <c r="A24" s="122" t="s">
        <v>111</v>
      </c>
      <c r="B24" s="124" t="s">
        <v>15</v>
      </c>
      <c r="C24" s="71" t="s">
        <v>43</v>
      </c>
      <c r="D24" s="72">
        <v>8821.2499999999982</v>
      </c>
      <c r="E24" s="73">
        <v>9493.4200000000019</v>
      </c>
      <c r="F24" s="74">
        <v>0.92919622222549902</v>
      </c>
      <c r="G24" s="75">
        <v>278.53999999999985</v>
      </c>
      <c r="H24" s="76">
        <v>279.30999999999995</v>
      </c>
      <c r="I24" s="74">
        <v>0.99724320647309406</v>
      </c>
      <c r="J24" s="75">
        <v>258.2600000000001</v>
      </c>
      <c r="K24" s="76">
        <v>305.40000000000009</v>
      </c>
      <c r="L24" s="74">
        <v>0.84564505566470216</v>
      </c>
      <c r="M24" s="75">
        <v>1685.62</v>
      </c>
      <c r="N24" s="76">
        <v>1857.5500000000002</v>
      </c>
      <c r="O24" s="74">
        <v>0.90744259912249992</v>
      </c>
      <c r="P24" s="75">
        <v>658.36000000000013</v>
      </c>
      <c r="Q24" s="76">
        <v>787.67999999999984</v>
      </c>
      <c r="R24" s="74">
        <v>0.8358216534633357</v>
      </c>
      <c r="S24" s="75">
        <v>430.86999999999989</v>
      </c>
      <c r="T24" s="76">
        <v>443.93000000000006</v>
      </c>
      <c r="U24" s="74">
        <v>0.97058094744666912</v>
      </c>
      <c r="V24" s="75">
        <v>600.67999999999984</v>
      </c>
      <c r="W24" s="76">
        <v>645.14000000000033</v>
      </c>
      <c r="X24" s="74">
        <v>0.93108472579595059</v>
      </c>
      <c r="Y24" s="75">
        <v>406.57999999999993</v>
      </c>
      <c r="Z24" s="76">
        <v>415.21000000000004</v>
      </c>
      <c r="AA24" s="74">
        <v>0.97921533681751372</v>
      </c>
      <c r="AB24" s="75">
        <v>344.48</v>
      </c>
      <c r="AC24" s="76">
        <v>358.66999999999985</v>
      </c>
      <c r="AD24" s="74">
        <v>0.96043717065826573</v>
      </c>
      <c r="AE24" s="75">
        <v>467.88999999999987</v>
      </c>
      <c r="AF24" s="76">
        <v>532.4699999999998</v>
      </c>
      <c r="AG24" s="74">
        <v>0.87871617180310635</v>
      </c>
      <c r="AH24" s="75">
        <v>819.31</v>
      </c>
      <c r="AI24" s="76">
        <v>838.22000000000025</v>
      </c>
      <c r="AJ24" s="74">
        <v>0.97744029013862677</v>
      </c>
      <c r="AK24" s="75">
        <v>556.63999999999987</v>
      </c>
      <c r="AL24" s="76">
        <v>658.55000000000018</v>
      </c>
      <c r="AM24" s="74">
        <v>0.84525093007364627</v>
      </c>
      <c r="AN24" s="75">
        <v>1202.1499999999996</v>
      </c>
      <c r="AO24" s="76">
        <v>1250.4199999999996</v>
      </c>
      <c r="AP24" s="74">
        <v>0.96139697061787244</v>
      </c>
      <c r="AQ24" s="75">
        <v>1010.4200000000001</v>
      </c>
      <c r="AR24" s="76">
        <v>1017.5999999999999</v>
      </c>
      <c r="AS24" s="74">
        <v>0.99294418238993731</v>
      </c>
      <c r="AT24" s="75">
        <v>101.44999999999999</v>
      </c>
      <c r="AU24" s="76">
        <v>103.26999999999998</v>
      </c>
      <c r="AV24" s="74">
        <v>0.98237629514863956</v>
      </c>
      <c r="AW24" s="75">
        <v>0</v>
      </c>
      <c r="AX24" s="76">
        <v>0</v>
      </c>
      <c r="AY24" s="74">
        <v>0</v>
      </c>
      <c r="AZ24" s="75">
        <v>0</v>
      </c>
      <c r="BA24" s="76">
        <v>0</v>
      </c>
      <c r="BB24" s="74">
        <v>0</v>
      </c>
      <c r="BC24" s="75">
        <v>0</v>
      </c>
      <c r="BD24" s="76">
        <v>0</v>
      </c>
      <c r="BE24" s="74">
        <v>0</v>
      </c>
      <c r="BF24" s="75">
        <v>0</v>
      </c>
      <c r="BG24" s="76">
        <v>0</v>
      </c>
      <c r="BH24" s="74">
        <v>0</v>
      </c>
      <c r="BI24" s="75">
        <v>0</v>
      </c>
      <c r="BJ24" s="76">
        <v>0</v>
      </c>
      <c r="BK24" s="74">
        <v>0</v>
      </c>
    </row>
    <row r="25" spans="1:63" ht="15" customHeight="1" x14ac:dyDescent="0.3">
      <c r="A25" s="123"/>
      <c r="B25" s="125" t="s">
        <v>15</v>
      </c>
      <c r="C25" s="71" t="s">
        <v>44</v>
      </c>
      <c r="D25" s="72">
        <v>1383.7500000000005</v>
      </c>
      <c r="E25" s="73">
        <v>2072.8200000000002</v>
      </c>
      <c r="F25" s="74">
        <v>0.6675688192896635</v>
      </c>
      <c r="G25" s="75">
        <v>55.28</v>
      </c>
      <c r="H25" s="76">
        <v>85.37</v>
      </c>
      <c r="I25" s="74">
        <v>0.6475342626215298</v>
      </c>
      <c r="J25" s="75">
        <v>28.950000000000003</v>
      </c>
      <c r="K25" s="76">
        <v>40.39</v>
      </c>
      <c r="L25" s="74">
        <v>0.71676157464718993</v>
      </c>
      <c r="M25" s="75">
        <v>397.60000000000014</v>
      </c>
      <c r="N25" s="76">
        <v>609.5300000000002</v>
      </c>
      <c r="O25" s="74">
        <v>0.65230587501845683</v>
      </c>
      <c r="P25" s="75">
        <v>48</v>
      </c>
      <c r="Q25" s="76">
        <v>68.800000000000011</v>
      </c>
      <c r="R25" s="74">
        <v>0.69767441860465107</v>
      </c>
      <c r="S25" s="75">
        <v>67.180000000000007</v>
      </c>
      <c r="T25" s="76">
        <v>98.79000000000002</v>
      </c>
      <c r="U25" s="74">
        <v>0.68002834294969117</v>
      </c>
      <c r="V25" s="75">
        <v>80.110000000000014</v>
      </c>
      <c r="W25" s="76">
        <v>120.81</v>
      </c>
      <c r="X25" s="74">
        <v>0.66310735866236248</v>
      </c>
      <c r="Y25" s="75">
        <v>60.490000000000009</v>
      </c>
      <c r="Z25" s="76">
        <v>87.220000000000027</v>
      </c>
      <c r="AA25" s="74">
        <v>0.6935335932125658</v>
      </c>
      <c r="AB25" s="75">
        <v>55.79000000000002</v>
      </c>
      <c r="AC25" s="76">
        <v>79.960000000000008</v>
      </c>
      <c r="AD25" s="74">
        <v>0.69772386193096569</v>
      </c>
      <c r="AE25" s="75">
        <v>66.759999999999991</v>
      </c>
      <c r="AF25" s="76">
        <v>98.18</v>
      </c>
      <c r="AG25" s="74">
        <v>0.67997555510287211</v>
      </c>
      <c r="AH25" s="75">
        <v>125.91000000000003</v>
      </c>
      <c r="AI25" s="76">
        <v>186.19000000000005</v>
      </c>
      <c r="AJ25" s="74">
        <v>0.67624469627799555</v>
      </c>
      <c r="AK25" s="75">
        <v>71.789999999999992</v>
      </c>
      <c r="AL25" s="76">
        <v>107.21000000000004</v>
      </c>
      <c r="AM25" s="74">
        <v>0.6696203712340264</v>
      </c>
      <c r="AN25" s="75">
        <v>206.47000000000003</v>
      </c>
      <c r="AO25" s="76">
        <v>310.26</v>
      </c>
      <c r="AP25" s="74">
        <v>0.66547411848127391</v>
      </c>
      <c r="AQ25" s="75">
        <v>98.88</v>
      </c>
      <c r="AR25" s="76">
        <v>153.43000000000006</v>
      </c>
      <c r="AS25" s="74">
        <v>0.64446327315388097</v>
      </c>
      <c r="AT25" s="75">
        <v>19.840000000000003</v>
      </c>
      <c r="AU25" s="76">
        <v>25.980000000000004</v>
      </c>
      <c r="AV25" s="74">
        <v>0.76366435719784453</v>
      </c>
      <c r="AW25" s="75">
        <v>0</v>
      </c>
      <c r="AX25" s="76">
        <v>0</v>
      </c>
      <c r="AY25" s="74">
        <v>0</v>
      </c>
      <c r="AZ25" s="75">
        <v>0</v>
      </c>
      <c r="BA25" s="76">
        <v>0</v>
      </c>
      <c r="BB25" s="74">
        <v>0</v>
      </c>
      <c r="BC25" s="75">
        <v>0</v>
      </c>
      <c r="BD25" s="76">
        <v>0</v>
      </c>
      <c r="BE25" s="74">
        <v>0</v>
      </c>
      <c r="BF25" s="75">
        <v>0.70000000000000018</v>
      </c>
      <c r="BG25" s="76">
        <v>0.70000000000000018</v>
      </c>
      <c r="BH25" s="74">
        <v>1</v>
      </c>
      <c r="BI25" s="75">
        <v>0</v>
      </c>
      <c r="BJ25" s="76">
        <v>0</v>
      </c>
      <c r="BK25" s="74">
        <v>0</v>
      </c>
    </row>
    <row r="26" spans="1:63" ht="15" customHeight="1" x14ac:dyDescent="0.3">
      <c r="A26" s="123"/>
      <c r="B26" s="125" t="s">
        <v>15</v>
      </c>
      <c r="C26" s="71" t="s">
        <v>45</v>
      </c>
      <c r="D26" s="72">
        <v>1278.54</v>
      </c>
      <c r="E26" s="73">
        <v>5334.7199999999993</v>
      </c>
      <c r="F26" s="74">
        <v>0.23966393737628219</v>
      </c>
      <c r="G26" s="75">
        <v>84.320000000000022</v>
      </c>
      <c r="H26" s="76">
        <v>174.09000000000003</v>
      </c>
      <c r="I26" s="74">
        <v>0.48434717674765931</v>
      </c>
      <c r="J26" s="75">
        <v>91.82</v>
      </c>
      <c r="K26" s="76">
        <v>233.88000000000011</v>
      </c>
      <c r="L26" s="74">
        <v>0.39259449290234288</v>
      </c>
      <c r="M26" s="75">
        <v>172.26</v>
      </c>
      <c r="N26" s="76">
        <v>836.09999999999991</v>
      </c>
      <c r="O26" s="74">
        <v>0.20602798708288483</v>
      </c>
      <c r="P26" s="75">
        <v>48.100000000000023</v>
      </c>
      <c r="Q26" s="76">
        <v>349.99</v>
      </c>
      <c r="R26" s="74">
        <v>0.13743249807137353</v>
      </c>
      <c r="S26" s="75">
        <v>131.19</v>
      </c>
      <c r="T26" s="76">
        <v>663.48</v>
      </c>
      <c r="U26" s="74">
        <v>0.19773015011756193</v>
      </c>
      <c r="V26" s="75">
        <v>76.849999999999994</v>
      </c>
      <c r="W26" s="76">
        <v>844.18999999999994</v>
      </c>
      <c r="X26" s="74">
        <v>9.1034008931638613E-2</v>
      </c>
      <c r="Y26" s="75">
        <v>21.760000000000005</v>
      </c>
      <c r="Z26" s="76">
        <v>57.97999999999999</v>
      </c>
      <c r="AA26" s="74">
        <v>0.37530182821662655</v>
      </c>
      <c r="AB26" s="75">
        <v>10.849999999999994</v>
      </c>
      <c r="AC26" s="76">
        <v>113.12000000000006</v>
      </c>
      <c r="AD26" s="74">
        <v>9.5915841584158307E-2</v>
      </c>
      <c r="AE26" s="75">
        <v>68.930000000000007</v>
      </c>
      <c r="AF26" s="76">
        <v>172.27999999999997</v>
      </c>
      <c r="AG26" s="74">
        <v>0.40010448107731611</v>
      </c>
      <c r="AH26" s="75">
        <v>244.71000000000004</v>
      </c>
      <c r="AI26" s="76">
        <v>763.81</v>
      </c>
      <c r="AJ26" s="74">
        <v>0.32038072295466158</v>
      </c>
      <c r="AK26" s="75">
        <v>91.859999999999985</v>
      </c>
      <c r="AL26" s="76">
        <v>223.81999999999994</v>
      </c>
      <c r="AM26" s="74">
        <v>0.41041908676615141</v>
      </c>
      <c r="AN26" s="75">
        <v>154.63999999999999</v>
      </c>
      <c r="AO26" s="76">
        <v>608.29999999999973</v>
      </c>
      <c r="AP26" s="74">
        <v>0.25421666940654292</v>
      </c>
      <c r="AQ26" s="75">
        <v>67.5</v>
      </c>
      <c r="AR26" s="76">
        <v>177.55999999999995</v>
      </c>
      <c r="AS26" s="74">
        <v>0.38015318765487732</v>
      </c>
      <c r="AT26" s="75">
        <v>24.52000000000001</v>
      </c>
      <c r="AU26" s="76">
        <v>78.349999999999966</v>
      </c>
      <c r="AV26" s="74">
        <v>0.31295469049138508</v>
      </c>
      <c r="AW26" s="75">
        <v>0</v>
      </c>
      <c r="AX26" s="76">
        <v>0</v>
      </c>
      <c r="AY26" s="74">
        <v>0</v>
      </c>
      <c r="AZ26" s="75">
        <v>3.2200000000000024</v>
      </c>
      <c r="BA26" s="76">
        <v>16.060000000000002</v>
      </c>
      <c r="BB26" s="74">
        <v>0.20049813200498146</v>
      </c>
      <c r="BC26" s="75">
        <v>0</v>
      </c>
      <c r="BD26" s="76">
        <v>0</v>
      </c>
      <c r="BE26" s="74">
        <v>0</v>
      </c>
      <c r="BF26" s="75">
        <v>-16.22</v>
      </c>
      <c r="BG26" s="76">
        <v>16.420000000000016</v>
      </c>
      <c r="BH26" s="74">
        <v>-0.98781973203410367</v>
      </c>
      <c r="BI26" s="75">
        <v>2.2300000000000004</v>
      </c>
      <c r="BJ26" s="76">
        <v>5.2900000000000009</v>
      </c>
      <c r="BK26" s="74">
        <v>0.42155009451795844</v>
      </c>
    </row>
    <row r="27" spans="1:63" ht="15" customHeight="1" x14ac:dyDescent="0.3">
      <c r="A27" s="123"/>
      <c r="B27" s="125" t="s">
        <v>15</v>
      </c>
      <c r="C27" s="71" t="s">
        <v>46</v>
      </c>
      <c r="D27" s="72">
        <v>386.21999999999997</v>
      </c>
      <c r="E27" s="73">
        <v>1296.0499999999997</v>
      </c>
      <c r="F27" s="74">
        <v>0.29799776243200499</v>
      </c>
      <c r="G27" s="75">
        <v>4.5999999999999943</v>
      </c>
      <c r="H27" s="76">
        <v>26.900000000000034</v>
      </c>
      <c r="I27" s="74">
        <v>0.17100371747211854</v>
      </c>
      <c r="J27" s="75">
        <v>20.120000000000005</v>
      </c>
      <c r="K27" s="76">
        <v>102.34999999999997</v>
      </c>
      <c r="L27" s="74">
        <v>0.19658036150464106</v>
      </c>
      <c r="M27" s="75">
        <v>117.93000000000006</v>
      </c>
      <c r="N27" s="76">
        <v>513.12999999999988</v>
      </c>
      <c r="O27" s="74">
        <v>0.22982480073275796</v>
      </c>
      <c r="P27" s="75">
        <v>13.620000000000005</v>
      </c>
      <c r="Q27" s="76">
        <v>30.200000000000003</v>
      </c>
      <c r="R27" s="74">
        <v>0.45099337748344381</v>
      </c>
      <c r="S27" s="75">
        <v>23.159999999999997</v>
      </c>
      <c r="T27" s="76">
        <v>121.91999999999999</v>
      </c>
      <c r="U27" s="74">
        <v>0.18996062992125984</v>
      </c>
      <c r="V27" s="75">
        <v>43.089999999999989</v>
      </c>
      <c r="W27" s="76">
        <v>68.53000000000003</v>
      </c>
      <c r="X27" s="74">
        <v>0.62877571866335868</v>
      </c>
      <c r="Y27" s="75">
        <v>9.379999999999999</v>
      </c>
      <c r="Z27" s="76">
        <v>17.200000000000003</v>
      </c>
      <c r="AA27" s="74">
        <v>0.54534883720930216</v>
      </c>
      <c r="AB27" s="75">
        <v>34.47</v>
      </c>
      <c r="AC27" s="76">
        <v>43.920000000000016</v>
      </c>
      <c r="AD27" s="74">
        <v>0.78483606557377017</v>
      </c>
      <c r="AE27" s="75">
        <v>11.46</v>
      </c>
      <c r="AF27" s="76">
        <v>35.72</v>
      </c>
      <c r="AG27" s="74">
        <v>0.32082866741321392</v>
      </c>
      <c r="AH27" s="75">
        <v>42.570000000000007</v>
      </c>
      <c r="AI27" s="76">
        <v>88.300000000000011</v>
      </c>
      <c r="AJ27" s="74">
        <v>0.48210645526613821</v>
      </c>
      <c r="AK27" s="75">
        <v>13.369999999999997</v>
      </c>
      <c r="AL27" s="76">
        <v>54.91</v>
      </c>
      <c r="AM27" s="74">
        <v>0.2434893462028774</v>
      </c>
      <c r="AN27" s="75">
        <v>29.549999999999997</v>
      </c>
      <c r="AO27" s="76">
        <v>117.57999999999998</v>
      </c>
      <c r="AP27" s="74">
        <v>0.25131825140329989</v>
      </c>
      <c r="AQ27" s="75">
        <v>12.950000000000003</v>
      </c>
      <c r="AR27" s="76">
        <v>50.879999999999995</v>
      </c>
      <c r="AS27" s="74">
        <v>0.25452044025157239</v>
      </c>
      <c r="AT27" s="75">
        <v>0.98999999999999977</v>
      </c>
      <c r="AU27" s="76">
        <v>2.34</v>
      </c>
      <c r="AV27" s="74">
        <v>0.42307692307692302</v>
      </c>
      <c r="AW27" s="75">
        <v>0</v>
      </c>
      <c r="AX27" s="76">
        <v>0</v>
      </c>
      <c r="AY27" s="74">
        <v>0</v>
      </c>
      <c r="AZ27" s="75">
        <v>2.0199999999999996</v>
      </c>
      <c r="BA27" s="76">
        <v>5.6199999999999974</v>
      </c>
      <c r="BB27" s="74">
        <v>0.35943060498220647</v>
      </c>
      <c r="BC27" s="75">
        <v>0</v>
      </c>
      <c r="BD27" s="76">
        <v>0</v>
      </c>
      <c r="BE27" s="74">
        <v>0</v>
      </c>
      <c r="BF27" s="75">
        <v>6.9400000000000013</v>
      </c>
      <c r="BG27" s="76">
        <v>16.549999999999997</v>
      </c>
      <c r="BH27" s="74">
        <v>0.41933534743202433</v>
      </c>
      <c r="BI27" s="75">
        <v>0</v>
      </c>
      <c r="BJ27" s="76">
        <v>0</v>
      </c>
      <c r="BK27" s="74">
        <v>0</v>
      </c>
    </row>
    <row r="28" spans="1:63" ht="15" customHeight="1" x14ac:dyDescent="0.3">
      <c r="A28" s="123"/>
      <c r="B28" s="125" t="s">
        <v>15</v>
      </c>
      <c r="C28" s="71" t="s">
        <v>47</v>
      </c>
      <c r="D28" s="72">
        <v>2017.9300000000005</v>
      </c>
      <c r="E28" s="73">
        <v>2309.4900000000002</v>
      </c>
      <c r="F28" s="74">
        <v>0.87375567766043594</v>
      </c>
      <c r="G28" s="75">
        <v>69.489999999999981</v>
      </c>
      <c r="H28" s="76">
        <v>71.990000000000009</v>
      </c>
      <c r="I28" s="74">
        <v>0.96527295457702422</v>
      </c>
      <c r="J28" s="75">
        <v>35.000000000000014</v>
      </c>
      <c r="K28" s="76">
        <v>69.78000000000003</v>
      </c>
      <c r="L28" s="74">
        <v>0.50157638291774143</v>
      </c>
      <c r="M28" s="75">
        <v>823.88000000000011</v>
      </c>
      <c r="N28" s="76">
        <v>846.17999999999984</v>
      </c>
      <c r="O28" s="74">
        <v>0.9736462691153186</v>
      </c>
      <c r="P28" s="75">
        <v>70.379999999999967</v>
      </c>
      <c r="Q28" s="76">
        <v>74.47999999999999</v>
      </c>
      <c r="R28" s="74">
        <v>0.94495166487647664</v>
      </c>
      <c r="S28" s="75">
        <v>55.560000000000031</v>
      </c>
      <c r="T28" s="76">
        <v>70.21999999999997</v>
      </c>
      <c r="U28" s="74">
        <v>0.79122757049273784</v>
      </c>
      <c r="V28" s="75">
        <v>62.569999999999993</v>
      </c>
      <c r="W28" s="76">
        <v>66.72</v>
      </c>
      <c r="X28" s="74">
        <v>0.93779976019184641</v>
      </c>
      <c r="Y28" s="75">
        <v>68.799999999999983</v>
      </c>
      <c r="Z28" s="76">
        <v>70.890000000000015</v>
      </c>
      <c r="AA28" s="74">
        <v>0.97051770348427091</v>
      </c>
      <c r="AB28" s="75">
        <v>39.789999999999992</v>
      </c>
      <c r="AC28" s="76">
        <v>53.389999999999986</v>
      </c>
      <c r="AD28" s="74">
        <v>0.7452706499344447</v>
      </c>
      <c r="AE28" s="75">
        <v>130.99</v>
      </c>
      <c r="AF28" s="76">
        <v>137.98000000000002</v>
      </c>
      <c r="AG28" s="74">
        <v>0.94934048412813443</v>
      </c>
      <c r="AH28" s="75">
        <v>110.49999999999994</v>
      </c>
      <c r="AI28" s="76">
        <v>111.68000000000006</v>
      </c>
      <c r="AJ28" s="74">
        <v>0.98943409742120236</v>
      </c>
      <c r="AK28" s="75">
        <v>98.88</v>
      </c>
      <c r="AL28" s="76">
        <v>105.06</v>
      </c>
      <c r="AM28" s="74">
        <v>0.94117647058823528</v>
      </c>
      <c r="AN28" s="75">
        <v>302.03000000000009</v>
      </c>
      <c r="AO28" s="76">
        <v>314.91999999999996</v>
      </c>
      <c r="AP28" s="74">
        <v>0.9590689698971171</v>
      </c>
      <c r="AQ28" s="75">
        <v>103.20000000000005</v>
      </c>
      <c r="AR28" s="76">
        <v>108.11000000000001</v>
      </c>
      <c r="AS28" s="74">
        <v>0.95458329479234139</v>
      </c>
      <c r="AT28" s="75">
        <v>15.449999999999996</v>
      </c>
      <c r="AU28" s="76">
        <v>20.439999999999998</v>
      </c>
      <c r="AV28" s="74">
        <v>0.75587084148727968</v>
      </c>
      <c r="AW28" s="75">
        <v>0</v>
      </c>
      <c r="AX28" s="76">
        <v>0</v>
      </c>
      <c r="AY28" s="74">
        <v>0</v>
      </c>
      <c r="AZ28" s="75">
        <v>0</v>
      </c>
      <c r="BA28" s="76">
        <v>0</v>
      </c>
      <c r="BB28" s="74">
        <v>0</v>
      </c>
      <c r="BC28" s="75">
        <v>0</v>
      </c>
      <c r="BD28" s="76">
        <v>0</v>
      </c>
      <c r="BE28" s="74">
        <v>0</v>
      </c>
      <c r="BF28" s="75">
        <v>25.730000000000004</v>
      </c>
      <c r="BG28" s="76">
        <v>181.75</v>
      </c>
      <c r="BH28" s="74">
        <v>0.14156808803301241</v>
      </c>
      <c r="BI28" s="75">
        <v>5.68</v>
      </c>
      <c r="BJ28" s="76">
        <v>5.8999999999999986</v>
      </c>
      <c r="BK28" s="74">
        <v>0.9627118644067798</v>
      </c>
    </row>
    <row r="29" spans="1:63" ht="15" customHeight="1" x14ac:dyDescent="0.3">
      <c r="A29" s="123"/>
      <c r="B29" s="125"/>
      <c r="C29" s="71" t="s">
        <v>48</v>
      </c>
      <c r="D29" s="72">
        <v>2775.4699999999993</v>
      </c>
      <c r="E29" s="73">
        <v>5954.08</v>
      </c>
      <c r="F29" s="74">
        <v>0.46614590331335815</v>
      </c>
      <c r="G29" s="75">
        <v>56.650000000000006</v>
      </c>
      <c r="H29" s="76">
        <v>115.54000000000008</v>
      </c>
      <c r="I29" s="74">
        <v>0.49030638739830334</v>
      </c>
      <c r="J29" s="75">
        <v>70.080000000000041</v>
      </c>
      <c r="K29" s="76">
        <v>173.86</v>
      </c>
      <c r="L29" s="74">
        <v>0.4030829402967907</v>
      </c>
      <c r="M29" s="75">
        <v>657.40000000000009</v>
      </c>
      <c r="N29" s="76">
        <v>1684.2999999999993</v>
      </c>
      <c r="O29" s="74">
        <v>0.39031051475390394</v>
      </c>
      <c r="P29" s="75">
        <v>87.839999999999975</v>
      </c>
      <c r="Q29" s="76">
        <v>153.53000000000009</v>
      </c>
      <c r="R29" s="74">
        <v>0.57213573894352843</v>
      </c>
      <c r="S29" s="75">
        <v>107.57</v>
      </c>
      <c r="T29" s="76">
        <v>160.51999999999998</v>
      </c>
      <c r="U29" s="74">
        <v>0.67013456267131821</v>
      </c>
      <c r="V29" s="75">
        <v>162.33999999999992</v>
      </c>
      <c r="W29" s="76">
        <v>416.28999999999996</v>
      </c>
      <c r="X29" s="74">
        <v>0.38996853155252331</v>
      </c>
      <c r="Y29" s="75">
        <v>124.32</v>
      </c>
      <c r="Z29" s="76">
        <v>216.57999999999993</v>
      </c>
      <c r="AA29" s="74">
        <v>0.57401422107304478</v>
      </c>
      <c r="AB29" s="75">
        <v>38.56</v>
      </c>
      <c r="AC29" s="76">
        <v>70.21999999999997</v>
      </c>
      <c r="AD29" s="74">
        <v>0.54913130162346935</v>
      </c>
      <c r="AE29" s="75">
        <v>122.10000000000002</v>
      </c>
      <c r="AF29" s="76">
        <v>205</v>
      </c>
      <c r="AG29" s="74">
        <v>0.59560975609756106</v>
      </c>
      <c r="AH29" s="75">
        <v>358.41999999999985</v>
      </c>
      <c r="AI29" s="76">
        <v>603.27</v>
      </c>
      <c r="AJ29" s="74">
        <v>0.5941286654400183</v>
      </c>
      <c r="AK29" s="75">
        <v>77.87</v>
      </c>
      <c r="AL29" s="76">
        <v>157.51999999999998</v>
      </c>
      <c r="AM29" s="74">
        <v>0.49434992381919762</v>
      </c>
      <c r="AN29" s="75">
        <v>382.07999999999993</v>
      </c>
      <c r="AO29" s="76">
        <v>1064.4700000000003</v>
      </c>
      <c r="AP29" s="74">
        <v>0.35893919039521999</v>
      </c>
      <c r="AQ29" s="75">
        <v>126.81</v>
      </c>
      <c r="AR29" s="76">
        <v>294.40999999999985</v>
      </c>
      <c r="AS29" s="74">
        <v>0.43072585849665457</v>
      </c>
      <c r="AT29" s="75">
        <v>29.810000000000002</v>
      </c>
      <c r="AU29" s="76">
        <v>66.360000000000014</v>
      </c>
      <c r="AV29" s="74">
        <v>0.44921639541892699</v>
      </c>
      <c r="AW29" s="75">
        <v>25.120000000000005</v>
      </c>
      <c r="AX29" s="76">
        <v>34.519999999999996</v>
      </c>
      <c r="AY29" s="74">
        <v>0.72769409038238719</v>
      </c>
      <c r="AZ29" s="75">
        <v>39.38000000000001</v>
      </c>
      <c r="BA29" s="76">
        <v>113.99000000000001</v>
      </c>
      <c r="BB29" s="74">
        <v>0.3454689007807703</v>
      </c>
      <c r="BC29" s="75">
        <v>8.1399999999999988</v>
      </c>
      <c r="BD29" s="76">
        <v>40.799999999999997</v>
      </c>
      <c r="BE29" s="74">
        <v>0.19950980392156861</v>
      </c>
      <c r="BF29" s="75">
        <v>300.98</v>
      </c>
      <c r="BG29" s="76">
        <v>382.90000000000009</v>
      </c>
      <c r="BH29" s="74">
        <v>0.78605379994776692</v>
      </c>
      <c r="BI29" s="75">
        <v>0</v>
      </c>
      <c r="BJ29" s="76">
        <v>0</v>
      </c>
      <c r="BK29" s="74">
        <v>0</v>
      </c>
    </row>
    <row r="30" spans="1:63" ht="15" customHeight="1" x14ac:dyDescent="0.3">
      <c r="A30" s="123"/>
      <c r="B30" s="125"/>
      <c r="C30" s="71" t="s">
        <v>49</v>
      </c>
      <c r="D30" s="18">
        <v>16663.16</v>
      </c>
      <c r="E30" s="19">
        <v>26460.58</v>
      </c>
      <c r="F30" s="74">
        <v>0.6297352514570731</v>
      </c>
      <c r="G30" s="18">
        <v>548.87999999999988</v>
      </c>
      <c r="H30" s="19">
        <v>753.20000000000016</v>
      </c>
      <c r="I30" s="74">
        <v>0.72873074880509792</v>
      </c>
      <c r="J30" s="18">
        <v>504.23000000000013</v>
      </c>
      <c r="K30" s="19">
        <v>925.6600000000002</v>
      </c>
      <c r="L30" s="74">
        <v>0.54472484497547702</v>
      </c>
      <c r="M30" s="18">
        <v>3854.690000000001</v>
      </c>
      <c r="N30" s="19">
        <v>6346.7899999999991</v>
      </c>
      <c r="O30" s="74">
        <v>0.60734481525306516</v>
      </c>
      <c r="P30" s="18">
        <v>926.30000000000018</v>
      </c>
      <c r="Q30" s="19">
        <v>1464.6799999999998</v>
      </c>
      <c r="R30" s="74">
        <v>0.63242482999699612</v>
      </c>
      <c r="S30" s="18">
        <v>815.53</v>
      </c>
      <c r="T30" s="19">
        <v>1558.8600000000001</v>
      </c>
      <c r="U30" s="74">
        <v>0.52315794875742527</v>
      </c>
      <c r="V30" s="18">
        <v>1025.6399999999999</v>
      </c>
      <c r="W30" s="19">
        <v>2161.6800000000003</v>
      </c>
      <c r="X30" s="74">
        <v>0.4744643055401353</v>
      </c>
      <c r="Y30" s="18">
        <v>691.32999999999993</v>
      </c>
      <c r="Z30" s="19">
        <v>865.08</v>
      </c>
      <c r="AA30" s="74">
        <v>0.79915152355851471</v>
      </c>
      <c r="AB30" s="18">
        <v>523.94000000000005</v>
      </c>
      <c r="AC30" s="19">
        <v>719.28</v>
      </c>
      <c r="AD30" s="74">
        <v>0.72842286731175632</v>
      </c>
      <c r="AE30" s="18">
        <v>868.13</v>
      </c>
      <c r="AF30" s="19">
        <v>1181.6299999999999</v>
      </c>
      <c r="AG30" s="74">
        <v>0.73468852348027736</v>
      </c>
      <c r="AH30" s="18">
        <v>1701.4199999999998</v>
      </c>
      <c r="AI30" s="19">
        <v>2591.4700000000003</v>
      </c>
      <c r="AJ30" s="74">
        <v>0.65654628454120623</v>
      </c>
      <c r="AK30" s="18">
        <v>910.40999999999985</v>
      </c>
      <c r="AL30" s="19">
        <v>1307.0700000000002</v>
      </c>
      <c r="AM30" s="74">
        <v>0.69652734742592193</v>
      </c>
      <c r="AN30" s="18">
        <v>2276.9199999999996</v>
      </c>
      <c r="AO30" s="19">
        <v>3665.95</v>
      </c>
      <c r="AP30" s="74">
        <v>0.62109957855399001</v>
      </c>
      <c r="AQ30" s="18">
        <v>1419.7600000000002</v>
      </c>
      <c r="AR30" s="19">
        <v>1801.9899999999998</v>
      </c>
      <c r="AS30" s="74">
        <v>0.78788450546340461</v>
      </c>
      <c r="AT30" s="18">
        <v>192.06</v>
      </c>
      <c r="AU30" s="19">
        <v>296.74</v>
      </c>
      <c r="AV30" s="74">
        <v>0.6472332681808991</v>
      </c>
      <c r="AW30" s="18">
        <v>25.120000000000005</v>
      </c>
      <c r="AX30" s="19">
        <v>34.519999999999996</v>
      </c>
      <c r="AY30" s="74">
        <v>0.72769409038238719</v>
      </c>
      <c r="AZ30" s="18">
        <v>44.620000000000012</v>
      </c>
      <c r="BA30" s="19">
        <v>135.67000000000002</v>
      </c>
      <c r="BB30" s="74">
        <v>0.32888626815065974</v>
      </c>
      <c r="BC30" s="18">
        <v>8.1399999999999988</v>
      </c>
      <c r="BD30" s="19">
        <v>40.799999999999997</v>
      </c>
      <c r="BE30" s="74">
        <v>0.19950980392156861</v>
      </c>
      <c r="BF30" s="18">
        <v>318.13</v>
      </c>
      <c r="BG30" s="19">
        <v>598.32000000000016</v>
      </c>
      <c r="BH30" s="74">
        <v>0.53170544190399771</v>
      </c>
      <c r="BI30" s="18">
        <v>7.91</v>
      </c>
      <c r="BJ30" s="19">
        <v>11.19</v>
      </c>
      <c r="BK30" s="74">
        <v>0.7068811438784629</v>
      </c>
    </row>
    <row r="31" spans="1:63" ht="15" customHeight="1" x14ac:dyDescent="0.3">
      <c r="A31" s="122" t="s">
        <v>111</v>
      </c>
      <c r="B31" s="124" t="s">
        <v>16</v>
      </c>
      <c r="C31" s="71" t="s">
        <v>43</v>
      </c>
      <c r="D31" s="72">
        <v>9006.9699999999993</v>
      </c>
      <c r="E31" s="73">
        <v>9635.77</v>
      </c>
      <c r="F31" s="74">
        <v>0.93474314974309258</v>
      </c>
      <c r="G31" s="75">
        <v>266.45000000000005</v>
      </c>
      <c r="H31" s="76">
        <v>269.06000000000017</v>
      </c>
      <c r="I31" s="74">
        <v>0.99029956143611042</v>
      </c>
      <c r="J31" s="75">
        <v>248.99</v>
      </c>
      <c r="K31" s="76">
        <v>294.71000000000004</v>
      </c>
      <c r="L31" s="74">
        <v>0.84486444301177421</v>
      </c>
      <c r="M31" s="75">
        <v>1821.0400000000009</v>
      </c>
      <c r="N31" s="76">
        <v>1940.38</v>
      </c>
      <c r="O31" s="74">
        <v>0.93849658314350837</v>
      </c>
      <c r="P31" s="75">
        <v>646.29999999999973</v>
      </c>
      <c r="Q31" s="76">
        <v>776.66999999999962</v>
      </c>
      <c r="R31" s="74">
        <v>0.83214235132038061</v>
      </c>
      <c r="S31" s="75">
        <v>418.87000000000012</v>
      </c>
      <c r="T31" s="76">
        <v>441.56999999999994</v>
      </c>
      <c r="U31" s="74">
        <v>0.94859252213692091</v>
      </c>
      <c r="V31" s="75">
        <v>643.77000000000044</v>
      </c>
      <c r="W31" s="76">
        <v>689.64999999999964</v>
      </c>
      <c r="X31" s="74">
        <v>0.93347350105125904</v>
      </c>
      <c r="Y31" s="75">
        <v>408.84999999999991</v>
      </c>
      <c r="Z31" s="76">
        <v>411.58000000000015</v>
      </c>
      <c r="AA31" s="74">
        <v>0.99336702463676507</v>
      </c>
      <c r="AB31" s="75">
        <v>326.02</v>
      </c>
      <c r="AC31" s="76">
        <v>339.46000000000004</v>
      </c>
      <c r="AD31" s="74">
        <v>0.96040770635715533</v>
      </c>
      <c r="AE31" s="75">
        <v>479.50000000000023</v>
      </c>
      <c r="AF31" s="76">
        <v>540.48</v>
      </c>
      <c r="AG31" s="74">
        <v>0.88717436352871559</v>
      </c>
      <c r="AH31" s="75">
        <v>830.58000000000038</v>
      </c>
      <c r="AI31" s="76">
        <v>852.10999999999967</v>
      </c>
      <c r="AJ31" s="74">
        <v>0.97473330907981448</v>
      </c>
      <c r="AK31" s="75">
        <v>571.96</v>
      </c>
      <c r="AL31" s="76">
        <v>676.79</v>
      </c>
      <c r="AM31" s="74">
        <v>0.84510704945404047</v>
      </c>
      <c r="AN31" s="75">
        <v>1224.8000000000002</v>
      </c>
      <c r="AO31" s="76">
        <v>1274.4000000000005</v>
      </c>
      <c r="AP31" s="74">
        <v>0.9610797237915879</v>
      </c>
      <c r="AQ31" s="75">
        <v>1015.6899999999996</v>
      </c>
      <c r="AR31" s="76">
        <v>1023.0100000000002</v>
      </c>
      <c r="AS31" s="74">
        <v>0.99284464472487988</v>
      </c>
      <c r="AT31" s="75">
        <v>104.15000000000003</v>
      </c>
      <c r="AU31" s="76">
        <v>105.89999999999998</v>
      </c>
      <c r="AV31" s="74">
        <v>0.983474976392824</v>
      </c>
      <c r="AW31" s="75">
        <v>0</v>
      </c>
      <c r="AX31" s="76">
        <v>0</v>
      </c>
      <c r="AY31" s="74">
        <v>0</v>
      </c>
      <c r="AZ31" s="75">
        <v>0</v>
      </c>
      <c r="BA31" s="76">
        <v>0</v>
      </c>
      <c r="BB31" s="74">
        <v>0</v>
      </c>
      <c r="BC31" s="75">
        <v>0</v>
      </c>
      <c r="BD31" s="76">
        <v>0</v>
      </c>
      <c r="BE31" s="74">
        <v>0</v>
      </c>
      <c r="BF31" s="75">
        <v>0</v>
      </c>
      <c r="BG31" s="76">
        <v>0</v>
      </c>
      <c r="BH31" s="74">
        <v>0</v>
      </c>
      <c r="BI31" s="75">
        <v>0</v>
      </c>
      <c r="BJ31" s="76">
        <v>0</v>
      </c>
      <c r="BK31" s="74">
        <v>0</v>
      </c>
    </row>
    <row r="32" spans="1:63" ht="15" customHeight="1" x14ac:dyDescent="0.3">
      <c r="A32" s="123"/>
      <c r="B32" s="125" t="s">
        <v>16</v>
      </c>
      <c r="C32" s="71" t="s">
        <v>44</v>
      </c>
      <c r="D32" s="72">
        <v>1375.5699999999997</v>
      </c>
      <c r="E32" s="73">
        <v>2051.4299999999998</v>
      </c>
      <c r="F32" s="74">
        <v>0.67054201215737308</v>
      </c>
      <c r="G32" s="75">
        <v>50.000000000000028</v>
      </c>
      <c r="H32" s="76">
        <v>75.699999999999989</v>
      </c>
      <c r="I32" s="74">
        <v>0.66050198150594497</v>
      </c>
      <c r="J32" s="75">
        <v>29.449999999999989</v>
      </c>
      <c r="K32" s="76">
        <v>40.170000000000016</v>
      </c>
      <c r="L32" s="74">
        <v>0.73313417973612094</v>
      </c>
      <c r="M32" s="75">
        <v>382.93999999999983</v>
      </c>
      <c r="N32" s="76">
        <v>592.07999999999993</v>
      </c>
      <c r="O32" s="74">
        <v>0.6467707066612618</v>
      </c>
      <c r="P32" s="75">
        <v>46.800000000000011</v>
      </c>
      <c r="Q32" s="76">
        <v>65.490000000000009</v>
      </c>
      <c r="R32" s="74">
        <v>0.71461291800274862</v>
      </c>
      <c r="S32" s="75">
        <v>69.06</v>
      </c>
      <c r="T32" s="76">
        <v>100.20999999999998</v>
      </c>
      <c r="U32" s="74">
        <v>0.68915277916375628</v>
      </c>
      <c r="V32" s="75">
        <v>82.420000000000016</v>
      </c>
      <c r="W32" s="76">
        <v>122.91999999999996</v>
      </c>
      <c r="X32" s="74">
        <v>0.67051740969736451</v>
      </c>
      <c r="Y32" s="75">
        <v>61.860000000000014</v>
      </c>
      <c r="Z32" s="76">
        <v>88.449999999999989</v>
      </c>
      <c r="AA32" s="74">
        <v>0.69937817976257799</v>
      </c>
      <c r="AB32" s="75">
        <v>53.129999999999967</v>
      </c>
      <c r="AC32" s="76">
        <v>76.349999999999966</v>
      </c>
      <c r="AD32" s="74">
        <v>0.69587426326129653</v>
      </c>
      <c r="AE32" s="75">
        <v>69.480000000000018</v>
      </c>
      <c r="AF32" s="76">
        <v>101.40999999999997</v>
      </c>
      <c r="AG32" s="74">
        <v>0.68513953259047466</v>
      </c>
      <c r="AH32" s="75">
        <v>128.80999999999995</v>
      </c>
      <c r="AI32" s="76">
        <v>188.80999999999995</v>
      </c>
      <c r="AJ32" s="74">
        <v>0.68222022138657901</v>
      </c>
      <c r="AK32" s="75">
        <v>73.670000000000016</v>
      </c>
      <c r="AL32" s="76">
        <v>108.70999999999992</v>
      </c>
      <c r="AM32" s="74">
        <v>0.67767454695980189</v>
      </c>
      <c r="AN32" s="75">
        <v>208.67999999999995</v>
      </c>
      <c r="AO32" s="76">
        <v>311.36000000000013</v>
      </c>
      <c r="AP32" s="74">
        <v>0.67022096608427495</v>
      </c>
      <c r="AQ32" s="75">
        <v>99.419999999999959</v>
      </c>
      <c r="AR32" s="76">
        <v>153.62</v>
      </c>
      <c r="AS32" s="74">
        <v>0.64718135659419318</v>
      </c>
      <c r="AT32" s="75">
        <v>19.090000000000003</v>
      </c>
      <c r="AU32" s="76">
        <v>25.39</v>
      </c>
      <c r="AV32" s="74">
        <v>0.75187081528160704</v>
      </c>
      <c r="AW32" s="75">
        <v>0</v>
      </c>
      <c r="AX32" s="76">
        <v>0</v>
      </c>
      <c r="AY32" s="74">
        <v>0</v>
      </c>
      <c r="AZ32" s="75">
        <v>0</v>
      </c>
      <c r="BA32" s="76">
        <v>0</v>
      </c>
      <c r="BB32" s="74">
        <v>0</v>
      </c>
      <c r="BC32" s="75">
        <v>0</v>
      </c>
      <c r="BD32" s="76">
        <v>0</v>
      </c>
      <c r="BE32" s="74">
        <v>0</v>
      </c>
      <c r="BF32" s="75">
        <v>0.75999999999999979</v>
      </c>
      <c r="BG32" s="76">
        <v>0.75999999999999979</v>
      </c>
      <c r="BH32" s="74">
        <v>1</v>
      </c>
      <c r="BI32" s="75">
        <v>0</v>
      </c>
      <c r="BJ32" s="76">
        <v>0</v>
      </c>
      <c r="BK32" s="74">
        <v>0</v>
      </c>
    </row>
    <row r="33" spans="1:63" ht="15" customHeight="1" x14ac:dyDescent="0.3">
      <c r="A33" s="123"/>
      <c r="B33" s="125" t="s">
        <v>16</v>
      </c>
      <c r="C33" s="71" t="s">
        <v>45</v>
      </c>
      <c r="D33" s="72">
        <v>1440.6200000000001</v>
      </c>
      <c r="E33" s="73">
        <v>4781.4500000000007</v>
      </c>
      <c r="F33" s="74">
        <v>0.30129354066235137</v>
      </c>
      <c r="G33" s="75">
        <v>78.430000000000007</v>
      </c>
      <c r="H33" s="76">
        <v>188.80999999999995</v>
      </c>
      <c r="I33" s="74">
        <v>0.41539113394417682</v>
      </c>
      <c r="J33" s="75">
        <v>95.649999999999977</v>
      </c>
      <c r="K33" s="76">
        <v>377.52</v>
      </c>
      <c r="L33" s="74">
        <v>0.25336406018224195</v>
      </c>
      <c r="M33" s="75">
        <v>165.21000000000004</v>
      </c>
      <c r="N33" s="76">
        <v>971.0300000000002</v>
      </c>
      <c r="O33" s="74">
        <v>0.17013892464702429</v>
      </c>
      <c r="P33" s="75">
        <v>29.639999999999986</v>
      </c>
      <c r="Q33" s="76">
        <v>112.64999999999998</v>
      </c>
      <c r="R33" s="74">
        <v>0.26311584553928091</v>
      </c>
      <c r="S33" s="75">
        <v>75.62</v>
      </c>
      <c r="T33" s="76">
        <v>192.51</v>
      </c>
      <c r="U33" s="74">
        <v>0.39281076307724277</v>
      </c>
      <c r="V33" s="75">
        <v>110.5</v>
      </c>
      <c r="W33" s="76">
        <v>450.68999999999983</v>
      </c>
      <c r="X33" s="74">
        <v>0.2451796134815506</v>
      </c>
      <c r="Y33" s="75">
        <v>24.83</v>
      </c>
      <c r="Z33" s="76">
        <v>51.630000000000024</v>
      </c>
      <c r="AA33" s="74">
        <v>0.48092194460584908</v>
      </c>
      <c r="AB33" s="75">
        <v>118.53999999999999</v>
      </c>
      <c r="AC33" s="76">
        <v>174.41999999999996</v>
      </c>
      <c r="AD33" s="74">
        <v>0.67962389634216269</v>
      </c>
      <c r="AE33" s="75">
        <v>78.099999999999966</v>
      </c>
      <c r="AF33" s="76">
        <v>267.69999999999993</v>
      </c>
      <c r="AG33" s="74">
        <v>0.29174449010085912</v>
      </c>
      <c r="AH33" s="75">
        <v>146.58000000000004</v>
      </c>
      <c r="AI33" s="76">
        <v>478.14000000000033</v>
      </c>
      <c r="AJ33" s="74">
        <v>0.30656293135901608</v>
      </c>
      <c r="AK33" s="75">
        <v>101.17000000000002</v>
      </c>
      <c r="AL33" s="76">
        <v>286.77</v>
      </c>
      <c r="AM33" s="74">
        <v>0.35279143564529075</v>
      </c>
      <c r="AN33" s="75">
        <v>200.51</v>
      </c>
      <c r="AO33" s="76">
        <v>684.19</v>
      </c>
      <c r="AP33" s="74">
        <v>0.29306186877914026</v>
      </c>
      <c r="AQ33" s="75">
        <v>79.139999999999986</v>
      </c>
      <c r="AR33" s="76">
        <v>281.72000000000003</v>
      </c>
      <c r="AS33" s="74">
        <v>0.28091722277438586</v>
      </c>
      <c r="AT33" s="75">
        <v>20.339999999999989</v>
      </c>
      <c r="AU33" s="76">
        <v>80.720000000000027</v>
      </c>
      <c r="AV33" s="74">
        <v>0.25198216055500472</v>
      </c>
      <c r="AW33" s="75">
        <v>0</v>
      </c>
      <c r="AX33" s="76">
        <v>0</v>
      </c>
      <c r="AY33" s="74">
        <v>0</v>
      </c>
      <c r="AZ33" s="75">
        <v>9.73</v>
      </c>
      <c r="BA33" s="76">
        <v>29.419999999999987</v>
      </c>
      <c r="BB33" s="74">
        <v>0.33072739632902803</v>
      </c>
      <c r="BC33" s="75">
        <v>0</v>
      </c>
      <c r="BD33" s="76">
        <v>0</v>
      </c>
      <c r="BE33" s="74">
        <v>0</v>
      </c>
      <c r="BF33" s="75">
        <v>104.43</v>
      </c>
      <c r="BG33" s="76">
        <v>148.47999999999999</v>
      </c>
      <c r="BH33" s="74">
        <v>0.70332704741379315</v>
      </c>
      <c r="BI33" s="75">
        <v>2.1999999999999993</v>
      </c>
      <c r="BJ33" s="76">
        <v>5.0500000000000007</v>
      </c>
      <c r="BK33" s="74">
        <v>0.43564356435643542</v>
      </c>
    </row>
    <row r="34" spans="1:63" ht="15" customHeight="1" x14ac:dyDescent="0.3">
      <c r="A34" s="123"/>
      <c r="B34" s="125" t="s">
        <v>16</v>
      </c>
      <c r="C34" s="71" t="s">
        <v>46</v>
      </c>
      <c r="D34" s="72">
        <v>361</v>
      </c>
      <c r="E34" s="73">
        <v>1425.99</v>
      </c>
      <c r="F34" s="74">
        <v>0.25315745552212848</v>
      </c>
      <c r="G34" s="75">
        <v>16.63000000000001</v>
      </c>
      <c r="H34" s="76">
        <v>145.19</v>
      </c>
      <c r="I34" s="74">
        <v>0.11453956884082933</v>
      </c>
      <c r="J34" s="75">
        <v>16.769999999999996</v>
      </c>
      <c r="K34" s="76">
        <v>71.860000000000014</v>
      </c>
      <c r="L34" s="74">
        <v>0.23337044252713599</v>
      </c>
      <c r="M34" s="75">
        <v>44.279999999999973</v>
      </c>
      <c r="N34" s="76">
        <v>232.95000000000005</v>
      </c>
      <c r="O34" s="74">
        <v>0.1900837089504184</v>
      </c>
      <c r="P34" s="75">
        <v>11.439999999999998</v>
      </c>
      <c r="Q34" s="76">
        <v>19.159999999999997</v>
      </c>
      <c r="R34" s="74">
        <v>0.59707724425887265</v>
      </c>
      <c r="S34" s="75">
        <v>20.560000000000002</v>
      </c>
      <c r="T34" s="76">
        <v>48.069999999999993</v>
      </c>
      <c r="U34" s="74">
        <v>0.42770959018098614</v>
      </c>
      <c r="V34" s="75">
        <v>54.370000000000005</v>
      </c>
      <c r="W34" s="76">
        <v>301.24</v>
      </c>
      <c r="X34" s="74">
        <v>0.18048731908113133</v>
      </c>
      <c r="Y34" s="75">
        <v>9.8999999999999986</v>
      </c>
      <c r="Z34" s="76">
        <v>18.340000000000003</v>
      </c>
      <c r="AA34" s="74">
        <v>0.53980370774263886</v>
      </c>
      <c r="AB34" s="75">
        <v>50.730000000000004</v>
      </c>
      <c r="AC34" s="76">
        <v>55.759999999999991</v>
      </c>
      <c r="AD34" s="74">
        <v>0.90979196556671471</v>
      </c>
      <c r="AE34" s="75">
        <v>11.629999999999995</v>
      </c>
      <c r="AF34" s="76">
        <v>30.299999999999983</v>
      </c>
      <c r="AG34" s="74">
        <v>0.38382838283828391</v>
      </c>
      <c r="AH34" s="75">
        <v>50.53</v>
      </c>
      <c r="AI34" s="76">
        <v>286.11</v>
      </c>
      <c r="AJ34" s="74">
        <v>0.17661039460347419</v>
      </c>
      <c r="AK34" s="75">
        <v>5.8999999999999986</v>
      </c>
      <c r="AL34" s="76">
        <v>55.799999999999983</v>
      </c>
      <c r="AM34" s="74">
        <v>0.10573476702508962</v>
      </c>
      <c r="AN34" s="75">
        <v>39.19</v>
      </c>
      <c r="AO34" s="76">
        <v>102.73000000000002</v>
      </c>
      <c r="AP34" s="74">
        <v>0.38148544728900996</v>
      </c>
      <c r="AQ34" s="75">
        <v>14.940000000000005</v>
      </c>
      <c r="AR34" s="76">
        <v>33.04000000000002</v>
      </c>
      <c r="AS34" s="74">
        <v>0.45217917675544783</v>
      </c>
      <c r="AT34" s="75">
        <v>0.51000000000000023</v>
      </c>
      <c r="AU34" s="76">
        <v>1.5199999999999996</v>
      </c>
      <c r="AV34" s="74">
        <v>0.33552631578947395</v>
      </c>
      <c r="AW34" s="75">
        <v>0</v>
      </c>
      <c r="AX34" s="76">
        <v>0</v>
      </c>
      <c r="AY34" s="74">
        <v>0</v>
      </c>
      <c r="AZ34" s="75">
        <v>3.5700000000000003</v>
      </c>
      <c r="BA34" s="76">
        <v>10.200000000000003</v>
      </c>
      <c r="BB34" s="74">
        <v>0.34999999999999992</v>
      </c>
      <c r="BC34" s="75">
        <v>0</v>
      </c>
      <c r="BD34" s="76">
        <v>0</v>
      </c>
      <c r="BE34" s="74">
        <v>0</v>
      </c>
      <c r="BF34" s="75">
        <v>10.050000000000001</v>
      </c>
      <c r="BG34" s="76">
        <v>13.720000000000006</v>
      </c>
      <c r="BH34" s="74">
        <v>0.73250728862973735</v>
      </c>
      <c r="BI34" s="75">
        <v>0</v>
      </c>
      <c r="BJ34" s="76">
        <v>0</v>
      </c>
      <c r="BK34" s="74">
        <v>0</v>
      </c>
    </row>
    <row r="35" spans="1:63" ht="15" customHeight="1" x14ac:dyDescent="0.3">
      <c r="A35" s="123"/>
      <c r="B35" s="125" t="s">
        <v>16</v>
      </c>
      <c r="C35" s="71" t="s">
        <v>47</v>
      </c>
      <c r="D35" s="72">
        <v>1944.2699999999998</v>
      </c>
      <c r="E35" s="73">
        <v>2328.3399999999997</v>
      </c>
      <c r="F35" s="74">
        <v>0.83504556894611615</v>
      </c>
      <c r="G35" s="75">
        <v>73.29000000000002</v>
      </c>
      <c r="H35" s="76">
        <v>74.63</v>
      </c>
      <c r="I35" s="74">
        <v>0.98204475412032732</v>
      </c>
      <c r="J35" s="75">
        <v>44.029999999999973</v>
      </c>
      <c r="K35" s="76">
        <v>166.5</v>
      </c>
      <c r="L35" s="74">
        <v>0.26444444444444426</v>
      </c>
      <c r="M35" s="75">
        <v>758.98</v>
      </c>
      <c r="N35" s="76">
        <v>777.93000000000029</v>
      </c>
      <c r="O35" s="74">
        <v>0.97564048179142049</v>
      </c>
      <c r="P35" s="75">
        <v>64.69</v>
      </c>
      <c r="Q35" s="76">
        <v>68.600000000000023</v>
      </c>
      <c r="R35" s="74">
        <v>0.94300291545189474</v>
      </c>
      <c r="S35" s="75">
        <v>63.17999999999995</v>
      </c>
      <c r="T35" s="76">
        <v>80.980000000000018</v>
      </c>
      <c r="U35" s="74">
        <v>0.78019264015806289</v>
      </c>
      <c r="V35" s="75">
        <v>66.78</v>
      </c>
      <c r="W35" s="76">
        <v>86.039999999999964</v>
      </c>
      <c r="X35" s="74">
        <v>0.77615062761506315</v>
      </c>
      <c r="Y35" s="75">
        <v>71.580000000000041</v>
      </c>
      <c r="Z35" s="76">
        <v>73.67999999999995</v>
      </c>
      <c r="AA35" s="74">
        <v>0.97149837133550609</v>
      </c>
      <c r="AB35" s="75">
        <v>39.52000000000001</v>
      </c>
      <c r="AC35" s="76">
        <v>54.670000000000016</v>
      </c>
      <c r="AD35" s="74">
        <v>0.72288275105176514</v>
      </c>
      <c r="AE35" s="75">
        <v>107.21999999999997</v>
      </c>
      <c r="AF35" s="76">
        <v>114.07999999999993</v>
      </c>
      <c r="AG35" s="74">
        <v>0.93986676016830328</v>
      </c>
      <c r="AH35" s="75">
        <v>109.89999999999998</v>
      </c>
      <c r="AI35" s="76">
        <v>111.06999999999994</v>
      </c>
      <c r="AJ35" s="74">
        <v>0.98946610245790978</v>
      </c>
      <c r="AK35" s="75">
        <v>78.70999999999998</v>
      </c>
      <c r="AL35" s="76">
        <v>84.25</v>
      </c>
      <c r="AM35" s="74">
        <v>0.93424332344213623</v>
      </c>
      <c r="AN35" s="75">
        <v>310.92999999999984</v>
      </c>
      <c r="AO35" s="76">
        <v>323.86000000000013</v>
      </c>
      <c r="AP35" s="74">
        <v>0.96007534119681259</v>
      </c>
      <c r="AQ35" s="75">
        <v>109.32</v>
      </c>
      <c r="AR35" s="76">
        <v>113.44</v>
      </c>
      <c r="AS35" s="74">
        <v>0.96368124118476728</v>
      </c>
      <c r="AT35" s="75">
        <v>18.930000000000007</v>
      </c>
      <c r="AU35" s="76">
        <v>24.489999999999995</v>
      </c>
      <c r="AV35" s="74">
        <v>0.77296855859534552</v>
      </c>
      <c r="AW35" s="75">
        <v>0</v>
      </c>
      <c r="AX35" s="76">
        <v>0</v>
      </c>
      <c r="AY35" s="74">
        <v>0</v>
      </c>
      <c r="AZ35" s="75">
        <v>0</v>
      </c>
      <c r="BA35" s="76">
        <v>0</v>
      </c>
      <c r="BB35" s="74">
        <v>0</v>
      </c>
      <c r="BC35" s="75">
        <v>0</v>
      </c>
      <c r="BD35" s="76">
        <v>0</v>
      </c>
      <c r="BE35" s="74">
        <v>0</v>
      </c>
      <c r="BF35" s="75">
        <v>23.839999999999989</v>
      </c>
      <c r="BG35" s="76">
        <v>170.35000000000002</v>
      </c>
      <c r="BH35" s="74">
        <v>0.13994716759612555</v>
      </c>
      <c r="BI35" s="75">
        <v>3.370000000000001</v>
      </c>
      <c r="BJ35" s="76">
        <v>3.7700000000000031</v>
      </c>
      <c r="BK35" s="74">
        <v>0.89389920424403135</v>
      </c>
    </row>
    <row r="36" spans="1:63" ht="15" customHeight="1" x14ac:dyDescent="0.3">
      <c r="A36" s="123"/>
      <c r="B36" s="125"/>
      <c r="C36" s="71" t="s">
        <v>48</v>
      </c>
      <c r="D36" s="72">
        <v>2625.55</v>
      </c>
      <c r="E36" s="73">
        <v>5283.9900000000007</v>
      </c>
      <c r="F36" s="74">
        <v>0.49688776852340749</v>
      </c>
      <c r="G36" s="75">
        <v>52.449999999999989</v>
      </c>
      <c r="H36" s="76">
        <v>99.019999999999982</v>
      </c>
      <c r="I36" s="74">
        <v>0.52969097152090483</v>
      </c>
      <c r="J36" s="75">
        <v>63.92999999999995</v>
      </c>
      <c r="K36" s="76">
        <v>170.18000000000006</v>
      </c>
      <c r="L36" s="74">
        <v>0.37566106475496491</v>
      </c>
      <c r="M36" s="75">
        <v>567.79</v>
      </c>
      <c r="N36" s="76">
        <v>1106.5900000000001</v>
      </c>
      <c r="O36" s="74">
        <v>0.51309879901318456</v>
      </c>
      <c r="P36" s="75">
        <v>65.769999999999982</v>
      </c>
      <c r="Q36" s="76">
        <v>147.35000000000002</v>
      </c>
      <c r="R36" s="74">
        <v>0.44635222259925328</v>
      </c>
      <c r="S36" s="75">
        <v>189.82999999999993</v>
      </c>
      <c r="T36" s="76">
        <v>258.38</v>
      </c>
      <c r="U36" s="74">
        <v>0.73469308770028618</v>
      </c>
      <c r="V36" s="75">
        <v>137.84000000000003</v>
      </c>
      <c r="W36" s="76">
        <v>513.21000000000026</v>
      </c>
      <c r="X36" s="74">
        <v>0.26858401044406766</v>
      </c>
      <c r="Y36" s="75">
        <v>141.21000000000004</v>
      </c>
      <c r="Z36" s="76">
        <v>205.76</v>
      </c>
      <c r="AA36" s="74">
        <v>0.68628499222395045</v>
      </c>
      <c r="AB36" s="75">
        <v>44.16</v>
      </c>
      <c r="AC36" s="76">
        <v>76.950000000000045</v>
      </c>
      <c r="AD36" s="74">
        <v>0.57387914230019454</v>
      </c>
      <c r="AE36" s="75">
        <v>132.23000000000002</v>
      </c>
      <c r="AF36" s="76">
        <v>255.05000000000007</v>
      </c>
      <c r="AG36" s="74">
        <v>0.51844736326210539</v>
      </c>
      <c r="AH36" s="75">
        <v>316.36000000000013</v>
      </c>
      <c r="AI36" s="76">
        <v>494.15000000000009</v>
      </c>
      <c r="AJ36" s="74">
        <v>0.64021046241019952</v>
      </c>
      <c r="AK36" s="75">
        <v>78.44</v>
      </c>
      <c r="AL36" s="76">
        <v>211.15999999999997</v>
      </c>
      <c r="AM36" s="74">
        <v>0.37147186967228646</v>
      </c>
      <c r="AN36" s="75">
        <v>340.67000000000007</v>
      </c>
      <c r="AO36" s="76">
        <v>792.20999999999958</v>
      </c>
      <c r="AP36" s="74">
        <v>0.43002486714381322</v>
      </c>
      <c r="AQ36" s="75">
        <v>125.39999999999998</v>
      </c>
      <c r="AR36" s="76">
        <v>334.30000000000018</v>
      </c>
      <c r="AS36" s="74">
        <v>0.37511217469338892</v>
      </c>
      <c r="AT36" s="75">
        <v>28.829999999999984</v>
      </c>
      <c r="AU36" s="76">
        <v>67.779999999999973</v>
      </c>
      <c r="AV36" s="74">
        <v>0.4253467099439362</v>
      </c>
      <c r="AW36" s="75">
        <v>29.459999999999997</v>
      </c>
      <c r="AX36" s="76">
        <v>68.929999999999993</v>
      </c>
      <c r="AY36" s="74">
        <v>0.42739010590454085</v>
      </c>
      <c r="AZ36" s="75">
        <v>34.009999999999991</v>
      </c>
      <c r="BA36" s="76">
        <v>99.78000000000003</v>
      </c>
      <c r="BB36" s="74">
        <v>0.34084986971336922</v>
      </c>
      <c r="BC36" s="75">
        <v>6.08</v>
      </c>
      <c r="BD36" s="76">
        <v>30.39</v>
      </c>
      <c r="BE36" s="74">
        <v>0.20006581112207963</v>
      </c>
      <c r="BF36" s="75">
        <v>271.08999999999992</v>
      </c>
      <c r="BG36" s="76">
        <v>352.79999999999995</v>
      </c>
      <c r="BH36" s="74">
        <v>0.76839569160997723</v>
      </c>
      <c r="BI36" s="75">
        <v>0</v>
      </c>
      <c r="BJ36" s="76">
        <v>0</v>
      </c>
      <c r="BK36" s="74">
        <v>0</v>
      </c>
    </row>
    <row r="37" spans="1:63" ht="15" customHeight="1" x14ac:dyDescent="0.3">
      <c r="A37" s="123"/>
      <c r="B37" s="125"/>
      <c r="C37" s="71" t="s">
        <v>49</v>
      </c>
      <c r="D37" s="18">
        <v>16753.98</v>
      </c>
      <c r="E37" s="19">
        <v>25506.970000000005</v>
      </c>
      <c r="F37" s="74">
        <v>0.65683928745750653</v>
      </c>
      <c r="G37" s="18">
        <v>537.25</v>
      </c>
      <c r="H37" s="19">
        <v>852.4100000000002</v>
      </c>
      <c r="I37" s="74">
        <v>0.6302718175525861</v>
      </c>
      <c r="J37" s="18">
        <v>498.81999999999988</v>
      </c>
      <c r="K37" s="19">
        <v>1120.94</v>
      </c>
      <c r="L37" s="74">
        <v>0.44500151658429521</v>
      </c>
      <c r="M37" s="18">
        <v>3740.2400000000002</v>
      </c>
      <c r="N37" s="19">
        <v>5620.9600000000009</v>
      </c>
      <c r="O37" s="74">
        <v>0.66540946742193496</v>
      </c>
      <c r="P37" s="18">
        <v>864.63999999999965</v>
      </c>
      <c r="Q37" s="19">
        <v>1189.9199999999996</v>
      </c>
      <c r="R37" s="74">
        <v>0.72663708484604006</v>
      </c>
      <c r="S37" s="18">
        <v>837.12</v>
      </c>
      <c r="T37" s="19">
        <v>1121.7199999999998</v>
      </c>
      <c r="U37" s="74">
        <v>0.74628249474022046</v>
      </c>
      <c r="V37" s="18">
        <v>1095.6800000000005</v>
      </c>
      <c r="W37" s="19">
        <v>2163.7499999999995</v>
      </c>
      <c r="X37" s="74">
        <v>0.50638012709416558</v>
      </c>
      <c r="Y37" s="18">
        <v>718.23</v>
      </c>
      <c r="Z37" s="19">
        <v>849.44000000000017</v>
      </c>
      <c r="AA37" s="74">
        <v>0.84553352797136927</v>
      </c>
      <c r="AB37" s="18">
        <v>632.09999999999991</v>
      </c>
      <c r="AC37" s="19">
        <v>777.61000000000013</v>
      </c>
      <c r="AD37" s="74">
        <v>0.81287534882524637</v>
      </c>
      <c r="AE37" s="18">
        <v>878.16000000000008</v>
      </c>
      <c r="AF37" s="19">
        <v>1309.02</v>
      </c>
      <c r="AG37" s="74">
        <v>0.67085300453774588</v>
      </c>
      <c r="AH37" s="18">
        <v>1582.7600000000002</v>
      </c>
      <c r="AI37" s="19">
        <v>2410.3900000000003</v>
      </c>
      <c r="AJ37" s="74">
        <v>0.65664062662058842</v>
      </c>
      <c r="AK37" s="18">
        <v>909.85000000000014</v>
      </c>
      <c r="AL37" s="19">
        <v>1423.48</v>
      </c>
      <c r="AM37" s="74">
        <v>0.63917301261696691</v>
      </c>
      <c r="AN37" s="18">
        <v>2324.7799999999997</v>
      </c>
      <c r="AO37" s="19">
        <v>3488.7500000000005</v>
      </c>
      <c r="AP37" s="74">
        <v>0.66636474381941946</v>
      </c>
      <c r="AQ37" s="18">
        <v>1443.9099999999994</v>
      </c>
      <c r="AR37" s="19">
        <v>1939.1300000000003</v>
      </c>
      <c r="AS37" s="74">
        <v>0.74461743152857163</v>
      </c>
      <c r="AT37" s="18">
        <v>191.85000000000002</v>
      </c>
      <c r="AU37" s="19">
        <v>305.79999999999995</v>
      </c>
      <c r="AV37" s="74">
        <v>0.62737083060824084</v>
      </c>
      <c r="AW37" s="18">
        <v>29.459999999999997</v>
      </c>
      <c r="AX37" s="19">
        <v>68.929999999999993</v>
      </c>
      <c r="AY37" s="74">
        <v>0.42739010590454085</v>
      </c>
      <c r="AZ37" s="18">
        <v>47.309999999999988</v>
      </c>
      <c r="BA37" s="19">
        <v>139.40000000000003</v>
      </c>
      <c r="BB37" s="74">
        <v>0.33938307030129106</v>
      </c>
      <c r="BC37" s="18">
        <v>6.08</v>
      </c>
      <c r="BD37" s="19">
        <v>30.39</v>
      </c>
      <c r="BE37" s="74">
        <v>0.20006581112207963</v>
      </c>
      <c r="BF37" s="18">
        <v>410.1699999999999</v>
      </c>
      <c r="BG37" s="19">
        <v>686.1099999999999</v>
      </c>
      <c r="BH37" s="74">
        <v>0.59781959161067466</v>
      </c>
      <c r="BI37" s="18">
        <v>5.57</v>
      </c>
      <c r="BJ37" s="19">
        <v>8.8200000000000038</v>
      </c>
      <c r="BK37" s="74">
        <v>0.63151927437641697</v>
      </c>
    </row>
    <row r="38" spans="1:63" ht="15" customHeight="1" x14ac:dyDescent="0.3">
      <c r="A38" s="122" t="s">
        <v>111</v>
      </c>
      <c r="B38" s="124" t="s">
        <v>17</v>
      </c>
      <c r="C38" s="71" t="s">
        <v>43</v>
      </c>
      <c r="D38" s="72">
        <v>9220.1</v>
      </c>
      <c r="E38" s="73">
        <v>10162.989999999998</v>
      </c>
      <c r="F38" s="74">
        <v>0.90722316955935234</v>
      </c>
      <c r="G38" s="75">
        <v>272.85000000000014</v>
      </c>
      <c r="H38" s="76">
        <v>273.46000000000004</v>
      </c>
      <c r="I38" s="74">
        <v>0.99776932640971294</v>
      </c>
      <c r="J38" s="75">
        <v>260.49</v>
      </c>
      <c r="K38" s="76">
        <v>308.41999999999985</v>
      </c>
      <c r="L38" s="74">
        <v>0.84459503274755254</v>
      </c>
      <c r="M38" s="75">
        <v>1655.4799999999996</v>
      </c>
      <c r="N38" s="76">
        <v>2070.41</v>
      </c>
      <c r="O38" s="74">
        <v>0.79959041928893293</v>
      </c>
      <c r="P38" s="75">
        <v>650.55000000000018</v>
      </c>
      <c r="Q38" s="76">
        <v>790.21</v>
      </c>
      <c r="R38" s="74">
        <v>0.82326217081535302</v>
      </c>
      <c r="S38" s="75">
        <v>448.42999999999984</v>
      </c>
      <c r="T38" s="76">
        <v>472.46000000000004</v>
      </c>
      <c r="U38" s="74">
        <v>0.94913855141175929</v>
      </c>
      <c r="V38" s="75">
        <v>642.16999999999962</v>
      </c>
      <c r="W38" s="76">
        <v>687.45000000000027</v>
      </c>
      <c r="X38" s="74">
        <v>0.93413339151938235</v>
      </c>
      <c r="Y38" s="75">
        <v>442.80000000000018</v>
      </c>
      <c r="Z38" s="76">
        <v>445.9699999999998</v>
      </c>
      <c r="AA38" s="74">
        <v>0.99289189855819981</v>
      </c>
      <c r="AB38" s="75">
        <v>356.83999999999992</v>
      </c>
      <c r="AC38" s="76">
        <v>371.61000000000013</v>
      </c>
      <c r="AD38" s="74">
        <v>0.96025402976238472</v>
      </c>
      <c r="AE38" s="75">
        <v>505.88999999999987</v>
      </c>
      <c r="AF38" s="76">
        <v>568.93000000000029</v>
      </c>
      <c r="AG38" s="74">
        <v>0.88919550735591302</v>
      </c>
      <c r="AH38" s="75">
        <v>871.57999999999993</v>
      </c>
      <c r="AI38" s="76">
        <v>891.65999999999985</v>
      </c>
      <c r="AJ38" s="74">
        <v>0.97748020545948011</v>
      </c>
      <c r="AK38" s="75">
        <v>548.72000000000025</v>
      </c>
      <c r="AL38" s="76">
        <v>650.79999999999973</v>
      </c>
      <c r="AM38" s="74">
        <v>0.84314689612784344</v>
      </c>
      <c r="AN38" s="75">
        <v>1332.6800000000003</v>
      </c>
      <c r="AO38" s="76">
        <v>1390.3199999999997</v>
      </c>
      <c r="AP38" s="74">
        <v>0.95854191840727354</v>
      </c>
      <c r="AQ38" s="75">
        <v>1120.5600000000004</v>
      </c>
      <c r="AR38" s="76">
        <v>1128.1399999999994</v>
      </c>
      <c r="AS38" s="74">
        <v>0.99328097576542007</v>
      </c>
      <c r="AT38" s="75">
        <v>111.05999999999995</v>
      </c>
      <c r="AU38" s="76">
        <v>113.14999999999998</v>
      </c>
      <c r="AV38" s="74">
        <v>0.98152894387980527</v>
      </c>
      <c r="AW38" s="75">
        <v>0</v>
      </c>
      <c r="AX38" s="76">
        <v>0</v>
      </c>
      <c r="AY38" s="74">
        <v>0</v>
      </c>
      <c r="AZ38" s="75">
        <v>0</v>
      </c>
      <c r="BA38" s="76">
        <v>0</v>
      </c>
      <c r="BB38" s="74">
        <v>0</v>
      </c>
      <c r="BC38" s="75">
        <v>0</v>
      </c>
      <c r="BD38" s="76">
        <v>0</v>
      </c>
      <c r="BE38" s="74">
        <v>0</v>
      </c>
      <c r="BF38" s="75">
        <v>0</v>
      </c>
      <c r="BG38" s="76">
        <v>0</v>
      </c>
      <c r="BH38" s="74">
        <v>0</v>
      </c>
      <c r="BI38" s="75">
        <v>0</v>
      </c>
      <c r="BJ38" s="76">
        <v>0</v>
      </c>
      <c r="BK38" s="74">
        <v>0</v>
      </c>
    </row>
    <row r="39" spans="1:63" ht="15" customHeight="1" x14ac:dyDescent="0.3">
      <c r="A39" s="123"/>
      <c r="B39" s="125" t="s">
        <v>17</v>
      </c>
      <c r="C39" s="71" t="s">
        <v>44</v>
      </c>
      <c r="D39" s="72">
        <v>1421.8100000000004</v>
      </c>
      <c r="E39" s="73">
        <v>2153.0700000000002</v>
      </c>
      <c r="F39" s="74">
        <v>0.66036403832666857</v>
      </c>
      <c r="G39" s="75">
        <v>50.25</v>
      </c>
      <c r="H39" s="76">
        <v>75.990000000000009</v>
      </c>
      <c r="I39" s="74">
        <v>0.66127121989735482</v>
      </c>
      <c r="J39" s="75">
        <v>29.980000000000018</v>
      </c>
      <c r="K39" s="76">
        <v>42.109999999999985</v>
      </c>
      <c r="L39" s="74">
        <v>0.7119449061980534</v>
      </c>
      <c r="M39" s="75">
        <v>400.06000000000017</v>
      </c>
      <c r="N39" s="76">
        <v>622.69000000000005</v>
      </c>
      <c r="O39" s="74">
        <v>0.64247057123127105</v>
      </c>
      <c r="P39" s="75">
        <v>47.870000000000005</v>
      </c>
      <c r="Q39" s="76">
        <v>68.639999999999986</v>
      </c>
      <c r="R39" s="74">
        <v>0.69740675990676015</v>
      </c>
      <c r="S39" s="75">
        <v>71.240000000000009</v>
      </c>
      <c r="T39" s="76">
        <v>104.55000000000001</v>
      </c>
      <c r="U39" s="74">
        <v>0.68139646102343376</v>
      </c>
      <c r="V39" s="75">
        <v>82.769999999999982</v>
      </c>
      <c r="W39" s="76">
        <v>125.08000000000004</v>
      </c>
      <c r="X39" s="74">
        <v>0.66173648864726542</v>
      </c>
      <c r="Y39" s="75">
        <v>63.609999999999957</v>
      </c>
      <c r="Z39" s="76">
        <v>92.860000000000014</v>
      </c>
      <c r="AA39" s="74">
        <v>0.68500969200947603</v>
      </c>
      <c r="AB39" s="75">
        <v>56.340000000000032</v>
      </c>
      <c r="AC39" s="76">
        <v>82.220000000000027</v>
      </c>
      <c r="AD39" s="74">
        <v>0.68523473607394814</v>
      </c>
      <c r="AE39" s="75">
        <v>70.180000000000007</v>
      </c>
      <c r="AF39" s="76">
        <v>103.55000000000001</v>
      </c>
      <c r="AG39" s="74">
        <v>0.67774022211492035</v>
      </c>
      <c r="AH39" s="75">
        <v>133.19000000000005</v>
      </c>
      <c r="AI39" s="76">
        <v>198.78999999999996</v>
      </c>
      <c r="AJ39" s="74">
        <v>0.67000352130388896</v>
      </c>
      <c r="AK39" s="75">
        <v>74.5</v>
      </c>
      <c r="AL39" s="76">
        <v>111.71000000000004</v>
      </c>
      <c r="AM39" s="74">
        <v>0.66690538000179012</v>
      </c>
      <c r="AN39" s="75">
        <v>216.85000000000014</v>
      </c>
      <c r="AO39" s="76">
        <v>329.74</v>
      </c>
      <c r="AP39" s="74">
        <v>0.65763935221689851</v>
      </c>
      <c r="AQ39" s="75">
        <v>104.65000000000003</v>
      </c>
      <c r="AR39" s="76">
        <v>167.99</v>
      </c>
      <c r="AS39" s="74">
        <v>0.62295374724686015</v>
      </c>
      <c r="AT39" s="75">
        <v>19.629999999999995</v>
      </c>
      <c r="AU39" s="76">
        <v>26.460000000000008</v>
      </c>
      <c r="AV39" s="74">
        <v>0.74187452758881289</v>
      </c>
      <c r="AW39" s="75">
        <v>0</v>
      </c>
      <c r="AX39" s="76">
        <v>0</v>
      </c>
      <c r="AY39" s="74">
        <v>0</v>
      </c>
      <c r="AZ39" s="75">
        <v>0</v>
      </c>
      <c r="BA39" s="76">
        <v>0</v>
      </c>
      <c r="BB39" s="74">
        <v>0</v>
      </c>
      <c r="BC39" s="75">
        <v>0</v>
      </c>
      <c r="BD39" s="76">
        <v>0</v>
      </c>
      <c r="BE39" s="74">
        <v>0</v>
      </c>
      <c r="BF39" s="75">
        <v>0.69000000000000039</v>
      </c>
      <c r="BG39" s="76">
        <v>0.69000000000000039</v>
      </c>
      <c r="BH39" s="74">
        <v>1</v>
      </c>
      <c r="BI39" s="75">
        <v>0</v>
      </c>
      <c r="BJ39" s="76">
        <v>0</v>
      </c>
      <c r="BK39" s="74">
        <v>0</v>
      </c>
    </row>
    <row r="40" spans="1:63" ht="15" customHeight="1" x14ac:dyDescent="0.3">
      <c r="A40" s="123"/>
      <c r="B40" s="125" t="s">
        <v>17</v>
      </c>
      <c r="C40" s="71" t="s">
        <v>45</v>
      </c>
      <c r="D40" s="72">
        <v>1993.83</v>
      </c>
      <c r="E40" s="73">
        <v>6316.67</v>
      </c>
      <c r="F40" s="74">
        <v>0.31564574372256265</v>
      </c>
      <c r="G40" s="75">
        <v>128.12</v>
      </c>
      <c r="H40" s="76">
        <v>292.83000000000015</v>
      </c>
      <c r="I40" s="74">
        <v>0.4375234777857458</v>
      </c>
      <c r="J40" s="75">
        <v>132.12</v>
      </c>
      <c r="K40" s="76">
        <v>521.36000000000013</v>
      </c>
      <c r="L40" s="74">
        <v>0.25341414761393272</v>
      </c>
      <c r="M40" s="75">
        <v>543.65</v>
      </c>
      <c r="N40" s="76">
        <v>1325.4300000000003</v>
      </c>
      <c r="O40" s="74">
        <v>0.41016877541627988</v>
      </c>
      <c r="P40" s="75">
        <v>104.19</v>
      </c>
      <c r="Q40" s="76">
        <v>244.46000000000004</v>
      </c>
      <c r="R40" s="74">
        <v>0.42620469606479583</v>
      </c>
      <c r="S40" s="75">
        <v>113.61999999999995</v>
      </c>
      <c r="T40" s="76">
        <v>320.20000000000005</v>
      </c>
      <c r="U40" s="74">
        <v>0.35484072454715782</v>
      </c>
      <c r="V40" s="75">
        <v>105.94</v>
      </c>
      <c r="W40" s="76">
        <v>279.88000000000011</v>
      </c>
      <c r="X40" s="74">
        <v>0.37851936544233228</v>
      </c>
      <c r="Y40" s="75">
        <v>28.199999999999989</v>
      </c>
      <c r="Z40" s="76">
        <v>164.09999999999997</v>
      </c>
      <c r="AA40" s="74">
        <v>0.17184643510054842</v>
      </c>
      <c r="AB40" s="75">
        <v>141.02000000000004</v>
      </c>
      <c r="AC40" s="76">
        <v>293.62</v>
      </c>
      <c r="AD40" s="74">
        <v>0.48028063483413946</v>
      </c>
      <c r="AE40" s="75">
        <v>113.48000000000002</v>
      </c>
      <c r="AF40" s="76">
        <v>396.1400000000001</v>
      </c>
      <c r="AG40" s="74">
        <v>0.28646438127934565</v>
      </c>
      <c r="AH40" s="75">
        <v>219.30999999999995</v>
      </c>
      <c r="AI40" s="76">
        <v>798.52999999999975</v>
      </c>
      <c r="AJ40" s="74">
        <v>0.27464215495973854</v>
      </c>
      <c r="AK40" s="75">
        <v>119.75999999999999</v>
      </c>
      <c r="AL40" s="76">
        <v>331.76</v>
      </c>
      <c r="AM40" s="74">
        <v>0.36098384374246439</v>
      </c>
      <c r="AN40" s="75">
        <v>116.91999999999996</v>
      </c>
      <c r="AO40" s="76">
        <v>922.88000000000011</v>
      </c>
      <c r="AP40" s="74">
        <v>0.12669036061026345</v>
      </c>
      <c r="AQ40" s="75">
        <v>72.54000000000002</v>
      </c>
      <c r="AR40" s="76">
        <v>181.25</v>
      </c>
      <c r="AS40" s="74">
        <v>0.40022068965517255</v>
      </c>
      <c r="AT40" s="75">
        <v>29.629999999999995</v>
      </c>
      <c r="AU40" s="76">
        <v>98.249999999999943</v>
      </c>
      <c r="AV40" s="74">
        <v>0.30157760814249379</v>
      </c>
      <c r="AW40" s="75">
        <v>0</v>
      </c>
      <c r="AX40" s="76">
        <v>0</v>
      </c>
      <c r="AY40" s="74">
        <v>0</v>
      </c>
      <c r="AZ40" s="75">
        <v>18.239999999999995</v>
      </c>
      <c r="BA40" s="76">
        <v>98.47</v>
      </c>
      <c r="BB40" s="74">
        <v>0.18523408144612569</v>
      </c>
      <c r="BC40" s="75">
        <v>0</v>
      </c>
      <c r="BD40" s="76">
        <v>0</v>
      </c>
      <c r="BE40" s="74">
        <v>0</v>
      </c>
      <c r="BF40" s="75">
        <v>5.0900000000000034</v>
      </c>
      <c r="BG40" s="76">
        <v>42.899999999999977</v>
      </c>
      <c r="BH40" s="74">
        <v>0.11864801864801879</v>
      </c>
      <c r="BI40" s="75">
        <v>2</v>
      </c>
      <c r="BJ40" s="76">
        <v>4.6099999999999994</v>
      </c>
      <c r="BK40" s="74">
        <v>0.43383947939262479</v>
      </c>
    </row>
    <row r="41" spans="1:63" ht="15" customHeight="1" x14ac:dyDescent="0.3">
      <c r="A41" s="123"/>
      <c r="B41" s="125" t="s">
        <v>17</v>
      </c>
      <c r="C41" s="71" t="s">
        <v>46</v>
      </c>
      <c r="D41" s="72">
        <v>334.09999999999991</v>
      </c>
      <c r="E41" s="73">
        <v>1330.3699999999997</v>
      </c>
      <c r="F41" s="74">
        <v>0.25113314341123144</v>
      </c>
      <c r="G41" s="75">
        <v>4.7399999999999949</v>
      </c>
      <c r="H41" s="76">
        <v>77.319999999999993</v>
      </c>
      <c r="I41" s="74">
        <v>6.1303673047077019E-2</v>
      </c>
      <c r="J41" s="75">
        <v>19.299999999999997</v>
      </c>
      <c r="K41" s="76">
        <v>89.919999999999959</v>
      </c>
      <c r="L41" s="74">
        <v>0.21463523131672604</v>
      </c>
      <c r="M41" s="75">
        <v>131.62</v>
      </c>
      <c r="N41" s="76">
        <v>280.94999999999982</v>
      </c>
      <c r="O41" s="74">
        <v>0.46848193628759599</v>
      </c>
      <c r="P41" s="75">
        <v>12.969999999999999</v>
      </c>
      <c r="Q41" s="76">
        <v>15.099999999999994</v>
      </c>
      <c r="R41" s="74">
        <v>0.85894039735099359</v>
      </c>
      <c r="S41" s="75">
        <v>22.28</v>
      </c>
      <c r="T41" s="76">
        <v>51.580000000000041</v>
      </c>
      <c r="U41" s="74">
        <v>0.43195036835982908</v>
      </c>
      <c r="V41" s="75">
        <v>59.049999999999983</v>
      </c>
      <c r="W41" s="76">
        <v>148.63</v>
      </c>
      <c r="X41" s="74">
        <v>0.39729529704635663</v>
      </c>
      <c r="Y41" s="75">
        <v>7.8000000000000043</v>
      </c>
      <c r="Z41" s="76">
        <v>14.739999999999995</v>
      </c>
      <c r="AA41" s="74">
        <v>0.52917232021709681</v>
      </c>
      <c r="AB41" s="75">
        <v>11.169999999999987</v>
      </c>
      <c r="AC41" s="76">
        <v>111.43</v>
      </c>
      <c r="AD41" s="74">
        <v>0.10024230458583852</v>
      </c>
      <c r="AE41" s="75">
        <v>10.36</v>
      </c>
      <c r="AF41" s="76">
        <v>59.010000000000019</v>
      </c>
      <c r="AG41" s="74">
        <v>0.17556346381969151</v>
      </c>
      <c r="AH41" s="75">
        <v>31.810000000000002</v>
      </c>
      <c r="AI41" s="76">
        <v>83.909999999999968</v>
      </c>
      <c r="AJ41" s="74">
        <v>0.37909665117387692</v>
      </c>
      <c r="AK41" s="75">
        <v>20.63000000000001</v>
      </c>
      <c r="AL41" s="76">
        <v>108.81</v>
      </c>
      <c r="AM41" s="74">
        <v>0.1895965444352542</v>
      </c>
      <c r="AN41" s="75">
        <v>-25.810000000000002</v>
      </c>
      <c r="AO41" s="76">
        <v>215.89999999999998</v>
      </c>
      <c r="AP41" s="74">
        <v>-0.11954608615099585</v>
      </c>
      <c r="AQ41" s="75">
        <v>17.039999999999992</v>
      </c>
      <c r="AR41" s="76">
        <v>49.269999999999982</v>
      </c>
      <c r="AS41" s="74">
        <v>0.34584940125837221</v>
      </c>
      <c r="AT41" s="75">
        <v>0.82999999999999963</v>
      </c>
      <c r="AU41" s="76">
        <v>2.41</v>
      </c>
      <c r="AV41" s="74">
        <v>0.34439834024896249</v>
      </c>
      <c r="AW41" s="75">
        <v>0</v>
      </c>
      <c r="AX41" s="76">
        <v>0</v>
      </c>
      <c r="AY41" s="74">
        <v>0</v>
      </c>
      <c r="AZ41" s="75">
        <v>1.3899999999999988</v>
      </c>
      <c r="BA41" s="76">
        <v>9.8299999999999983</v>
      </c>
      <c r="BB41" s="74">
        <v>0.14140386571719216</v>
      </c>
      <c r="BC41" s="75">
        <v>0</v>
      </c>
      <c r="BD41" s="76">
        <v>0</v>
      </c>
      <c r="BE41" s="74">
        <v>0</v>
      </c>
      <c r="BF41" s="75">
        <v>8.9200000000000017</v>
      </c>
      <c r="BG41" s="76">
        <v>11.560000000000002</v>
      </c>
      <c r="BH41" s="74">
        <v>0.77162629757785461</v>
      </c>
      <c r="BI41" s="75">
        <v>0</v>
      </c>
      <c r="BJ41" s="76">
        <v>0</v>
      </c>
      <c r="BK41" s="74">
        <v>0</v>
      </c>
    </row>
    <row r="42" spans="1:63" ht="15" customHeight="1" x14ac:dyDescent="0.3">
      <c r="A42" s="123"/>
      <c r="B42" s="125" t="s">
        <v>17</v>
      </c>
      <c r="C42" s="71" t="s">
        <v>47</v>
      </c>
      <c r="D42" s="72">
        <v>2129.71</v>
      </c>
      <c r="E42" s="73">
        <v>2403.0100000000002</v>
      </c>
      <c r="F42" s="74">
        <v>0.88626763933566644</v>
      </c>
      <c r="G42" s="75">
        <v>80.569999999999993</v>
      </c>
      <c r="H42" s="76">
        <v>81.980000000000018</v>
      </c>
      <c r="I42" s="74">
        <v>0.98280068309343716</v>
      </c>
      <c r="J42" s="75">
        <v>37.77000000000001</v>
      </c>
      <c r="K42" s="76">
        <v>56.699999999999989</v>
      </c>
      <c r="L42" s="74">
        <v>0.66613756613756647</v>
      </c>
      <c r="M42" s="75">
        <v>834.06999999999971</v>
      </c>
      <c r="N42" s="76">
        <v>857.23999999999978</v>
      </c>
      <c r="O42" s="74">
        <v>0.97297139657505471</v>
      </c>
      <c r="P42" s="75">
        <v>70.360000000000014</v>
      </c>
      <c r="Q42" s="76">
        <v>74.839999999999975</v>
      </c>
      <c r="R42" s="74">
        <v>0.94013896312132594</v>
      </c>
      <c r="S42" s="75">
        <v>64.06</v>
      </c>
      <c r="T42" s="76">
        <v>81.909999999999968</v>
      </c>
      <c r="U42" s="74">
        <v>0.78207789036747688</v>
      </c>
      <c r="V42" s="75">
        <v>62.620000000000005</v>
      </c>
      <c r="W42" s="76">
        <v>65.830000000000041</v>
      </c>
      <c r="X42" s="74">
        <v>0.95123803736898016</v>
      </c>
      <c r="Y42" s="75">
        <v>97.979999999999961</v>
      </c>
      <c r="Z42" s="76">
        <v>100.08000000000004</v>
      </c>
      <c r="AA42" s="74">
        <v>0.97901678657074265</v>
      </c>
      <c r="AB42" s="75">
        <v>40.20999999999998</v>
      </c>
      <c r="AC42" s="76">
        <v>56.70999999999998</v>
      </c>
      <c r="AD42" s="74">
        <v>0.7090460236289895</v>
      </c>
      <c r="AE42" s="75">
        <v>110.53000000000009</v>
      </c>
      <c r="AF42" s="76">
        <v>115.59000000000003</v>
      </c>
      <c r="AG42" s="74">
        <v>0.95622458690198164</v>
      </c>
      <c r="AH42" s="75">
        <v>122.93000000000006</v>
      </c>
      <c r="AI42" s="76">
        <v>124.17000000000007</v>
      </c>
      <c r="AJ42" s="74">
        <v>0.99001369090762659</v>
      </c>
      <c r="AK42" s="75">
        <v>81.519999999999982</v>
      </c>
      <c r="AL42" s="76">
        <v>90.019999999999982</v>
      </c>
      <c r="AM42" s="74">
        <v>0.9055765385469895</v>
      </c>
      <c r="AN42" s="75">
        <v>363.01</v>
      </c>
      <c r="AO42" s="76">
        <v>362.96000000000004</v>
      </c>
      <c r="AP42" s="74">
        <v>1.0001377562265814</v>
      </c>
      <c r="AQ42" s="75">
        <v>115.97000000000003</v>
      </c>
      <c r="AR42" s="76">
        <v>120.63</v>
      </c>
      <c r="AS42" s="74">
        <v>0.96136947691287433</v>
      </c>
      <c r="AT42" s="75">
        <v>19.47</v>
      </c>
      <c r="AU42" s="76">
        <v>25.539999999999992</v>
      </c>
      <c r="AV42" s="74">
        <v>0.7623335943617856</v>
      </c>
      <c r="AW42" s="75">
        <v>0</v>
      </c>
      <c r="AX42" s="76">
        <v>0</v>
      </c>
      <c r="AY42" s="74">
        <v>0</v>
      </c>
      <c r="AZ42" s="75">
        <v>0</v>
      </c>
      <c r="BA42" s="76">
        <v>0</v>
      </c>
      <c r="BB42" s="74">
        <v>0</v>
      </c>
      <c r="BC42" s="75">
        <v>0</v>
      </c>
      <c r="BD42" s="76">
        <v>0</v>
      </c>
      <c r="BE42" s="74">
        <v>0</v>
      </c>
      <c r="BF42" s="75">
        <v>25.789999999999992</v>
      </c>
      <c r="BG42" s="76">
        <v>184.97000000000003</v>
      </c>
      <c r="BH42" s="74">
        <v>0.13942801535384111</v>
      </c>
      <c r="BI42" s="75">
        <v>2.8499999999999943</v>
      </c>
      <c r="BJ42" s="76">
        <v>3.8399999999999963</v>
      </c>
      <c r="BK42" s="74">
        <v>0.74218749999999922</v>
      </c>
    </row>
    <row r="43" spans="1:63" ht="15" customHeight="1" x14ac:dyDescent="0.3">
      <c r="A43" s="123"/>
      <c r="B43" s="125"/>
      <c r="C43" s="71" t="s">
        <v>48</v>
      </c>
      <c r="D43" s="72">
        <v>2799.670000000001</v>
      </c>
      <c r="E43" s="73">
        <v>5567.0399999999991</v>
      </c>
      <c r="F43" s="74">
        <v>0.50290100304650254</v>
      </c>
      <c r="G43" s="75">
        <v>65.12</v>
      </c>
      <c r="H43" s="76">
        <v>119.27999999999997</v>
      </c>
      <c r="I43" s="74">
        <v>0.54594232059020809</v>
      </c>
      <c r="J43" s="75">
        <v>66.740000000000009</v>
      </c>
      <c r="K43" s="76">
        <v>188.87999999999988</v>
      </c>
      <c r="L43" s="74">
        <v>0.35334603981363855</v>
      </c>
      <c r="M43" s="75">
        <v>647.29</v>
      </c>
      <c r="N43" s="76">
        <v>1328.8000000000002</v>
      </c>
      <c r="O43" s="74">
        <v>0.48712372065021065</v>
      </c>
      <c r="P43" s="75">
        <v>65.380000000000052</v>
      </c>
      <c r="Q43" s="76">
        <v>174.26999999999998</v>
      </c>
      <c r="R43" s="74">
        <v>0.37516497389108888</v>
      </c>
      <c r="S43" s="75">
        <v>116.66000000000008</v>
      </c>
      <c r="T43" s="76">
        <v>278.47000000000003</v>
      </c>
      <c r="U43" s="74">
        <v>0.41893202140266483</v>
      </c>
      <c r="V43" s="75">
        <v>155.01</v>
      </c>
      <c r="W43" s="76">
        <v>535.44999999999982</v>
      </c>
      <c r="X43" s="74">
        <v>0.2894948174432721</v>
      </c>
      <c r="Y43" s="75">
        <v>155.45999999999992</v>
      </c>
      <c r="Z43" s="76">
        <v>226.75</v>
      </c>
      <c r="AA43" s="74">
        <v>0.68560088202866554</v>
      </c>
      <c r="AB43" s="75">
        <v>42.560000000000031</v>
      </c>
      <c r="AC43" s="76">
        <v>70.609999999999957</v>
      </c>
      <c r="AD43" s="74">
        <v>0.60274748619175833</v>
      </c>
      <c r="AE43" s="75">
        <v>115.80999999999995</v>
      </c>
      <c r="AF43" s="76">
        <v>186.72000000000003</v>
      </c>
      <c r="AG43" s="74">
        <v>0.62023350471293881</v>
      </c>
      <c r="AH43" s="75">
        <v>313.80000000000018</v>
      </c>
      <c r="AI43" s="76">
        <v>531.54999999999973</v>
      </c>
      <c r="AJ43" s="74">
        <v>0.59034897939986897</v>
      </c>
      <c r="AK43" s="75">
        <v>86.460000000000036</v>
      </c>
      <c r="AL43" s="76">
        <v>145.55999999999995</v>
      </c>
      <c r="AM43" s="74">
        <v>0.5939818631492173</v>
      </c>
      <c r="AN43" s="75">
        <v>418.08999999999992</v>
      </c>
      <c r="AO43" s="76">
        <v>814.68000000000029</v>
      </c>
      <c r="AP43" s="74">
        <v>0.51319536505130825</v>
      </c>
      <c r="AQ43" s="75">
        <v>113.14999999999998</v>
      </c>
      <c r="AR43" s="76">
        <v>253.68999999999983</v>
      </c>
      <c r="AS43" s="74">
        <v>0.44601679214789725</v>
      </c>
      <c r="AT43" s="75">
        <v>31.760000000000019</v>
      </c>
      <c r="AU43" s="76">
        <v>69.730000000000018</v>
      </c>
      <c r="AV43" s="74">
        <v>0.45547110282518299</v>
      </c>
      <c r="AW43" s="75">
        <v>24.28</v>
      </c>
      <c r="AX43" s="76">
        <v>51.31</v>
      </c>
      <c r="AY43" s="74">
        <v>0.47320210485285519</v>
      </c>
      <c r="AZ43" s="75">
        <v>42.66</v>
      </c>
      <c r="BA43" s="76">
        <v>172.64</v>
      </c>
      <c r="BB43" s="74">
        <v>0.2471037998146432</v>
      </c>
      <c r="BC43" s="75">
        <v>3.76</v>
      </c>
      <c r="BD43" s="76">
        <v>21.699999999999989</v>
      </c>
      <c r="BE43" s="74">
        <v>0.17327188940092175</v>
      </c>
      <c r="BF43" s="75">
        <v>335.68000000000006</v>
      </c>
      <c r="BG43" s="76">
        <v>396.95000000000005</v>
      </c>
      <c r="BH43" s="74">
        <v>0.84564806650711688</v>
      </c>
      <c r="BI43" s="75">
        <v>0</v>
      </c>
      <c r="BJ43" s="76">
        <v>0</v>
      </c>
      <c r="BK43" s="74">
        <v>0</v>
      </c>
    </row>
    <row r="44" spans="1:63" ht="15" customHeight="1" x14ac:dyDescent="0.3">
      <c r="A44" s="123"/>
      <c r="B44" s="125"/>
      <c r="C44" s="71" t="s">
        <v>49</v>
      </c>
      <c r="D44" s="18">
        <v>17899.22</v>
      </c>
      <c r="E44" s="19">
        <v>27933.15</v>
      </c>
      <c r="F44" s="74">
        <v>0.6407877378670146</v>
      </c>
      <c r="G44" s="18">
        <v>601.6500000000002</v>
      </c>
      <c r="H44" s="19">
        <v>920.86000000000013</v>
      </c>
      <c r="I44" s="74">
        <v>0.65335664487544265</v>
      </c>
      <c r="J44" s="18">
        <v>546.40000000000009</v>
      </c>
      <c r="K44" s="19">
        <v>1207.3899999999999</v>
      </c>
      <c r="L44" s="74">
        <v>0.45254640174260191</v>
      </c>
      <c r="M44" s="18">
        <v>4212.17</v>
      </c>
      <c r="N44" s="19">
        <v>6485.5199999999995</v>
      </c>
      <c r="O44" s="74">
        <v>0.64947297980732466</v>
      </c>
      <c r="P44" s="18">
        <v>951.32000000000016</v>
      </c>
      <c r="Q44" s="19">
        <v>1367.5199999999998</v>
      </c>
      <c r="R44" s="74">
        <v>0.69565344565344589</v>
      </c>
      <c r="S44" s="18">
        <v>836.28999999999974</v>
      </c>
      <c r="T44" s="19">
        <v>1309.17</v>
      </c>
      <c r="U44" s="74">
        <v>0.63879404508199833</v>
      </c>
      <c r="V44" s="18">
        <v>1107.5599999999995</v>
      </c>
      <c r="W44" s="19">
        <v>1842.3200000000002</v>
      </c>
      <c r="X44" s="74">
        <v>0.60117677710712547</v>
      </c>
      <c r="Y44" s="18">
        <v>795.85</v>
      </c>
      <c r="Z44" s="19">
        <v>1044.5</v>
      </c>
      <c r="AA44" s="74">
        <v>0.76194351364289137</v>
      </c>
      <c r="AB44" s="18">
        <v>648.14</v>
      </c>
      <c r="AC44" s="19">
        <v>986.2</v>
      </c>
      <c r="AD44" s="74">
        <v>0.65720949097546133</v>
      </c>
      <c r="AE44" s="18">
        <v>926.25</v>
      </c>
      <c r="AF44" s="19">
        <v>1429.9400000000003</v>
      </c>
      <c r="AG44" s="74">
        <v>0.64775445123571607</v>
      </c>
      <c r="AH44" s="18">
        <v>1692.6200000000001</v>
      </c>
      <c r="AI44" s="19">
        <v>2628.6099999999992</v>
      </c>
      <c r="AJ44" s="74">
        <v>0.64392207288262637</v>
      </c>
      <c r="AK44" s="18">
        <v>931.59000000000026</v>
      </c>
      <c r="AL44" s="19">
        <v>1438.6599999999996</v>
      </c>
      <c r="AM44" s="74">
        <v>0.64754007201145547</v>
      </c>
      <c r="AN44" s="18">
        <v>2421.7400000000002</v>
      </c>
      <c r="AO44" s="19">
        <v>4036.48</v>
      </c>
      <c r="AP44" s="74">
        <v>0.59996333439035998</v>
      </c>
      <c r="AQ44" s="18">
        <v>1543.9100000000003</v>
      </c>
      <c r="AR44" s="19">
        <v>1900.9699999999991</v>
      </c>
      <c r="AS44" s="74">
        <v>0.81216957658458633</v>
      </c>
      <c r="AT44" s="18">
        <v>212.37999999999997</v>
      </c>
      <c r="AU44" s="19">
        <v>335.53999999999996</v>
      </c>
      <c r="AV44" s="74">
        <v>0.63294987184836382</v>
      </c>
      <c r="AW44" s="18">
        <v>24.28</v>
      </c>
      <c r="AX44" s="19">
        <v>51.31</v>
      </c>
      <c r="AY44" s="74">
        <v>0.47320210485285519</v>
      </c>
      <c r="AZ44" s="18">
        <v>62.289999999999992</v>
      </c>
      <c r="BA44" s="19">
        <v>280.94</v>
      </c>
      <c r="BB44" s="74">
        <v>0.22171994020075458</v>
      </c>
      <c r="BC44" s="18">
        <v>3.76</v>
      </c>
      <c r="BD44" s="19">
        <v>21.699999999999989</v>
      </c>
      <c r="BE44" s="74">
        <v>0.17327188940092175</v>
      </c>
      <c r="BF44" s="18">
        <v>376.17000000000007</v>
      </c>
      <c r="BG44" s="19">
        <v>637.07000000000005</v>
      </c>
      <c r="BH44" s="74">
        <v>0.5904688652738318</v>
      </c>
      <c r="BI44" s="18">
        <v>4.8499999999999943</v>
      </c>
      <c r="BJ44" s="19">
        <v>8.4499999999999957</v>
      </c>
      <c r="BK44" s="74">
        <v>0.57396449704141972</v>
      </c>
    </row>
    <row r="45" spans="1:63" ht="15" customHeight="1" x14ac:dyDescent="0.3">
      <c r="A45" s="122" t="s">
        <v>111</v>
      </c>
      <c r="B45" s="124" t="s">
        <v>18</v>
      </c>
      <c r="C45" s="71" t="s">
        <v>43</v>
      </c>
      <c r="D45" s="72">
        <v>9624.619999999999</v>
      </c>
      <c r="E45" s="73">
        <v>10376.02</v>
      </c>
      <c r="F45" s="74">
        <v>0.92758302316302388</v>
      </c>
      <c r="G45" s="75">
        <v>282.56999999999994</v>
      </c>
      <c r="H45" s="76">
        <v>283.18000000000006</v>
      </c>
      <c r="I45" s="74">
        <v>0.99784589307154414</v>
      </c>
      <c r="J45" s="75">
        <v>276.16999999999985</v>
      </c>
      <c r="K45" s="76">
        <v>326.30999999999995</v>
      </c>
      <c r="L45" s="74">
        <v>0.84634243510771934</v>
      </c>
      <c r="M45" s="75">
        <v>1843.1499999999996</v>
      </c>
      <c r="N45" s="76">
        <v>2066.16</v>
      </c>
      <c r="O45" s="74">
        <v>0.89206547411623482</v>
      </c>
      <c r="P45" s="75">
        <v>737.57000000000016</v>
      </c>
      <c r="Q45" s="76">
        <v>882.17000000000007</v>
      </c>
      <c r="R45" s="74">
        <v>0.83608601516714476</v>
      </c>
      <c r="S45" s="75">
        <v>458.96000000000004</v>
      </c>
      <c r="T45" s="76">
        <v>484.13000000000011</v>
      </c>
      <c r="U45" s="74">
        <v>0.94800983206989842</v>
      </c>
      <c r="V45" s="75">
        <v>659.24000000000024</v>
      </c>
      <c r="W45" s="76">
        <v>702.84999999999991</v>
      </c>
      <c r="X45" s="74">
        <v>0.9379526214697308</v>
      </c>
      <c r="Y45" s="75">
        <v>460.40999999999985</v>
      </c>
      <c r="Z45" s="76">
        <v>462.61999999999989</v>
      </c>
      <c r="AA45" s="74">
        <v>0.99522286109549951</v>
      </c>
      <c r="AB45" s="75">
        <v>379.01000000000022</v>
      </c>
      <c r="AC45" s="76">
        <v>394.81999999999971</v>
      </c>
      <c r="AD45" s="74">
        <v>0.95995643584418344</v>
      </c>
      <c r="AE45" s="75">
        <v>504.30999999999995</v>
      </c>
      <c r="AF45" s="76">
        <v>567.25</v>
      </c>
      <c r="AG45" s="74">
        <v>0.88904363155575139</v>
      </c>
      <c r="AH45" s="75">
        <v>922.71</v>
      </c>
      <c r="AI45" s="76">
        <v>944.18000000000029</v>
      </c>
      <c r="AJ45" s="74">
        <v>0.97726069181723796</v>
      </c>
      <c r="AK45" s="75">
        <v>553.77999999999975</v>
      </c>
      <c r="AL45" s="76">
        <v>650.80000000000018</v>
      </c>
      <c r="AM45" s="74">
        <v>0.85092194222495332</v>
      </c>
      <c r="AN45" s="75">
        <v>1353.4899999999998</v>
      </c>
      <c r="AO45" s="76">
        <v>1407.9199999999992</v>
      </c>
      <c r="AP45" s="74">
        <v>0.96134013296210052</v>
      </c>
      <c r="AQ45" s="75">
        <v>1075.9799999999996</v>
      </c>
      <c r="AR45" s="76">
        <v>1084.3100000000004</v>
      </c>
      <c r="AS45" s="74">
        <v>0.99231769512408741</v>
      </c>
      <c r="AT45" s="75">
        <v>117.2700000000001</v>
      </c>
      <c r="AU45" s="76">
        <v>119.32000000000005</v>
      </c>
      <c r="AV45" s="74">
        <v>0.98281930942004736</v>
      </c>
      <c r="AW45" s="75">
        <v>0</v>
      </c>
      <c r="AX45" s="76">
        <v>0</v>
      </c>
      <c r="AY45" s="74">
        <v>0</v>
      </c>
      <c r="AZ45" s="75">
        <v>0</v>
      </c>
      <c r="BA45" s="76">
        <v>0</v>
      </c>
      <c r="BB45" s="74">
        <v>0</v>
      </c>
      <c r="BC45" s="75">
        <v>0</v>
      </c>
      <c r="BD45" s="76">
        <v>0</v>
      </c>
      <c r="BE45" s="74">
        <v>0</v>
      </c>
      <c r="BF45" s="75">
        <v>0</v>
      </c>
      <c r="BG45" s="76">
        <v>0</v>
      </c>
      <c r="BH45" s="74">
        <v>0</v>
      </c>
      <c r="BI45" s="75">
        <v>0</v>
      </c>
      <c r="BJ45" s="76">
        <v>0</v>
      </c>
      <c r="BK45" s="74">
        <v>0</v>
      </c>
    </row>
    <row r="46" spans="1:63" ht="15" customHeight="1" x14ac:dyDescent="0.3">
      <c r="A46" s="123"/>
      <c r="B46" s="125" t="s">
        <v>18</v>
      </c>
      <c r="C46" s="71" t="s">
        <v>44</v>
      </c>
      <c r="D46" s="72">
        <v>1478.0699999999997</v>
      </c>
      <c r="E46" s="73">
        <v>2239.7200000000003</v>
      </c>
      <c r="F46" s="74">
        <v>0.65993517046773686</v>
      </c>
      <c r="G46" s="75">
        <v>52.779999999999973</v>
      </c>
      <c r="H46" s="76">
        <v>79.579999999999984</v>
      </c>
      <c r="I46" s="74">
        <v>0.66323196783111316</v>
      </c>
      <c r="J46" s="75">
        <v>29.659999999999997</v>
      </c>
      <c r="K46" s="76">
        <v>41.860000000000014</v>
      </c>
      <c r="L46" s="74">
        <v>0.70855231724796908</v>
      </c>
      <c r="M46" s="75">
        <v>433.92000000000007</v>
      </c>
      <c r="N46" s="76">
        <v>678.18000000000029</v>
      </c>
      <c r="O46" s="74">
        <v>0.63983013359285124</v>
      </c>
      <c r="P46" s="75">
        <v>49.659999999999968</v>
      </c>
      <c r="Q46" s="76">
        <v>70.75</v>
      </c>
      <c r="R46" s="74">
        <v>0.70190812720848017</v>
      </c>
      <c r="S46" s="75">
        <v>71.489999999999952</v>
      </c>
      <c r="T46" s="76">
        <v>105.63999999999999</v>
      </c>
      <c r="U46" s="74">
        <v>0.67673229837182847</v>
      </c>
      <c r="V46" s="75">
        <v>84.720000000000027</v>
      </c>
      <c r="W46" s="76">
        <v>128.85000000000002</v>
      </c>
      <c r="X46" s="74">
        <v>0.6575087310826544</v>
      </c>
      <c r="Y46" s="75">
        <v>65.330000000000041</v>
      </c>
      <c r="Z46" s="76">
        <v>96.210000000000036</v>
      </c>
      <c r="AA46" s="74">
        <v>0.67903544330111232</v>
      </c>
      <c r="AB46" s="75">
        <v>58.170000000000016</v>
      </c>
      <c r="AC46" s="76">
        <v>83.970000000000027</v>
      </c>
      <c r="AD46" s="74">
        <v>0.69274740978921034</v>
      </c>
      <c r="AE46" s="75">
        <v>70.109999999999957</v>
      </c>
      <c r="AF46" s="76">
        <v>104.23000000000002</v>
      </c>
      <c r="AG46" s="74">
        <v>0.67264703060539144</v>
      </c>
      <c r="AH46" s="75">
        <v>132.53999999999996</v>
      </c>
      <c r="AI46" s="76">
        <v>198.24</v>
      </c>
      <c r="AJ46" s="74">
        <v>0.66858353510895863</v>
      </c>
      <c r="AK46" s="75">
        <v>75.110000000000014</v>
      </c>
      <c r="AL46" s="76">
        <v>113.46000000000004</v>
      </c>
      <c r="AM46" s="74">
        <v>0.66199541688700858</v>
      </c>
      <c r="AN46" s="75">
        <v>222.87999999999988</v>
      </c>
      <c r="AO46" s="76">
        <v>341.78999999999974</v>
      </c>
      <c r="AP46" s="74">
        <v>0.65209631645162247</v>
      </c>
      <c r="AQ46" s="75">
        <v>109.46000000000004</v>
      </c>
      <c r="AR46" s="76">
        <v>166.98000000000002</v>
      </c>
      <c r="AS46" s="74">
        <v>0.65552760809677824</v>
      </c>
      <c r="AT46" s="75">
        <v>21.58</v>
      </c>
      <c r="AU46" s="76">
        <v>29.319999999999993</v>
      </c>
      <c r="AV46" s="74">
        <v>0.73601637107776274</v>
      </c>
      <c r="AW46" s="75">
        <v>0</v>
      </c>
      <c r="AX46" s="76">
        <v>0</v>
      </c>
      <c r="AY46" s="74">
        <v>0</v>
      </c>
      <c r="AZ46" s="75">
        <v>0</v>
      </c>
      <c r="BA46" s="76">
        <v>0</v>
      </c>
      <c r="BB46" s="74">
        <v>0</v>
      </c>
      <c r="BC46" s="75">
        <v>0</v>
      </c>
      <c r="BD46" s="76">
        <v>0</v>
      </c>
      <c r="BE46" s="74">
        <v>0</v>
      </c>
      <c r="BF46" s="75">
        <v>0.66000000000000014</v>
      </c>
      <c r="BG46" s="76">
        <v>0.66000000000000014</v>
      </c>
      <c r="BH46" s="74">
        <v>1</v>
      </c>
      <c r="BI46" s="75">
        <v>0</v>
      </c>
      <c r="BJ46" s="76">
        <v>0</v>
      </c>
      <c r="BK46" s="74">
        <v>0</v>
      </c>
    </row>
    <row r="47" spans="1:63" ht="15" customHeight="1" x14ac:dyDescent="0.3">
      <c r="A47" s="123"/>
      <c r="B47" s="125" t="s">
        <v>18</v>
      </c>
      <c r="C47" s="71" t="s">
        <v>45</v>
      </c>
      <c r="D47" s="72">
        <v>1662.04</v>
      </c>
      <c r="E47" s="73">
        <v>4656.8600000000015</v>
      </c>
      <c r="F47" s="74">
        <v>0.35690143143663317</v>
      </c>
      <c r="G47" s="75">
        <v>105.85999999999996</v>
      </c>
      <c r="H47" s="76">
        <v>245.95999999999981</v>
      </c>
      <c r="I47" s="74">
        <v>0.43039518620913986</v>
      </c>
      <c r="J47" s="75">
        <v>110.53999999999996</v>
      </c>
      <c r="K47" s="76">
        <v>270.13999999999987</v>
      </c>
      <c r="L47" s="74">
        <v>0.40919523210187314</v>
      </c>
      <c r="M47" s="75">
        <v>172.18000000000006</v>
      </c>
      <c r="N47" s="76">
        <v>575.10999999999967</v>
      </c>
      <c r="O47" s="74">
        <v>0.29938620437829311</v>
      </c>
      <c r="P47" s="75">
        <v>136.30000000000001</v>
      </c>
      <c r="Q47" s="76">
        <v>302.37000000000012</v>
      </c>
      <c r="R47" s="74">
        <v>0.45077223269504235</v>
      </c>
      <c r="S47" s="75">
        <v>121.06000000000006</v>
      </c>
      <c r="T47" s="76">
        <v>288.28999999999996</v>
      </c>
      <c r="U47" s="74">
        <v>0.41992438169898394</v>
      </c>
      <c r="V47" s="75">
        <v>155.08000000000004</v>
      </c>
      <c r="W47" s="76">
        <v>440.76000000000022</v>
      </c>
      <c r="X47" s="74">
        <v>0.35184681005535884</v>
      </c>
      <c r="Y47" s="75">
        <v>23.28</v>
      </c>
      <c r="Z47" s="76">
        <v>92.659999999999968</v>
      </c>
      <c r="AA47" s="74">
        <v>0.25124109648176135</v>
      </c>
      <c r="AB47" s="75">
        <v>30.809999999999945</v>
      </c>
      <c r="AC47" s="76">
        <v>146.49999999999989</v>
      </c>
      <c r="AD47" s="74">
        <v>0.21030716723549467</v>
      </c>
      <c r="AE47" s="75">
        <v>88.529999999999973</v>
      </c>
      <c r="AF47" s="76">
        <v>275.24</v>
      </c>
      <c r="AG47" s="74">
        <v>0.3216465629995639</v>
      </c>
      <c r="AH47" s="75">
        <v>267</v>
      </c>
      <c r="AI47" s="76">
        <v>420.09000000000015</v>
      </c>
      <c r="AJ47" s="74">
        <v>0.63557809040919777</v>
      </c>
      <c r="AK47" s="75">
        <v>111.60000000000002</v>
      </c>
      <c r="AL47" s="76">
        <v>335.77</v>
      </c>
      <c r="AM47" s="74">
        <v>0.33237037257646612</v>
      </c>
      <c r="AN47" s="75">
        <v>157.66000000000008</v>
      </c>
      <c r="AO47" s="76">
        <v>590.3100000000004</v>
      </c>
      <c r="AP47" s="74">
        <v>0.26708000880893085</v>
      </c>
      <c r="AQ47" s="75">
        <v>71.81</v>
      </c>
      <c r="AR47" s="76">
        <v>372.94000000000005</v>
      </c>
      <c r="AS47" s="74">
        <v>0.1925510806027779</v>
      </c>
      <c r="AT47" s="75">
        <v>35.930000000000007</v>
      </c>
      <c r="AU47" s="76">
        <v>110.38999999999999</v>
      </c>
      <c r="AV47" s="74">
        <v>0.32548238065042134</v>
      </c>
      <c r="AW47" s="75">
        <v>0</v>
      </c>
      <c r="AX47" s="76">
        <v>0</v>
      </c>
      <c r="AY47" s="74">
        <v>0</v>
      </c>
      <c r="AZ47" s="75">
        <v>32.640000000000008</v>
      </c>
      <c r="BA47" s="76">
        <v>110.35000000000002</v>
      </c>
      <c r="BB47" s="74">
        <v>0.29578613502492074</v>
      </c>
      <c r="BC47" s="75">
        <v>0</v>
      </c>
      <c r="BD47" s="76">
        <v>0</v>
      </c>
      <c r="BE47" s="74">
        <v>0</v>
      </c>
      <c r="BF47" s="75">
        <v>39.699999999999989</v>
      </c>
      <c r="BG47" s="76">
        <v>75.100000000000023</v>
      </c>
      <c r="BH47" s="74">
        <v>0.52862849533954692</v>
      </c>
      <c r="BI47" s="75">
        <v>2.0600000000000005</v>
      </c>
      <c r="BJ47" s="76">
        <v>4.879999999999999</v>
      </c>
      <c r="BK47" s="74">
        <v>0.4221311475409838</v>
      </c>
    </row>
    <row r="48" spans="1:63" ht="15" customHeight="1" x14ac:dyDescent="0.3">
      <c r="A48" s="123"/>
      <c r="B48" s="125" t="s">
        <v>18</v>
      </c>
      <c r="C48" s="71" t="s">
        <v>46</v>
      </c>
      <c r="D48" s="72">
        <v>338.39</v>
      </c>
      <c r="E48" s="73">
        <v>1546.22</v>
      </c>
      <c r="F48" s="74">
        <v>0.21884984025559104</v>
      </c>
      <c r="G48" s="75">
        <v>6.7800000000000011</v>
      </c>
      <c r="H48" s="76">
        <v>76.62</v>
      </c>
      <c r="I48" s="74">
        <v>8.8488645262333604E-2</v>
      </c>
      <c r="J48" s="75">
        <v>26.210000000000008</v>
      </c>
      <c r="K48" s="76">
        <v>148.58000000000004</v>
      </c>
      <c r="L48" s="74">
        <v>0.1764032844258985</v>
      </c>
      <c r="M48" s="75">
        <v>88.730000000000018</v>
      </c>
      <c r="N48" s="76">
        <v>442.76000000000022</v>
      </c>
      <c r="O48" s="74">
        <v>0.20040202366970813</v>
      </c>
      <c r="P48" s="75">
        <v>14.090000000000003</v>
      </c>
      <c r="Q48" s="76">
        <v>40.510000000000019</v>
      </c>
      <c r="R48" s="74">
        <v>0.3478153542335225</v>
      </c>
      <c r="S48" s="75">
        <v>19.429999999999993</v>
      </c>
      <c r="T48" s="76">
        <v>91.67999999999995</v>
      </c>
      <c r="U48" s="74">
        <v>0.21193280977312395</v>
      </c>
      <c r="V48" s="75">
        <v>23.610000000000014</v>
      </c>
      <c r="W48" s="76">
        <v>74.209999999999923</v>
      </c>
      <c r="X48" s="74">
        <v>0.31815119256164986</v>
      </c>
      <c r="Y48" s="75">
        <v>9.14</v>
      </c>
      <c r="Z48" s="76">
        <v>16.64</v>
      </c>
      <c r="AA48" s="74">
        <v>0.54927884615384615</v>
      </c>
      <c r="AB48" s="75">
        <v>31.25</v>
      </c>
      <c r="AC48" s="76">
        <v>91.63</v>
      </c>
      <c r="AD48" s="74">
        <v>0.34104550911273601</v>
      </c>
      <c r="AE48" s="75">
        <v>14.350000000000009</v>
      </c>
      <c r="AF48" s="76">
        <v>62.450000000000017</v>
      </c>
      <c r="AG48" s="74">
        <v>0.2297838270616494</v>
      </c>
      <c r="AH48" s="75">
        <v>35.409999999999997</v>
      </c>
      <c r="AI48" s="76">
        <v>94.769999999999982</v>
      </c>
      <c r="AJ48" s="74">
        <v>0.37364144771552182</v>
      </c>
      <c r="AK48" s="75">
        <v>8.3899999999999864</v>
      </c>
      <c r="AL48" s="76">
        <v>99.860000000000014</v>
      </c>
      <c r="AM48" s="74">
        <v>8.4017624674544211E-2</v>
      </c>
      <c r="AN48" s="75">
        <v>47.56</v>
      </c>
      <c r="AO48" s="76">
        <v>250.86</v>
      </c>
      <c r="AP48" s="74">
        <v>0.18958781790640197</v>
      </c>
      <c r="AQ48" s="75">
        <v>13</v>
      </c>
      <c r="AR48" s="76">
        <v>40.840000000000003</v>
      </c>
      <c r="AS48" s="74">
        <v>0.31831537708129282</v>
      </c>
      <c r="AT48" s="75">
        <v>0.62000000000000011</v>
      </c>
      <c r="AU48" s="76">
        <v>4.0199999999999996</v>
      </c>
      <c r="AV48" s="74">
        <v>0.15422885572139308</v>
      </c>
      <c r="AW48" s="75">
        <v>0</v>
      </c>
      <c r="AX48" s="76">
        <v>0</v>
      </c>
      <c r="AY48" s="74">
        <v>0</v>
      </c>
      <c r="AZ48" s="75">
        <v>1.1100000000000012</v>
      </c>
      <c r="BA48" s="76">
        <v>3.5999999999999943</v>
      </c>
      <c r="BB48" s="74">
        <v>0.30833333333333418</v>
      </c>
      <c r="BC48" s="75">
        <v>0</v>
      </c>
      <c r="BD48" s="76">
        <v>0</v>
      </c>
      <c r="BE48" s="74">
        <v>0</v>
      </c>
      <c r="BF48" s="75">
        <v>-1.2899999999999991</v>
      </c>
      <c r="BG48" s="76">
        <v>7.1899999999999977</v>
      </c>
      <c r="BH48" s="74">
        <v>-0.17941585535465918</v>
      </c>
      <c r="BI48" s="75">
        <v>0</v>
      </c>
      <c r="BJ48" s="76">
        <v>0</v>
      </c>
      <c r="BK48" s="74">
        <v>0</v>
      </c>
    </row>
    <row r="49" spans="1:63" ht="15" customHeight="1" x14ac:dyDescent="0.3">
      <c r="A49" s="123"/>
      <c r="B49" s="125" t="s">
        <v>18</v>
      </c>
      <c r="C49" s="71" t="s">
        <v>47</v>
      </c>
      <c r="D49" s="72">
        <v>2160.7700000000004</v>
      </c>
      <c r="E49" s="73">
        <v>2452.9700000000003</v>
      </c>
      <c r="F49" s="74">
        <v>0.8808790975837455</v>
      </c>
      <c r="G49" s="75">
        <v>67.94</v>
      </c>
      <c r="H49" s="76">
        <v>69.869999999999948</v>
      </c>
      <c r="I49" s="74">
        <v>0.97237727207671454</v>
      </c>
      <c r="J49" s="75">
        <v>34.97999999999999</v>
      </c>
      <c r="K49" s="76">
        <v>54.039999999999964</v>
      </c>
      <c r="L49" s="74">
        <v>0.64729829755736512</v>
      </c>
      <c r="M49" s="75">
        <v>892.68000000000029</v>
      </c>
      <c r="N49" s="76">
        <v>908.82999999999993</v>
      </c>
      <c r="O49" s="74">
        <v>0.98222989998129506</v>
      </c>
      <c r="P49" s="75">
        <v>70.009999999999991</v>
      </c>
      <c r="Q49" s="76">
        <v>74.480000000000018</v>
      </c>
      <c r="R49" s="74">
        <v>0.93998388829215862</v>
      </c>
      <c r="S49" s="75">
        <v>79.850000000000023</v>
      </c>
      <c r="T49" s="76">
        <v>102.66000000000008</v>
      </c>
      <c r="U49" s="74">
        <v>0.77781024741866311</v>
      </c>
      <c r="V49" s="75">
        <v>57.769999999999982</v>
      </c>
      <c r="W49" s="76">
        <v>61.899999999999977</v>
      </c>
      <c r="X49" s="74">
        <v>0.9332794830371568</v>
      </c>
      <c r="Y49" s="75">
        <v>93.650000000000034</v>
      </c>
      <c r="Z49" s="76">
        <v>95.460000000000036</v>
      </c>
      <c r="AA49" s="74">
        <v>0.98103917871359725</v>
      </c>
      <c r="AB49" s="75">
        <v>36.860000000000014</v>
      </c>
      <c r="AC49" s="76">
        <v>53.32000000000005</v>
      </c>
      <c r="AD49" s="74">
        <v>0.69129782445611365</v>
      </c>
      <c r="AE49" s="75">
        <v>107.2299999999999</v>
      </c>
      <c r="AF49" s="76">
        <v>113.64999999999998</v>
      </c>
      <c r="AG49" s="74">
        <v>0.94351077870655453</v>
      </c>
      <c r="AH49" s="75">
        <v>124.61000000000001</v>
      </c>
      <c r="AI49" s="76">
        <v>126.50999999999999</v>
      </c>
      <c r="AJ49" s="74">
        <v>0.98498142439332881</v>
      </c>
      <c r="AK49" s="75">
        <v>73.550000000000068</v>
      </c>
      <c r="AL49" s="76">
        <v>81.540000000000077</v>
      </c>
      <c r="AM49" s="74">
        <v>0.90201128280598475</v>
      </c>
      <c r="AN49" s="75">
        <v>353.15999999999985</v>
      </c>
      <c r="AO49" s="76">
        <v>364.96000000000004</v>
      </c>
      <c r="AP49" s="74">
        <v>0.96766768960981975</v>
      </c>
      <c r="AQ49" s="75">
        <v>119.43999999999994</v>
      </c>
      <c r="AR49" s="76">
        <v>125.18999999999994</v>
      </c>
      <c r="AS49" s="74">
        <v>0.95406981388289802</v>
      </c>
      <c r="AT49" s="75">
        <v>18.22</v>
      </c>
      <c r="AU49" s="76">
        <v>23.190000000000026</v>
      </c>
      <c r="AV49" s="74">
        <v>0.7856834842604562</v>
      </c>
      <c r="AW49" s="75">
        <v>0</v>
      </c>
      <c r="AX49" s="76">
        <v>0</v>
      </c>
      <c r="AY49" s="74">
        <v>0</v>
      </c>
      <c r="AZ49" s="75">
        <v>0</v>
      </c>
      <c r="BA49" s="76">
        <v>0</v>
      </c>
      <c r="BB49" s="74">
        <v>0</v>
      </c>
      <c r="BC49" s="75">
        <v>0</v>
      </c>
      <c r="BD49" s="76">
        <v>0</v>
      </c>
      <c r="BE49" s="74">
        <v>0</v>
      </c>
      <c r="BF49" s="75">
        <v>26.960000000000008</v>
      </c>
      <c r="BG49" s="76">
        <v>193.03999999999996</v>
      </c>
      <c r="BH49" s="74">
        <v>0.13966017405719028</v>
      </c>
      <c r="BI49" s="75">
        <v>3.8600000000000065</v>
      </c>
      <c r="BJ49" s="76">
        <v>4.3299999999999983</v>
      </c>
      <c r="BK49" s="74">
        <v>0.89145496535796953</v>
      </c>
    </row>
    <row r="50" spans="1:63" ht="15" customHeight="1" x14ac:dyDescent="0.3">
      <c r="A50" s="123"/>
      <c r="B50" s="125"/>
      <c r="C50" s="71" t="s">
        <v>48</v>
      </c>
      <c r="D50" s="72">
        <v>2582.7700000000004</v>
      </c>
      <c r="E50" s="73">
        <v>4772.2700000000013</v>
      </c>
      <c r="F50" s="74">
        <v>0.54120366198894865</v>
      </c>
      <c r="G50" s="75">
        <v>49.199999999999989</v>
      </c>
      <c r="H50" s="76">
        <v>95.57000000000005</v>
      </c>
      <c r="I50" s="74">
        <v>0.5148059014335038</v>
      </c>
      <c r="J50" s="75">
        <v>85.839999999999975</v>
      </c>
      <c r="K50" s="76">
        <v>298.01</v>
      </c>
      <c r="L50" s="74">
        <v>0.28804402536827617</v>
      </c>
      <c r="M50" s="75">
        <v>621.24000000000024</v>
      </c>
      <c r="N50" s="76">
        <v>1098.3700000000008</v>
      </c>
      <c r="O50" s="74">
        <v>0.56560175532835</v>
      </c>
      <c r="P50" s="75">
        <v>65.180000000000007</v>
      </c>
      <c r="Q50" s="76">
        <v>168.38999999999987</v>
      </c>
      <c r="R50" s="74">
        <v>0.38707761743571506</v>
      </c>
      <c r="S50" s="75">
        <v>110.15999999999997</v>
      </c>
      <c r="T50" s="76">
        <v>153.05999999999995</v>
      </c>
      <c r="U50" s="74">
        <v>0.71971775774206204</v>
      </c>
      <c r="V50" s="75">
        <v>135.20000000000005</v>
      </c>
      <c r="W50" s="76">
        <v>352.07999999999993</v>
      </c>
      <c r="X50" s="74">
        <v>0.3840036355373781</v>
      </c>
      <c r="Y50" s="75">
        <v>152.23000000000002</v>
      </c>
      <c r="Z50" s="76">
        <v>216.01</v>
      </c>
      <c r="AA50" s="74">
        <v>0.70473589185685859</v>
      </c>
      <c r="AB50" s="75">
        <v>42.21999999999997</v>
      </c>
      <c r="AC50" s="76">
        <v>73.730000000000075</v>
      </c>
      <c r="AD50" s="74">
        <v>0.5726298657262977</v>
      </c>
      <c r="AE50" s="75">
        <v>104.13</v>
      </c>
      <c r="AF50" s="76">
        <v>171.53999999999996</v>
      </c>
      <c r="AG50" s="74">
        <v>0.60703043022035685</v>
      </c>
      <c r="AH50" s="75">
        <v>261.61999999999989</v>
      </c>
      <c r="AI50" s="76">
        <v>404.47000000000025</v>
      </c>
      <c r="AJ50" s="74">
        <v>0.6468217667564955</v>
      </c>
      <c r="AK50" s="75">
        <v>65.240000000000009</v>
      </c>
      <c r="AL50" s="76">
        <v>157.01000000000022</v>
      </c>
      <c r="AM50" s="74">
        <v>0.41551493535443551</v>
      </c>
      <c r="AN50" s="75">
        <v>351.30999999999995</v>
      </c>
      <c r="AO50" s="76">
        <v>601.09000000000015</v>
      </c>
      <c r="AP50" s="74">
        <v>0.58445490691909674</v>
      </c>
      <c r="AQ50" s="75">
        <v>105.25999999999999</v>
      </c>
      <c r="AR50" s="76">
        <v>335.57000000000016</v>
      </c>
      <c r="AS50" s="74">
        <v>0.31367523914533463</v>
      </c>
      <c r="AT50" s="75">
        <v>26.629999999999995</v>
      </c>
      <c r="AU50" s="76">
        <v>81.339999999999975</v>
      </c>
      <c r="AV50" s="74">
        <v>0.32739119744283263</v>
      </c>
      <c r="AW50" s="75">
        <v>14.14</v>
      </c>
      <c r="AX50" s="76">
        <v>11.469999999999999</v>
      </c>
      <c r="AY50" s="74">
        <v>1.2327811682650394</v>
      </c>
      <c r="AZ50" s="75">
        <v>27.379999999999995</v>
      </c>
      <c r="BA50" s="76">
        <v>82.950000000000045</v>
      </c>
      <c r="BB50" s="74">
        <v>0.33007836045810707</v>
      </c>
      <c r="BC50" s="75">
        <v>7.9000000000000021</v>
      </c>
      <c r="BD50" s="76">
        <v>39.490000000000009</v>
      </c>
      <c r="BE50" s="74">
        <v>0.200050645733097</v>
      </c>
      <c r="BF50" s="75">
        <v>357.8900000000001</v>
      </c>
      <c r="BG50" s="76">
        <v>432.11999999999989</v>
      </c>
      <c r="BH50" s="74">
        <v>0.82821901323706426</v>
      </c>
      <c r="BI50" s="75">
        <v>0</v>
      </c>
      <c r="BJ50" s="76">
        <v>0</v>
      </c>
      <c r="BK50" s="74">
        <v>0</v>
      </c>
    </row>
    <row r="51" spans="1:63" ht="15" customHeight="1" x14ac:dyDescent="0.3">
      <c r="A51" s="123"/>
      <c r="B51" s="125"/>
      <c r="C51" s="71" t="s">
        <v>49</v>
      </c>
      <c r="D51" s="18">
        <v>17846.660000000003</v>
      </c>
      <c r="E51" s="19">
        <v>26044.060000000009</v>
      </c>
      <c r="F51" s="74">
        <v>0.68524876689732694</v>
      </c>
      <c r="G51" s="18">
        <v>565.12999999999988</v>
      </c>
      <c r="H51" s="19">
        <v>850.77999999999986</v>
      </c>
      <c r="I51" s="74">
        <v>0.66424927713392412</v>
      </c>
      <c r="J51" s="18">
        <v>563.39999999999986</v>
      </c>
      <c r="K51" s="19">
        <v>1138.9399999999998</v>
      </c>
      <c r="L51" s="74">
        <v>0.49467048308075928</v>
      </c>
      <c r="M51" s="18">
        <v>4051.9000000000005</v>
      </c>
      <c r="N51" s="19">
        <v>5769.4100000000008</v>
      </c>
      <c r="O51" s="74">
        <v>0.70230751497986799</v>
      </c>
      <c r="P51" s="18">
        <v>1072.8100000000002</v>
      </c>
      <c r="Q51" s="19">
        <v>1538.67</v>
      </c>
      <c r="R51" s="74">
        <v>0.69723202506060433</v>
      </c>
      <c r="S51" s="18">
        <v>860.95</v>
      </c>
      <c r="T51" s="19">
        <v>1225.46</v>
      </c>
      <c r="U51" s="74">
        <v>0.70255251089386839</v>
      </c>
      <c r="V51" s="18">
        <v>1115.6200000000003</v>
      </c>
      <c r="W51" s="19">
        <v>1760.65</v>
      </c>
      <c r="X51" s="74">
        <v>0.63364098486354492</v>
      </c>
      <c r="Y51" s="18">
        <v>804.04</v>
      </c>
      <c r="Z51" s="19">
        <v>979.59999999999991</v>
      </c>
      <c r="AA51" s="74">
        <v>0.82078399346672115</v>
      </c>
      <c r="AB51" s="18">
        <v>578.32000000000016</v>
      </c>
      <c r="AC51" s="19">
        <v>843.9699999999998</v>
      </c>
      <c r="AD51" s="74">
        <v>0.68523762692986756</v>
      </c>
      <c r="AE51" s="18">
        <v>888.65999999999974</v>
      </c>
      <c r="AF51" s="19">
        <v>1294.3600000000001</v>
      </c>
      <c r="AG51" s="74">
        <v>0.68656324361074172</v>
      </c>
      <c r="AH51" s="18">
        <v>1743.8899999999999</v>
      </c>
      <c r="AI51" s="19">
        <v>2188.2600000000007</v>
      </c>
      <c r="AJ51" s="74">
        <v>0.79692998089806477</v>
      </c>
      <c r="AK51" s="18">
        <v>887.66999999999985</v>
      </c>
      <c r="AL51" s="19">
        <v>1438.4400000000005</v>
      </c>
      <c r="AM51" s="74">
        <v>0.61710603153416166</v>
      </c>
      <c r="AN51" s="18">
        <v>2486.0599999999995</v>
      </c>
      <c r="AO51" s="19">
        <v>3556.93</v>
      </c>
      <c r="AP51" s="74">
        <v>0.69893419325092132</v>
      </c>
      <c r="AQ51" s="18">
        <v>1494.9499999999996</v>
      </c>
      <c r="AR51" s="19">
        <v>2125.8300000000004</v>
      </c>
      <c r="AS51" s="74">
        <v>0.7032312085162028</v>
      </c>
      <c r="AT51" s="18">
        <v>220.25000000000009</v>
      </c>
      <c r="AU51" s="19">
        <v>367.58</v>
      </c>
      <c r="AV51" s="74">
        <v>0.59918929212688421</v>
      </c>
      <c r="AW51" s="18">
        <v>14.14</v>
      </c>
      <c r="AX51" s="19">
        <v>11.469999999999999</v>
      </c>
      <c r="AY51" s="74">
        <v>1.2327811682650394</v>
      </c>
      <c r="AZ51" s="18">
        <v>61.13</v>
      </c>
      <c r="BA51" s="19">
        <v>196.90000000000006</v>
      </c>
      <c r="BB51" s="74">
        <v>0.31046216353478917</v>
      </c>
      <c r="BC51" s="18">
        <v>7.9000000000000021</v>
      </c>
      <c r="BD51" s="19">
        <v>39.490000000000009</v>
      </c>
      <c r="BE51" s="74">
        <v>0.200050645733097</v>
      </c>
      <c r="BF51" s="18">
        <v>423.92000000000007</v>
      </c>
      <c r="BG51" s="19">
        <v>708.1099999999999</v>
      </c>
      <c r="BH51" s="74">
        <v>0.5986640493708606</v>
      </c>
      <c r="BI51" s="18">
        <v>5.920000000000007</v>
      </c>
      <c r="BJ51" s="19">
        <v>9.2099999999999973</v>
      </c>
      <c r="BK51" s="74">
        <v>0.64277958740499552</v>
      </c>
    </row>
    <row r="52" spans="1:63" ht="15" customHeight="1" x14ac:dyDescent="0.3">
      <c r="A52" s="122" t="s">
        <v>111</v>
      </c>
      <c r="B52" s="124" t="s">
        <v>19</v>
      </c>
      <c r="C52" s="71" t="s">
        <v>43</v>
      </c>
      <c r="D52" s="72">
        <v>8369.32</v>
      </c>
      <c r="E52" s="73">
        <v>9050.8000000000011</v>
      </c>
      <c r="F52" s="74">
        <v>0.92470499845317522</v>
      </c>
      <c r="G52" s="75">
        <v>244.36999999999989</v>
      </c>
      <c r="H52" s="76">
        <v>246</v>
      </c>
      <c r="I52" s="74">
        <v>0.99337398373983699</v>
      </c>
      <c r="J52" s="75">
        <v>235.21000000000026</v>
      </c>
      <c r="K52" s="76">
        <v>277.46000000000004</v>
      </c>
      <c r="L52" s="74">
        <v>0.84772579831327122</v>
      </c>
      <c r="M52" s="75">
        <v>1632.5100000000002</v>
      </c>
      <c r="N52" s="76">
        <v>1849.3700000000008</v>
      </c>
      <c r="O52" s="74">
        <v>0.88273844606541663</v>
      </c>
      <c r="P52" s="75">
        <v>631.81999999999971</v>
      </c>
      <c r="Q52" s="76">
        <v>749.51000000000022</v>
      </c>
      <c r="R52" s="74">
        <v>0.84297741190911335</v>
      </c>
      <c r="S52" s="75">
        <v>473.05999999999995</v>
      </c>
      <c r="T52" s="76">
        <v>498.2199999999998</v>
      </c>
      <c r="U52" s="74">
        <v>0.94950022078599838</v>
      </c>
      <c r="V52" s="75">
        <v>546.10999999999967</v>
      </c>
      <c r="W52" s="76">
        <v>585.10999999999967</v>
      </c>
      <c r="X52" s="74">
        <v>0.93334586658918828</v>
      </c>
      <c r="Y52" s="75">
        <v>382.90999999999985</v>
      </c>
      <c r="Z52" s="76">
        <v>385.57999999999993</v>
      </c>
      <c r="AA52" s="74">
        <v>0.99307536697961496</v>
      </c>
      <c r="AB52" s="75">
        <v>307</v>
      </c>
      <c r="AC52" s="76">
        <v>319.74000000000024</v>
      </c>
      <c r="AD52" s="74">
        <v>0.96015512603990671</v>
      </c>
      <c r="AE52" s="75">
        <v>428.59999999999991</v>
      </c>
      <c r="AF52" s="76">
        <v>483.67000000000007</v>
      </c>
      <c r="AG52" s="74">
        <v>0.8861413773854071</v>
      </c>
      <c r="AH52" s="75">
        <v>795.5</v>
      </c>
      <c r="AI52" s="76">
        <v>812.98000000000047</v>
      </c>
      <c r="AJ52" s="74">
        <v>0.97849885606041909</v>
      </c>
      <c r="AK52" s="75">
        <v>486.1899999999996</v>
      </c>
      <c r="AL52" s="76">
        <v>580.77999999999975</v>
      </c>
      <c r="AM52" s="74">
        <v>0.83713282137814626</v>
      </c>
      <c r="AN52" s="75">
        <v>1171.1900000000005</v>
      </c>
      <c r="AO52" s="76">
        <v>1218.9500000000007</v>
      </c>
      <c r="AP52" s="74">
        <v>0.96081873743795876</v>
      </c>
      <c r="AQ52" s="75">
        <v>936.73999999999978</v>
      </c>
      <c r="AR52" s="76">
        <v>943.60000000000036</v>
      </c>
      <c r="AS52" s="74">
        <v>0.99272997032640886</v>
      </c>
      <c r="AT52" s="75">
        <v>98.1099999999999</v>
      </c>
      <c r="AU52" s="76">
        <v>99.830000000000041</v>
      </c>
      <c r="AV52" s="74">
        <v>0.98277071020735107</v>
      </c>
      <c r="AW52" s="75">
        <v>0</v>
      </c>
      <c r="AX52" s="76">
        <v>0</v>
      </c>
      <c r="AY52" s="74">
        <v>0</v>
      </c>
      <c r="AZ52" s="75">
        <v>0</v>
      </c>
      <c r="BA52" s="76">
        <v>0</v>
      </c>
      <c r="BB52" s="74">
        <v>0</v>
      </c>
      <c r="BC52" s="75">
        <v>0</v>
      </c>
      <c r="BD52" s="76">
        <v>0</v>
      </c>
      <c r="BE52" s="74">
        <v>0</v>
      </c>
      <c r="BF52" s="75">
        <v>0</v>
      </c>
      <c r="BG52" s="76">
        <v>0</v>
      </c>
      <c r="BH52" s="74">
        <v>0</v>
      </c>
      <c r="BI52" s="75">
        <v>0</v>
      </c>
      <c r="BJ52" s="76">
        <v>0</v>
      </c>
      <c r="BK52" s="74">
        <v>0</v>
      </c>
    </row>
    <row r="53" spans="1:63" ht="15" customHeight="1" x14ac:dyDescent="0.3">
      <c r="A53" s="123"/>
      <c r="B53" s="125" t="s">
        <v>19</v>
      </c>
      <c r="C53" s="71" t="s">
        <v>44</v>
      </c>
      <c r="D53" s="72">
        <v>1371.4899999999998</v>
      </c>
      <c r="E53" s="73">
        <v>2039.9799999999991</v>
      </c>
      <c r="F53" s="74">
        <v>0.67230561083932217</v>
      </c>
      <c r="G53" s="75">
        <v>50.29000000000002</v>
      </c>
      <c r="H53" s="76">
        <v>74.340000000000032</v>
      </c>
      <c r="I53" s="74">
        <v>0.67648641377454932</v>
      </c>
      <c r="J53" s="75">
        <v>28.180000000000007</v>
      </c>
      <c r="K53" s="76">
        <v>38.329999999999984</v>
      </c>
      <c r="L53" s="74">
        <v>0.7351943647273681</v>
      </c>
      <c r="M53" s="75">
        <v>407.6899999999996</v>
      </c>
      <c r="N53" s="76">
        <v>625.42999999999938</v>
      </c>
      <c r="O53" s="74">
        <v>0.65185552339990083</v>
      </c>
      <c r="P53" s="75">
        <v>43.870000000000005</v>
      </c>
      <c r="Q53" s="76">
        <v>60.650000000000034</v>
      </c>
      <c r="R53" s="74">
        <v>0.72333058532563854</v>
      </c>
      <c r="S53" s="75">
        <v>66.990000000000066</v>
      </c>
      <c r="T53" s="76">
        <v>97.13</v>
      </c>
      <c r="U53" s="74">
        <v>0.68969422423556126</v>
      </c>
      <c r="V53" s="75">
        <v>77.360000000000014</v>
      </c>
      <c r="W53" s="76">
        <v>114.39999999999998</v>
      </c>
      <c r="X53" s="74">
        <v>0.6762237762237765</v>
      </c>
      <c r="Y53" s="75">
        <v>61.279999999999973</v>
      </c>
      <c r="Z53" s="76">
        <v>88.079999999999927</v>
      </c>
      <c r="AA53" s="74">
        <v>0.69573115349682135</v>
      </c>
      <c r="AB53" s="75">
        <v>53.389999999999986</v>
      </c>
      <c r="AC53" s="76">
        <v>75.759999999999991</v>
      </c>
      <c r="AD53" s="74">
        <v>0.70472544878563881</v>
      </c>
      <c r="AE53" s="75">
        <v>64.449999999999989</v>
      </c>
      <c r="AF53" s="76">
        <v>92.87</v>
      </c>
      <c r="AG53" s="74">
        <v>0.69398083342306438</v>
      </c>
      <c r="AH53" s="75">
        <v>125.8900000000001</v>
      </c>
      <c r="AI53" s="76">
        <v>184.79999999999995</v>
      </c>
      <c r="AJ53" s="74">
        <v>0.68122294372294445</v>
      </c>
      <c r="AK53" s="75">
        <v>69.54000000000002</v>
      </c>
      <c r="AL53" s="76">
        <v>103.14999999999998</v>
      </c>
      <c r="AM53" s="74">
        <v>0.67416383906931687</v>
      </c>
      <c r="AN53" s="75">
        <v>208.59000000000015</v>
      </c>
      <c r="AO53" s="76">
        <v>312.73</v>
      </c>
      <c r="AP53" s="74">
        <v>0.6669970901416562</v>
      </c>
      <c r="AQ53" s="75">
        <v>92.6099999999999</v>
      </c>
      <c r="AR53" s="76">
        <v>144.12999999999988</v>
      </c>
      <c r="AS53" s="74">
        <v>0.6425449247207381</v>
      </c>
      <c r="AT53" s="75">
        <v>20.610000000000014</v>
      </c>
      <c r="AU53" s="76">
        <v>27.430000000000007</v>
      </c>
      <c r="AV53" s="74">
        <v>0.75136711629602659</v>
      </c>
      <c r="AW53" s="75">
        <v>0</v>
      </c>
      <c r="AX53" s="76">
        <v>0</v>
      </c>
      <c r="AY53" s="74">
        <v>0</v>
      </c>
      <c r="AZ53" s="75">
        <v>0</v>
      </c>
      <c r="BA53" s="76">
        <v>0</v>
      </c>
      <c r="BB53" s="74">
        <v>0</v>
      </c>
      <c r="BC53" s="75">
        <v>0</v>
      </c>
      <c r="BD53" s="76">
        <v>0</v>
      </c>
      <c r="BE53" s="74">
        <v>0</v>
      </c>
      <c r="BF53" s="75">
        <v>0.75</v>
      </c>
      <c r="BG53" s="76">
        <v>0.75</v>
      </c>
      <c r="BH53" s="74">
        <v>1</v>
      </c>
      <c r="BI53" s="75">
        <v>0</v>
      </c>
      <c r="BJ53" s="76">
        <v>0</v>
      </c>
      <c r="BK53" s="74">
        <v>0</v>
      </c>
    </row>
    <row r="54" spans="1:63" ht="15" customHeight="1" x14ac:dyDescent="0.3">
      <c r="A54" s="123"/>
      <c r="B54" s="125" t="s">
        <v>19</v>
      </c>
      <c r="C54" s="71" t="s">
        <v>45</v>
      </c>
      <c r="D54" s="72">
        <v>1118.5900000000001</v>
      </c>
      <c r="E54" s="73">
        <v>3229.9399999999987</v>
      </c>
      <c r="F54" s="74">
        <v>0.34631912667108383</v>
      </c>
      <c r="G54" s="75">
        <v>112.08000000000004</v>
      </c>
      <c r="H54" s="76">
        <v>255.05000000000018</v>
      </c>
      <c r="I54" s="74">
        <v>0.43944324642227001</v>
      </c>
      <c r="J54" s="75">
        <v>88.75</v>
      </c>
      <c r="K54" s="76">
        <v>223.15999999999985</v>
      </c>
      <c r="L54" s="74">
        <v>0.3976967198422659</v>
      </c>
      <c r="M54" s="75">
        <v>99.389999999999873</v>
      </c>
      <c r="N54" s="76">
        <v>524.07999999999993</v>
      </c>
      <c r="O54" s="74">
        <v>0.1896466188368186</v>
      </c>
      <c r="P54" s="75">
        <v>16.230000000000018</v>
      </c>
      <c r="Q54" s="76">
        <v>110.8599999999999</v>
      </c>
      <c r="R54" s="74">
        <v>0.14640086595706325</v>
      </c>
      <c r="S54" s="75">
        <v>84.13</v>
      </c>
      <c r="T54" s="76">
        <v>199.73000000000002</v>
      </c>
      <c r="U54" s="74">
        <v>0.42121864517098079</v>
      </c>
      <c r="V54" s="75">
        <v>116.51999999999998</v>
      </c>
      <c r="W54" s="76">
        <v>256.86999999999989</v>
      </c>
      <c r="X54" s="74">
        <v>0.45361466889866481</v>
      </c>
      <c r="Y54" s="75">
        <v>38.380000000000024</v>
      </c>
      <c r="Z54" s="76">
        <v>65.530000000000086</v>
      </c>
      <c r="AA54" s="74">
        <v>0.58568594536853313</v>
      </c>
      <c r="AB54" s="75">
        <v>79.470000000000027</v>
      </c>
      <c r="AC54" s="76">
        <v>126.1400000000001</v>
      </c>
      <c r="AD54" s="74">
        <v>0.63001426985888664</v>
      </c>
      <c r="AE54" s="75">
        <v>86.670000000000073</v>
      </c>
      <c r="AF54" s="76">
        <v>297.26999999999975</v>
      </c>
      <c r="AG54" s="74">
        <v>0.29155313351498685</v>
      </c>
      <c r="AH54" s="75">
        <v>115.68000000000006</v>
      </c>
      <c r="AI54" s="76">
        <v>215.50999999999976</v>
      </c>
      <c r="AJ54" s="74">
        <v>0.53677323558071643</v>
      </c>
      <c r="AK54" s="75">
        <v>95.639999999999986</v>
      </c>
      <c r="AL54" s="76">
        <v>219.48000000000025</v>
      </c>
      <c r="AM54" s="74">
        <v>0.43575724439584418</v>
      </c>
      <c r="AN54" s="75">
        <v>88.309999999999945</v>
      </c>
      <c r="AO54" s="76">
        <v>307.25999999999931</v>
      </c>
      <c r="AP54" s="74">
        <v>0.28741131289461741</v>
      </c>
      <c r="AQ54" s="75">
        <v>60.149999999999977</v>
      </c>
      <c r="AR54" s="76">
        <v>255.57999999999993</v>
      </c>
      <c r="AS54" s="74">
        <v>0.23534705376007511</v>
      </c>
      <c r="AT54" s="75">
        <v>26.180000000000007</v>
      </c>
      <c r="AU54" s="76">
        <v>85.050000000000068</v>
      </c>
      <c r="AV54" s="74">
        <v>0.30781893004115207</v>
      </c>
      <c r="AW54" s="75">
        <v>0</v>
      </c>
      <c r="AX54" s="76">
        <v>0</v>
      </c>
      <c r="AY54" s="74">
        <v>0</v>
      </c>
      <c r="AZ54" s="75">
        <v>7.5699999999999932</v>
      </c>
      <c r="BA54" s="76">
        <v>46.81</v>
      </c>
      <c r="BB54" s="74">
        <v>0.16171758171330897</v>
      </c>
      <c r="BC54" s="75">
        <v>0</v>
      </c>
      <c r="BD54" s="76">
        <v>0</v>
      </c>
      <c r="BE54" s="74">
        <v>0</v>
      </c>
      <c r="BF54" s="75">
        <v>1.5500000000000114</v>
      </c>
      <c r="BG54" s="76">
        <v>37.100000000000023</v>
      </c>
      <c r="BH54" s="74">
        <v>4.1778975741240176E-2</v>
      </c>
      <c r="BI54" s="75">
        <v>1.8900000000000006</v>
      </c>
      <c r="BJ54" s="76">
        <v>4.4600000000000009</v>
      </c>
      <c r="BK54" s="74">
        <v>0.42376681614349782</v>
      </c>
    </row>
    <row r="55" spans="1:63" ht="15" customHeight="1" x14ac:dyDescent="0.3">
      <c r="A55" s="123"/>
      <c r="B55" s="125" t="s">
        <v>19</v>
      </c>
      <c r="C55" s="71" t="s">
        <v>46</v>
      </c>
      <c r="D55" s="72">
        <v>337.11999999999989</v>
      </c>
      <c r="E55" s="73">
        <v>995.1700000000003</v>
      </c>
      <c r="F55" s="74">
        <v>0.33875619240933691</v>
      </c>
      <c r="G55" s="75">
        <v>1.7999999999999972</v>
      </c>
      <c r="H55" s="76">
        <v>19.269999999999982</v>
      </c>
      <c r="I55" s="74">
        <v>9.3409444732745137E-2</v>
      </c>
      <c r="J55" s="75">
        <v>15.509999999999991</v>
      </c>
      <c r="K55" s="76">
        <v>123.63</v>
      </c>
      <c r="L55" s="74">
        <v>0.12545498665372476</v>
      </c>
      <c r="M55" s="75">
        <v>87.059999999999945</v>
      </c>
      <c r="N55" s="76">
        <v>261.07000000000016</v>
      </c>
      <c r="O55" s="74">
        <v>0.33347378097828129</v>
      </c>
      <c r="P55" s="75">
        <v>13.689999999999998</v>
      </c>
      <c r="Q55" s="76">
        <v>55.149999999999977</v>
      </c>
      <c r="R55" s="74">
        <v>0.24823209428830467</v>
      </c>
      <c r="S55" s="75">
        <v>22.580000000000013</v>
      </c>
      <c r="T55" s="76">
        <v>107.96000000000004</v>
      </c>
      <c r="U55" s="74">
        <v>0.20915153760652097</v>
      </c>
      <c r="V55" s="75">
        <v>47.910000000000025</v>
      </c>
      <c r="W55" s="76">
        <v>60.520000000000095</v>
      </c>
      <c r="X55" s="74">
        <v>0.79163912756113597</v>
      </c>
      <c r="Y55" s="75">
        <v>8.0799999999999912</v>
      </c>
      <c r="Z55" s="76">
        <v>17.47</v>
      </c>
      <c r="AA55" s="74">
        <v>0.46250715512306761</v>
      </c>
      <c r="AB55" s="75">
        <v>29.97</v>
      </c>
      <c r="AC55" s="76">
        <v>46.050000000000011</v>
      </c>
      <c r="AD55" s="74">
        <v>0.6508143322475568</v>
      </c>
      <c r="AE55" s="75">
        <v>10.47999999999999</v>
      </c>
      <c r="AF55" s="76">
        <v>16.539999999999964</v>
      </c>
      <c r="AG55" s="74">
        <v>0.63361547762998871</v>
      </c>
      <c r="AH55" s="75">
        <v>31.779999999999973</v>
      </c>
      <c r="AI55" s="76">
        <v>88.860000000000014</v>
      </c>
      <c r="AJ55" s="74">
        <v>0.35764123340085491</v>
      </c>
      <c r="AK55" s="75">
        <v>23.27000000000001</v>
      </c>
      <c r="AL55" s="76">
        <v>44.889999999999986</v>
      </c>
      <c r="AM55" s="74">
        <v>0.51837825796391213</v>
      </c>
      <c r="AN55" s="75">
        <v>20.920000000000016</v>
      </c>
      <c r="AO55" s="76">
        <v>99.509999999999991</v>
      </c>
      <c r="AP55" s="74">
        <v>0.21023012762536447</v>
      </c>
      <c r="AQ55" s="75">
        <v>13.960000000000008</v>
      </c>
      <c r="AR55" s="76">
        <v>29.350000000000023</v>
      </c>
      <c r="AS55" s="74">
        <v>0.47563884156729119</v>
      </c>
      <c r="AT55" s="75">
        <v>0.60000000000000053</v>
      </c>
      <c r="AU55" s="76">
        <v>2.1500000000000021</v>
      </c>
      <c r="AV55" s="74">
        <v>0.27906976744186046</v>
      </c>
      <c r="AW55" s="75">
        <v>0</v>
      </c>
      <c r="AX55" s="76">
        <v>0</v>
      </c>
      <c r="AY55" s="74">
        <v>0</v>
      </c>
      <c r="AZ55" s="75">
        <v>5.2100000000000009</v>
      </c>
      <c r="BA55" s="76">
        <v>15.120000000000005</v>
      </c>
      <c r="BB55" s="74">
        <v>0.34457671957671954</v>
      </c>
      <c r="BC55" s="75">
        <v>0</v>
      </c>
      <c r="BD55" s="76">
        <v>0</v>
      </c>
      <c r="BE55" s="74">
        <v>0</v>
      </c>
      <c r="BF55" s="75">
        <v>4.2999999999999972</v>
      </c>
      <c r="BG55" s="76">
        <v>7.6299999999999955</v>
      </c>
      <c r="BH55" s="74">
        <v>0.56356487549148093</v>
      </c>
      <c r="BI55" s="75">
        <v>0</v>
      </c>
      <c r="BJ55" s="76">
        <v>0</v>
      </c>
      <c r="BK55" s="74">
        <v>0</v>
      </c>
    </row>
    <row r="56" spans="1:63" ht="15" customHeight="1" x14ac:dyDescent="0.3">
      <c r="A56" s="123"/>
      <c r="B56" s="125" t="s">
        <v>19</v>
      </c>
      <c r="C56" s="71" t="s">
        <v>47</v>
      </c>
      <c r="D56" s="72">
        <v>2075.6400000000003</v>
      </c>
      <c r="E56" s="73">
        <v>2525.44</v>
      </c>
      <c r="F56" s="74">
        <v>0.82189242270653839</v>
      </c>
      <c r="G56" s="75">
        <v>54.220000000000027</v>
      </c>
      <c r="H56" s="76">
        <v>55.370000000000005</v>
      </c>
      <c r="I56" s="74">
        <v>0.97923063030521984</v>
      </c>
      <c r="J56" s="75">
        <v>51.600000000000023</v>
      </c>
      <c r="K56" s="76">
        <v>243.94000000000005</v>
      </c>
      <c r="L56" s="74">
        <v>0.21152742477658446</v>
      </c>
      <c r="M56" s="75">
        <v>879.94999999999982</v>
      </c>
      <c r="N56" s="76">
        <v>897.63000000000011</v>
      </c>
      <c r="O56" s="74">
        <v>0.98030368860220773</v>
      </c>
      <c r="P56" s="75">
        <v>63.45999999999998</v>
      </c>
      <c r="Q56" s="76">
        <v>66.960000000000036</v>
      </c>
      <c r="R56" s="74">
        <v>0.94772998805256792</v>
      </c>
      <c r="S56" s="75">
        <v>66.600000000000023</v>
      </c>
      <c r="T56" s="76">
        <v>86.229999999999905</v>
      </c>
      <c r="U56" s="74">
        <v>0.77235300939348361</v>
      </c>
      <c r="V56" s="75">
        <v>54.53000000000003</v>
      </c>
      <c r="W56" s="76">
        <v>57.28000000000003</v>
      </c>
      <c r="X56" s="74">
        <v>0.95199022346368722</v>
      </c>
      <c r="Y56" s="75">
        <v>88</v>
      </c>
      <c r="Z56" s="76">
        <v>89.719999999999914</v>
      </c>
      <c r="AA56" s="74">
        <v>0.98082924654480697</v>
      </c>
      <c r="AB56" s="75">
        <v>37.389999999999986</v>
      </c>
      <c r="AC56" s="76">
        <v>50.139999999999986</v>
      </c>
      <c r="AD56" s="74">
        <v>0.74571200638212998</v>
      </c>
      <c r="AE56" s="75">
        <v>87.8900000000001</v>
      </c>
      <c r="AF56" s="76">
        <v>93.810000000000059</v>
      </c>
      <c r="AG56" s="74">
        <v>0.93689372135166871</v>
      </c>
      <c r="AH56" s="75">
        <v>125.34000000000003</v>
      </c>
      <c r="AI56" s="76">
        <v>126.82999999999993</v>
      </c>
      <c r="AJ56" s="74">
        <v>0.9882519908538997</v>
      </c>
      <c r="AK56" s="75">
        <v>85.899999999999977</v>
      </c>
      <c r="AL56" s="76">
        <v>93.839999999999918</v>
      </c>
      <c r="AM56" s="74">
        <v>0.91538789428815059</v>
      </c>
      <c r="AN56" s="75">
        <v>327.32000000000016</v>
      </c>
      <c r="AO56" s="76">
        <v>338.96000000000004</v>
      </c>
      <c r="AP56" s="74">
        <v>0.96565966485721066</v>
      </c>
      <c r="AQ56" s="75">
        <v>105.71000000000004</v>
      </c>
      <c r="AR56" s="76">
        <v>112.79000000000008</v>
      </c>
      <c r="AS56" s="74">
        <v>0.93722847770192363</v>
      </c>
      <c r="AT56" s="75">
        <v>17.370000000000005</v>
      </c>
      <c r="AU56" s="76">
        <v>22.339999999999975</v>
      </c>
      <c r="AV56" s="74">
        <v>0.77752909579230189</v>
      </c>
      <c r="AW56" s="75">
        <v>0</v>
      </c>
      <c r="AX56" s="76">
        <v>0</v>
      </c>
      <c r="AY56" s="74">
        <v>0</v>
      </c>
      <c r="AZ56" s="75">
        <v>0</v>
      </c>
      <c r="BA56" s="76">
        <v>0</v>
      </c>
      <c r="BB56" s="74">
        <v>0</v>
      </c>
      <c r="BC56" s="75">
        <v>0</v>
      </c>
      <c r="BD56" s="76">
        <v>0</v>
      </c>
      <c r="BE56" s="74">
        <v>0</v>
      </c>
      <c r="BF56" s="75">
        <v>25.610000000000014</v>
      </c>
      <c r="BG56" s="76">
        <v>184.49</v>
      </c>
      <c r="BH56" s="74">
        <v>0.13881511193018597</v>
      </c>
      <c r="BI56" s="75">
        <v>4.75</v>
      </c>
      <c r="BJ56" s="76">
        <v>5.1099999999999994</v>
      </c>
      <c r="BK56" s="74">
        <v>0.92954990215264199</v>
      </c>
    </row>
    <row r="57" spans="1:63" ht="15" customHeight="1" x14ac:dyDescent="0.3">
      <c r="A57" s="123"/>
      <c r="B57" s="125"/>
      <c r="C57" s="71" t="s">
        <v>48</v>
      </c>
      <c r="D57" s="72">
        <v>2305.81</v>
      </c>
      <c r="E57" s="73">
        <v>4874.9499999999989</v>
      </c>
      <c r="F57" s="74">
        <v>0.47299151786172178</v>
      </c>
      <c r="G57" s="75">
        <v>47.420000000000016</v>
      </c>
      <c r="H57" s="76">
        <v>91.819999999999936</v>
      </c>
      <c r="I57" s="74">
        <v>0.51644521890655681</v>
      </c>
      <c r="J57" s="75">
        <v>64.930000000000064</v>
      </c>
      <c r="K57" s="76">
        <v>169.43000000000006</v>
      </c>
      <c r="L57" s="74">
        <v>0.38322611107832166</v>
      </c>
      <c r="M57" s="75">
        <v>543.19999999999982</v>
      </c>
      <c r="N57" s="76">
        <v>1006.7899999999991</v>
      </c>
      <c r="O57" s="74">
        <v>0.53953654684690977</v>
      </c>
      <c r="P57" s="75">
        <v>63.459999999999923</v>
      </c>
      <c r="Q57" s="76">
        <v>119.22000000000003</v>
      </c>
      <c r="R57" s="74">
        <v>0.53229323938936346</v>
      </c>
      <c r="S57" s="75">
        <v>97.200000000000045</v>
      </c>
      <c r="T57" s="76">
        <v>135.15000000000009</v>
      </c>
      <c r="U57" s="74">
        <v>0.71920088790233061</v>
      </c>
      <c r="V57" s="75">
        <v>135.35000000000002</v>
      </c>
      <c r="W57" s="76">
        <v>335.03999999999996</v>
      </c>
      <c r="X57" s="74">
        <v>0.40398161413562572</v>
      </c>
      <c r="Y57" s="75">
        <v>143.8900000000001</v>
      </c>
      <c r="Z57" s="76">
        <v>201.16000000000008</v>
      </c>
      <c r="AA57" s="74">
        <v>0.71530125273414213</v>
      </c>
      <c r="AB57" s="75">
        <v>43.019999999999982</v>
      </c>
      <c r="AC57" s="76">
        <v>70.299999999999955</v>
      </c>
      <c r="AD57" s="74">
        <v>0.6119487908961595</v>
      </c>
      <c r="AE57" s="75">
        <v>48.759999999999991</v>
      </c>
      <c r="AF57" s="76">
        <v>166.66000000000008</v>
      </c>
      <c r="AG57" s="74">
        <v>0.29257170286811451</v>
      </c>
      <c r="AH57" s="75">
        <v>195.56999999999971</v>
      </c>
      <c r="AI57" s="76">
        <v>414.31999999999971</v>
      </c>
      <c r="AJ57" s="74">
        <v>0.47202645298320101</v>
      </c>
      <c r="AK57" s="75">
        <v>90.13</v>
      </c>
      <c r="AL57" s="76">
        <v>141.90999999999985</v>
      </c>
      <c r="AM57" s="74">
        <v>0.63512085124374662</v>
      </c>
      <c r="AN57" s="75">
        <v>451.85000000000036</v>
      </c>
      <c r="AO57" s="76">
        <v>1221.3499999999995</v>
      </c>
      <c r="AP57" s="74">
        <v>0.36995947107708732</v>
      </c>
      <c r="AQ57" s="75">
        <v>101.67000000000007</v>
      </c>
      <c r="AR57" s="76">
        <v>280.86999999999989</v>
      </c>
      <c r="AS57" s="74">
        <v>0.36198241179193263</v>
      </c>
      <c r="AT57" s="75">
        <v>31.370000000000005</v>
      </c>
      <c r="AU57" s="76">
        <v>67.680000000000064</v>
      </c>
      <c r="AV57" s="74">
        <v>0.46350472813238736</v>
      </c>
      <c r="AW57" s="75">
        <v>31.870000000000005</v>
      </c>
      <c r="AX57" s="76">
        <v>71.960000000000036</v>
      </c>
      <c r="AY57" s="74">
        <v>0.44288493607559737</v>
      </c>
      <c r="AZ57" s="75">
        <v>25.949999999999989</v>
      </c>
      <c r="BA57" s="76">
        <v>78.599999999999909</v>
      </c>
      <c r="BB57" s="74">
        <v>0.33015267175572544</v>
      </c>
      <c r="BC57" s="75">
        <v>6.7999999999999972</v>
      </c>
      <c r="BD57" s="76">
        <v>34.009999999999991</v>
      </c>
      <c r="BE57" s="74">
        <v>0.19994119376653921</v>
      </c>
      <c r="BF57" s="75">
        <v>183.36999999999989</v>
      </c>
      <c r="BG57" s="76">
        <v>268.67999999999984</v>
      </c>
      <c r="BH57" s="74">
        <v>0.68248474021140393</v>
      </c>
      <c r="BI57" s="75">
        <v>0</v>
      </c>
      <c r="BJ57" s="76">
        <v>0</v>
      </c>
      <c r="BK57" s="74">
        <v>0</v>
      </c>
    </row>
    <row r="58" spans="1:63" ht="15" customHeight="1" x14ac:dyDescent="0.3">
      <c r="A58" s="123"/>
      <c r="B58" s="125"/>
      <c r="C58" s="71" t="s">
        <v>49</v>
      </c>
      <c r="D58" s="18">
        <v>15577.97</v>
      </c>
      <c r="E58" s="19">
        <v>22716.279999999992</v>
      </c>
      <c r="F58" s="74">
        <v>0.68576236954290071</v>
      </c>
      <c r="G58" s="18">
        <v>510.18</v>
      </c>
      <c r="H58" s="19">
        <v>741.85000000000014</v>
      </c>
      <c r="I58" s="74">
        <v>0.68771314955853602</v>
      </c>
      <c r="J58" s="18">
        <v>484.18000000000035</v>
      </c>
      <c r="K58" s="19">
        <v>1075.9499999999998</v>
      </c>
      <c r="L58" s="74">
        <v>0.45000232352804537</v>
      </c>
      <c r="M58" s="18">
        <v>3649.7999999999993</v>
      </c>
      <c r="N58" s="19">
        <v>5164.369999999999</v>
      </c>
      <c r="O58" s="74">
        <v>0.7067270548004887</v>
      </c>
      <c r="P58" s="18">
        <v>832.52999999999963</v>
      </c>
      <c r="Q58" s="19">
        <v>1162.3500000000001</v>
      </c>
      <c r="R58" s="74">
        <v>0.71624725771067199</v>
      </c>
      <c r="S58" s="18">
        <v>810.56000000000006</v>
      </c>
      <c r="T58" s="19">
        <v>1124.4199999999998</v>
      </c>
      <c r="U58" s="74">
        <v>0.72086942601519022</v>
      </c>
      <c r="V58" s="18">
        <v>977.77999999999963</v>
      </c>
      <c r="W58" s="19">
        <v>1409.2199999999996</v>
      </c>
      <c r="X58" s="74">
        <v>0.69384482195824637</v>
      </c>
      <c r="Y58" s="18">
        <v>722.54</v>
      </c>
      <c r="Z58" s="19">
        <v>847.54</v>
      </c>
      <c r="AA58" s="74">
        <v>0.85251433560657908</v>
      </c>
      <c r="AB58" s="18">
        <v>550.24</v>
      </c>
      <c r="AC58" s="19">
        <v>688.13000000000022</v>
      </c>
      <c r="AD58" s="74">
        <v>0.79961635156147792</v>
      </c>
      <c r="AE58" s="18">
        <v>726.85000000000014</v>
      </c>
      <c r="AF58" s="19">
        <v>1150.82</v>
      </c>
      <c r="AG58" s="74">
        <v>0.63159312490224373</v>
      </c>
      <c r="AH58" s="18">
        <v>1389.7599999999998</v>
      </c>
      <c r="AI58" s="19">
        <v>1843.2999999999997</v>
      </c>
      <c r="AJ58" s="74">
        <v>0.75395215103347257</v>
      </c>
      <c r="AK58" s="18">
        <v>850.6699999999995</v>
      </c>
      <c r="AL58" s="19">
        <v>1184.0499999999997</v>
      </c>
      <c r="AM58" s="74">
        <v>0.71844094421688243</v>
      </c>
      <c r="AN58" s="18">
        <v>2268.1800000000012</v>
      </c>
      <c r="AO58" s="19">
        <v>3498.7599999999993</v>
      </c>
      <c r="AP58" s="74">
        <v>0.64828110530588023</v>
      </c>
      <c r="AQ58" s="18">
        <v>1310.8399999999997</v>
      </c>
      <c r="AR58" s="19">
        <v>1766.3200000000002</v>
      </c>
      <c r="AS58" s="74">
        <v>0.74213053127406103</v>
      </c>
      <c r="AT58" s="18">
        <v>194.23999999999992</v>
      </c>
      <c r="AU58" s="19">
        <v>304.48000000000013</v>
      </c>
      <c r="AV58" s="74">
        <v>0.6379400945874929</v>
      </c>
      <c r="AW58" s="18">
        <v>31.870000000000005</v>
      </c>
      <c r="AX58" s="19">
        <v>71.960000000000036</v>
      </c>
      <c r="AY58" s="74">
        <v>0.44288493607559737</v>
      </c>
      <c r="AZ58" s="18">
        <v>38.729999999999983</v>
      </c>
      <c r="BA58" s="19">
        <v>140.52999999999992</v>
      </c>
      <c r="BB58" s="74">
        <v>0.27559951611755501</v>
      </c>
      <c r="BC58" s="18">
        <v>6.7999999999999972</v>
      </c>
      <c r="BD58" s="19">
        <v>34.009999999999991</v>
      </c>
      <c r="BE58" s="74">
        <v>0.19994119376653921</v>
      </c>
      <c r="BF58" s="18">
        <v>215.57999999999993</v>
      </c>
      <c r="BG58" s="19">
        <v>498.64999999999986</v>
      </c>
      <c r="BH58" s="74">
        <v>0.4323272836658979</v>
      </c>
      <c r="BI58" s="18">
        <v>6.6400000000000006</v>
      </c>
      <c r="BJ58" s="19">
        <v>9.57</v>
      </c>
      <c r="BK58" s="74">
        <v>0.69383490073145249</v>
      </c>
    </row>
    <row r="59" spans="1:63" ht="15" hidden="1" customHeight="1" x14ac:dyDescent="0.3">
      <c r="A59" s="122" t="s">
        <v>111</v>
      </c>
      <c r="B59" s="124" t="s">
        <v>20</v>
      </c>
      <c r="C59" s="71" t="s">
        <v>43</v>
      </c>
      <c r="D59" s="72"/>
      <c r="E59" s="73"/>
      <c r="F59" s="74"/>
      <c r="G59" s="75"/>
      <c r="H59" s="76"/>
      <c r="I59" s="74"/>
      <c r="J59" s="75"/>
      <c r="K59" s="76"/>
      <c r="L59" s="74"/>
      <c r="M59" s="75"/>
      <c r="N59" s="76"/>
      <c r="O59" s="74"/>
      <c r="P59" s="75"/>
      <c r="Q59" s="76"/>
      <c r="R59" s="74"/>
      <c r="S59" s="75"/>
      <c r="T59" s="76"/>
      <c r="U59" s="74"/>
      <c r="V59" s="75"/>
      <c r="W59" s="76"/>
      <c r="X59" s="74"/>
      <c r="Y59" s="75"/>
      <c r="Z59" s="76"/>
      <c r="AA59" s="74"/>
      <c r="AB59" s="75"/>
      <c r="AC59" s="76"/>
      <c r="AD59" s="74"/>
      <c r="AE59" s="75"/>
      <c r="AF59" s="76"/>
      <c r="AG59" s="74"/>
      <c r="AH59" s="75"/>
      <c r="AI59" s="76"/>
      <c r="AJ59" s="74"/>
      <c r="AK59" s="75"/>
      <c r="AL59" s="76"/>
      <c r="AM59" s="74"/>
      <c r="AN59" s="75"/>
      <c r="AO59" s="76"/>
      <c r="AP59" s="74"/>
      <c r="AQ59" s="75"/>
      <c r="AR59" s="76"/>
      <c r="AS59" s="74"/>
      <c r="AT59" s="75"/>
      <c r="AU59" s="76"/>
      <c r="AV59" s="74"/>
      <c r="AW59" s="75"/>
      <c r="AX59" s="76"/>
      <c r="AY59" s="74"/>
      <c r="AZ59" s="75"/>
      <c r="BA59" s="76"/>
      <c r="BB59" s="74"/>
      <c r="BC59" s="75"/>
      <c r="BD59" s="76"/>
      <c r="BE59" s="74"/>
      <c r="BF59" s="75"/>
      <c r="BG59" s="76"/>
      <c r="BH59" s="74"/>
      <c r="BI59" s="75"/>
      <c r="BJ59" s="76"/>
      <c r="BK59" s="74"/>
    </row>
    <row r="60" spans="1:63" ht="15" hidden="1" customHeight="1" x14ac:dyDescent="0.3">
      <c r="A60" s="123"/>
      <c r="B60" s="125" t="s">
        <v>20</v>
      </c>
      <c r="C60" s="71" t="s">
        <v>44</v>
      </c>
      <c r="D60" s="72"/>
      <c r="E60" s="73"/>
      <c r="F60" s="74"/>
      <c r="G60" s="75"/>
      <c r="H60" s="76"/>
      <c r="I60" s="74"/>
      <c r="J60" s="75"/>
      <c r="K60" s="76"/>
      <c r="L60" s="74"/>
      <c r="M60" s="75"/>
      <c r="N60" s="76"/>
      <c r="O60" s="74"/>
      <c r="P60" s="75"/>
      <c r="Q60" s="76"/>
      <c r="R60" s="74"/>
      <c r="S60" s="75"/>
      <c r="T60" s="76"/>
      <c r="U60" s="74"/>
      <c r="V60" s="75"/>
      <c r="W60" s="76"/>
      <c r="X60" s="74"/>
      <c r="Y60" s="75"/>
      <c r="Z60" s="76"/>
      <c r="AA60" s="74"/>
      <c r="AB60" s="75"/>
      <c r="AC60" s="76"/>
      <c r="AD60" s="74"/>
      <c r="AE60" s="75"/>
      <c r="AF60" s="76"/>
      <c r="AG60" s="74"/>
      <c r="AH60" s="75"/>
      <c r="AI60" s="76"/>
      <c r="AJ60" s="74"/>
      <c r="AK60" s="75"/>
      <c r="AL60" s="76"/>
      <c r="AM60" s="74"/>
      <c r="AN60" s="75"/>
      <c r="AO60" s="76"/>
      <c r="AP60" s="74"/>
      <c r="AQ60" s="75"/>
      <c r="AR60" s="76"/>
      <c r="AS60" s="74"/>
      <c r="AT60" s="75"/>
      <c r="AU60" s="76"/>
      <c r="AV60" s="74"/>
      <c r="AW60" s="75"/>
      <c r="AX60" s="76"/>
      <c r="AY60" s="74"/>
      <c r="AZ60" s="75"/>
      <c r="BA60" s="76"/>
      <c r="BB60" s="74"/>
      <c r="BC60" s="75"/>
      <c r="BD60" s="76"/>
      <c r="BE60" s="74"/>
      <c r="BF60" s="75"/>
      <c r="BG60" s="76"/>
      <c r="BH60" s="74"/>
      <c r="BI60" s="75"/>
      <c r="BJ60" s="76"/>
      <c r="BK60" s="74"/>
    </row>
    <row r="61" spans="1:63" ht="15" hidden="1" customHeight="1" x14ac:dyDescent="0.3">
      <c r="A61" s="123"/>
      <c r="B61" s="125" t="s">
        <v>20</v>
      </c>
      <c r="C61" s="71" t="s">
        <v>45</v>
      </c>
      <c r="D61" s="72"/>
      <c r="E61" s="73"/>
      <c r="F61" s="74"/>
      <c r="G61" s="75"/>
      <c r="H61" s="76"/>
      <c r="I61" s="74"/>
      <c r="J61" s="75"/>
      <c r="K61" s="76"/>
      <c r="L61" s="74"/>
      <c r="M61" s="75"/>
      <c r="N61" s="76"/>
      <c r="O61" s="74"/>
      <c r="P61" s="75"/>
      <c r="Q61" s="76"/>
      <c r="R61" s="74"/>
      <c r="S61" s="75"/>
      <c r="T61" s="76"/>
      <c r="U61" s="74"/>
      <c r="V61" s="75"/>
      <c r="W61" s="76"/>
      <c r="X61" s="74"/>
      <c r="Y61" s="75"/>
      <c r="Z61" s="76"/>
      <c r="AA61" s="74"/>
      <c r="AB61" s="75"/>
      <c r="AC61" s="76"/>
      <c r="AD61" s="74"/>
      <c r="AE61" s="75"/>
      <c r="AF61" s="76"/>
      <c r="AG61" s="74"/>
      <c r="AH61" s="75"/>
      <c r="AI61" s="76"/>
      <c r="AJ61" s="74"/>
      <c r="AK61" s="75"/>
      <c r="AL61" s="76"/>
      <c r="AM61" s="74"/>
      <c r="AN61" s="75"/>
      <c r="AO61" s="76"/>
      <c r="AP61" s="74"/>
      <c r="AQ61" s="75"/>
      <c r="AR61" s="76"/>
      <c r="AS61" s="74"/>
      <c r="AT61" s="75"/>
      <c r="AU61" s="76"/>
      <c r="AV61" s="74"/>
      <c r="AW61" s="75"/>
      <c r="AX61" s="76"/>
      <c r="AY61" s="74"/>
      <c r="AZ61" s="75"/>
      <c r="BA61" s="76"/>
      <c r="BB61" s="74"/>
      <c r="BC61" s="75"/>
      <c r="BD61" s="76"/>
      <c r="BE61" s="74"/>
      <c r="BF61" s="75"/>
      <c r="BG61" s="76"/>
      <c r="BH61" s="74"/>
      <c r="BI61" s="75"/>
      <c r="BJ61" s="76"/>
      <c r="BK61" s="74"/>
    </row>
    <row r="62" spans="1:63" ht="15" hidden="1" customHeight="1" x14ac:dyDescent="0.3">
      <c r="A62" s="123"/>
      <c r="B62" s="125" t="s">
        <v>20</v>
      </c>
      <c r="C62" s="71" t="s">
        <v>46</v>
      </c>
      <c r="D62" s="72"/>
      <c r="E62" s="73"/>
      <c r="F62" s="74"/>
      <c r="G62" s="75"/>
      <c r="H62" s="76"/>
      <c r="I62" s="74"/>
      <c r="J62" s="75"/>
      <c r="K62" s="76"/>
      <c r="L62" s="74"/>
      <c r="M62" s="75"/>
      <c r="N62" s="76"/>
      <c r="O62" s="74"/>
      <c r="P62" s="75"/>
      <c r="Q62" s="76"/>
      <c r="R62" s="74"/>
      <c r="S62" s="75"/>
      <c r="T62" s="76"/>
      <c r="U62" s="74"/>
      <c r="V62" s="75"/>
      <c r="W62" s="76"/>
      <c r="X62" s="74"/>
      <c r="Y62" s="75"/>
      <c r="Z62" s="76"/>
      <c r="AA62" s="74"/>
      <c r="AB62" s="75"/>
      <c r="AC62" s="76"/>
      <c r="AD62" s="74"/>
      <c r="AE62" s="75"/>
      <c r="AF62" s="76"/>
      <c r="AG62" s="74"/>
      <c r="AH62" s="75"/>
      <c r="AI62" s="76"/>
      <c r="AJ62" s="74"/>
      <c r="AK62" s="75"/>
      <c r="AL62" s="76"/>
      <c r="AM62" s="74"/>
      <c r="AN62" s="75"/>
      <c r="AO62" s="76"/>
      <c r="AP62" s="74"/>
      <c r="AQ62" s="75"/>
      <c r="AR62" s="76"/>
      <c r="AS62" s="74"/>
      <c r="AT62" s="75"/>
      <c r="AU62" s="76"/>
      <c r="AV62" s="74"/>
      <c r="AW62" s="75"/>
      <c r="AX62" s="76"/>
      <c r="AY62" s="74"/>
      <c r="AZ62" s="75"/>
      <c r="BA62" s="76"/>
      <c r="BB62" s="74"/>
      <c r="BC62" s="75"/>
      <c r="BD62" s="76"/>
      <c r="BE62" s="74"/>
      <c r="BF62" s="75"/>
      <c r="BG62" s="76"/>
      <c r="BH62" s="74"/>
      <c r="BI62" s="75"/>
      <c r="BJ62" s="76"/>
      <c r="BK62" s="74"/>
    </row>
    <row r="63" spans="1:63" ht="15" hidden="1" customHeight="1" x14ac:dyDescent="0.3">
      <c r="A63" s="123"/>
      <c r="B63" s="125" t="s">
        <v>20</v>
      </c>
      <c r="C63" s="71" t="s">
        <v>47</v>
      </c>
      <c r="D63" s="72"/>
      <c r="E63" s="73"/>
      <c r="F63" s="74"/>
      <c r="G63" s="75"/>
      <c r="H63" s="76"/>
      <c r="I63" s="74"/>
      <c r="J63" s="75"/>
      <c r="K63" s="76"/>
      <c r="L63" s="74"/>
      <c r="M63" s="75"/>
      <c r="N63" s="76"/>
      <c r="O63" s="74"/>
      <c r="P63" s="75"/>
      <c r="Q63" s="76"/>
      <c r="R63" s="74"/>
      <c r="S63" s="75"/>
      <c r="T63" s="76"/>
      <c r="U63" s="74"/>
      <c r="V63" s="75"/>
      <c r="W63" s="76"/>
      <c r="X63" s="74"/>
      <c r="Y63" s="75"/>
      <c r="Z63" s="76"/>
      <c r="AA63" s="74"/>
      <c r="AB63" s="75"/>
      <c r="AC63" s="76"/>
      <c r="AD63" s="74"/>
      <c r="AE63" s="75"/>
      <c r="AF63" s="76"/>
      <c r="AG63" s="74"/>
      <c r="AH63" s="75"/>
      <c r="AI63" s="76"/>
      <c r="AJ63" s="74"/>
      <c r="AK63" s="75"/>
      <c r="AL63" s="76"/>
      <c r="AM63" s="74"/>
      <c r="AN63" s="75"/>
      <c r="AO63" s="76"/>
      <c r="AP63" s="74"/>
      <c r="AQ63" s="75"/>
      <c r="AR63" s="76"/>
      <c r="AS63" s="74"/>
      <c r="AT63" s="75"/>
      <c r="AU63" s="76"/>
      <c r="AV63" s="74"/>
      <c r="AW63" s="75"/>
      <c r="AX63" s="76"/>
      <c r="AY63" s="74"/>
      <c r="AZ63" s="75"/>
      <c r="BA63" s="76"/>
      <c r="BB63" s="74"/>
      <c r="BC63" s="75"/>
      <c r="BD63" s="76"/>
      <c r="BE63" s="74"/>
      <c r="BF63" s="75"/>
      <c r="BG63" s="76"/>
      <c r="BH63" s="74"/>
      <c r="BI63" s="75"/>
      <c r="BJ63" s="76"/>
      <c r="BK63" s="74"/>
    </row>
    <row r="64" spans="1:63" ht="15" hidden="1" customHeight="1" x14ac:dyDescent="0.3">
      <c r="A64" s="123"/>
      <c r="B64" s="125"/>
      <c r="C64" s="71" t="s">
        <v>48</v>
      </c>
      <c r="D64" s="72"/>
      <c r="E64" s="73"/>
      <c r="F64" s="74"/>
      <c r="G64" s="75"/>
      <c r="H64" s="76"/>
      <c r="I64" s="74"/>
      <c r="J64" s="75"/>
      <c r="K64" s="76"/>
      <c r="L64" s="74"/>
      <c r="M64" s="75"/>
      <c r="N64" s="76"/>
      <c r="O64" s="74"/>
      <c r="P64" s="75"/>
      <c r="Q64" s="76"/>
      <c r="R64" s="74"/>
      <c r="S64" s="75"/>
      <c r="T64" s="76"/>
      <c r="U64" s="74"/>
      <c r="V64" s="75"/>
      <c r="W64" s="76"/>
      <c r="X64" s="74"/>
      <c r="Y64" s="75"/>
      <c r="Z64" s="76"/>
      <c r="AA64" s="74"/>
      <c r="AB64" s="75"/>
      <c r="AC64" s="76"/>
      <c r="AD64" s="74"/>
      <c r="AE64" s="75"/>
      <c r="AF64" s="76"/>
      <c r="AG64" s="74"/>
      <c r="AH64" s="75"/>
      <c r="AI64" s="76"/>
      <c r="AJ64" s="74"/>
      <c r="AK64" s="75"/>
      <c r="AL64" s="76"/>
      <c r="AM64" s="74"/>
      <c r="AN64" s="75"/>
      <c r="AO64" s="76"/>
      <c r="AP64" s="74"/>
      <c r="AQ64" s="75"/>
      <c r="AR64" s="76"/>
      <c r="AS64" s="74"/>
      <c r="AT64" s="75"/>
      <c r="AU64" s="76"/>
      <c r="AV64" s="74"/>
      <c r="AW64" s="75"/>
      <c r="AX64" s="76"/>
      <c r="AY64" s="74"/>
      <c r="AZ64" s="75"/>
      <c r="BA64" s="76"/>
      <c r="BB64" s="74"/>
      <c r="BC64" s="75"/>
      <c r="BD64" s="76"/>
      <c r="BE64" s="74"/>
      <c r="BF64" s="75"/>
      <c r="BG64" s="76"/>
      <c r="BH64" s="74"/>
      <c r="BI64" s="75"/>
      <c r="BJ64" s="76"/>
      <c r="BK64" s="74"/>
    </row>
    <row r="65" spans="1:63" ht="15" hidden="1" customHeight="1" x14ac:dyDescent="0.3">
      <c r="A65" s="123"/>
      <c r="B65" s="125"/>
      <c r="C65" s="71" t="s">
        <v>49</v>
      </c>
      <c r="D65" s="18"/>
      <c r="E65" s="19"/>
      <c r="F65" s="74"/>
      <c r="G65" s="18"/>
      <c r="H65" s="19"/>
      <c r="I65" s="74"/>
      <c r="J65" s="18"/>
      <c r="K65" s="19"/>
      <c r="L65" s="74"/>
      <c r="M65" s="18"/>
      <c r="N65" s="19"/>
      <c r="O65" s="74"/>
      <c r="P65" s="18"/>
      <c r="Q65" s="19"/>
      <c r="R65" s="74"/>
      <c r="S65" s="18"/>
      <c r="T65" s="19"/>
      <c r="U65" s="74"/>
      <c r="V65" s="18"/>
      <c r="W65" s="19"/>
      <c r="X65" s="74"/>
      <c r="Y65" s="18"/>
      <c r="Z65" s="19"/>
      <c r="AA65" s="74"/>
      <c r="AB65" s="18"/>
      <c r="AC65" s="19"/>
      <c r="AD65" s="74"/>
      <c r="AE65" s="18"/>
      <c r="AF65" s="19"/>
      <c r="AG65" s="74"/>
      <c r="AH65" s="18"/>
      <c r="AI65" s="19"/>
      <c r="AJ65" s="74"/>
      <c r="AK65" s="18"/>
      <c r="AL65" s="19"/>
      <c r="AM65" s="74"/>
      <c r="AN65" s="18"/>
      <c r="AO65" s="19"/>
      <c r="AP65" s="74"/>
      <c r="AQ65" s="18"/>
      <c r="AR65" s="19"/>
      <c r="AS65" s="74"/>
      <c r="AT65" s="18"/>
      <c r="AU65" s="19"/>
      <c r="AV65" s="74"/>
      <c r="AW65" s="18"/>
      <c r="AX65" s="19"/>
      <c r="AY65" s="74"/>
      <c r="AZ65" s="18"/>
      <c r="BA65" s="19"/>
      <c r="BB65" s="74"/>
      <c r="BC65" s="18"/>
      <c r="BD65" s="19"/>
      <c r="BE65" s="74"/>
      <c r="BF65" s="18"/>
      <c r="BG65" s="19"/>
      <c r="BH65" s="74"/>
      <c r="BI65" s="18"/>
      <c r="BJ65" s="19"/>
      <c r="BK65" s="74"/>
    </row>
    <row r="66" spans="1:63" ht="15" hidden="1" customHeight="1" x14ac:dyDescent="0.3">
      <c r="A66" s="122" t="s">
        <v>111</v>
      </c>
      <c r="B66" s="124" t="s">
        <v>21</v>
      </c>
      <c r="C66" s="71" t="s">
        <v>43</v>
      </c>
      <c r="D66" s="72"/>
      <c r="E66" s="73"/>
      <c r="F66" s="74"/>
      <c r="G66" s="75"/>
      <c r="H66" s="76"/>
      <c r="I66" s="74"/>
      <c r="J66" s="75"/>
      <c r="K66" s="76"/>
      <c r="L66" s="74"/>
      <c r="M66" s="75"/>
      <c r="N66" s="76"/>
      <c r="O66" s="74"/>
      <c r="P66" s="75"/>
      <c r="Q66" s="76"/>
      <c r="R66" s="74"/>
      <c r="S66" s="75"/>
      <c r="T66" s="76"/>
      <c r="U66" s="74"/>
      <c r="V66" s="75"/>
      <c r="W66" s="76"/>
      <c r="X66" s="74"/>
      <c r="Y66" s="75"/>
      <c r="Z66" s="76"/>
      <c r="AA66" s="74"/>
      <c r="AB66" s="75"/>
      <c r="AC66" s="76"/>
      <c r="AD66" s="74"/>
      <c r="AE66" s="75"/>
      <c r="AF66" s="76"/>
      <c r="AG66" s="74"/>
      <c r="AH66" s="75"/>
      <c r="AI66" s="76"/>
      <c r="AJ66" s="74"/>
      <c r="AK66" s="75"/>
      <c r="AL66" s="76"/>
      <c r="AM66" s="74"/>
      <c r="AN66" s="75"/>
      <c r="AO66" s="76"/>
      <c r="AP66" s="74"/>
      <c r="AQ66" s="75"/>
      <c r="AR66" s="76"/>
      <c r="AS66" s="74"/>
      <c r="AT66" s="75"/>
      <c r="AU66" s="76"/>
      <c r="AV66" s="74"/>
      <c r="AW66" s="75"/>
      <c r="AX66" s="76"/>
      <c r="AY66" s="74"/>
      <c r="AZ66" s="75"/>
      <c r="BA66" s="76"/>
      <c r="BB66" s="74"/>
      <c r="BC66" s="75"/>
      <c r="BD66" s="76"/>
      <c r="BE66" s="74"/>
      <c r="BF66" s="75"/>
      <c r="BG66" s="76"/>
      <c r="BH66" s="74"/>
      <c r="BI66" s="75"/>
      <c r="BJ66" s="76"/>
      <c r="BK66" s="74"/>
    </row>
    <row r="67" spans="1:63" ht="15" hidden="1" customHeight="1" x14ac:dyDescent="0.3">
      <c r="A67" s="123"/>
      <c r="B67" s="125" t="s">
        <v>21</v>
      </c>
      <c r="C67" s="71" t="s">
        <v>44</v>
      </c>
      <c r="D67" s="72"/>
      <c r="E67" s="73"/>
      <c r="F67" s="74"/>
      <c r="G67" s="75"/>
      <c r="H67" s="76"/>
      <c r="I67" s="74"/>
      <c r="J67" s="75"/>
      <c r="K67" s="76"/>
      <c r="L67" s="74"/>
      <c r="M67" s="75"/>
      <c r="N67" s="76"/>
      <c r="O67" s="74"/>
      <c r="P67" s="75"/>
      <c r="Q67" s="76"/>
      <c r="R67" s="74"/>
      <c r="S67" s="75"/>
      <c r="T67" s="76"/>
      <c r="U67" s="74"/>
      <c r="V67" s="75"/>
      <c r="W67" s="76"/>
      <c r="X67" s="74"/>
      <c r="Y67" s="75"/>
      <c r="Z67" s="76"/>
      <c r="AA67" s="74"/>
      <c r="AB67" s="75"/>
      <c r="AC67" s="76"/>
      <c r="AD67" s="74"/>
      <c r="AE67" s="75"/>
      <c r="AF67" s="76"/>
      <c r="AG67" s="74"/>
      <c r="AH67" s="75"/>
      <c r="AI67" s="76"/>
      <c r="AJ67" s="74"/>
      <c r="AK67" s="75"/>
      <c r="AL67" s="76"/>
      <c r="AM67" s="74"/>
      <c r="AN67" s="75"/>
      <c r="AO67" s="76"/>
      <c r="AP67" s="74"/>
      <c r="AQ67" s="75"/>
      <c r="AR67" s="76"/>
      <c r="AS67" s="74"/>
      <c r="AT67" s="75"/>
      <c r="AU67" s="76"/>
      <c r="AV67" s="74"/>
      <c r="AW67" s="75"/>
      <c r="AX67" s="76"/>
      <c r="AY67" s="74"/>
      <c r="AZ67" s="75"/>
      <c r="BA67" s="76"/>
      <c r="BB67" s="74"/>
      <c r="BC67" s="75"/>
      <c r="BD67" s="76"/>
      <c r="BE67" s="74"/>
      <c r="BF67" s="75"/>
      <c r="BG67" s="76"/>
      <c r="BH67" s="74"/>
      <c r="BI67" s="75"/>
      <c r="BJ67" s="76"/>
      <c r="BK67" s="74"/>
    </row>
    <row r="68" spans="1:63" ht="15" hidden="1" customHeight="1" x14ac:dyDescent="0.3">
      <c r="A68" s="123"/>
      <c r="B68" s="125" t="s">
        <v>21</v>
      </c>
      <c r="C68" s="71" t="s">
        <v>45</v>
      </c>
      <c r="D68" s="72"/>
      <c r="E68" s="73"/>
      <c r="F68" s="74"/>
      <c r="G68" s="75"/>
      <c r="H68" s="76"/>
      <c r="I68" s="74"/>
      <c r="J68" s="75"/>
      <c r="K68" s="76"/>
      <c r="L68" s="74"/>
      <c r="M68" s="75"/>
      <c r="N68" s="76"/>
      <c r="O68" s="74"/>
      <c r="P68" s="75"/>
      <c r="Q68" s="76"/>
      <c r="R68" s="74"/>
      <c r="S68" s="75"/>
      <c r="T68" s="76"/>
      <c r="U68" s="74"/>
      <c r="V68" s="75"/>
      <c r="W68" s="76"/>
      <c r="X68" s="74"/>
      <c r="Y68" s="75"/>
      <c r="Z68" s="76"/>
      <c r="AA68" s="74"/>
      <c r="AB68" s="75"/>
      <c r="AC68" s="76"/>
      <c r="AD68" s="74"/>
      <c r="AE68" s="75"/>
      <c r="AF68" s="76"/>
      <c r="AG68" s="74"/>
      <c r="AH68" s="75"/>
      <c r="AI68" s="76"/>
      <c r="AJ68" s="74"/>
      <c r="AK68" s="75"/>
      <c r="AL68" s="76"/>
      <c r="AM68" s="74"/>
      <c r="AN68" s="75"/>
      <c r="AO68" s="76"/>
      <c r="AP68" s="74"/>
      <c r="AQ68" s="75"/>
      <c r="AR68" s="76"/>
      <c r="AS68" s="74"/>
      <c r="AT68" s="75"/>
      <c r="AU68" s="76"/>
      <c r="AV68" s="74"/>
      <c r="AW68" s="75"/>
      <c r="AX68" s="76"/>
      <c r="AY68" s="74"/>
      <c r="AZ68" s="75"/>
      <c r="BA68" s="76"/>
      <c r="BB68" s="74"/>
      <c r="BC68" s="75"/>
      <c r="BD68" s="76"/>
      <c r="BE68" s="74"/>
      <c r="BF68" s="75"/>
      <c r="BG68" s="76"/>
      <c r="BH68" s="74"/>
      <c r="BI68" s="75"/>
      <c r="BJ68" s="76"/>
      <c r="BK68" s="74"/>
    </row>
    <row r="69" spans="1:63" ht="15" hidden="1" customHeight="1" x14ac:dyDescent="0.3">
      <c r="A69" s="123"/>
      <c r="B69" s="125" t="s">
        <v>21</v>
      </c>
      <c r="C69" s="71" t="s">
        <v>46</v>
      </c>
      <c r="D69" s="72"/>
      <c r="E69" s="73"/>
      <c r="F69" s="74"/>
      <c r="G69" s="75"/>
      <c r="H69" s="76"/>
      <c r="I69" s="74"/>
      <c r="J69" s="75"/>
      <c r="K69" s="76"/>
      <c r="L69" s="74"/>
      <c r="M69" s="75"/>
      <c r="N69" s="76"/>
      <c r="O69" s="74"/>
      <c r="P69" s="75"/>
      <c r="Q69" s="76"/>
      <c r="R69" s="74"/>
      <c r="S69" s="75"/>
      <c r="T69" s="76"/>
      <c r="U69" s="74"/>
      <c r="V69" s="75"/>
      <c r="W69" s="76"/>
      <c r="X69" s="74"/>
      <c r="Y69" s="75"/>
      <c r="Z69" s="76"/>
      <c r="AA69" s="74"/>
      <c r="AB69" s="75"/>
      <c r="AC69" s="76"/>
      <c r="AD69" s="74"/>
      <c r="AE69" s="75"/>
      <c r="AF69" s="76"/>
      <c r="AG69" s="74"/>
      <c r="AH69" s="75"/>
      <c r="AI69" s="76"/>
      <c r="AJ69" s="74"/>
      <c r="AK69" s="75"/>
      <c r="AL69" s="76"/>
      <c r="AM69" s="74"/>
      <c r="AN69" s="75"/>
      <c r="AO69" s="76"/>
      <c r="AP69" s="74"/>
      <c r="AQ69" s="75"/>
      <c r="AR69" s="76"/>
      <c r="AS69" s="74"/>
      <c r="AT69" s="75"/>
      <c r="AU69" s="76"/>
      <c r="AV69" s="74"/>
      <c r="AW69" s="75"/>
      <c r="AX69" s="76"/>
      <c r="AY69" s="74"/>
      <c r="AZ69" s="75"/>
      <c r="BA69" s="76"/>
      <c r="BB69" s="74"/>
      <c r="BC69" s="75"/>
      <c r="BD69" s="76"/>
      <c r="BE69" s="74"/>
      <c r="BF69" s="75"/>
      <c r="BG69" s="76"/>
      <c r="BH69" s="74"/>
      <c r="BI69" s="75"/>
      <c r="BJ69" s="76"/>
      <c r="BK69" s="74"/>
    </row>
    <row r="70" spans="1:63" ht="15" hidden="1" customHeight="1" x14ac:dyDescent="0.3">
      <c r="A70" s="123"/>
      <c r="B70" s="125" t="s">
        <v>21</v>
      </c>
      <c r="C70" s="71" t="s">
        <v>47</v>
      </c>
      <c r="D70" s="72"/>
      <c r="E70" s="73"/>
      <c r="F70" s="74"/>
      <c r="G70" s="75"/>
      <c r="H70" s="76"/>
      <c r="I70" s="74"/>
      <c r="J70" s="75"/>
      <c r="K70" s="76"/>
      <c r="L70" s="74"/>
      <c r="M70" s="75"/>
      <c r="N70" s="76"/>
      <c r="O70" s="74"/>
      <c r="P70" s="75"/>
      <c r="Q70" s="76"/>
      <c r="R70" s="74"/>
      <c r="S70" s="75"/>
      <c r="T70" s="76"/>
      <c r="U70" s="74"/>
      <c r="V70" s="75"/>
      <c r="W70" s="76"/>
      <c r="X70" s="74"/>
      <c r="Y70" s="75"/>
      <c r="Z70" s="76"/>
      <c r="AA70" s="74"/>
      <c r="AB70" s="75"/>
      <c r="AC70" s="76"/>
      <c r="AD70" s="74"/>
      <c r="AE70" s="75"/>
      <c r="AF70" s="76"/>
      <c r="AG70" s="74"/>
      <c r="AH70" s="75"/>
      <c r="AI70" s="76"/>
      <c r="AJ70" s="74"/>
      <c r="AK70" s="75"/>
      <c r="AL70" s="76"/>
      <c r="AM70" s="74"/>
      <c r="AN70" s="75"/>
      <c r="AO70" s="76"/>
      <c r="AP70" s="74"/>
      <c r="AQ70" s="75"/>
      <c r="AR70" s="76"/>
      <c r="AS70" s="74"/>
      <c r="AT70" s="75"/>
      <c r="AU70" s="76"/>
      <c r="AV70" s="74"/>
      <c r="AW70" s="75"/>
      <c r="AX70" s="76"/>
      <c r="AY70" s="74"/>
      <c r="AZ70" s="75"/>
      <c r="BA70" s="76"/>
      <c r="BB70" s="74"/>
      <c r="BC70" s="75"/>
      <c r="BD70" s="76"/>
      <c r="BE70" s="74"/>
      <c r="BF70" s="75"/>
      <c r="BG70" s="76"/>
      <c r="BH70" s="74"/>
      <c r="BI70" s="75"/>
      <c r="BJ70" s="76"/>
      <c r="BK70" s="74"/>
    </row>
    <row r="71" spans="1:63" ht="15" hidden="1" customHeight="1" x14ac:dyDescent="0.3">
      <c r="A71" s="123"/>
      <c r="B71" s="125"/>
      <c r="C71" s="71" t="s">
        <v>48</v>
      </c>
      <c r="D71" s="72"/>
      <c r="E71" s="73"/>
      <c r="F71" s="74"/>
      <c r="G71" s="75"/>
      <c r="H71" s="76"/>
      <c r="I71" s="74"/>
      <c r="J71" s="75"/>
      <c r="K71" s="76"/>
      <c r="L71" s="74"/>
      <c r="M71" s="75"/>
      <c r="N71" s="76"/>
      <c r="O71" s="74"/>
      <c r="P71" s="75"/>
      <c r="Q71" s="76"/>
      <c r="R71" s="74"/>
      <c r="S71" s="75"/>
      <c r="T71" s="76"/>
      <c r="U71" s="74"/>
      <c r="V71" s="75"/>
      <c r="W71" s="76"/>
      <c r="X71" s="74"/>
      <c r="Y71" s="75"/>
      <c r="Z71" s="76"/>
      <c r="AA71" s="74"/>
      <c r="AB71" s="75"/>
      <c r="AC71" s="76"/>
      <c r="AD71" s="74"/>
      <c r="AE71" s="75"/>
      <c r="AF71" s="76"/>
      <c r="AG71" s="74"/>
      <c r="AH71" s="75"/>
      <c r="AI71" s="76"/>
      <c r="AJ71" s="74"/>
      <c r="AK71" s="75"/>
      <c r="AL71" s="76"/>
      <c r="AM71" s="74"/>
      <c r="AN71" s="75"/>
      <c r="AO71" s="76"/>
      <c r="AP71" s="74"/>
      <c r="AQ71" s="75"/>
      <c r="AR71" s="76"/>
      <c r="AS71" s="74"/>
      <c r="AT71" s="75"/>
      <c r="AU71" s="76"/>
      <c r="AV71" s="74"/>
      <c r="AW71" s="75"/>
      <c r="AX71" s="76"/>
      <c r="AY71" s="74"/>
      <c r="AZ71" s="75"/>
      <c r="BA71" s="76"/>
      <c r="BB71" s="74"/>
      <c r="BC71" s="75"/>
      <c r="BD71" s="76"/>
      <c r="BE71" s="74"/>
      <c r="BF71" s="75"/>
      <c r="BG71" s="76"/>
      <c r="BH71" s="74"/>
      <c r="BI71" s="75"/>
      <c r="BJ71" s="76"/>
      <c r="BK71" s="74"/>
    </row>
    <row r="72" spans="1:63" ht="15" hidden="1" customHeight="1" x14ac:dyDescent="0.3">
      <c r="A72" s="123"/>
      <c r="B72" s="125"/>
      <c r="C72" s="71" t="s">
        <v>49</v>
      </c>
      <c r="D72" s="18"/>
      <c r="E72" s="19"/>
      <c r="F72" s="74"/>
      <c r="G72" s="18"/>
      <c r="H72" s="19"/>
      <c r="I72" s="74"/>
      <c r="J72" s="18"/>
      <c r="K72" s="19"/>
      <c r="L72" s="74"/>
      <c r="M72" s="18"/>
      <c r="N72" s="19"/>
      <c r="O72" s="74"/>
      <c r="P72" s="18"/>
      <c r="Q72" s="19"/>
      <c r="R72" s="74"/>
      <c r="S72" s="18"/>
      <c r="T72" s="19"/>
      <c r="U72" s="74"/>
      <c r="V72" s="18"/>
      <c r="W72" s="19"/>
      <c r="X72" s="74"/>
      <c r="Y72" s="18"/>
      <c r="Z72" s="19"/>
      <c r="AA72" s="74"/>
      <c r="AB72" s="18"/>
      <c r="AC72" s="19"/>
      <c r="AD72" s="74"/>
      <c r="AE72" s="18"/>
      <c r="AF72" s="19"/>
      <c r="AG72" s="74"/>
      <c r="AH72" s="18"/>
      <c r="AI72" s="19"/>
      <c r="AJ72" s="74"/>
      <c r="AK72" s="18"/>
      <c r="AL72" s="19"/>
      <c r="AM72" s="74"/>
      <c r="AN72" s="18"/>
      <c r="AO72" s="19"/>
      <c r="AP72" s="74"/>
      <c r="AQ72" s="18"/>
      <c r="AR72" s="19"/>
      <c r="AS72" s="74"/>
      <c r="AT72" s="18"/>
      <c r="AU72" s="19"/>
      <c r="AV72" s="74"/>
      <c r="AW72" s="18"/>
      <c r="AX72" s="19"/>
      <c r="AY72" s="74"/>
      <c r="AZ72" s="18"/>
      <c r="BA72" s="19"/>
      <c r="BB72" s="74"/>
      <c r="BC72" s="18"/>
      <c r="BD72" s="19"/>
      <c r="BE72" s="74"/>
      <c r="BF72" s="18"/>
      <c r="BG72" s="19"/>
      <c r="BH72" s="74"/>
      <c r="BI72" s="18"/>
      <c r="BJ72" s="19"/>
      <c r="BK72" s="74"/>
    </row>
    <row r="73" spans="1:63" ht="15" hidden="1" customHeight="1" x14ac:dyDescent="0.3">
      <c r="A73" s="122" t="s">
        <v>111</v>
      </c>
      <c r="B73" s="124" t="s">
        <v>22</v>
      </c>
      <c r="C73" s="71" t="s">
        <v>43</v>
      </c>
      <c r="D73" s="72"/>
      <c r="E73" s="73"/>
      <c r="F73" s="74"/>
      <c r="G73" s="75"/>
      <c r="H73" s="76"/>
      <c r="I73" s="74"/>
      <c r="J73" s="75"/>
      <c r="K73" s="76"/>
      <c r="L73" s="74"/>
      <c r="M73" s="75"/>
      <c r="N73" s="76"/>
      <c r="O73" s="74"/>
      <c r="P73" s="75"/>
      <c r="Q73" s="76"/>
      <c r="R73" s="74"/>
      <c r="S73" s="75"/>
      <c r="T73" s="76"/>
      <c r="U73" s="74"/>
      <c r="V73" s="75"/>
      <c r="W73" s="76"/>
      <c r="X73" s="74"/>
      <c r="Y73" s="75"/>
      <c r="Z73" s="76"/>
      <c r="AA73" s="74"/>
      <c r="AB73" s="75"/>
      <c r="AC73" s="76"/>
      <c r="AD73" s="74"/>
      <c r="AE73" s="75"/>
      <c r="AF73" s="76"/>
      <c r="AG73" s="74"/>
      <c r="AH73" s="75"/>
      <c r="AI73" s="76"/>
      <c r="AJ73" s="74"/>
      <c r="AK73" s="75"/>
      <c r="AL73" s="76"/>
      <c r="AM73" s="74"/>
      <c r="AN73" s="75"/>
      <c r="AO73" s="76"/>
      <c r="AP73" s="74"/>
      <c r="AQ73" s="75"/>
      <c r="AR73" s="76"/>
      <c r="AS73" s="74"/>
      <c r="AT73" s="75"/>
      <c r="AU73" s="76"/>
      <c r="AV73" s="74"/>
      <c r="AW73" s="75"/>
      <c r="AX73" s="76"/>
      <c r="AY73" s="74"/>
      <c r="AZ73" s="75"/>
      <c r="BA73" s="76"/>
      <c r="BB73" s="74"/>
      <c r="BC73" s="75"/>
      <c r="BD73" s="76"/>
      <c r="BE73" s="74"/>
      <c r="BF73" s="75"/>
      <c r="BG73" s="76"/>
      <c r="BH73" s="74"/>
      <c r="BI73" s="75"/>
      <c r="BJ73" s="76"/>
      <c r="BK73" s="74"/>
    </row>
    <row r="74" spans="1:63" ht="15" hidden="1" customHeight="1" x14ac:dyDescent="0.3">
      <c r="A74" s="123"/>
      <c r="B74" s="125" t="s">
        <v>22</v>
      </c>
      <c r="C74" s="71" t="s">
        <v>44</v>
      </c>
      <c r="D74" s="72"/>
      <c r="E74" s="73"/>
      <c r="F74" s="74"/>
      <c r="G74" s="75"/>
      <c r="H74" s="76"/>
      <c r="I74" s="74"/>
      <c r="J74" s="75"/>
      <c r="K74" s="76"/>
      <c r="L74" s="74"/>
      <c r="M74" s="75"/>
      <c r="N74" s="76"/>
      <c r="O74" s="74"/>
      <c r="P74" s="75"/>
      <c r="Q74" s="76"/>
      <c r="R74" s="74"/>
      <c r="S74" s="75"/>
      <c r="T74" s="76"/>
      <c r="U74" s="74"/>
      <c r="V74" s="75"/>
      <c r="W74" s="76"/>
      <c r="X74" s="74"/>
      <c r="Y74" s="75"/>
      <c r="Z74" s="76"/>
      <c r="AA74" s="74"/>
      <c r="AB74" s="75"/>
      <c r="AC74" s="76"/>
      <c r="AD74" s="74"/>
      <c r="AE74" s="75"/>
      <c r="AF74" s="76"/>
      <c r="AG74" s="74"/>
      <c r="AH74" s="75"/>
      <c r="AI74" s="76"/>
      <c r="AJ74" s="74"/>
      <c r="AK74" s="75"/>
      <c r="AL74" s="76"/>
      <c r="AM74" s="74"/>
      <c r="AN74" s="75"/>
      <c r="AO74" s="76"/>
      <c r="AP74" s="74"/>
      <c r="AQ74" s="75"/>
      <c r="AR74" s="76"/>
      <c r="AS74" s="74"/>
      <c r="AT74" s="75"/>
      <c r="AU74" s="76"/>
      <c r="AV74" s="74"/>
      <c r="AW74" s="75"/>
      <c r="AX74" s="76"/>
      <c r="AY74" s="74"/>
      <c r="AZ74" s="75"/>
      <c r="BA74" s="76"/>
      <c r="BB74" s="74"/>
      <c r="BC74" s="75"/>
      <c r="BD74" s="76"/>
      <c r="BE74" s="74"/>
      <c r="BF74" s="75"/>
      <c r="BG74" s="76"/>
      <c r="BH74" s="74"/>
      <c r="BI74" s="75"/>
      <c r="BJ74" s="76"/>
      <c r="BK74" s="74"/>
    </row>
    <row r="75" spans="1:63" ht="15" hidden="1" customHeight="1" x14ac:dyDescent="0.3">
      <c r="A75" s="123"/>
      <c r="B75" s="125" t="s">
        <v>22</v>
      </c>
      <c r="C75" s="71" t="s">
        <v>45</v>
      </c>
      <c r="D75" s="72"/>
      <c r="E75" s="73"/>
      <c r="F75" s="74"/>
      <c r="G75" s="75"/>
      <c r="H75" s="76"/>
      <c r="I75" s="74"/>
      <c r="J75" s="75"/>
      <c r="K75" s="76"/>
      <c r="L75" s="74"/>
      <c r="M75" s="75"/>
      <c r="N75" s="76"/>
      <c r="O75" s="74"/>
      <c r="P75" s="75"/>
      <c r="Q75" s="76"/>
      <c r="R75" s="74"/>
      <c r="S75" s="75"/>
      <c r="T75" s="76"/>
      <c r="U75" s="74"/>
      <c r="V75" s="75"/>
      <c r="W75" s="76"/>
      <c r="X75" s="74"/>
      <c r="Y75" s="75"/>
      <c r="Z75" s="76"/>
      <c r="AA75" s="74"/>
      <c r="AB75" s="75"/>
      <c r="AC75" s="76"/>
      <c r="AD75" s="74"/>
      <c r="AE75" s="75"/>
      <c r="AF75" s="76"/>
      <c r="AG75" s="74"/>
      <c r="AH75" s="75"/>
      <c r="AI75" s="76"/>
      <c r="AJ75" s="74"/>
      <c r="AK75" s="75"/>
      <c r="AL75" s="76"/>
      <c r="AM75" s="74"/>
      <c r="AN75" s="75"/>
      <c r="AO75" s="76"/>
      <c r="AP75" s="74"/>
      <c r="AQ75" s="75"/>
      <c r="AR75" s="76"/>
      <c r="AS75" s="74"/>
      <c r="AT75" s="75"/>
      <c r="AU75" s="76"/>
      <c r="AV75" s="74"/>
      <c r="AW75" s="75"/>
      <c r="AX75" s="76"/>
      <c r="AY75" s="74"/>
      <c r="AZ75" s="75"/>
      <c r="BA75" s="76"/>
      <c r="BB75" s="74"/>
      <c r="BC75" s="75"/>
      <c r="BD75" s="76"/>
      <c r="BE75" s="74"/>
      <c r="BF75" s="75"/>
      <c r="BG75" s="76"/>
      <c r="BH75" s="74"/>
      <c r="BI75" s="75"/>
      <c r="BJ75" s="76"/>
      <c r="BK75" s="74"/>
    </row>
    <row r="76" spans="1:63" ht="15" hidden="1" customHeight="1" x14ac:dyDescent="0.3">
      <c r="A76" s="123"/>
      <c r="B76" s="125" t="s">
        <v>22</v>
      </c>
      <c r="C76" s="71" t="s">
        <v>46</v>
      </c>
      <c r="D76" s="72"/>
      <c r="E76" s="73"/>
      <c r="F76" s="74"/>
      <c r="G76" s="75"/>
      <c r="H76" s="76"/>
      <c r="I76" s="74"/>
      <c r="J76" s="75"/>
      <c r="K76" s="76"/>
      <c r="L76" s="74"/>
      <c r="M76" s="75"/>
      <c r="N76" s="76"/>
      <c r="O76" s="74"/>
      <c r="P76" s="75"/>
      <c r="Q76" s="76"/>
      <c r="R76" s="74"/>
      <c r="S76" s="75"/>
      <c r="T76" s="76"/>
      <c r="U76" s="74"/>
      <c r="V76" s="75"/>
      <c r="W76" s="76"/>
      <c r="X76" s="74"/>
      <c r="Y76" s="75"/>
      <c r="Z76" s="76"/>
      <c r="AA76" s="74"/>
      <c r="AB76" s="75"/>
      <c r="AC76" s="76"/>
      <c r="AD76" s="74"/>
      <c r="AE76" s="75"/>
      <c r="AF76" s="76"/>
      <c r="AG76" s="74"/>
      <c r="AH76" s="75"/>
      <c r="AI76" s="76"/>
      <c r="AJ76" s="74"/>
      <c r="AK76" s="75"/>
      <c r="AL76" s="76"/>
      <c r="AM76" s="74"/>
      <c r="AN76" s="75"/>
      <c r="AO76" s="76"/>
      <c r="AP76" s="74"/>
      <c r="AQ76" s="75"/>
      <c r="AR76" s="76"/>
      <c r="AS76" s="74"/>
      <c r="AT76" s="75"/>
      <c r="AU76" s="76"/>
      <c r="AV76" s="74"/>
      <c r="AW76" s="75"/>
      <c r="AX76" s="76"/>
      <c r="AY76" s="74"/>
      <c r="AZ76" s="75"/>
      <c r="BA76" s="76"/>
      <c r="BB76" s="74"/>
      <c r="BC76" s="75"/>
      <c r="BD76" s="76"/>
      <c r="BE76" s="74"/>
      <c r="BF76" s="75"/>
      <c r="BG76" s="76"/>
      <c r="BH76" s="74"/>
      <c r="BI76" s="75"/>
      <c r="BJ76" s="76"/>
      <c r="BK76" s="74"/>
    </row>
    <row r="77" spans="1:63" ht="15" hidden="1" customHeight="1" x14ac:dyDescent="0.3">
      <c r="A77" s="123"/>
      <c r="B77" s="125" t="s">
        <v>22</v>
      </c>
      <c r="C77" s="71" t="s">
        <v>47</v>
      </c>
      <c r="D77" s="72"/>
      <c r="E77" s="73"/>
      <c r="F77" s="74"/>
      <c r="G77" s="75"/>
      <c r="H77" s="76"/>
      <c r="I77" s="74"/>
      <c r="J77" s="75"/>
      <c r="K77" s="76"/>
      <c r="L77" s="74"/>
      <c r="M77" s="75"/>
      <c r="N77" s="76"/>
      <c r="O77" s="74"/>
      <c r="P77" s="75"/>
      <c r="Q77" s="76"/>
      <c r="R77" s="74"/>
      <c r="S77" s="75"/>
      <c r="T77" s="76"/>
      <c r="U77" s="74"/>
      <c r="V77" s="75"/>
      <c r="W77" s="76"/>
      <c r="X77" s="74"/>
      <c r="Y77" s="75"/>
      <c r="Z77" s="76"/>
      <c r="AA77" s="74"/>
      <c r="AB77" s="75"/>
      <c r="AC77" s="76"/>
      <c r="AD77" s="74"/>
      <c r="AE77" s="75"/>
      <c r="AF77" s="76"/>
      <c r="AG77" s="74"/>
      <c r="AH77" s="75"/>
      <c r="AI77" s="76"/>
      <c r="AJ77" s="74"/>
      <c r="AK77" s="75"/>
      <c r="AL77" s="76"/>
      <c r="AM77" s="74"/>
      <c r="AN77" s="75"/>
      <c r="AO77" s="76"/>
      <c r="AP77" s="74"/>
      <c r="AQ77" s="75"/>
      <c r="AR77" s="76"/>
      <c r="AS77" s="74"/>
      <c r="AT77" s="75"/>
      <c r="AU77" s="76"/>
      <c r="AV77" s="74"/>
      <c r="AW77" s="75"/>
      <c r="AX77" s="76"/>
      <c r="AY77" s="74"/>
      <c r="AZ77" s="75"/>
      <c r="BA77" s="76"/>
      <c r="BB77" s="74"/>
      <c r="BC77" s="75"/>
      <c r="BD77" s="76"/>
      <c r="BE77" s="74"/>
      <c r="BF77" s="75"/>
      <c r="BG77" s="76"/>
      <c r="BH77" s="74"/>
      <c r="BI77" s="75"/>
      <c r="BJ77" s="76"/>
      <c r="BK77" s="74"/>
    </row>
    <row r="78" spans="1:63" ht="15" hidden="1" customHeight="1" x14ac:dyDescent="0.3">
      <c r="A78" s="123"/>
      <c r="B78" s="125"/>
      <c r="C78" s="71" t="s">
        <v>48</v>
      </c>
      <c r="D78" s="72"/>
      <c r="E78" s="73"/>
      <c r="F78" s="74"/>
      <c r="G78" s="75"/>
      <c r="H78" s="76"/>
      <c r="I78" s="74"/>
      <c r="J78" s="75"/>
      <c r="K78" s="76"/>
      <c r="L78" s="74"/>
      <c r="M78" s="75"/>
      <c r="N78" s="76"/>
      <c r="O78" s="74"/>
      <c r="P78" s="75"/>
      <c r="Q78" s="76"/>
      <c r="R78" s="74"/>
      <c r="S78" s="75"/>
      <c r="T78" s="76"/>
      <c r="U78" s="74"/>
      <c r="V78" s="75"/>
      <c r="W78" s="76"/>
      <c r="X78" s="74"/>
      <c r="Y78" s="75"/>
      <c r="Z78" s="76"/>
      <c r="AA78" s="74"/>
      <c r="AB78" s="75"/>
      <c r="AC78" s="76"/>
      <c r="AD78" s="74"/>
      <c r="AE78" s="75"/>
      <c r="AF78" s="76"/>
      <c r="AG78" s="74"/>
      <c r="AH78" s="75"/>
      <c r="AI78" s="76"/>
      <c r="AJ78" s="74"/>
      <c r="AK78" s="75"/>
      <c r="AL78" s="76"/>
      <c r="AM78" s="74"/>
      <c r="AN78" s="75"/>
      <c r="AO78" s="76"/>
      <c r="AP78" s="74"/>
      <c r="AQ78" s="75"/>
      <c r="AR78" s="76"/>
      <c r="AS78" s="74"/>
      <c r="AT78" s="75"/>
      <c r="AU78" s="76"/>
      <c r="AV78" s="74"/>
      <c r="AW78" s="75"/>
      <c r="AX78" s="76"/>
      <c r="AY78" s="74"/>
      <c r="AZ78" s="75"/>
      <c r="BA78" s="76"/>
      <c r="BB78" s="74"/>
      <c r="BC78" s="75"/>
      <c r="BD78" s="76"/>
      <c r="BE78" s="74"/>
      <c r="BF78" s="75"/>
      <c r="BG78" s="76"/>
      <c r="BH78" s="74"/>
      <c r="BI78" s="75"/>
      <c r="BJ78" s="76"/>
      <c r="BK78" s="74"/>
    </row>
    <row r="79" spans="1:63" ht="15" hidden="1" customHeight="1" x14ac:dyDescent="0.3">
      <c r="A79" s="123"/>
      <c r="B79" s="125"/>
      <c r="C79" s="71" t="s">
        <v>49</v>
      </c>
      <c r="D79" s="18"/>
      <c r="E79" s="19"/>
      <c r="F79" s="74"/>
      <c r="G79" s="18"/>
      <c r="H79" s="19"/>
      <c r="I79" s="74"/>
      <c r="J79" s="18"/>
      <c r="K79" s="19"/>
      <c r="L79" s="74"/>
      <c r="M79" s="18"/>
      <c r="N79" s="19"/>
      <c r="O79" s="74"/>
      <c r="P79" s="18"/>
      <c r="Q79" s="19"/>
      <c r="R79" s="74"/>
      <c r="S79" s="18"/>
      <c r="T79" s="19"/>
      <c r="U79" s="74"/>
      <c r="V79" s="18"/>
      <c r="W79" s="19"/>
      <c r="X79" s="74"/>
      <c r="Y79" s="18"/>
      <c r="Z79" s="19"/>
      <c r="AA79" s="74"/>
      <c r="AB79" s="18"/>
      <c r="AC79" s="19"/>
      <c r="AD79" s="74"/>
      <c r="AE79" s="18"/>
      <c r="AF79" s="19"/>
      <c r="AG79" s="74"/>
      <c r="AH79" s="18"/>
      <c r="AI79" s="19"/>
      <c r="AJ79" s="74"/>
      <c r="AK79" s="18"/>
      <c r="AL79" s="19"/>
      <c r="AM79" s="74"/>
      <c r="AN79" s="18"/>
      <c r="AO79" s="19"/>
      <c r="AP79" s="74"/>
      <c r="AQ79" s="18"/>
      <c r="AR79" s="19"/>
      <c r="AS79" s="74"/>
      <c r="AT79" s="18"/>
      <c r="AU79" s="19"/>
      <c r="AV79" s="74"/>
      <c r="AW79" s="18"/>
      <c r="AX79" s="19"/>
      <c r="AY79" s="74"/>
      <c r="AZ79" s="18"/>
      <c r="BA79" s="19"/>
      <c r="BB79" s="74"/>
      <c r="BC79" s="18"/>
      <c r="BD79" s="19"/>
      <c r="BE79" s="74"/>
      <c r="BF79" s="18"/>
      <c r="BG79" s="19"/>
      <c r="BH79" s="74"/>
      <c r="BI79" s="18"/>
      <c r="BJ79" s="19"/>
      <c r="BK79" s="74"/>
    </row>
    <row r="80" spans="1:63" ht="15" hidden="1" customHeight="1" x14ac:dyDescent="0.3">
      <c r="A80" s="122" t="s">
        <v>111</v>
      </c>
      <c r="B80" s="124" t="s">
        <v>23</v>
      </c>
      <c r="C80" s="71" t="s">
        <v>43</v>
      </c>
      <c r="D80" s="72"/>
      <c r="E80" s="73"/>
      <c r="F80" s="74"/>
      <c r="G80" s="75"/>
      <c r="H80" s="76"/>
      <c r="I80" s="74"/>
      <c r="J80" s="75"/>
      <c r="K80" s="76"/>
      <c r="L80" s="74"/>
      <c r="M80" s="75"/>
      <c r="N80" s="76"/>
      <c r="O80" s="74"/>
      <c r="P80" s="75"/>
      <c r="Q80" s="76"/>
      <c r="R80" s="74"/>
      <c r="S80" s="75"/>
      <c r="T80" s="76"/>
      <c r="U80" s="74"/>
      <c r="V80" s="75"/>
      <c r="W80" s="76"/>
      <c r="X80" s="74"/>
      <c r="Y80" s="75"/>
      <c r="Z80" s="76"/>
      <c r="AA80" s="74"/>
      <c r="AB80" s="75"/>
      <c r="AC80" s="76"/>
      <c r="AD80" s="74"/>
      <c r="AE80" s="75"/>
      <c r="AF80" s="76"/>
      <c r="AG80" s="74"/>
      <c r="AH80" s="75"/>
      <c r="AI80" s="76"/>
      <c r="AJ80" s="74"/>
      <c r="AK80" s="75"/>
      <c r="AL80" s="76"/>
      <c r="AM80" s="74"/>
      <c r="AN80" s="75"/>
      <c r="AO80" s="76"/>
      <c r="AP80" s="74"/>
      <c r="AQ80" s="75"/>
      <c r="AR80" s="76"/>
      <c r="AS80" s="74"/>
      <c r="AT80" s="75"/>
      <c r="AU80" s="76"/>
      <c r="AV80" s="74"/>
      <c r="AW80" s="75"/>
      <c r="AX80" s="76"/>
      <c r="AY80" s="74"/>
      <c r="AZ80" s="75"/>
      <c r="BA80" s="76"/>
      <c r="BB80" s="74"/>
      <c r="BC80" s="75"/>
      <c r="BD80" s="76"/>
      <c r="BE80" s="74"/>
      <c r="BF80" s="75"/>
      <c r="BG80" s="76"/>
      <c r="BH80" s="74"/>
      <c r="BI80" s="75"/>
      <c r="BJ80" s="76"/>
      <c r="BK80" s="74"/>
    </row>
    <row r="81" spans="1:63" ht="15" hidden="1" customHeight="1" x14ac:dyDescent="0.3">
      <c r="A81" s="123"/>
      <c r="B81" s="125" t="s">
        <v>23</v>
      </c>
      <c r="C81" s="71" t="s">
        <v>44</v>
      </c>
      <c r="D81" s="72"/>
      <c r="E81" s="73"/>
      <c r="F81" s="74"/>
      <c r="G81" s="75"/>
      <c r="H81" s="76"/>
      <c r="I81" s="74"/>
      <c r="J81" s="75"/>
      <c r="K81" s="76"/>
      <c r="L81" s="74"/>
      <c r="M81" s="75"/>
      <c r="N81" s="76"/>
      <c r="O81" s="74"/>
      <c r="P81" s="75"/>
      <c r="Q81" s="76"/>
      <c r="R81" s="74"/>
      <c r="S81" s="75"/>
      <c r="T81" s="76"/>
      <c r="U81" s="74"/>
      <c r="V81" s="75"/>
      <c r="W81" s="76"/>
      <c r="X81" s="74"/>
      <c r="Y81" s="75"/>
      <c r="Z81" s="76"/>
      <c r="AA81" s="74"/>
      <c r="AB81" s="75"/>
      <c r="AC81" s="76"/>
      <c r="AD81" s="74"/>
      <c r="AE81" s="75"/>
      <c r="AF81" s="76"/>
      <c r="AG81" s="74"/>
      <c r="AH81" s="75"/>
      <c r="AI81" s="76"/>
      <c r="AJ81" s="74"/>
      <c r="AK81" s="75"/>
      <c r="AL81" s="76"/>
      <c r="AM81" s="74"/>
      <c r="AN81" s="75"/>
      <c r="AO81" s="76"/>
      <c r="AP81" s="74"/>
      <c r="AQ81" s="75"/>
      <c r="AR81" s="76"/>
      <c r="AS81" s="74"/>
      <c r="AT81" s="75"/>
      <c r="AU81" s="76"/>
      <c r="AV81" s="74"/>
      <c r="AW81" s="75"/>
      <c r="AX81" s="76"/>
      <c r="AY81" s="74"/>
      <c r="AZ81" s="75"/>
      <c r="BA81" s="76"/>
      <c r="BB81" s="74"/>
      <c r="BC81" s="75"/>
      <c r="BD81" s="76"/>
      <c r="BE81" s="74"/>
      <c r="BF81" s="75"/>
      <c r="BG81" s="76"/>
      <c r="BH81" s="74"/>
      <c r="BI81" s="75"/>
      <c r="BJ81" s="76"/>
      <c r="BK81" s="74"/>
    </row>
    <row r="82" spans="1:63" ht="15" hidden="1" customHeight="1" x14ac:dyDescent="0.3">
      <c r="A82" s="123"/>
      <c r="B82" s="125" t="s">
        <v>23</v>
      </c>
      <c r="C82" s="71" t="s">
        <v>45</v>
      </c>
      <c r="D82" s="72"/>
      <c r="E82" s="73"/>
      <c r="F82" s="74"/>
      <c r="G82" s="75"/>
      <c r="H82" s="76"/>
      <c r="I82" s="74"/>
      <c r="J82" s="75"/>
      <c r="K82" s="76"/>
      <c r="L82" s="74"/>
      <c r="M82" s="75"/>
      <c r="N82" s="76"/>
      <c r="O82" s="74"/>
      <c r="P82" s="75"/>
      <c r="Q82" s="76"/>
      <c r="R82" s="74"/>
      <c r="S82" s="75"/>
      <c r="T82" s="76"/>
      <c r="U82" s="74"/>
      <c r="V82" s="75"/>
      <c r="W82" s="76"/>
      <c r="X82" s="74"/>
      <c r="Y82" s="75"/>
      <c r="Z82" s="76"/>
      <c r="AA82" s="74"/>
      <c r="AB82" s="75"/>
      <c r="AC82" s="76"/>
      <c r="AD82" s="74"/>
      <c r="AE82" s="75"/>
      <c r="AF82" s="76"/>
      <c r="AG82" s="74"/>
      <c r="AH82" s="75"/>
      <c r="AI82" s="76"/>
      <c r="AJ82" s="74"/>
      <c r="AK82" s="75"/>
      <c r="AL82" s="76"/>
      <c r="AM82" s="74"/>
      <c r="AN82" s="75"/>
      <c r="AO82" s="76"/>
      <c r="AP82" s="74"/>
      <c r="AQ82" s="75"/>
      <c r="AR82" s="76"/>
      <c r="AS82" s="74"/>
      <c r="AT82" s="75"/>
      <c r="AU82" s="76"/>
      <c r="AV82" s="74"/>
      <c r="AW82" s="75"/>
      <c r="AX82" s="76"/>
      <c r="AY82" s="74"/>
      <c r="AZ82" s="75"/>
      <c r="BA82" s="76"/>
      <c r="BB82" s="74"/>
      <c r="BC82" s="75"/>
      <c r="BD82" s="76"/>
      <c r="BE82" s="74"/>
      <c r="BF82" s="75"/>
      <c r="BG82" s="76"/>
      <c r="BH82" s="74"/>
      <c r="BI82" s="75"/>
      <c r="BJ82" s="76"/>
      <c r="BK82" s="74"/>
    </row>
    <row r="83" spans="1:63" ht="15" hidden="1" customHeight="1" x14ac:dyDescent="0.3">
      <c r="A83" s="123"/>
      <c r="B83" s="125" t="s">
        <v>23</v>
      </c>
      <c r="C83" s="71" t="s">
        <v>46</v>
      </c>
      <c r="D83" s="72"/>
      <c r="E83" s="73"/>
      <c r="F83" s="74"/>
      <c r="G83" s="75"/>
      <c r="H83" s="76"/>
      <c r="I83" s="74"/>
      <c r="J83" s="75"/>
      <c r="K83" s="76"/>
      <c r="L83" s="74"/>
      <c r="M83" s="75"/>
      <c r="N83" s="76"/>
      <c r="O83" s="74"/>
      <c r="P83" s="75"/>
      <c r="Q83" s="76"/>
      <c r="R83" s="74"/>
      <c r="S83" s="75"/>
      <c r="T83" s="76"/>
      <c r="U83" s="74"/>
      <c r="V83" s="75"/>
      <c r="W83" s="76"/>
      <c r="X83" s="74"/>
      <c r="Y83" s="75"/>
      <c r="Z83" s="76"/>
      <c r="AA83" s="74"/>
      <c r="AB83" s="75"/>
      <c r="AC83" s="76"/>
      <c r="AD83" s="74"/>
      <c r="AE83" s="75"/>
      <c r="AF83" s="76"/>
      <c r="AG83" s="74"/>
      <c r="AH83" s="75"/>
      <c r="AI83" s="76"/>
      <c r="AJ83" s="74"/>
      <c r="AK83" s="75"/>
      <c r="AL83" s="76"/>
      <c r="AM83" s="74"/>
      <c r="AN83" s="75"/>
      <c r="AO83" s="76"/>
      <c r="AP83" s="74"/>
      <c r="AQ83" s="75"/>
      <c r="AR83" s="76"/>
      <c r="AS83" s="74"/>
      <c r="AT83" s="75"/>
      <c r="AU83" s="76"/>
      <c r="AV83" s="74"/>
      <c r="AW83" s="75"/>
      <c r="AX83" s="76"/>
      <c r="AY83" s="74"/>
      <c r="AZ83" s="75"/>
      <c r="BA83" s="76"/>
      <c r="BB83" s="74"/>
      <c r="BC83" s="75"/>
      <c r="BD83" s="76"/>
      <c r="BE83" s="74"/>
      <c r="BF83" s="75"/>
      <c r="BG83" s="76"/>
      <c r="BH83" s="74"/>
      <c r="BI83" s="75"/>
      <c r="BJ83" s="76"/>
      <c r="BK83" s="74"/>
    </row>
    <row r="84" spans="1:63" ht="15" hidden="1" customHeight="1" x14ac:dyDescent="0.3">
      <c r="A84" s="123"/>
      <c r="B84" s="125" t="s">
        <v>23</v>
      </c>
      <c r="C84" s="71" t="s">
        <v>47</v>
      </c>
      <c r="D84" s="72"/>
      <c r="E84" s="73"/>
      <c r="F84" s="74"/>
      <c r="G84" s="75"/>
      <c r="H84" s="76"/>
      <c r="I84" s="74"/>
      <c r="J84" s="75"/>
      <c r="K84" s="76"/>
      <c r="L84" s="74"/>
      <c r="M84" s="75"/>
      <c r="N84" s="76"/>
      <c r="O84" s="74"/>
      <c r="P84" s="75"/>
      <c r="Q84" s="76"/>
      <c r="R84" s="74"/>
      <c r="S84" s="75"/>
      <c r="T84" s="76"/>
      <c r="U84" s="74"/>
      <c r="V84" s="75"/>
      <c r="W84" s="76"/>
      <c r="X84" s="74"/>
      <c r="Y84" s="75"/>
      <c r="Z84" s="76"/>
      <c r="AA84" s="74"/>
      <c r="AB84" s="75"/>
      <c r="AC84" s="76"/>
      <c r="AD84" s="74"/>
      <c r="AE84" s="75"/>
      <c r="AF84" s="76"/>
      <c r="AG84" s="74"/>
      <c r="AH84" s="75"/>
      <c r="AI84" s="76"/>
      <c r="AJ84" s="74"/>
      <c r="AK84" s="75"/>
      <c r="AL84" s="76"/>
      <c r="AM84" s="74"/>
      <c r="AN84" s="75"/>
      <c r="AO84" s="76"/>
      <c r="AP84" s="74"/>
      <c r="AQ84" s="75"/>
      <c r="AR84" s="76"/>
      <c r="AS84" s="74"/>
      <c r="AT84" s="75"/>
      <c r="AU84" s="76"/>
      <c r="AV84" s="74"/>
      <c r="AW84" s="75"/>
      <c r="AX84" s="76"/>
      <c r="AY84" s="74"/>
      <c r="AZ84" s="75"/>
      <c r="BA84" s="76"/>
      <c r="BB84" s="74"/>
      <c r="BC84" s="75"/>
      <c r="BD84" s="76"/>
      <c r="BE84" s="74"/>
      <c r="BF84" s="75"/>
      <c r="BG84" s="76"/>
      <c r="BH84" s="74"/>
      <c r="BI84" s="75"/>
      <c r="BJ84" s="76"/>
      <c r="BK84" s="74"/>
    </row>
    <row r="85" spans="1:63" ht="15" hidden="1" customHeight="1" x14ac:dyDescent="0.3">
      <c r="A85" s="123"/>
      <c r="B85" s="125"/>
      <c r="C85" s="71" t="s">
        <v>48</v>
      </c>
      <c r="D85" s="72"/>
      <c r="E85" s="73"/>
      <c r="F85" s="74"/>
      <c r="G85" s="75"/>
      <c r="H85" s="76"/>
      <c r="I85" s="74"/>
      <c r="J85" s="75"/>
      <c r="K85" s="76"/>
      <c r="L85" s="74"/>
      <c r="M85" s="75"/>
      <c r="N85" s="76"/>
      <c r="O85" s="74"/>
      <c r="P85" s="75"/>
      <c r="Q85" s="76"/>
      <c r="R85" s="74"/>
      <c r="S85" s="75"/>
      <c r="T85" s="76"/>
      <c r="U85" s="74"/>
      <c r="V85" s="75"/>
      <c r="W85" s="76"/>
      <c r="X85" s="74"/>
      <c r="Y85" s="75"/>
      <c r="Z85" s="76"/>
      <c r="AA85" s="74"/>
      <c r="AB85" s="75"/>
      <c r="AC85" s="76"/>
      <c r="AD85" s="74"/>
      <c r="AE85" s="75"/>
      <c r="AF85" s="76"/>
      <c r="AG85" s="74"/>
      <c r="AH85" s="75"/>
      <c r="AI85" s="76"/>
      <c r="AJ85" s="74"/>
      <c r="AK85" s="75"/>
      <c r="AL85" s="76"/>
      <c r="AM85" s="74"/>
      <c r="AN85" s="75"/>
      <c r="AO85" s="76"/>
      <c r="AP85" s="74"/>
      <c r="AQ85" s="75"/>
      <c r="AR85" s="76"/>
      <c r="AS85" s="74"/>
      <c r="AT85" s="75"/>
      <c r="AU85" s="76"/>
      <c r="AV85" s="74"/>
      <c r="AW85" s="75"/>
      <c r="AX85" s="76"/>
      <c r="AY85" s="74"/>
      <c r="AZ85" s="75"/>
      <c r="BA85" s="76"/>
      <c r="BB85" s="74"/>
      <c r="BC85" s="75"/>
      <c r="BD85" s="76"/>
      <c r="BE85" s="74"/>
      <c r="BF85" s="75"/>
      <c r="BG85" s="76"/>
      <c r="BH85" s="74"/>
      <c r="BI85" s="75"/>
      <c r="BJ85" s="76"/>
      <c r="BK85" s="74"/>
    </row>
    <row r="86" spans="1:63" ht="13.8" hidden="1" customHeight="1" x14ac:dyDescent="0.3">
      <c r="A86" s="123"/>
      <c r="B86" s="125"/>
      <c r="C86" s="71" t="s">
        <v>49</v>
      </c>
      <c r="D86" s="18"/>
      <c r="E86" s="19"/>
      <c r="F86" s="74"/>
      <c r="G86" s="18"/>
      <c r="H86" s="19"/>
      <c r="I86" s="74"/>
      <c r="J86" s="18"/>
      <c r="K86" s="19"/>
      <c r="L86" s="74"/>
      <c r="M86" s="18"/>
      <c r="N86" s="19"/>
      <c r="O86" s="74"/>
      <c r="P86" s="18"/>
      <c r="Q86" s="19"/>
      <c r="R86" s="74"/>
      <c r="S86" s="18"/>
      <c r="T86" s="19"/>
      <c r="U86" s="74"/>
      <c r="V86" s="18"/>
      <c r="W86" s="19"/>
      <c r="X86" s="74"/>
      <c r="Y86" s="18"/>
      <c r="Z86" s="19"/>
      <c r="AA86" s="74"/>
      <c r="AB86" s="18"/>
      <c r="AC86" s="19"/>
      <c r="AD86" s="74"/>
      <c r="AE86" s="18"/>
      <c r="AF86" s="19"/>
      <c r="AG86" s="74"/>
      <c r="AH86" s="18"/>
      <c r="AI86" s="19"/>
      <c r="AJ86" s="74"/>
      <c r="AK86" s="18"/>
      <c r="AL86" s="19"/>
      <c r="AM86" s="74"/>
      <c r="AN86" s="18"/>
      <c r="AO86" s="19"/>
      <c r="AP86" s="74"/>
      <c r="AQ86" s="18"/>
      <c r="AR86" s="19"/>
      <c r="AS86" s="74"/>
      <c r="AT86" s="18"/>
      <c r="AU86" s="19"/>
      <c r="AV86" s="74"/>
      <c r="AW86" s="18"/>
      <c r="AX86" s="19"/>
      <c r="AY86" s="74"/>
      <c r="AZ86" s="18"/>
      <c r="BA86" s="19"/>
      <c r="BB86" s="74"/>
      <c r="BC86" s="18"/>
      <c r="BD86" s="19"/>
      <c r="BE86" s="74"/>
      <c r="BF86" s="18"/>
      <c r="BG86" s="19"/>
      <c r="BH86" s="74"/>
      <c r="BI86" s="18"/>
      <c r="BJ86" s="19"/>
      <c r="BK86" s="74"/>
    </row>
    <row r="87" spans="1:63" ht="15" customHeight="1" x14ac:dyDescent="0.3">
      <c r="A87" s="122" t="s">
        <v>111</v>
      </c>
      <c r="B87" s="124" t="s">
        <v>24</v>
      </c>
      <c r="C87" s="71" t="s">
        <v>43</v>
      </c>
      <c r="D87" s="18">
        <f>G87+J87+M87+P87+S87+V87+Y87+AB87+AE87+AH87+AK87+AN87+AQ87+AT87+AW87+AZ87+BC87+BF87+BI87</f>
        <v>73237.109999999986</v>
      </c>
      <c r="E87" s="19">
        <f>H87+K87+N87+Q87+T87+W87+Z87+AC87+AF87+AI87+AL87+AO87+AR87+AU87+AX87+BA87+BD87+BG87+BJ87</f>
        <v>79185.640000000014</v>
      </c>
      <c r="F87" s="74">
        <f t="shared" ref="F87:F93" si="0">IF(E87&lt;&gt;0,D87/E87,0)</f>
        <v>0.92487867749758634</v>
      </c>
      <c r="G87" s="18">
        <f t="shared" ref="G87:H92" si="1">G3+G10+G17+G24+G31+G38+G45+G52+G59+G66+G73+G80</f>
        <v>2309.1</v>
      </c>
      <c r="H87" s="19">
        <f t="shared" si="1"/>
        <v>2331.0700000000002</v>
      </c>
      <c r="I87" s="74">
        <f t="shared" ref="I87:I93" si="2">IF(H87&lt;&gt;0,G87/H87,0)</f>
        <v>0.99057514360358112</v>
      </c>
      <c r="J87" s="18">
        <f t="shared" ref="J87:K92" si="3">J3+J10+J17+J24+J31+J38+J45+J52+J59+J66+J73+J80</f>
        <v>2070.2800000000002</v>
      </c>
      <c r="K87" s="19">
        <f t="shared" si="3"/>
        <v>2442.83</v>
      </c>
      <c r="L87" s="74">
        <f t="shared" ref="L87:L93" si="4">IF(K87&lt;&gt;0,J87/K87,0)</f>
        <v>0.84749245751853397</v>
      </c>
      <c r="M87" s="18">
        <f t="shared" ref="M87:N92" si="5">M3+M10+M17+M24+M31+M38+M45+M52+M59+M66+M73+M80</f>
        <v>14165.67</v>
      </c>
      <c r="N87" s="19">
        <f t="shared" si="5"/>
        <v>15957.35</v>
      </c>
      <c r="O87" s="74">
        <f t="shared" ref="O87:O93" si="6">IF(N87&lt;&gt;0,M87/N87,0)</f>
        <v>0.88772070550561344</v>
      </c>
      <c r="P87" s="18">
        <f t="shared" ref="P87:Q92" si="7">P3+P10+P17+P24+P31+P38+P45+P52+P59+P66+P73+P80</f>
        <v>5459.83</v>
      </c>
      <c r="Q87" s="19">
        <f t="shared" si="7"/>
        <v>6552.08</v>
      </c>
      <c r="R87" s="74">
        <f t="shared" ref="R87:R93" si="8">IF(Q87&lt;&gt;0,P87/Q87,0)</f>
        <v>0.83329721248824795</v>
      </c>
      <c r="S87" s="18">
        <f t="shared" ref="S87:T92" si="9">S3+S10+S17+S24+S31+S38+S45+S52+S59+S66+S73+S80</f>
        <v>3505.62</v>
      </c>
      <c r="T87" s="19">
        <f t="shared" si="9"/>
        <v>3686.08</v>
      </c>
      <c r="U87" s="74">
        <f t="shared" ref="U87:U93" si="10">IF(T87&lt;&gt;0,S87/T87,0)</f>
        <v>0.95104284226061286</v>
      </c>
      <c r="V87" s="18">
        <f t="shared" ref="V87:W92" si="11">V3+V10+V17+V24+V31+V38+V45+V52+V59+V66+V73+V80</f>
        <v>4816.28</v>
      </c>
      <c r="W87" s="19">
        <f t="shared" si="11"/>
        <v>5151.32</v>
      </c>
      <c r="X87" s="74">
        <f t="shared" ref="X87:X93" si="12">IF(W87&lt;&gt;0,V87/W87,0)</f>
        <v>0.93496035967480184</v>
      </c>
      <c r="Y87" s="18">
        <f t="shared" ref="Y87:Z92" si="13">Y3+Y10+Y17+Y24+Y31+Y38+Y45+Y52+Y59+Y66+Y73+Y80</f>
        <v>3380.99</v>
      </c>
      <c r="Z87" s="19">
        <f t="shared" si="13"/>
        <v>3406.7</v>
      </c>
      <c r="AA87" s="74">
        <f t="shared" ref="AA87:AA93" si="14">IF(Z87&lt;&gt;0,Y87/Z87,0)</f>
        <v>0.99245310711245482</v>
      </c>
      <c r="AB87" s="18">
        <f t="shared" ref="AB87:AC92" si="15">AB3+AB10+AB17+AB24+AB31+AB38+AB45+AB52+AB59+AB66+AB73+AB80</f>
        <v>2772.21</v>
      </c>
      <c r="AC87" s="19">
        <f t="shared" si="15"/>
        <v>2887.94</v>
      </c>
      <c r="AD87" s="74">
        <f t="shared" ref="AD87:AD93" si="16">IF(AC87&lt;&gt;0,AB87/AC87,0)</f>
        <v>0.95992645276563915</v>
      </c>
      <c r="AE87" s="18">
        <f t="shared" ref="AE87:AF92" si="17">AE3+AE10+AE17+AE24+AE31+AE38+AE45+AE52+AE59+AE66+AE73+AE80</f>
        <v>3947.83</v>
      </c>
      <c r="AF87" s="19">
        <f t="shared" si="17"/>
        <v>4461.97</v>
      </c>
      <c r="AG87" s="74">
        <f t="shared" ref="AG87:AG93" si="18">IF(AF87&lt;&gt;0,AE87/AF87,0)</f>
        <v>0.88477286938280619</v>
      </c>
      <c r="AH87" s="18">
        <f t="shared" ref="AH87:AI92" si="19">AH3+AH10+AH17+AH24+AH31+AH38+AH45+AH52+AH59+AH66+AH73+AH80</f>
        <v>6877.3</v>
      </c>
      <c r="AI87" s="19">
        <f t="shared" si="19"/>
        <v>7036.6</v>
      </c>
      <c r="AJ87" s="74">
        <f t="shared" ref="AJ87:AJ93" si="20">IF(AI87&lt;&gt;0,AH87/AI87,0)</f>
        <v>0.97736122559190519</v>
      </c>
      <c r="AK87" s="18">
        <f t="shared" ref="AK87:AL92" si="21">AK3+AK10+AK17+AK24+AK31+AK38+AK45+AK52+AK59+AK66+AK73+AK80</f>
        <v>4578.2299999999996</v>
      </c>
      <c r="AL87" s="19">
        <f t="shared" si="21"/>
        <v>5436.69</v>
      </c>
      <c r="AM87" s="74">
        <f t="shared" ref="AM87:AM93" si="22">IF(AL87&lt;&gt;0,AK87/AL87,0)</f>
        <v>0.84209877701321945</v>
      </c>
      <c r="AN87" s="18">
        <f t="shared" ref="AN87:AO92" si="23">AN3+AN10+AN17+AN24+AN31+AN38+AN45+AN52+AN59+AN66+AN73+AN80</f>
        <v>9945.36</v>
      </c>
      <c r="AO87" s="19">
        <f t="shared" si="23"/>
        <v>10350.41</v>
      </c>
      <c r="AP87" s="74">
        <f t="shared" ref="AP87:AP93" si="24">IF(AO87&lt;&gt;0,AN87/AO87,0)</f>
        <v>0.96086628452399481</v>
      </c>
      <c r="AQ87" s="18">
        <f t="shared" ref="AQ87:AR92" si="25">AQ3+AQ10+AQ17+AQ24+AQ31+AQ38+AQ45+AQ52+AQ59+AQ66+AQ73+AQ80</f>
        <v>8556.73</v>
      </c>
      <c r="AR87" s="19">
        <f t="shared" si="25"/>
        <v>8616.52</v>
      </c>
      <c r="AS87" s="74">
        <f t="shared" ref="AS87:AS93" si="26">IF(AR87&lt;&gt;0,AQ87/AR87,0)</f>
        <v>0.99306100374629191</v>
      </c>
      <c r="AT87" s="18">
        <f t="shared" ref="AT87:AU92" si="27">AT3+AT10+AT17+AT24+AT31+AT38+AT45+AT52+AT59+AT66+AT73+AT80</f>
        <v>851.68</v>
      </c>
      <c r="AU87" s="19">
        <f t="shared" si="27"/>
        <v>868.08</v>
      </c>
      <c r="AV87" s="74">
        <f t="shared" ref="AV87:AV93" si="28">IF(AU87&lt;&gt;0,AT87/AU87,0)</f>
        <v>0.98110773200626655</v>
      </c>
      <c r="AW87" s="18">
        <f t="shared" ref="AW87:AX92" si="29">AW3+AW10+AW17+AW24+AW31+AW38+AW45+AW52+AW59+AW66+AW73+AW80</f>
        <v>0</v>
      </c>
      <c r="AX87" s="19">
        <f t="shared" si="29"/>
        <v>0</v>
      </c>
      <c r="AY87" s="74">
        <f t="shared" ref="AY87:AY93" si="30">IF(AX87&lt;&gt;0,AW87/AX87,0)</f>
        <v>0</v>
      </c>
      <c r="AZ87" s="18">
        <f t="shared" ref="AZ87:BA92" si="31">AZ3+AZ10+AZ17+AZ24+AZ31+AZ38+AZ45+AZ52+AZ59+AZ66+AZ73+AZ80</f>
        <v>0</v>
      </c>
      <c r="BA87" s="19">
        <f t="shared" si="31"/>
        <v>0</v>
      </c>
      <c r="BB87" s="74">
        <f t="shared" ref="BB87:BB93" si="32">IF(BA87&lt;&gt;0,AZ87/BA87,0)</f>
        <v>0</v>
      </c>
      <c r="BC87" s="18">
        <f t="shared" ref="BC87:BD92" si="33">BC3+BC10+BC17+BC24+BC31+BC38+BC45+BC52+BC59+BC66+BC73+BC80</f>
        <v>0</v>
      </c>
      <c r="BD87" s="19">
        <f t="shared" si="33"/>
        <v>0</v>
      </c>
      <c r="BE87" s="74">
        <f t="shared" ref="BE87:BE93" si="34">IF(BD87&lt;&gt;0,BC87/BD87,0)</f>
        <v>0</v>
      </c>
      <c r="BF87" s="18">
        <f t="shared" ref="BF87:BG92" si="35">BF3+BF10+BF17+BF24+BF31+BF38+BF45+BF52+BF59+BF66+BF73+BF80</f>
        <v>0</v>
      </c>
      <c r="BG87" s="19">
        <f t="shared" si="35"/>
        <v>0</v>
      </c>
      <c r="BH87" s="74">
        <f t="shared" ref="BH87:BH93" si="36">IF(BG87&lt;&gt;0,BF87/BG87,0)</f>
        <v>0</v>
      </c>
      <c r="BI87" s="18">
        <f t="shared" ref="BI87:BJ92" si="37">BI3+BI10+BI17+BI24+BI31+BI38+BI45+BI52+BI59+BI66+BI73+BI80</f>
        <v>0</v>
      </c>
      <c r="BJ87" s="19">
        <f t="shared" si="37"/>
        <v>0</v>
      </c>
      <c r="BK87" s="74">
        <f t="shared" ref="BK87:BK93" si="38">IF(BJ87&lt;&gt;0,BI87/BJ87,0)</f>
        <v>0</v>
      </c>
    </row>
    <row r="88" spans="1:63" ht="15" customHeight="1" x14ac:dyDescent="0.3">
      <c r="A88" s="123"/>
      <c r="B88" s="125" t="s">
        <v>23</v>
      </c>
      <c r="C88" s="71" t="s">
        <v>44</v>
      </c>
      <c r="D88" s="18">
        <f t="shared" ref="D88:E92" si="39">G88+J88+M88+P88+S88+V88+Y88+AB88+AE88+AH88+AK88+AN88+AQ88+AT88+AW88+AZ88+BC88+BF88+BI88</f>
        <v>11221.919999999998</v>
      </c>
      <c r="E88" s="19">
        <f t="shared" si="39"/>
        <v>16836.2</v>
      </c>
      <c r="F88" s="74">
        <f t="shared" si="0"/>
        <v>0.6665352039058694</v>
      </c>
      <c r="G88" s="18">
        <f t="shared" si="1"/>
        <v>425.49</v>
      </c>
      <c r="H88" s="19">
        <f t="shared" si="1"/>
        <v>651.74</v>
      </c>
      <c r="I88" s="74">
        <f t="shared" si="2"/>
        <v>0.65285236443980732</v>
      </c>
      <c r="J88" s="18">
        <f t="shared" si="3"/>
        <v>236.8</v>
      </c>
      <c r="K88" s="19">
        <f t="shared" si="3"/>
        <v>327.32</v>
      </c>
      <c r="L88" s="74">
        <f t="shared" si="4"/>
        <v>0.7234510570695345</v>
      </c>
      <c r="M88" s="18">
        <f t="shared" si="5"/>
        <v>3234.49</v>
      </c>
      <c r="N88" s="19">
        <f t="shared" si="5"/>
        <v>5016.2</v>
      </c>
      <c r="O88" s="74">
        <f t="shared" si="6"/>
        <v>0.64480881942506274</v>
      </c>
      <c r="P88" s="18">
        <f t="shared" si="7"/>
        <v>376.52</v>
      </c>
      <c r="Q88" s="19">
        <f t="shared" si="7"/>
        <v>532.96</v>
      </c>
      <c r="R88" s="74">
        <f t="shared" si="8"/>
        <v>0.70646952867006896</v>
      </c>
      <c r="S88" s="18">
        <f t="shared" si="9"/>
        <v>550.95000000000005</v>
      </c>
      <c r="T88" s="19">
        <f t="shared" si="9"/>
        <v>803.16</v>
      </c>
      <c r="U88" s="74">
        <f t="shared" si="10"/>
        <v>0.68597788734498744</v>
      </c>
      <c r="V88" s="18">
        <f t="shared" si="11"/>
        <v>645.58000000000004</v>
      </c>
      <c r="W88" s="19">
        <f t="shared" si="11"/>
        <v>964.97</v>
      </c>
      <c r="X88" s="74">
        <f t="shared" si="12"/>
        <v>0.66901561706581558</v>
      </c>
      <c r="Y88" s="18">
        <f t="shared" si="13"/>
        <v>497.76</v>
      </c>
      <c r="Z88" s="19">
        <f t="shared" si="13"/>
        <v>719.77</v>
      </c>
      <c r="AA88" s="74">
        <f t="shared" si="14"/>
        <v>0.69155424649540831</v>
      </c>
      <c r="AB88" s="18">
        <f t="shared" si="15"/>
        <v>441.55</v>
      </c>
      <c r="AC88" s="19">
        <f t="shared" si="15"/>
        <v>632.84</v>
      </c>
      <c r="AD88" s="74">
        <f t="shared" si="16"/>
        <v>0.69772770368497561</v>
      </c>
      <c r="AE88" s="18">
        <f t="shared" si="17"/>
        <v>547.04</v>
      </c>
      <c r="AF88" s="19">
        <f t="shared" si="17"/>
        <v>798.86</v>
      </c>
      <c r="AG88" s="74">
        <f t="shared" si="18"/>
        <v>0.68477580552286998</v>
      </c>
      <c r="AH88" s="18">
        <f t="shared" si="19"/>
        <v>1042.9100000000001</v>
      </c>
      <c r="AI88" s="19">
        <f t="shared" si="19"/>
        <v>1544.08</v>
      </c>
      <c r="AJ88" s="74">
        <f t="shared" si="20"/>
        <v>0.67542484845344808</v>
      </c>
      <c r="AK88" s="18">
        <f t="shared" si="21"/>
        <v>579.45000000000005</v>
      </c>
      <c r="AL88" s="19">
        <f t="shared" si="21"/>
        <v>861.38</v>
      </c>
      <c r="AM88" s="74">
        <f t="shared" si="22"/>
        <v>0.67269962153753282</v>
      </c>
      <c r="AN88" s="18">
        <f t="shared" si="23"/>
        <v>1678.64</v>
      </c>
      <c r="AO88" s="19">
        <f t="shared" si="23"/>
        <v>2524.1799999999998</v>
      </c>
      <c r="AP88" s="74">
        <f t="shared" si="24"/>
        <v>0.66502388894611331</v>
      </c>
      <c r="AQ88" s="18">
        <f t="shared" si="25"/>
        <v>799.93</v>
      </c>
      <c r="AR88" s="19">
        <f t="shared" si="25"/>
        <v>1240.8</v>
      </c>
      <c r="AS88" s="74">
        <f t="shared" si="26"/>
        <v>0.64468891038039977</v>
      </c>
      <c r="AT88" s="18">
        <f t="shared" si="27"/>
        <v>159.08000000000001</v>
      </c>
      <c r="AU88" s="19">
        <f t="shared" si="27"/>
        <v>212.21</v>
      </c>
      <c r="AV88" s="74">
        <f t="shared" si="28"/>
        <v>0.7496347957212196</v>
      </c>
      <c r="AW88" s="18">
        <f t="shared" si="29"/>
        <v>0</v>
      </c>
      <c r="AX88" s="19">
        <f t="shared" si="29"/>
        <v>0</v>
      </c>
      <c r="AY88" s="74">
        <f t="shared" si="30"/>
        <v>0</v>
      </c>
      <c r="AZ88" s="18">
        <f t="shared" si="31"/>
        <v>0</v>
      </c>
      <c r="BA88" s="19">
        <f t="shared" si="31"/>
        <v>0</v>
      </c>
      <c r="BB88" s="74">
        <f t="shared" si="32"/>
        <v>0</v>
      </c>
      <c r="BC88" s="18">
        <f t="shared" si="33"/>
        <v>0</v>
      </c>
      <c r="BD88" s="19">
        <f t="shared" si="33"/>
        <v>0</v>
      </c>
      <c r="BE88" s="74">
        <f t="shared" si="34"/>
        <v>0</v>
      </c>
      <c r="BF88" s="18">
        <f t="shared" si="35"/>
        <v>5.73</v>
      </c>
      <c r="BG88" s="19">
        <f t="shared" si="35"/>
        <v>5.73</v>
      </c>
      <c r="BH88" s="74">
        <f t="shared" si="36"/>
        <v>1</v>
      </c>
      <c r="BI88" s="18">
        <f t="shared" si="37"/>
        <v>0</v>
      </c>
      <c r="BJ88" s="19">
        <f t="shared" si="37"/>
        <v>0</v>
      </c>
      <c r="BK88" s="74">
        <f t="shared" si="38"/>
        <v>0</v>
      </c>
    </row>
    <row r="89" spans="1:63" ht="15" customHeight="1" x14ac:dyDescent="0.3">
      <c r="A89" s="123"/>
      <c r="B89" s="125" t="s">
        <v>23</v>
      </c>
      <c r="C89" s="71" t="s">
        <v>45</v>
      </c>
      <c r="D89" s="18">
        <f t="shared" si="39"/>
        <v>11285.76</v>
      </c>
      <c r="E89" s="19">
        <f t="shared" si="39"/>
        <v>36981.320000000007</v>
      </c>
      <c r="F89" s="74">
        <f t="shared" si="0"/>
        <v>0.30517461248003042</v>
      </c>
      <c r="G89" s="18">
        <f t="shared" si="1"/>
        <v>641.98</v>
      </c>
      <c r="H89" s="19">
        <f t="shared" si="1"/>
        <v>1849.4</v>
      </c>
      <c r="I89" s="74">
        <f t="shared" si="2"/>
        <v>0.34712879852925271</v>
      </c>
      <c r="J89" s="18">
        <f t="shared" si="3"/>
        <v>865.67</v>
      </c>
      <c r="K89" s="19">
        <f t="shared" si="3"/>
        <v>2557.62</v>
      </c>
      <c r="L89" s="74">
        <f t="shared" si="4"/>
        <v>0.33846701230049814</v>
      </c>
      <c r="M89" s="18">
        <f t="shared" si="5"/>
        <v>1798.05</v>
      </c>
      <c r="N89" s="19">
        <f t="shared" si="5"/>
        <v>7209.87</v>
      </c>
      <c r="O89" s="74">
        <f t="shared" si="6"/>
        <v>0.24938729824532205</v>
      </c>
      <c r="P89" s="18">
        <f t="shared" si="7"/>
        <v>481.16</v>
      </c>
      <c r="Q89" s="19">
        <f t="shared" si="7"/>
        <v>1709.99</v>
      </c>
      <c r="R89" s="74">
        <f t="shared" si="8"/>
        <v>0.28138176246644719</v>
      </c>
      <c r="S89" s="18">
        <f t="shared" si="9"/>
        <v>756.87</v>
      </c>
      <c r="T89" s="19">
        <f t="shared" si="9"/>
        <v>2395.42</v>
      </c>
      <c r="U89" s="74">
        <f t="shared" si="10"/>
        <v>0.31596546743368592</v>
      </c>
      <c r="V89" s="18">
        <f t="shared" si="11"/>
        <v>772.99</v>
      </c>
      <c r="W89" s="19">
        <f t="shared" si="11"/>
        <v>3171.25</v>
      </c>
      <c r="X89" s="74">
        <f t="shared" si="12"/>
        <v>0.24374931020890817</v>
      </c>
      <c r="Y89" s="18">
        <f t="shared" si="13"/>
        <v>211.8</v>
      </c>
      <c r="Z89" s="19">
        <f t="shared" si="13"/>
        <v>583.33000000000004</v>
      </c>
      <c r="AA89" s="74">
        <f t="shared" si="14"/>
        <v>0.36308778907308042</v>
      </c>
      <c r="AB89" s="18">
        <f t="shared" si="15"/>
        <v>592.26</v>
      </c>
      <c r="AC89" s="19">
        <f t="shared" si="15"/>
        <v>1280.75</v>
      </c>
      <c r="AD89" s="74">
        <f t="shared" si="16"/>
        <v>0.46243216865118092</v>
      </c>
      <c r="AE89" s="18">
        <f t="shared" si="17"/>
        <v>637.07000000000005</v>
      </c>
      <c r="AF89" s="19">
        <f t="shared" si="17"/>
        <v>2070.7399999999998</v>
      </c>
      <c r="AG89" s="74">
        <f t="shared" si="18"/>
        <v>0.30765330268406471</v>
      </c>
      <c r="AH89" s="18">
        <f t="shared" si="19"/>
        <v>1658.65</v>
      </c>
      <c r="AI89" s="19">
        <f t="shared" si="19"/>
        <v>3765.64</v>
      </c>
      <c r="AJ89" s="74">
        <f t="shared" si="20"/>
        <v>0.44046961472684593</v>
      </c>
      <c r="AK89" s="18">
        <f t="shared" si="21"/>
        <v>685.11</v>
      </c>
      <c r="AL89" s="19">
        <f t="shared" si="21"/>
        <v>2068.5500000000002</v>
      </c>
      <c r="AM89" s="74">
        <f t="shared" si="22"/>
        <v>0.33120301660583501</v>
      </c>
      <c r="AN89" s="18">
        <f t="shared" si="23"/>
        <v>1110.27</v>
      </c>
      <c r="AO89" s="19">
        <f t="shared" si="23"/>
        <v>4593.8599999999997</v>
      </c>
      <c r="AP89" s="74">
        <f t="shared" si="24"/>
        <v>0.24168564126899819</v>
      </c>
      <c r="AQ89" s="18">
        <f t="shared" si="25"/>
        <v>560.38</v>
      </c>
      <c r="AR89" s="19">
        <f t="shared" si="25"/>
        <v>1969.76</v>
      </c>
      <c r="AS89" s="74">
        <f t="shared" si="26"/>
        <v>0.28449151165624237</v>
      </c>
      <c r="AT89" s="18">
        <f t="shared" si="27"/>
        <v>209.06</v>
      </c>
      <c r="AU89" s="19">
        <f t="shared" si="27"/>
        <v>735.23</v>
      </c>
      <c r="AV89" s="74">
        <f t="shared" si="28"/>
        <v>0.28434639500564451</v>
      </c>
      <c r="AW89" s="18">
        <f t="shared" si="29"/>
        <v>0</v>
      </c>
      <c r="AX89" s="19">
        <f t="shared" si="29"/>
        <v>0</v>
      </c>
      <c r="AY89" s="74">
        <f t="shared" si="30"/>
        <v>0</v>
      </c>
      <c r="AZ89" s="18">
        <f t="shared" si="31"/>
        <v>98.44</v>
      </c>
      <c r="BA89" s="19">
        <f t="shared" si="31"/>
        <v>486.66</v>
      </c>
      <c r="BB89" s="74">
        <f t="shared" si="32"/>
        <v>0.20227674351703445</v>
      </c>
      <c r="BC89" s="18">
        <f t="shared" si="33"/>
        <v>0</v>
      </c>
      <c r="BD89" s="19">
        <f t="shared" si="33"/>
        <v>0</v>
      </c>
      <c r="BE89" s="74">
        <f t="shared" si="34"/>
        <v>0</v>
      </c>
      <c r="BF89" s="18">
        <f t="shared" si="35"/>
        <v>190.28</v>
      </c>
      <c r="BG89" s="19">
        <f t="shared" si="35"/>
        <v>496.54</v>
      </c>
      <c r="BH89" s="74">
        <f t="shared" si="36"/>
        <v>0.38321182583477664</v>
      </c>
      <c r="BI89" s="18">
        <f t="shared" si="37"/>
        <v>15.72</v>
      </c>
      <c r="BJ89" s="19">
        <f t="shared" si="37"/>
        <v>36.71</v>
      </c>
      <c r="BK89" s="74">
        <f t="shared" si="38"/>
        <v>0.42822119313538548</v>
      </c>
    </row>
    <row r="90" spans="1:63" ht="15" customHeight="1" x14ac:dyDescent="0.3">
      <c r="A90" s="123"/>
      <c r="B90" s="125" t="s">
        <v>23</v>
      </c>
      <c r="C90" s="71" t="s">
        <v>46</v>
      </c>
      <c r="D90" s="18">
        <f t="shared" si="39"/>
        <v>2970.7400000000007</v>
      </c>
      <c r="E90" s="19">
        <f t="shared" si="39"/>
        <v>10417.730000000001</v>
      </c>
      <c r="F90" s="74">
        <f t="shared" si="0"/>
        <v>0.28516193067011725</v>
      </c>
      <c r="G90" s="18">
        <f t="shared" si="1"/>
        <v>82.5</v>
      </c>
      <c r="H90" s="19">
        <f t="shared" si="1"/>
        <v>617.89</v>
      </c>
      <c r="I90" s="74">
        <f t="shared" si="2"/>
        <v>0.13351891113304956</v>
      </c>
      <c r="J90" s="18">
        <f t="shared" si="3"/>
        <v>163.97</v>
      </c>
      <c r="K90" s="19">
        <f t="shared" si="3"/>
        <v>856.5</v>
      </c>
      <c r="L90" s="74">
        <f t="shared" si="4"/>
        <v>0.19144191476941039</v>
      </c>
      <c r="M90" s="18">
        <f t="shared" si="5"/>
        <v>866.76</v>
      </c>
      <c r="N90" s="19">
        <f t="shared" si="5"/>
        <v>2932.01</v>
      </c>
      <c r="O90" s="74">
        <f t="shared" si="6"/>
        <v>0.29561972844567375</v>
      </c>
      <c r="P90" s="18">
        <f t="shared" si="7"/>
        <v>122.64</v>
      </c>
      <c r="Q90" s="19">
        <f t="shared" si="7"/>
        <v>269.39</v>
      </c>
      <c r="R90" s="74">
        <f t="shared" si="8"/>
        <v>0.45525075169828133</v>
      </c>
      <c r="S90" s="18">
        <f t="shared" si="9"/>
        <v>164.15</v>
      </c>
      <c r="T90" s="19">
        <f t="shared" si="9"/>
        <v>649.37</v>
      </c>
      <c r="U90" s="74">
        <f t="shared" si="10"/>
        <v>0.25278346705268184</v>
      </c>
      <c r="V90" s="18">
        <f t="shared" si="11"/>
        <v>330.29</v>
      </c>
      <c r="W90" s="19">
        <f t="shared" si="11"/>
        <v>850.83</v>
      </c>
      <c r="X90" s="74">
        <f t="shared" si="12"/>
        <v>0.38819740723763857</v>
      </c>
      <c r="Y90" s="18">
        <f t="shared" si="13"/>
        <v>69.819999999999993</v>
      </c>
      <c r="Z90" s="19">
        <f t="shared" si="13"/>
        <v>133.53</v>
      </c>
      <c r="AA90" s="74">
        <f t="shared" si="14"/>
        <v>0.52287875383808879</v>
      </c>
      <c r="AB90" s="18">
        <f t="shared" si="15"/>
        <v>231.92</v>
      </c>
      <c r="AC90" s="19">
        <f t="shared" si="15"/>
        <v>480.73</v>
      </c>
      <c r="AD90" s="74">
        <f t="shared" si="16"/>
        <v>0.48243296653006879</v>
      </c>
      <c r="AE90" s="18">
        <f t="shared" si="17"/>
        <v>98.52</v>
      </c>
      <c r="AF90" s="19">
        <f t="shared" si="17"/>
        <v>303.95</v>
      </c>
      <c r="AG90" s="74">
        <f t="shared" si="18"/>
        <v>0.3241322585951637</v>
      </c>
      <c r="AH90" s="18">
        <f t="shared" si="19"/>
        <v>305.70999999999998</v>
      </c>
      <c r="AI90" s="19">
        <f t="shared" si="19"/>
        <v>962.87</v>
      </c>
      <c r="AJ90" s="74">
        <f t="shared" si="20"/>
        <v>0.31749872776179544</v>
      </c>
      <c r="AK90" s="18">
        <f t="shared" si="21"/>
        <v>100.84</v>
      </c>
      <c r="AL90" s="19">
        <f t="shared" si="21"/>
        <v>553.51</v>
      </c>
      <c r="AM90" s="74">
        <f t="shared" si="22"/>
        <v>0.18218279705877041</v>
      </c>
      <c r="AN90" s="18">
        <f t="shared" si="23"/>
        <v>236.86</v>
      </c>
      <c r="AO90" s="19">
        <f t="shared" si="23"/>
        <v>1289.53</v>
      </c>
      <c r="AP90" s="74">
        <f t="shared" si="24"/>
        <v>0.18367932502539686</v>
      </c>
      <c r="AQ90" s="18">
        <f t="shared" si="25"/>
        <v>115.9</v>
      </c>
      <c r="AR90" s="19">
        <f t="shared" si="25"/>
        <v>311.79000000000002</v>
      </c>
      <c r="AS90" s="74">
        <f t="shared" si="26"/>
        <v>0.3717245581962218</v>
      </c>
      <c r="AT90" s="18">
        <f t="shared" si="27"/>
        <v>5.69</v>
      </c>
      <c r="AU90" s="19">
        <f t="shared" si="27"/>
        <v>17.420000000000002</v>
      </c>
      <c r="AV90" s="74">
        <f t="shared" si="28"/>
        <v>0.32663605051664751</v>
      </c>
      <c r="AW90" s="18">
        <f t="shared" si="29"/>
        <v>0</v>
      </c>
      <c r="AX90" s="19">
        <f t="shared" si="29"/>
        <v>0</v>
      </c>
      <c r="AY90" s="74">
        <f t="shared" si="30"/>
        <v>0</v>
      </c>
      <c r="AZ90" s="18">
        <f t="shared" si="31"/>
        <v>22.1</v>
      </c>
      <c r="BA90" s="19">
        <f t="shared" si="31"/>
        <v>99.58</v>
      </c>
      <c r="BB90" s="74">
        <f t="shared" si="32"/>
        <v>0.22193211488250655</v>
      </c>
      <c r="BC90" s="18">
        <f t="shared" si="33"/>
        <v>0</v>
      </c>
      <c r="BD90" s="19">
        <f t="shared" si="33"/>
        <v>0</v>
      </c>
      <c r="BE90" s="74">
        <f t="shared" si="34"/>
        <v>0</v>
      </c>
      <c r="BF90" s="18">
        <f t="shared" si="35"/>
        <v>53.07</v>
      </c>
      <c r="BG90" s="19">
        <f t="shared" si="35"/>
        <v>88.83</v>
      </c>
      <c r="BH90" s="74">
        <f t="shared" si="36"/>
        <v>0.59743329956095914</v>
      </c>
      <c r="BI90" s="18">
        <f t="shared" si="37"/>
        <v>0</v>
      </c>
      <c r="BJ90" s="19">
        <f t="shared" si="37"/>
        <v>0</v>
      </c>
      <c r="BK90" s="74">
        <f t="shared" si="38"/>
        <v>0</v>
      </c>
    </row>
    <row r="91" spans="1:63" ht="15" customHeight="1" x14ac:dyDescent="0.3">
      <c r="A91" s="123"/>
      <c r="B91" s="125" t="s">
        <v>23</v>
      </c>
      <c r="C91" s="71" t="s">
        <v>47</v>
      </c>
      <c r="D91" s="18">
        <f t="shared" si="39"/>
        <v>16746.859999999997</v>
      </c>
      <c r="E91" s="19">
        <f t="shared" si="39"/>
        <v>19823.040000000005</v>
      </c>
      <c r="F91" s="74">
        <f t="shared" si="0"/>
        <v>0.84481794921465092</v>
      </c>
      <c r="G91" s="18">
        <f t="shared" si="1"/>
        <v>581.48</v>
      </c>
      <c r="H91" s="19">
        <f t="shared" si="1"/>
        <v>613.16999999999996</v>
      </c>
      <c r="I91" s="74">
        <f t="shared" si="2"/>
        <v>0.94831775853352263</v>
      </c>
      <c r="J91" s="18">
        <f t="shared" si="3"/>
        <v>316.49</v>
      </c>
      <c r="K91" s="19">
        <f t="shared" si="3"/>
        <v>853.36</v>
      </c>
      <c r="L91" s="74">
        <f t="shared" si="4"/>
        <v>0.3708751289022218</v>
      </c>
      <c r="M91" s="18">
        <f t="shared" si="5"/>
        <v>6677.53</v>
      </c>
      <c r="N91" s="19">
        <f t="shared" si="5"/>
        <v>6899.5</v>
      </c>
      <c r="O91" s="74">
        <f t="shared" si="6"/>
        <v>0.96782810348575976</v>
      </c>
      <c r="P91" s="18">
        <f t="shared" si="7"/>
        <v>571.16999999999996</v>
      </c>
      <c r="Q91" s="19">
        <f t="shared" si="7"/>
        <v>603.95000000000005</v>
      </c>
      <c r="R91" s="74">
        <f t="shared" si="8"/>
        <v>0.94572398377349109</v>
      </c>
      <c r="S91" s="18">
        <f t="shared" si="9"/>
        <v>539.85</v>
      </c>
      <c r="T91" s="19">
        <f t="shared" si="9"/>
        <v>715.05</v>
      </c>
      <c r="U91" s="74">
        <f t="shared" si="10"/>
        <v>0.75498216907908544</v>
      </c>
      <c r="V91" s="18">
        <f t="shared" si="11"/>
        <v>476.8</v>
      </c>
      <c r="W91" s="19">
        <f t="shared" si="11"/>
        <v>522.35</v>
      </c>
      <c r="X91" s="74">
        <f t="shared" si="12"/>
        <v>0.91279793242079066</v>
      </c>
      <c r="Y91" s="18">
        <f t="shared" si="13"/>
        <v>658.73</v>
      </c>
      <c r="Z91" s="19">
        <f t="shared" si="13"/>
        <v>676.29</v>
      </c>
      <c r="AA91" s="74">
        <f t="shared" si="14"/>
        <v>0.97403480755297289</v>
      </c>
      <c r="AB91" s="18">
        <f t="shared" si="15"/>
        <v>399.88</v>
      </c>
      <c r="AC91" s="19">
        <f t="shared" si="15"/>
        <v>640.35</v>
      </c>
      <c r="AD91" s="74">
        <f t="shared" si="16"/>
        <v>0.624470992426017</v>
      </c>
      <c r="AE91" s="18">
        <f t="shared" si="17"/>
        <v>921.07</v>
      </c>
      <c r="AF91" s="19">
        <f t="shared" si="17"/>
        <v>1002.83</v>
      </c>
      <c r="AG91" s="74">
        <f t="shared" si="18"/>
        <v>0.91847072784021222</v>
      </c>
      <c r="AH91" s="18">
        <f t="shared" si="19"/>
        <v>1024.94</v>
      </c>
      <c r="AI91" s="19">
        <f t="shared" si="19"/>
        <v>1035.79</v>
      </c>
      <c r="AJ91" s="74">
        <f t="shared" si="20"/>
        <v>0.98952490369669532</v>
      </c>
      <c r="AK91" s="18">
        <f t="shared" si="21"/>
        <v>721.6</v>
      </c>
      <c r="AL91" s="19">
        <f t="shared" si="21"/>
        <v>844.28</v>
      </c>
      <c r="AM91" s="74">
        <f t="shared" si="22"/>
        <v>0.85469275595773919</v>
      </c>
      <c r="AN91" s="18">
        <f t="shared" si="23"/>
        <v>2566.56</v>
      </c>
      <c r="AO91" s="19">
        <f t="shared" si="23"/>
        <v>2654.3</v>
      </c>
      <c r="AP91" s="74">
        <f t="shared" si="24"/>
        <v>0.96694420374486678</v>
      </c>
      <c r="AQ91" s="18">
        <f t="shared" si="25"/>
        <v>881.85</v>
      </c>
      <c r="AR91" s="19">
        <f t="shared" si="25"/>
        <v>922.47</v>
      </c>
      <c r="AS91" s="74">
        <f t="shared" si="26"/>
        <v>0.95596604767634719</v>
      </c>
      <c r="AT91" s="18">
        <f t="shared" si="27"/>
        <v>136.68</v>
      </c>
      <c r="AU91" s="19">
        <f t="shared" si="27"/>
        <v>176.17</v>
      </c>
      <c r="AV91" s="74">
        <f t="shared" si="28"/>
        <v>0.77584151671680768</v>
      </c>
      <c r="AW91" s="18">
        <f t="shared" si="29"/>
        <v>0</v>
      </c>
      <c r="AX91" s="19">
        <f t="shared" si="29"/>
        <v>0</v>
      </c>
      <c r="AY91" s="74">
        <f t="shared" si="30"/>
        <v>0</v>
      </c>
      <c r="AZ91" s="18">
        <f t="shared" si="31"/>
        <v>0</v>
      </c>
      <c r="BA91" s="19">
        <f t="shared" si="31"/>
        <v>0</v>
      </c>
      <c r="BB91" s="74">
        <f t="shared" si="32"/>
        <v>0</v>
      </c>
      <c r="BC91" s="18">
        <f t="shared" si="33"/>
        <v>0</v>
      </c>
      <c r="BD91" s="19">
        <f t="shared" si="33"/>
        <v>0</v>
      </c>
      <c r="BE91" s="74">
        <f t="shared" si="34"/>
        <v>0</v>
      </c>
      <c r="BF91" s="18">
        <f t="shared" si="35"/>
        <v>227.21</v>
      </c>
      <c r="BG91" s="19">
        <f t="shared" si="35"/>
        <v>1614.77</v>
      </c>
      <c r="BH91" s="74">
        <f t="shared" si="36"/>
        <v>0.14070734531852835</v>
      </c>
      <c r="BI91" s="18">
        <f t="shared" si="37"/>
        <v>45.02</v>
      </c>
      <c r="BJ91" s="19">
        <f t="shared" si="37"/>
        <v>48.41</v>
      </c>
      <c r="BK91" s="74">
        <f t="shared" si="38"/>
        <v>0.92997314604420589</v>
      </c>
    </row>
    <row r="92" spans="1:63" ht="15" customHeight="1" x14ac:dyDescent="0.3">
      <c r="A92" s="123"/>
      <c r="B92" s="125"/>
      <c r="C92" s="71" t="s">
        <v>48</v>
      </c>
      <c r="D92" s="18">
        <f t="shared" si="39"/>
        <v>21773.07</v>
      </c>
      <c r="E92" s="19">
        <f t="shared" si="39"/>
        <v>44583.62</v>
      </c>
      <c r="F92" s="74">
        <f t="shared" si="0"/>
        <v>0.48836478509371822</v>
      </c>
      <c r="G92" s="18">
        <f t="shared" si="1"/>
        <v>462.24</v>
      </c>
      <c r="H92" s="19">
        <f t="shared" si="1"/>
        <v>1052.54</v>
      </c>
      <c r="I92" s="74">
        <f t="shared" si="2"/>
        <v>0.43916620746004903</v>
      </c>
      <c r="J92" s="18">
        <f t="shared" si="3"/>
        <v>641.6</v>
      </c>
      <c r="K92" s="19">
        <f t="shared" si="3"/>
        <v>1705.21</v>
      </c>
      <c r="L92" s="74">
        <f t="shared" si="4"/>
        <v>0.37625864263052644</v>
      </c>
      <c r="M92" s="18">
        <f t="shared" si="5"/>
        <v>5148.67</v>
      </c>
      <c r="N92" s="19">
        <f t="shared" si="5"/>
        <v>11106.74</v>
      </c>
      <c r="O92" s="74">
        <f t="shared" si="6"/>
        <v>0.46356266555262843</v>
      </c>
      <c r="P92" s="18">
        <f t="shared" si="7"/>
        <v>617.79999999999995</v>
      </c>
      <c r="Q92" s="19">
        <f t="shared" si="7"/>
        <v>1570.55</v>
      </c>
      <c r="R92" s="74">
        <f t="shared" si="8"/>
        <v>0.39336538155423256</v>
      </c>
      <c r="S92" s="18">
        <f t="shared" si="9"/>
        <v>979.33</v>
      </c>
      <c r="T92" s="19">
        <f t="shared" si="9"/>
        <v>1557.23</v>
      </c>
      <c r="U92" s="74">
        <f t="shared" si="10"/>
        <v>0.62889232804402695</v>
      </c>
      <c r="V92" s="18">
        <f t="shared" si="11"/>
        <v>1155.71</v>
      </c>
      <c r="W92" s="19">
        <f t="shared" si="11"/>
        <v>3334.58</v>
      </c>
      <c r="X92" s="74">
        <f t="shared" si="12"/>
        <v>0.34658337781669657</v>
      </c>
      <c r="Y92" s="18">
        <f t="shared" si="13"/>
        <v>1117.93</v>
      </c>
      <c r="Z92" s="19">
        <f t="shared" si="13"/>
        <v>1705.48</v>
      </c>
      <c r="AA92" s="74">
        <f t="shared" si="14"/>
        <v>0.65549288176935527</v>
      </c>
      <c r="AB92" s="18">
        <f t="shared" si="15"/>
        <v>350.34</v>
      </c>
      <c r="AC92" s="19">
        <f t="shared" si="15"/>
        <v>611.87</v>
      </c>
      <c r="AD92" s="74">
        <f t="shared" si="16"/>
        <v>0.57257260529197374</v>
      </c>
      <c r="AE92" s="18">
        <f t="shared" si="17"/>
        <v>941.66</v>
      </c>
      <c r="AF92" s="19">
        <f t="shared" si="17"/>
        <v>1604.9</v>
      </c>
      <c r="AG92" s="74">
        <f t="shared" si="18"/>
        <v>0.58674060689139507</v>
      </c>
      <c r="AH92" s="18">
        <f t="shared" si="19"/>
        <v>2670.97</v>
      </c>
      <c r="AI92" s="19">
        <f t="shared" si="19"/>
        <v>4441.24</v>
      </c>
      <c r="AJ92" s="74">
        <f t="shared" si="20"/>
        <v>0.60140186074159463</v>
      </c>
      <c r="AK92" s="18">
        <f t="shared" si="21"/>
        <v>715.21</v>
      </c>
      <c r="AL92" s="19">
        <f t="shared" si="21"/>
        <v>1435.54</v>
      </c>
      <c r="AM92" s="74">
        <f t="shared" si="22"/>
        <v>0.49821669894255821</v>
      </c>
      <c r="AN92" s="18">
        <f t="shared" si="23"/>
        <v>2990.78</v>
      </c>
      <c r="AO92" s="19">
        <f t="shared" si="23"/>
        <v>6750.98</v>
      </c>
      <c r="AP92" s="74">
        <f t="shared" si="24"/>
        <v>0.44301419941993614</v>
      </c>
      <c r="AQ92" s="18">
        <f t="shared" si="25"/>
        <v>905.08</v>
      </c>
      <c r="AR92" s="19">
        <f t="shared" si="25"/>
        <v>2425.54</v>
      </c>
      <c r="AS92" s="74">
        <f t="shared" si="26"/>
        <v>0.37314577372461394</v>
      </c>
      <c r="AT92" s="18">
        <f t="shared" si="27"/>
        <v>257.43</v>
      </c>
      <c r="AU92" s="19">
        <f t="shared" si="27"/>
        <v>634.20000000000005</v>
      </c>
      <c r="AV92" s="74">
        <f t="shared" si="28"/>
        <v>0.40591296121097442</v>
      </c>
      <c r="AW92" s="18">
        <f t="shared" si="29"/>
        <v>42.84</v>
      </c>
      <c r="AX92" s="19">
        <f t="shared" si="29"/>
        <v>318.66000000000003</v>
      </c>
      <c r="AY92" s="74">
        <f t="shared" si="30"/>
        <v>0.13443795895311617</v>
      </c>
      <c r="AZ92" s="18">
        <f t="shared" si="31"/>
        <v>280.45999999999998</v>
      </c>
      <c r="BA92" s="19">
        <f t="shared" si="31"/>
        <v>938.92</v>
      </c>
      <c r="BB92" s="74">
        <f t="shared" si="32"/>
        <v>0.29870489498572828</v>
      </c>
      <c r="BC92" s="18">
        <f t="shared" si="33"/>
        <v>31.81</v>
      </c>
      <c r="BD92" s="19">
        <f t="shared" si="33"/>
        <v>250.76</v>
      </c>
      <c r="BE92" s="74">
        <f t="shared" si="34"/>
        <v>0.12685436273727868</v>
      </c>
      <c r="BF92" s="18">
        <f t="shared" si="35"/>
        <v>2463.21</v>
      </c>
      <c r="BG92" s="19">
        <f t="shared" si="35"/>
        <v>3138.68</v>
      </c>
      <c r="BH92" s="74">
        <f t="shared" si="36"/>
        <v>0.78479169587215014</v>
      </c>
      <c r="BI92" s="18">
        <f t="shared" si="37"/>
        <v>0</v>
      </c>
      <c r="BJ92" s="19">
        <f t="shared" si="37"/>
        <v>0</v>
      </c>
      <c r="BK92" s="74">
        <f t="shared" si="38"/>
        <v>0</v>
      </c>
    </row>
    <row r="93" spans="1:63" ht="15" customHeight="1" thickBot="1" x14ac:dyDescent="0.35">
      <c r="A93" s="123"/>
      <c r="B93" s="127"/>
      <c r="C93" s="77" t="s">
        <v>49</v>
      </c>
      <c r="D93" s="20">
        <f>G93+J93+M93+P93+S93+V93+Y93+AB93+AE93+AH93+AK93+AN93+AQ93+AT93+AW93+AZ93+BC93+BF93+BI93</f>
        <v>137235.46</v>
      </c>
      <c r="E93" s="21">
        <f>H93+K93+N93+Q93+T93+W93+Z93+AC93+AF93+AI93+AL93+AO93+AR93+AU93+AX93+BA93+BD93+BG93+BJ93</f>
        <v>207827.55000000005</v>
      </c>
      <c r="F93" s="78">
        <f t="shared" si="0"/>
        <v>0.66033333886676704</v>
      </c>
      <c r="G93" s="20">
        <f>SUM(G87:G92)</f>
        <v>4502.79</v>
      </c>
      <c r="H93" s="21">
        <f>SUM(H87:H92)</f>
        <v>7115.8100000000013</v>
      </c>
      <c r="I93" s="78">
        <f t="shared" si="2"/>
        <v>0.6327867101566792</v>
      </c>
      <c r="J93" s="20">
        <f>SUM(J87:J92)</f>
        <v>4294.8100000000004</v>
      </c>
      <c r="K93" s="21">
        <f>SUM(K87:K92)</f>
        <v>8742.84</v>
      </c>
      <c r="L93" s="78">
        <f t="shared" si="4"/>
        <v>0.4912374011190872</v>
      </c>
      <c r="M93" s="20">
        <f>SUM(M87:M92)</f>
        <v>31891.17</v>
      </c>
      <c r="N93" s="21">
        <f>SUM(N87:N92)</f>
        <v>49121.67</v>
      </c>
      <c r="O93" s="78">
        <f t="shared" si="6"/>
        <v>0.64922813088398668</v>
      </c>
      <c r="P93" s="20">
        <f>SUM(P87:P92)</f>
        <v>7629.1200000000008</v>
      </c>
      <c r="Q93" s="21">
        <f>SUM(Q87:Q92)</f>
        <v>11238.92</v>
      </c>
      <c r="R93" s="78">
        <f t="shared" si="8"/>
        <v>0.67881255494300174</v>
      </c>
      <c r="S93" s="20">
        <f>SUM(S87:S92)</f>
        <v>6496.7699999999995</v>
      </c>
      <c r="T93" s="21">
        <f>SUM(T87:T92)</f>
        <v>9806.31</v>
      </c>
      <c r="U93" s="78">
        <f t="shared" si="10"/>
        <v>0.66250913952342927</v>
      </c>
      <c r="V93" s="20">
        <f>SUM(V87:V92)</f>
        <v>8197.65</v>
      </c>
      <c r="W93" s="21">
        <f>SUM(W87:W92)</f>
        <v>13995.300000000001</v>
      </c>
      <c r="X93" s="78">
        <f t="shared" si="12"/>
        <v>0.58574307088808375</v>
      </c>
      <c r="Y93" s="20">
        <f>SUM(Y87:Y92)</f>
        <v>5937.0300000000007</v>
      </c>
      <c r="Z93" s="21">
        <f>SUM(Z87:Z92)</f>
        <v>7225.0999999999985</v>
      </c>
      <c r="AA93" s="78">
        <f t="shared" si="14"/>
        <v>0.82172288272826699</v>
      </c>
      <c r="AB93" s="20">
        <f>SUM(AB87:AB92)</f>
        <v>4788.1600000000008</v>
      </c>
      <c r="AC93" s="21">
        <f>SUM(AC87:AC92)</f>
        <v>6534.4800000000005</v>
      </c>
      <c r="AD93" s="78">
        <f t="shared" si="16"/>
        <v>0.73275302701974765</v>
      </c>
      <c r="AE93" s="20">
        <f>SUM(AE87:AE92)</f>
        <v>7093.19</v>
      </c>
      <c r="AF93" s="21">
        <f>SUM(AF87:AF92)</f>
        <v>10243.25</v>
      </c>
      <c r="AG93" s="78">
        <f t="shared" si="18"/>
        <v>0.69247455641520017</v>
      </c>
      <c r="AH93" s="20">
        <f>SUM(AH87:AH92)</f>
        <v>13580.48</v>
      </c>
      <c r="AI93" s="21">
        <f>SUM(AI87:AI92)</f>
        <v>18786.22</v>
      </c>
      <c r="AJ93" s="78">
        <f t="shared" si="20"/>
        <v>0.72289582470555536</v>
      </c>
      <c r="AK93" s="20">
        <f>SUM(AK87:AK92)</f>
        <v>7380.44</v>
      </c>
      <c r="AL93" s="21">
        <f>SUM(AL87:AL92)</f>
        <v>11199.95</v>
      </c>
      <c r="AM93" s="78">
        <f t="shared" si="22"/>
        <v>0.65897079897678101</v>
      </c>
      <c r="AN93" s="20">
        <f>SUM(AN87:AN92)</f>
        <v>18528.47</v>
      </c>
      <c r="AO93" s="21">
        <f>SUM(AO87:AO92)</f>
        <v>28163.26</v>
      </c>
      <c r="AP93" s="78">
        <f t="shared" si="24"/>
        <v>0.65789507322660812</v>
      </c>
      <c r="AQ93" s="20">
        <f>SUM(AQ87:AQ92)</f>
        <v>11819.869999999999</v>
      </c>
      <c r="AR93" s="21">
        <f>SUM(AR87:AR92)</f>
        <v>15486.880000000001</v>
      </c>
      <c r="AS93" s="78">
        <f t="shared" si="26"/>
        <v>0.76321828541320125</v>
      </c>
      <c r="AT93" s="20">
        <f>SUM(AT87:AT92)</f>
        <v>1619.6200000000001</v>
      </c>
      <c r="AU93" s="21">
        <f>SUM(AU87:AU92)</f>
        <v>2643.3100000000004</v>
      </c>
      <c r="AV93" s="78">
        <f t="shared" si="28"/>
        <v>0.61272419806984424</v>
      </c>
      <c r="AW93" s="20">
        <f>SUM(AW87:AW92)</f>
        <v>42.84</v>
      </c>
      <c r="AX93" s="21">
        <f>SUM(AX87:AX92)</f>
        <v>318.66000000000003</v>
      </c>
      <c r="AY93" s="78">
        <f t="shared" si="30"/>
        <v>0.13443795895311617</v>
      </c>
      <c r="AZ93" s="20">
        <f>SUM(AZ87:AZ92)</f>
        <v>401</v>
      </c>
      <c r="BA93" s="21">
        <f>SUM(BA87:BA92)</f>
        <v>1525.1599999999999</v>
      </c>
      <c r="BB93" s="78">
        <f t="shared" si="32"/>
        <v>0.26292323428361619</v>
      </c>
      <c r="BC93" s="20">
        <f>SUM(BC87:BC92)</f>
        <v>31.81</v>
      </c>
      <c r="BD93" s="21">
        <f>SUM(BD87:BD92)</f>
        <v>250.76</v>
      </c>
      <c r="BE93" s="78">
        <f t="shared" si="34"/>
        <v>0.12685436273727868</v>
      </c>
      <c r="BF93" s="20">
        <f>SUM(BF87:BF92)</f>
        <v>2939.5</v>
      </c>
      <c r="BG93" s="21">
        <f>SUM(BG87:BG92)</f>
        <v>5344.5499999999993</v>
      </c>
      <c r="BH93" s="78">
        <f t="shared" si="36"/>
        <v>0.54999953223377096</v>
      </c>
      <c r="BI93" s="20">
        <f>SUM(BI87:BI92)</f>
        <v>60.74</v>
      </c>
      <c r="BJ93" s="21">
        <f>SUM(BJ87:BJ92)</f>
        <v>85.12</v>
      </c>
      <c r="BK93" s="78">
        <f t="shared" si="38"/>
        <v>0.71358082706766912</v>
      </c>
    </row>
    <row r="95" spans="1:63" x14ac:dyDescent="0.3">
      <c r="A95" s="92" t="s">
        <v>25</v>
      </c>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7"/>
      <c r="AG95" s="7"/>
    </row>
    <row r="96" spans="1:63" x14ac:dyDescent="0.3">
      <c r="A96" s="92" t="s">
        <v>26</v>
      </c>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6"/>
      <c r="AG96" s="6"/>
    </row>
    <row r="97" spans="1:33" x14ac:dyDescent="0.3">
      <c r="A97" s="94" t="s">
        <v>27</v>
      </c>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8"/>
      <c r="AG97" s="8"/>
    </row>
    <row r="98" spans="1:33" x14ac:dyDescent="0.3">
      <c r="A98" s="93" t="s">
        <v>42</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7"/>
      <c r="AG98" s="7"/>
    </row>
  </sheetData>
  <mergeCells count="53">
    <mergeCell ref="A95:AE95"/>
    <mergeCell ref="A96:AE96"/>
    <mergeCell ref="A97:AE97"/>
    <mergeCell ref="A98:AE98"/>
    <mergeCell ref="A73:A79"/>
    <mergeCell ref="B73:B79"/>
    <mergeCell ref="A80:A86"/>
    <mergeCell ref="B80:B86"/>
    <mergeCell ref="A87:A93"/>
    <mergeCell ref="B87:B93"/>
    <mergeCell ref="A52:A58"/>
    <mergeCell ref="B52:B58"/>
    <mergeCell ref="A59:A65"/>
    <mergeCell ref="B59:B65"/>
    <mergeCell ref="A66:A72"/>
    <mergeCell ref="B66:B72"/>
    <mergeCell ref="A31:A37"/>
    <mergeCell ref="B31:B37"/>
    <mergeCell ref="A38:A44"/>
    <mergeCell ref="B38:B44"/>
    <mergeCell ref="A45:A51"/>
    <mergeCell ref="B45:B51"/>
    <mergeCell ref="A10:A16"/>
    <mergeCell ref="B10:B16"/>
    <mergeCell ref="A17:A23"/>
    <mergeCell ref="B17:B23"/>
    <mergeCell ref="A24:A30"/>
    <mergeCell ref="B24:B30"/>
    <mergeCell ref="AW1:AY1"/>
    <mergeCell ref="AZ1:BB1"/>
    <mergeCell ref="BC1:BE1"/>
    <mergeCell ref="BF1:BH1"/>
    <mergeCell ref="BI1:BK1"/>
    <mergeCell ref="A3:A9"/>
    <mergeCell ref="B3:B9"/>
    <mergeCell ref="AE1:AG1"/>
    <mergeCell ref="AH1:AJ1"/>
    <mergeCell ref="AK1:AM1"/>
    <mergeCell ref="A1:A2"/>
    <mergeCell ref="B1:B2"/>
    <mergeCell ref="C1:C2"/>
    <mergeCell ref="D1:F1"/>
    <mergeCell ref="G1:I1"/>
    <mergeCell ref="J1:L1"/>
    <mergeCell ref="AN1:AP1"/>
    <mergeCell ref="AQ1:AS1"/>
    <mergeCell ref="AT1:AV1"/>
    <mergeCell ref="M1:O1"/>
    <mergeCell ref="P1:R1"/>
    <mergeCell ref="S1:U1"/>
    <mergeCell ref="V1:X1"/>
    <mergeCell ref="Y1:AA1"/>
    <mergeCell ref="AB1:AD1"/>
  </mergeCells>
  <phoneticPr fontId="3" type="noConversion"/>
  <pageMargins left="0.31496062992125984" right="0.19685039370078741" top="0.19685039370078741" bottom="0.19685039370078741" header="0.19685039370078741" footer="0.19685039370078741"/>
  <pageSetup paperSize="12" scale="2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30</vt:i4>
      </vt:variant>
    </vt:vector>
  </HeadingPairs>
  <TitlesOfParts>
    <vt:vector size="36" baseType="lpstr">
      <vt:lpstr>財產保險業自留保費統計表2020</vt:lpstr>
      <vt:lpstr>財產保險業自留保費統計表2021</vt:lpstr>
      <vt:lpstr>財產保險業自留保費統計表2022</vt:lpstr>
      <vt:lpstr>財產保險業自留保費統計表_2023</vt:lpstr>
      <vt:lpstr>財產保險業自留保費統計表_2024</vt:lpstr>
      <vt:lpstr>財產保險業自留保費統計表_2025</vt:lpstr>
      <vt:lpstr>財產保險業自留保費統計表_2023!LBCell</vt:lpstr>
      <vt:lpstr>財產保險業自留保費統計表_2024!LBCell</vt:lpstr>
      <vt:lpstr>財產保險業自留保費統計表_2025!LBCell</vt:lpstr>
      <vt:lpstr>財產保險業自留保費統計表2020!LBCell</vt:lpstr>
      <vt:lpstr>財產保險業自留保費統計表2021!LBCell</vt:lpstr>
      <vt:lpstr>財產保險業自留保費統計表2022!LBCell</vt:lpstr>
      <vt:lpstr>財產保險業自留保費統計表_2023!LTCell</vt:lpstr>
      <vt:lpstr>財產保險業自留保費統計表_2024!LTCell</vt:lpstr>
      <vt:lpstr>財產保險業自留保費統計表_2025!LTCell</vt:lpstr>
      <vt:lpstr>財產保險業自留保費統計表2020!LTCell</vt:lpstr>
      <vt:lpstr>財產保險業自留保費統計表2021!LTCell</vt:lpstr>
      <vt:lpstr>財產保險業自留保費統計表2022!LTCell</vt:lpstr>
      <vt:lpstr>財產保險業自留保費統計表_2023!Print_Area</vt:lpstr>
      <vt:lpstr>財產保險業自留保費統計表_2024!Print_Area</vt:lpstr>
      <vt:lpstr>財產保險業自留保費統計表_2025!Print_Area</vt:lpstr>
      <vt:lpstr>財產保險業自留保費統計表2020!Print_Area</vt:lpstr>
      <vt:lpstr>財產保險業自留保費統計表2021!Print_Area</vt:lpstr>
      <vt:lpstr>財產保險業自留保費統計表2022!Print_Area</vt:lpstr>
      <vt:lpstr>財產保險業自留保費統計表_2023!RBCell</vt:lpstr>
      <vt:lpstr>財產保險業自留保費統計表_2024!RBCell</vt:lpstr>
      <vt:lpstr>財產保險業自留保費統計表_2025!RBCell</vt:lpstr>
      <vt:lpstr>財產保險業自留保費統計表2020!RBCell</vt:lpstr>
      <vt:lpstr>財產保險業自留保費統計表2021!RBCell</vt:lpstr>
      <vt:lpstr>財產保險業自留保費統計表2022!RBCell</vt:lpstr>
      <vt:lpstr>財產保險業自留保費統計表_2023!RTCell</vt:lpstr>
      <vt:lpstr>財產保險業自留保費統計表_2024!RTCell</vt:lpstr>
      <vt:lpstr>財產保險業自留保費統計表_2025!RTCell</vt:lpstr>
      <vt:lpstr>財產保險業自留保費統計表2020!RTCell</vt:lpstr>
      <vt:lpstr>財產保險業自留保費統計表2021!RTCell</vt:lpstr>
      <vt:lpstr>財產保險業自留保費統計表2022!RTCell</vt:lpstr>
    </vt:vector>
  </TitlesOfParts>
  <Company>Trade-van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張麗霞</dc:creator>
  <cp:lastModifiedBy>莊耀程</cp:lastModifiedBy>
  <cp:lastPrinted>2024-07-05T08:33:10Z</cp:lastPrinted>
  <dcterms:created xsi:type="dcterms:W3CDTF">2000-11-18T01:59:09Z</dcterms:created>
  <dcterms:modified xsi:type="dcterms:W3CDTF">2025-10-01T02:23:40Z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1.4</vt:lpwstr>
  </property>
</Properties>
</file>