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tii-fs-nt1\NLIA\共用目錄\02_tmp\建睿\90 車火覆證&amp;每月五號費率更新~\●特定險種費率\3.總費率表查詢檔\114\"/>
    </mc:Choice>
  </mc:AlternateContent>
  <xr:revisionPtr revIDLastSave="0" documentId="13_ncr:1_{DE304249-1719-455F-BD99-0FDB9363B923}" xr6:coauthVersionLast="47" xr6:coauthVersionMax="47" xr10:uidLastSave="{00000000-0000-0000-0000-000000000000}"/>
  <workbookProtection workbookAlgorithmName="SHA-512" workbookHashValue="lpgTHcsCvknIkfQnA+a3AQqLGUl0xqifttXPNbE8wi/vdbBTxiDiOtXJCxWOI81oIHxYXQCkydchWm/MJZAnAQ==" workbookSaltValue="Xanj1EexqJ9m70+eAW+lXA==" workbookSpinCount="100000" lockStructure="1"/>
  <bookViews>
    <workbookView xWindow="28680" yWindow="-120" windowWidth="29040" windowHeight="15720" tabRatio="786" xr2:uid="{5CC20F54-9E32-4789-A2BB-FA36C89339F4}"/>
  </bookViews>
  <sheets>
    <sheet name="總保險費率表" sheetId="23" r:id="rId1"/>
    <sheet name="彙整表" sheetId="28" state="hidden" r:id="rId2"/>
    <sheet name="Sheet1" sheetId="26" state="hidden" r:id="rId3"/>
  </sheets>
  <externalReferences>
    <externalReference r:id="rId4"/>
  </externalReferences>
  <definedNames>
    <definedName name="_xlnm._FilterDatabase" localSheetId="1" hidden="1">彙整表!$A$1:$K$837</definedName>
    <definedName name="_xlnm._FilterDatabase" localSheetId="0" hidden="1">總保險費率表!$B$33:$I$51</definedName>
    <definedName name="_xlnm.Print_Area" localSheetId="0">總保險費率表!$B$32:$I$51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37" i="28" l="1"/>
  <c r="J837" i="28"/>
  <c r="H837" i="28"/>
  <c r="G837" i="28"/>
  <c r="F837" i="28"/>
  <c r="E837" i="28"/>
  <c r="D837" i="28"/>
  <c r="A837" i="28" s="1"/>
  <c r="C837" i="28"/>
  <c r="B837" i="28"/>
  <c r="K836" i="28"/>
  <c r="J836" i="28"/>
  <c r="H836" i="28"/>
  <c r="G836" i="28"/>
  <c r="F836" i="28"/>
  <c r="E836" i="28"/>
  <c r="D836" i="28"/>
  <c r="A836" i="28" s="1"/>
  <c r="C836" i="28"/>
  <c r="B836" i="28"/>
  <c r="K835" i="28"/>
  <c r="J835" i="28"/>
  <c r="H835" i="28"/>
  <c r="G835" i="28"/>
  <c r="F835" i="28"/>
  <c r="E835" i="28"/>
  <c r="D835" i="28"/>
  <c r="A835" i="28" s="1"/>
  <c r="C835" i="28"/>
  <c r="B835" i="28"/>
  <c r="K834" i="28"/>
  <c r="J834" i="28"/>
  <c r="H834" i="28"/>
  <c r="G834" i="28"/>
  <c r="F834" i="28"/>
  <c r="E834" i="28"/>
  <c r="D834" i="28"/>
  <c r="A834" i="28" s="1"/>
  <c r="C834" i="28"/>
  <c r="B834" i="28"/>
  <c r="K833" i="28"/>
  <c r="J833" i="28"/>
  <c r="H833" i="28"/>
  <c r="G833" i="28"/>
  <c r="F833" i="28"/>
  <c r="E833" i="28"/>
  <c r="D833" i="28"/>
  <c r="C833" i="28"/>
  <c r="A833" i="28" s="1"/>
  <c r="B833" i="28"/>
  <c r="K832" i="28"/>
  <c r="J832" i="28"/>
  <c r="H832" i="28"/>
  <c r="G832" i="28"/>
  <c r="F832" i="28"/>
  <c r="E832" i="28"/>
  <c r="D832" i="28"/>
  <c r="C832" i="28"/>
  <c r="B832" i="28"/>
  <c r="A832" i="28"/>
  <c r="K831" i="28"/>
  <c r="J831" i="28"/>
  <c r="H831" i="28"/>
  <c r="G831" i="28"/>
  <c r="F831" i="28"/>
  <c r="E831" i="28"/>
  <c r="D831" i="28"/>
  <c r="C831" i="28"/>
  <c r="B831" i="28"/>
  <c r="A831" i="28"/>
  <c r="K830" i="28"/>
  <c r="J830" i="28"/>
  <c r="H830" i="28"/>
  <c r="G830" i="28"/>
  <c r="F830" i="28"/>
  <c r="E830" i="28"/>
  <c r="D830" i="28"/>
  <c r="A830" i="28" s="1"/>
  <c r="C830" i="28"/>
  <c r="B830" i="28"/>
  <c r="K829" i="28"/>
  <c r="J829" i="28"/>
  <c r="H829" i="28"/>
  <c r="G829" i="28"/>
  <c r="F829" i="28"/>
  <c r="E829" i="28"/>
  <c r="D829" i="28"/>
  <c r="A829" i="28" s="1"/>
  <c r="C829" i="28"/>
  <c r="B829" i="28"/>
  <c r="K828" i="28"/>
  <c r="J828" i="28"/>
  <c r="H828" i="28"/>
  <c r="G828" i="28"/>
  <c r="F828" i="28"/>
  <c r="E828" i="28"/>
  <c r="D828" i="28"/>
  <c r="C828" i="28"/>
  <c r="A828" i="28" s="1"/>
  <c r="B828" i="28"/>
  <c r="K827" i="28"/>
  <c r="J827" i="28"/>
  <c r="H827" i="28"/>
  <c r="G827" i="28"/>
  <c r="F827" i="28"/>
  <c r="E827" i="28"/>
  <c r="D827" i="28"/>
  <c r="C827" i="28"/>
  <c r="A827" i="28" s="1"/>
  <c r="B827" i="28"/>
  <c r="K826" i="28"/>
  <c r="J826" i="28"/>
  <c r="H826" i="28"/>
  <c r="G826" i="28"/>
  <c r="F826" i="28"/>
  <c r="E826" i="28"/>
  <c r="D826" i="28"/>
  <c r="C826" i="28"/>
  <c r="B826" i="28"/>
  <c r="A826" i="28"/>
  <c r="K825" i="28"/>
  <c r="J825" i="28"/>
  <c r="H825" i="28"/>
  <c r="G825" i="28"/>
  <c r="F825" i="28"/>
  <c r="E825" i="28"/>
  <c r="D825" i="28"/>
  <c r="C825" i="28"/>
  <c r="B825" i="28"/>
  <c r="A825" i="28"/>
  <c r="K824" i="28"/>
  <c r="J824" i="28"/>
  <c r="H824" i="28"/>
  <c r="G824" i="28"/>
  <c r="F824" i="28"/>
  <c r="E824" i="28"/>
  <c r="D824" i="28"/>
  <c r="A824" i="28" s="1"/>
  <c r="C824" i="28"/>
  <c r="B824" i="28"/>
  <c r="K823" i="28"/>
  <c r="J823" i="28"/>
  <c r="H823" i="28"/>
  <c r="G823" i="28"/>
  <c r="F823" i="28"/>
  <c r="E823" i="28"/>
  <c r="D823" i="28"/>
  <c r="A823" i="28" s="1"/>
  <c r="C823" i="28"/>
  <c r="B823" i="28"/>
  <c r="K822" i="28"/>
  <c r="J822" i="28"/>
  <c r="H822" i="28"/>
  <c r="G822" i="28"/>
  <c r="F822" i="28"/>
  <c r="E822" i="28"/>
  <c r="D822" i="28"/>
  <c r="C822" i="28"/>
  <c r="A822" i="28" s="1"/>
  <c r="B822" i="28"/>
  <c r="K821" i="28"/>
  <c r="J821" i="28"/>
  <c r="H821" i="28"/>
  <c r="G821" i="28"/>
  <c r="F821" i="28"/>
  <c r="E821" i="28"/>
  <c r="D821" i="28"/>
  <c r="C821" i="28"/>
  <c r="A821" i="28" s="1"/>
  <c r="B821" i="28"/>
  <c r="K820" i="28"/>
  <c r="J820" i="28"/>
  <c r="H820" i="28"/>
  <c r="G820" i="28"/>
  <c r="F820" i="28"/>
  <c r="E820" i="28"/>
  <c r="D820" i="28"/>
  <c r="C820" i="28"/>
  <c r="B820" i="28"/>
  <c r="A820" i="28"/>
  <c r="K819" i="28"/>
  <c r="J819" i="28"/>
  <c r="H819" i="28"/>
  <c r="G819" i="28"/>
  <c r="F819" i="28"/>
  <c r="E819" i="28"/>
  <c r="D819" i="28"/>
  <c r="C819" i="28"/>
  <c r="B819" i="28"/>
  <c r="A819" i="28"/>
  <c r="K818" i="28"/>
  <c r="J818" i="28"/>
  <c r="H818" i="28"/>
  <c r="G818" i="28"/>
  <c r="F818" i="28"/>
  <c r="E818" i="28"/>
  <c r="D818" i="28"/>
  <c r="A818" i="28" s="1"/>
  <c r="C818" i="28"/>
  <c r="B818" i="28"/>
  <c r="K817" i="28"/>
  <c r="J817" i="28"/>
  <c r="H817" i="28"/>
  <c r="G817" i="28"/>
  <c r="F817" i="28"/>
  <c r="E817" i="28"/>
  <c r="D817" i="28"/>
  <c r="A817" i="28" s="1"/>
  <c r="C817" i="28"/>
  <c r="B817" i="28"/>
  <c r="K816" i="28"/>
  <c r="J816" i="28"/>
  <c r="H816" i="28"/>
  <c r="G816" i="28"/>
  <c r="F816" i="28"/>
  <c r="E816" i="28"/>
  <c r="D816" i="28"/>
  <c r="A816" i="28" s="1"/>
  <c r="C816" i="28"/>
  <c r="B816" i="28"/>
  <c r="K815" i="28"/>
  <c r="J815" i="28"/>
  <c r="H815" i="28"/>
  <c r="G815" i="28"/>
  <c r="F815" i="28"/>
  <c r="E815" i="28"/>
  <c r="D815" i="28"/>
  <c r="C815" i="28"/>
  <c r="A815" i="28" s="1"/>
  <c r="B815" i="28"/>
  <c r="K814" i="28"/>
  <c r="J814" i="28"/>
  <c r="H814" i="28"/>
  <c r="G814" i="28"/>
  <c r="F814" i="28"/>
  <c r="E814" i="28"/>
  <c r="D814" i="28"/>
  <c r="C814" i="28"/>
  <c r="B814" i="28"/>
  <c r="A814" i="28"/>
  <c r="K813" i="28"/>
  <c r="J813" i="28"/>
  <c r="H813" i="28"/>
  <c r="G813" i="28"/>
  <c r="F813" i="28"/>
  <c r="E813" i="28"/>
  <c r="D813" i="28"/>
  <c r="C813" i="28"/>
  <c r="B813" i="28"/>
  <c r="A813" i="28"/>
  <c r="K812" i="28"/>
  <c r="J812" i="28"/>
  <c r="H812" i="28"/>
  <c r="G812" i="28"/>
  <c r="F812" i="28"/>
  <c r="E812" i="28"/>
  <c r="D812" i="28"/>
  <c r="A812" i="28" s="1"/>
  <c r="C812" i="28"/>
  <c r="B812" i="28"/>
  <c r="K811" i="28"/>
  <c r="J811" i="28"/>
  <c r="H811" i="28"/>
  <c r="G811" i="28"/>
  <c r="F811" i="28"/>
  <c r="E811" i="28"/>
  <c r="D811" i="28"/>
  <c r="A811" i="28" s="1"/>
  <c r="C811" i="28"/>
  <c r="B811" i="28"/>
  <c r="K810" i="28"/>
  <c r="J810" i="28"/>
  <c r="H810" i="28"/>
  <c r="G810" i="28"/>
  <c r="F810" i="28"/>
  <c r="E810" i="28"/>
  <c r="D810" i="28"/>
  <c r="A810" i="28" s="1"/>
  <c r="C810" i="28"/>
  <c r="B810" i="28"/>
  <c r="K809" i="28"/>
  <c r="J809" i="28"/>
  <c r="H809" i="28"/>
  <c r="G809" i="28"/>
  <c r="F809" i="28"/>
  <c r="E809" i="28"/>
  <c r="D809" i="28"/>
  <c r="C809" i="28"/>
  <c r="A809" i="28" s="1"/>
  <c r="B809" i="28"/>
  <c r="K808" i="28"/>
  <c r="J808" i="28"/>
  <c r="H808" i="28"/>
  <c r="G808" i="28"/>
  <c r="F808" i="28"/>
  <c r="E808" i="28"/>
  <c r="D808" i="28"/>
  <c r="C808" i="28"/>
  <c r="B808" i="28"/>
  <c r="A808" i="28"/>
  <c r="K807" i="28"/>
  <c r="J807" i="28"/>
  <c r="H807" i="28"/>
  <c r="G807" i="28"/>
  <c r="F807" i="28"/>
  <c r="E807" i="28"/>
  <c r="D807" i="28"/>
  <c r="C807" i="28"/>
  <c r="B807" i="28"/>
  <c r="A807" i="28"/>
  <c r="K806" i="28"/>
  <c r="J806" i="28"/>
  <c r="H806" i="28"/>
  <c r="G806" i="28"/>
  <c r="F806" i="28"/>
  <c r="E806" i="28"/>
  <c r="D806" i="28"/>
  <c r="A806" i="28" s="1"/>
  <c r="C806" i="28"/>
  <c r="B806" i="28"/>
  <c r="K805" i="28"/>
  <c r="J805" i="28"/>
  <c r="H805" i="28"/>
  <c r="G805" i="28"/>
  <c r="F805" i="28"/>
  <c r="E805" i="28"/>
  <c r="D805" i="28"/>
  <c r="A805" i="28" s="1"/>
  <c r="C805" i="28"/>
  <c r="B805" i="28"/>
  <c r="K804" i="28"/>
  <c r="J804" i="28"/>
  <c r="H804" i="28"/>
  <c r="G804" i="28"/>
  <c r="F804" i="28"/>
  <c r="E804" i="28"/>
  <c r="D804" i="28"/>
  <c r="A804" i="28" s="1"/>
  <c r="C804" i="28"/>
  <c r="B804" i="28"/>
  <c r="K803" i="28"/>
  <c r="J803" i="28"/>
  <c r="H803" i="28"/>
  <c r="G803" i="28"/>
  <c r="F803" i="28"/>
  <c r="E803" i="28"/>
  <c r="D803" i="28"/>
  <c r="C803" i="28"/>
  <c r="A803" i="28" s="1"/>
  <c r="B803" i="28"/>
  <c r="K802" i="28"/>
  <c r="J802" i="28"/>
  <c r="H802" i="28"/>
  <c r="G802" i="28"/>
  <c r="F802" i="28"/>
  <c r="E802" i="28"/>
  <c r="D802" i="28"/>
  <c r="C802" i="28"/>
  <c r="B802" i="28"/>
  <c r="A802" i="28"/>
  <c r="K801" i="28"/>
  <c r="J801" i="28"/>
  <c r="H801" i="28"/>
  <c r="G801" i="28"/>
  <c r="F801" i="28"/>
  <c r="E801" i="28"/>
  <c r="D801" i="28"/>
  <c r="C801" i="28"/>
  <c r="B801" i="28"/>
  <c r="A801" i="28"/>
  <c r="K800" i="28"/>
  <c r="J800" i="28"/>
  <c r="H800" i="28"/>
  <c r="G800" i="28"/>
  <c r="F800" i="28"/>
  <c r="E800" i="28"/>
  <c r="D800" i="28"/>
  <c r="A800" i="28" s="1"/>
  <c r="C800" i="28"/>
  <c r="B800" i="28"/>
  <c r="K799" i="28"/>
  <c r="J799" i="28"/>
  <c r="H799" i="28"/>
  <c r="G799" i="28"/>
  <c r="F799" i="28"/>
  <c r="E799" i="28"/>
  <c r="D799" i="28"/>
  <c r="A799" i="28" s="1"/>
  <c r="C799" i="28"/>
  <c r="B799" i="28"/>
  <c r="K798" i="28"/>
  <c r="J798" i="28"/>
  <c r="H798" i="28"/>
  <c r="G798" i="28"/>
  <c r="F798" i="28"/>
  <c r="E798" i="28"/>
  <c r="D798" i="28"/>
  <c r="A798" i="28" s="1"/>
  <c r="C798" i="28"/>
  <c r="B798" i="28"/>
  <c r="K797" i="28"/>
  <c r="J797" i="28"/>
  <c r="H797" i="28"/>
  <c r="G797" i="28"/>
  <c r="F797" i="28"/>
  <c r="E797" i="28"/>
  <c r="D797" i="28"/>
  <c r="C797" i="28"/>
  <c r="A797" i="28" s="1"/>
  <c r="B797" i="28"/>
  <c r="K796" i="28"/>
  <c r="J796" i="28"/>
  <c r="H796" i="28"/>
  <c r="G796" i="28"/>
  <c r="F796" i="28"/>
  <c r="E796" i="28"/>
  <c r="D796" i="28"/>
  <c r="C796" i="28"/>
  <c r="B796" i="28"/>
  <c r="A796" i="28"/>
  <c r="K795" i="28"/>
  <c r="J795" i="28"/>
  <c r="H795" i="28"/>
  <c r="G795" i="28"/>
  <c r="F795" i="28"/>
  <c r="E795" i="28"/>
  <c r="D795" i="28"/>
  <c r="C795" i="28"/>
  <c r="B795" i="28"/>
  <c r="A795" i="28"/>
  <c r="K794" i="28"/>
  <c r="J794" i="28"/>
  <c r="H794" i="28"/>
  <c r="G794" i="28"/>
  <c r="F794" i="28"/>
  <c r="E794" i="28"/>
  <c r="D794" i="28"/>
  <c r="A794" i="28" s="1"/>
  <c r="C794" i="28"/>
  <c r="B794" i="28"/>
  <c r="K793" i="28"/>
  <c r="J793" i="28"/>
  <c r="H793" i="28"/>
  <c r="G793" i="28"/>
  <c r="F793" i="28"/>
  <c r="E793" i="28"/>
  <c r="D793" i="28"/>
  <c r="A793" i="28" s="1"/>
  <c r="C793" i="28"/>
  <c r="B793" i="28"/>
  <c r="K792" i="28"/>
  <c r="J792" i="28"/>
  <c r="H792" i="28"/>
  <c r="G792" i="28"/>
  <c r="F792" i="28"/>
  <c r="E792" i="28"/>
  <c r="D792" i="28"/>
  <c r="A792" i="28" s="1"/>
  <c r="C792" i="28"/>
  <c r="B792" i="28"/>
  <c r="K791" i="28"/>
  <c r="J791" i="28"/>
  <c r="H791" i="28"/>
  <c r="G791" i="28"/>
  <c r="F791" i="28"/>
  <c r="E791" i="28"/>
  <c r="D791" i="28"/>
  <c r="C791" i="28"/>
  <c r="A791" i="28" s="1"/>
  <c r="B791" i="28"/>
  <c r="K790" i="28"/>
  <c r="J790" i="28"/>
  <c r="H790" i="28"/>
  <c r="G790" i="28"/>
  <c r="F790" i="28"/>
  <c r="E790" i="28"/>
  <c r="D790" i="28"/>
  <c r="C790" i="28"/>
  <c r="B790" i="28"/>
  <c r="A790" i="28"/>
  <c r="K789" i="28"/>
  <c r="J789" i="28"/>
  <c r="H789" i="28"/>
  <c r="G789" i="28"/>
  <c r="F789" i="28"/>
  <c r="E789" i="28"/>
  <c r="D789" i="28"/>
  <c r="C789" i="28"/>
  <c r="B789" i="28"/>
  <c r="A789" i="28"/>
  <c r="K788" i="28"/>
  <c r="J788" i="28"/>
  <c r="H788" i="28"/>
  <c r="G788" i="28"/>
  <c r="F788" i="28"/>
  <c r="E788" i="28"/>
  <c r="D788" i="28"/>
  <c r="A788" i="28" s="1"/>
  <c r="C788" i="28"/>
  <c r="B788" i="28"/>
  <c r="K787" i="28"/>
  <c r="J787" i="28"/>
  <c r="H787" i="28"/>
  <c r="G787" i="28"/>
  <c r="F787" i="28"/>
  <c r="E787" i="28"/>
  <c r="D787" i="28"/>
  <c r="A787" i="28" s="1"/>
  <c r="C787" i="28"/>
  <c r="B787" i="28"/>
  <c r="K786" i="28"/>
  <c r="J786" i="28"/>
  <c r="H786" i="28"/>
  <c r="G786" i="28"/>
  <c r="F786" i="28"/>
  <c r="E786" i="28"/>
  <c r="D786" i="28"/>
  <c r="A786" i="28" s="1"/>
  <c r="C786" i="28"/>
  <c r="B786" i="28"/>
  <c r="K785" i="28"/>
  <c r="J785" i="28"/>
  <c r="H785" i="28"/>
  <c r="G785" i="28"/>
  <c r="F785" i="28"/>
  <c r="E785" i="28"/>
  <c r="D785" i="28"/>
  <c r="C785" i="28"/>
  <c r="A785" i="28" s="1"/>
  <c r="B785" i="28"/>
  <c r="K784" i="28"/>
  <c r="J784" i="28"/>
  <c r="H784" i="28"/>
  <c r="G784" i="28"/>
  <c r="F784" i="28"/>
  <c r="E784" i="28"/>
  <c r="D784" i="28"/>
  <c r="C784" i="28"/>
  <c r="B784" i="28"/>
  <c r="A784" i="28"/>
  <c r="K783" i="28"/>
  <c r="J783" i="28"/>
  <c r="H783" i="28"/>
  <c r="G783" i="28"/>
  <c r="F783" i="28"/>
  <c r="E783" i="28"/>
  <c r="D783" i="28"/>
  <c r="C783" i="28"/>
  <c r="B783" i="28"/>
  <c r="A783" i="28"/>
  <c r="K782" i="28"/>
  <c r="J782" i="28"/>
  <c r="H782" i="28"/>
  <c r="G782" i="28"/>
  <c r="F782" i="28"/>
  <c r="E782" i="28"/>
  <c r="D782" i="28"/>
  <c r="A782" i="28" s="1"/>
  <c r="C782" i="28"/>
  <c r="B782" i="28"/>
  <c r="K781" i="28"/>
  <c r="J781" i="28"/>
  <c r="H781" i="28"/>
  <c r="G781" i="28"/>
  <c r="F781" i="28"/>
  <c r="E781" i="28"/>
  <c r="D781" i="28"/>
  <c r="A781" i="28" s="1"/>
  <c r="C781" i="28"/>
  <c r="B781" i="28"/>
  <c r="K780" i="28"/>
  <c r="J780" i="28"/>
  <c r="H780" i="28"/>
  <c r="G780" i="28"/>
  <c r="F780" i="28"/>
  <c r="E780" i="28"/>
  <c r="D780" i="28"/>
  <c r="A780" i="28" s="1"/>
  <c r="C780" i="28"/>
  <c r="B780" i="28"/>
  <c r="K779" i="28"/>
  <c r="J779" i="28"/>
  <c r="H779" i="28"/>
  <c r="G779" i="28"/>
  <c r="F779" i="28"/>
  <c r="E779" i="28"/>
  <c r="D779" i="28"/>
  <c r="C779" i="28"/>
  <c r="A779" i="28" s="1"/>
  <c r="B779" i="28"/>
  <c r="K778" i="28"/>
  <c r="J778" i="28"/>
  <c r="H778" i="28"/>
  <c r="G778" i="28"/>
  <c r="F778" i="28"/>
  <c r="E778" i="28"/>
  <c r="D778" i="28"/>
  <c r="C778" i="28"/>
  <c r="B778" i="28"/>
  <c r="A778" i="28"/>
  <c r="K777" i="28"/>
  <c r="J777" i="28"/>
  <c r="H777" i="28"/>
  <c r="G777" i="28"/>
  <c r="F777" i="28"/>
  <c r="E777" i="28"/>
  <c r="D777" i="28"/>
  <c r="C777" i="28"/>
  <c r="B777" i="28"/>
  <c r="A777" i="28"/>
  <c r="K776" i="28"/>
  <c r="J776" i="28"/>
  <c r="H776" i="28"/>
  <c r="G776" i="28"/>
  <c r="F776" i="28"/>
  <c r="E776" i="28"/>
  <c r="D776" i="28"/>
  <c r="A776" i="28" s="1"/>
  <c r="C776" i="28"/>
  <c r="B776" i="28"/>
  <c r="K775" i="28"/>
  <c r="J775" i="28"/>
  <c r="H775" i="28"/>
  <c r="G775" i="28"/>
  <c r="F775" i="28"/>
  <c r="E775" i="28"/>
  <c r="D775" i="28"/>
  <c r="A775" i="28" s="1"/>
  <c r="C775" i="28"/>
  <c r="B775" i="28"/>
  <c r="K774" i="28"/>
  <c r="J774" i="28"/>
  <c r="H774" i="28"/>
  <c r="G774" i="28"/>
  <c r="F774" i="28"/>
  <c r="E774" i="28"/>
  <c r="D774" i="28"/>
  <c r="A774" i="28" s="1"/>
  <c r="C774" i="28"/>
  <c r="B774" i="28"/>
  <c r="K773" i="28"/>
  <c r="J773" i="28"/>
  <c r="H773" i="28"/>
  <c r="G773" i="28"/>
  <c r="F773" i="28"/>
  <c r="E773" i="28"/>
  <c r="D773" i="28"/>
  <c r="C773" i="28"/>
  <c r="A773" i="28" s="1"/>
  <c r="B773" i="28"/>
  <c r="K772" i="28"/>
  <c r="J772" i="28"/>
  <c r="H772" i="28"/>
  <c r="G772" i="28"/>
  <c r="F772" i="28"/>
  <c r="E772" i="28"/>
  <c r="D772" i="28"/>
  <c r="C772" i="28"/>
  <c r="B772" i="28"/>
  <c r="A772" i="28"/>
  <c r="K771" i="28"/>
  <c r="J771" i="28"/>
  <c r="H771" i="28"/>
  <c r="G771" i="28"/>
  <c r="F771" i="28"/>
  <c r="E771" i="28"/>
  <c r="D771" i="28"/>
  <c r="C771" i="28"/>
  <c r="B771" i="28"/>
  <c r="A771" i="28"/>
  <c r="K770" i="28"/>
  <c r="J770" i="28"/>
  <c r="H770" i="28"/>
  <c r="G770" i="28"/>
  <c r="F770" i="28"/>
  <c r="E770" i="28"/>
  <c r="D770" i="28"/>
  <c r="A770" i="28" s="1"/>
  <c r="C770" i="28"/>
  <c r="B770" i="28"/>
  <c r="K769" i="28"/>
  <c r="J769" i="28"/>
  <c r="H769" i="28"/>
  <c r="G769" i="28"/>
  <c r="F769" i="28"/>
  <c r="E769" i="28"/>
  <c r="D769" i="28"/>
  <c r="A769" i="28" s="1"/>
  <c r="C769" i="28"/>
  <c r="B769" i="28"/>
  <c r="K768" i="28"/>
  <c r="J768" i="28"/>
  <c r="H768" i="28"/>
  <c r="G768" i="28"/>
  <c r="F768" i="28"/>
  <c r="E768" i="28"/>
  <c r="D768" i="28"/>
  <c r="A768" i="28" s="1"/>
  <c r="C768" i="28"/>
  <c r="B768" i="28"/>
  <c r="K767" i="28"/>
  <c r="J767" i="28"/>
  <c r="H767" i="28"/>
  <c r="G767" i="28"/>
  <c r="F767" i="28"/>
  <c r="E767" i="28"/>
  <c r="D767" i="28"/>
  <c r="C767" i="28"/>
  <c r="A767" i="28" s="1"/>
  <c r="B767" i="28"/>
  <c r="K766" i="28"/>
  <c r="J766" i="28"/>
  <c r="H766" i="28"/>
  <c r="G766" i="28"/>
  <c r="F766" i="28"/>
  <c r="E766" i="28"/>
  <c r="D766" i="28"/>
  <c r="C766" i="28"/>
  <c r="B766" i="28"/>
  <c r="A766" i="28"/>
  <c r="K765" i="28"/>
  <c r="J765" i="28"/>
  <c r="H765" i="28"/>
  <c r="G765" i="28"/>
  <c r="F765" i="28"/>
  <c r="E765" i="28"/>
  <c r="D765" i="28"/>
  <c r="C765" i="28"/>
  <c r="B765" i="28"/>
  <c r="A765" i="28"/>
  <c r="K764" i="28"/>
  <c r="J764" i="28"/>
  <c r="H764" i="28"/>
  <c r="G764" i="28"/>
  <c r="F764" i="28"/>
  <c r="E764" i="28"/>
  <c r="D764" i="28"/>
  <c r="A764" i="28" s="1"/>
  <c r="C764" i="28"/>
  <c r="B764" i="28"/>
  <c r="K763" i="28"/>
  <c r="J763" i="28"/>
  <c r="H763" i="28"/>
  <c r="G763" i="28"/>
  <c r="F763" i="28"/>
  <c r="E763" i="28"/>
  <c r="D763" i="28"/>
  <c r="A763" i="28" s="1"/>
  <c r="C763" i="28"/>
  <c r="B763" i="28"/>
  <c r="K762" i="28"/>
  <c r="J762" i="28"/>
  <c r="H762" i="28"/>
  <c r="G762" i="28"/>
  <c r="F762" i="28"/>
  <c r="E762" i="28"/>
  <c r="D762" i="28"/>
  <c r="C762" i="28"/>
  <c r="A762" i="28" s="1"/>
  <c r="B762" i="28"/>
  <c r="K761" i="28"/>
  <c r="J761" i="28"/>
  <c r="H761" i="28"/>
  <c r="G761" i="28"/>
  <c r="F761" i="28"/>
  <c r="E761" i="28"/>
  <c r="D761" i="28"/>
  <c r="C761" i="28"/>
  <c r="A761" i="28" s="1"/>
  <c r="B761" i="28"/>
  <c r="K760" i="28"/>
  <c r="J760" i="28"/>
  <c r="H760" i="28"/>
  <c r="G760" i="28"/>
  <c r="F760" i="28"/>
  <c r="E760" i="28"/>
  <c r="D760" i="28"/>
  <c r="C760" i="28"/>
  <c r="B760" i="28"/>
  <c r="A760" i="28"/>
  <c r="K759" i="28"/>
  <c r="J759" i="28"/>
  <c r="H759" i="28"/>
  <c r="G759" i="28"/>
  <c r="F759" i="28"/>
  <c r="E759" i="28"/>
  <c r="D759" i="28"/>
  <c r="C759" i="28"/>
  <c r="B759" i="28"/>
  <c r="A759" i="28"/>
  <c r="K758" i="28"/>
  <c r="J758" i="28"/>
  <c r="H758" i="28"/>
  <c r="G758" i="28"/>
  <c r="F758" i="28"/>
  <c r="E758" i="28"/>
  <c r="D758" i="28"/>
  <c r="A758" i="28" s="1"/>
  <c r="C758" i="28"/>
  <c r="B758" i="28"/>
  <c r="K757" i="28"/>
  <c r="J757" i="28"/>
  <c r="H757" i="28"/>
  <c r="G757" i="28"/>
  <c r="F757" i="28"/>
  <c r="E757" i="28"/>
  <c r="D757" i="28"/>
  <c r="A757" i="28" s="1"/>
  <c r="C757" i="28"/>
  <c r="B757" i="28"/>
  <c r="K756" i="28"/>
  <c r="J756" i="28"/>
  <c r="H756" i="28"/>
  <c r="G756" i="28"/>
  <c r="F756" i="28"/>
  <c r="E756" i="28"/>
  <c r="D756" i="28"/>
  <c r="C756" i="28"/>
  <c r="A756" i="28" s="1"/>
  <c r="B756" i="28"/>
  <c r="K755" i="28"/>
  <c r="J755" i="28"/>
  <c r="H755" i="28"/>
  <c r="G755" i="28"/>
  <c r="F755" i="28"/>
  <c r="E755" i="28"/>
  <c r="D755" i="28"/>
  <c r="C755" i="28"/>
  <c r="A755" i="28" s="1"/>
  <c r="B755" i="28"/>
  <c r="K754" i="28"/>
  <c r="J754" i="28"/>
  <c r="H754" i="28"/>
  <c r="G754" i="28"/>
  <c r="F754" i="28"/>
  <c r="E754" i="28"/>
  <c r="D754" i="28"/>
  <c r="C754" i="28"/>
  <c r="B754" i="28"/>
  <c r="A754" i="28"/>
  <c r="K753" i="28"/>
  <c r="J753" i="28"/>
  <c r="H753" i="28"/>
  <c r="G753" i="28"/>
  <c r="F753" i="28"/>
  <c r="E753" i="28"/>
  <c r="D753" i="28"/>
  <c r="C753" i="28"/>
  <c r="B753" i="28"/>
  <c r="A753" i="28"/>
  <c r="K752" i="28"/>
  <c r="J752" i="28"/>
  <c r="H752" i="28"/>
  <c r="G752" i="28"/>
  <c r="F752" i="28"/>
  <c r="E752" i="28"/>
  <c r="D752" i="28"/>
  <c r="A752" i="28" s="1"/>
  <c r="C752" i="28"/>
  <c r="B752" i="28"/>
  <c r="K751" i="28"/>
  <c r="J751" i="28"/>
  <c r="H751" i="28"/>
  <c r="G751" i="28"/>
  <c r="F751" i="28"/>
  <c r="E751" i="28"/>
  <c r="D751" i="28"/>
  <c r="A751" i="28" s="1"/>
  <c r="C751" i="28"/>
  <c r="B751" i="28"/>
  <c r="K750" i="28"/>
  <c r="J750" i="28"/>
  <c r="H750" i="28"/>
  <c r="G750" i="28"/>
  <c r="F750" i="28"/>
  <c r="E750" i="28"/>
  <c r="D750" i="28"/>
  <c r="C750" i="28"/>
  <c r="A750" i="28" s="1"/>
  <c r="B750" i="28"/>
  <c r="K749" i="28"/>
  <c r="J749" i="28"/>
  <c r="H749" i="28"/>
  <c r="G749" i="28"/>
  <c r="F749" i="28"/>
  <c r="E749" i="28"/>
  <c r="D749" i="28"/>
  <c r="C749" i="28"/>
  <c r="A749" i="28" s="1"/>
  <c r="B749" i="28"/>
  <c r="K748" i="28"/>
  <c r="J748" i="28"/>
  <c r="H748" i="28"/>
  <c r="G748" i="28"/>
  <c r="F748" i="28"/>
  <c r="E748" i="28"/>
  <c r="D748" i="28"/>
  <c r="C748" i="28"/>
  <c r="B748" i="28"/>
  <c r="A748" i="28"/>
  <c r="K747" i="28"/>
  <c r="J747" i="28"/>
  <c r="H747" i="28"/>
  <c r="G747" i="28"/>
  <c r="F747" i="28"/>
  <c r="E747" i="28"/>
  <c r="D747" i="28"/>
  <c r="C747" i="28"/>
  <c r="B747" i="28"/>
  <c r="A747" i="28"/>
  <c r="K746" i="28"/>
  <c r="J746" i="28"/>
  <c r="H746" i="28"/>
  <c r="G746" i="28"/>
  <c r="F746" i="28"/>
  <c r="E746" i="28"/>
  <c r="D746" i="28"/>
  <c r="C746" i="28"/>
  <c r="B746" i="28"/>
  <c r="A746" i="28"/>
  <c r="K745" i="28"/>
  <c r="J745" i="28"/>
  <c r="H745" i="28"/>
  <c r="G745" i="28"/>
  <c r="F745" i="28"/>
  <c r="E745" i="28"/>
  <c r="D745" i="28"/>
  <c r="C745" i="28"/>
  <c r="B745" i="28"/>
  <c r="A745" i="28" s="1"/>
  <c r="K744" i="28"/>
  <c r="J744" i="28"/>
  <c r="H744" i="28"/>
  <c r="G744" i="28"/>
  <c r="F744" i="28"/>
  <c r="E744" i="28"/>
  <c r="D744" i="28"/>
  <c r="C744" i="28"/>
  <c r="A744" i="28" s="1"/>
  <c r="B744" i="28"/>
  <c r="K743" i="28"/>
  <c r="J743" i="28"/>
  <c r="H743" i="28"/>
  <c r="G743" i="28"/>
  <c r="F743" i="28"/>
  <c r="E743" i="28"/>
  <c r="D743" i="28"/>
  <c r="C743" i="28"/>
  <c r="A743" i="28" s="1"/>
  <c r="B743" i="28"/>
  <c r="K742" i="28"/>
  <c r="J742" i="28"/>
  <c r="H742" i="28"/>
  <c r="G742" i="28"/>
  <c r="F742" i="28"/>
  <c r="E742" i="28"/>
  <c r="D742" i="28"/>
  <c r="C742" i="28"/>
  <c r="B742" i="28"/>
  <c r="A742" i="28"/>
  <c r="K741" i="28"/>
  <c r="J741" i="28"/>
  <c r="H741" i="28"/>
  <c r="G741" i="28"/>
  <c r="F741" i="28"/>
  <c r="E741" i="28"/>
  <c r="D741" i="28"/>
  <c r="C741" i="28"/>
  <c r="B741" i="28"/>
  <c r="A741" i="28"/>
  <c r="K740" i="28"/>
  <c r="J740" i="28"/>
  <c r="H740" i="28"/>
  <c r="G740" i="28"/>
  <c r="F740" i="28"/>
  <c r="E740" i="28"/>
  <c r="D740" i="28"/>
  <c r="C740" i="28"/>
  <c r="B740" i="28"/>
  <c r="A740" i="28"/>
  <c r="K739" i="28"/>
  <c r="J739" i="28"/>
  <c r="H739" i="28"/>
  <c r="G739" i="28"/>
  <c r="F739" i="28"/>
  <c r="E739" i="28"/>
  <c r="D739" i="28"/>
  <c r="C739" i="28"/>
  <c r="B739" i="28"/>
  <c r="A739" i="28"/>
  <c r="K738" i="28"/>
  <c r="J738" i="28"/>
  <c r="H738" i="28"/>
  <c r="G738" i="28"/>
  <c r="F738" i="28"/>
  <c r="E738" i="28"/>
  <c r="D738" i="28"/>
  <c r="C738" i="28"/>
  <c r="A738" i="28" s="1"/>
  <c r="B738" i="28"/>
  <c r="K737" i="28"/>
  <c r="J737" i="28"/>
  <c r="H737" i="28"/>
  <c r="G737" i="28"/>
  <c r="F737" i="28"/>
  <c r="E737" i="28"/>
  <c r="D737" i="28"/>
  <c r="C737" i="28"/>
  <c r="A737" i="28" s="1"/>
  <c r="B737" i="28"/>
  <c r="K736" i="28"/>
  <c r="J736" i="28"/>
  <c r="H736" i="28"/>
  <c r="G736" i="28"/>
  <c r="F736" i="28"/>
  <c r="E736" i="28"/>
  <c r="D736" i="28"/>
  <c r="C736" i="28"/>
  <c r="B736" i="28"/>
  <c r="A736" i="28"/>
  <c r="K735" i="28"/>
  <c r="J735" i="28"/>
  <c r="H735" i="28"/>
  <c r="G735" i="28"/>
  <c r="F735" i="28"/>
  <c r="E735" i="28"/>
  <c r="D735" i="28"/>
  <c r="C735" i="28"/>
  <c r="B735" i="28"/>
  <c r="A735" i="28"/>
  <c r="K734" i="28"/>
  <c r="J734" i="28"/>
  <c r="H734" i="28"/>
  <c r="G734" i="28"/>
  <c r="F734" i="28"/>
  <c r="E734" i="28"/>
  <c r="D734" i="28"/>
  <c r="C734" i="28"/>
  <c r="B734" i="28"/>
  <c r="A734" i="28"/>
  <c r="K733" i="28"/>
  <c r="J733" i="28"/>
  <c r="H733" i="28"/>
  <c r="G733" i="28"/>
  <c r="F733" i="28"/>
  <c r="E733" i="28"/>
  <c r="D733" i="28"/>
  <c r="C733" i="28"/>
  <c r="B733" i="28"/>
  <c r="A733" i="28"/>
  <c r="K732" i="28"/>
  <c r="J732" i="28"/>
  <c r="H732" i="28"/>
  <c r="G732" i="28"/>
  <c r="F732" i="28"/>
  <c r="E732" i="28"/>
  <c r="D732" i="28"/>
  <c r="C732" i="28"/>
  <c r="A732" i="28" s="1"/>
  <c r="B732" i="28"/>
  <c r="K731" i="28"/>
  <c r="J731" i="28"/>
  <c r="H731" i="28"/>
  <c r="G731" i="28"/>
  <c r="F731" i="28"/>
  <c r="E731" i="28"/>
  <c r="D731" i="28"/>
  <c r="C731" i="28"/>
  <c r="A731" i="28" s="1"/>
  <c r="B731" i="28"/>
  <c r="K730" i="28"/>
  <c r="J730" i="28"/>
  <c r="H730" i="28"/>
  <c r="G730" i="28"/>
  <c r="F730" i="28"/>
  <c r="E730" i="28"/>
  <c r="D730" i="28"/>
  <c r="C730" i="28"/>
  <c r="B730" i="28"/>
  <c r="A730" i="28"/>
  <c r="K729" i="28"/>
  <c r="J729" i="28"/>
  <c r="H729" i="28"/>
  <c r="G729" i="28"/>
  <c r="F729" i="28"/>
  <c r="E729" i="28"/>
  <c r="D729" i="28"/>
  <c r="C729" i="28"/>
  <c r="B729" i="28"/>
  <c r="A729" i="28"/>
  <c r="K728" i="28"/>
  <c r="J728" i="28"/>
  <c r="H728" i="28"/>
  <c r="G728" i="28"/>
  <c r="F728" i="28"/>
  <c r="E728" i="28"/>
  <c r="D728" i="28"/>
  <c r="C728" i="28"/>
  <c r="B728" i="28"/>
  <c r="A728" i="28"/>
  <c r="K727" i="28"/>
  <c r="J727" i="28"/>
  <c r="H727" i="28"/>
  <c r="G727" i="28"/>
  <c r="F727" i="28"/>
  <c r="E727" i="28"/>
  <c r="D727" i="28"/>
  <c r="C727" i="28"/>
  <c r="B727" i="28"/>
  <c r="A727" i="28"/>
  <c r="K726" i="28"/>
  <c r="J726" i="28"/>
  <c r="H726" i="28"/>
  <c r="G726" i="28"/>
  <c r="F726" i="28"/>
  <c r="E726" i="28"/>
  <c r="D726" i="28"/>
  <c r="C726" i="28"/>
  <c r="A726" i="28" s="1"/>
  <c r="B726" i="28"/>
  <c r="K725" i="28"/>
  <c r="J725" i="28"/>
  <c r="H725" i="28"/>
  <c r="G725" i="28"/>
  <c r="F725" i="28"/>
  <c r="E725" i="28"/>
  <c r="D725" i="28"/>
  <c r="C725" i="28"/>
  <c r="A725" i="28" s="1"/>
  <c r="B725" i="28"/>
  <c r="K724" i="28"/>
  <c r="J724" i="28"/>
  <c r="H724" i="28"/>
  <c r="G724" i="28"/>
  <c r="F724" i="28"/>
  <c r="E724" i="28"/>
  <c r="D724" i="28"/>
  <c r="C724" i="28"/>
  <c r="B724" i="28"/>
  <c r="A724" i="28"/>
  <c r="K723" i="28"/>
  <c r="J723" i="28"/>
  <c r="H723" i="28"/>
  <c r="G723" i="28"/>
  <c r="F723" i="28"/>
  <c r="E723" i="28"/>
  <c r="D723" i="28"/>
  <c r="C723" i="28"/>
  <c r="B723" i="28"/>
  <c r="A723" i="28"/>
  <c r="K722" i="28"/>
  <c r="J722" i="28"/>
  <c r="H722" i="28"/>
  <c r="G722" i="28"/>
  <c r="F722" i="28"/>
  <c r="E722" i="28"/>
  <c r="D722" i="28"/>
  <c r="C722" i="28"/>
  <c r="B722" i="28"/>
  <c r="A722" i="28"/>
  <c r="K721" i="28"/>
  <c r="J721" i="28"/>
  <c r="H721" i="28"/>
  <c r="G721" i="28"/>
  <c r="F721" i="28"/>
  <c r="E721" i="28"/>
  <c r="D721" i="28"/>
  <c r="C721" i="28"/>
  <c r="B721" i="28"/>
  <c r="A721" i="28"/>
  <c r="K720" i="28"/>
  <c r="J720" i="28"/>
  <c r="H720" i="28"/>
  <c r="G720" i="28"/>
  <c r="F720" i="28"/>
  <c r="E720" i="28"/>
  <c r="D720" i="28"/>
  <c r="C720" i="28"/>
  <c r="B720" i="28"/>
  <c r="A720" i="28"/>
  <c r="K719" i="28"/>
  <c r="J719" i="28"/>
  <c r="H719" i="28"/>
  <c r="G719" i="28"/>
  <c r="F719" i="28"/>
  <c r="E719" i="28"/>
  <c r="D719" i="28"/>
  <c r="C719" i="28"/>
  <c r="A719" i="28" s="1"/>
  <c r="B719" i="28"/>
  <c r="K718" i="28"/>
  <c r="J718" i="28"/>
  <c r="H718" i="28"/>
  <c r="G718" i="28"/>
  <c r="F718" i="28"/>
  <c r="E718" i="28"/>
  <c r="D718" i="28"/>
  <c r="C718" i="28"/>
  <c r="B718" i="28"/>
  <c r="A718" i="28"/>
  <c r="K717" i="28"/>
  <c r="J717" i="28"/>
  <c r="H717" i="28"/>
  <c r="G717" i="28"/>
  <c r="F717" i="28"/>
  <c r="E717" i="28"/>
  <c r="D717" i="28"/>
  <c r="C717" i="28"/>
  <c r="B717" i="28"/>
  <c r="A717" i="28"/>
  <c r="K716" i="28"/>
  <c r="J716" i="28"/>
  <c r="H716" i="28"/>
  <c r="G716" i="28"/>
  <c r="F716" i="28"/>
  <c r="E716" i="28"/>
  <c r="D716" i="28"/>
  <c r="C716" i="28"/>
  <c r="B716" i="28"/>
  <c r="A716" i="28"/>
  <c r="K715" i="28"/>
  <c r="J715" i="28"/>
  <c r="H715" i="28"/>
  <c r="G715" i="28"/>
  <c r="F715" i="28"/>
  <c r="E715" i="28"/>
  <c r="D715" i="28"/>
  <c r="C715" i="28"/>
  <c r="B715" i="28"/>
  <c r="A715" i="28"/>
  <c r="K714" i="28"/>
  <c r="J714" i="28"/>
  <c r="H714" i="28"/>
  <c r="G714" i="28"/>
  <c r="F714" i="28"/>
  <c r="E714" i="28"/>
  <c r="D714" i="28"/>
  <c r="C714" i="28"/>
  <c r="B714" i="28"/>
  <c r="A714" i="28"/>
  <c r="K713" i="28"/>
  <c r="J713" i="28"/>
  <c r="H713" i="28"/>
  <c r="G713" i="28"/>
  <c r="F713" i="28"/>
  <c r="E713" i="28"/>
  <c r="D713" i="28"/>
  <c r="C713" i="28"/>
  <c r="A713" i="28" s="1"/>
  <c r="B713" i="28"/>
  <c r="K712" i="28"/>
  <c r="J712" i="28"/>
  <c r="H712" i="28"/>
  <c r="G712" i="28"/>
  <c r="F712" i="28"/>
  <c r="E712" i="28"/>
  <c r="D712" i="28"/>
  <c r="C712" i="28"/>
  <c r="B712" i="28"/>
  <c r="A712" i="28"/>
  <c r="K711" i="28"/>
  <c r="J711" i="28"/>
  <c r="H711" i="28"/>
  <c r="G711" i="28"/>
  <c r="F711" i="28"/>
  <c r="E711" i="28"/>
  <c r="D711" i="28"/>
  <c r="C711" i="28"/>
  <c r="B711" i="28"/>
  <c r="A711" i="28"/>
  <c r="K710" i="28"/>
  <c r="J710" i="28"/>
  <c r="H710" i="28"/>
  <c r="G710" i="28"/>
  <c r="F710" i="28"/>
  <c r="E710" i="28"/>
  <c r="D710" i="28"/>
  <c r="C710" i="28"/>
  <c r="B710" i="28"/>
  <c r="A710" i="28"/>
  <c r="K709" i="28"/>
  <c r="J709" i="28"/>
  <c r="H709" i="28"/>
  <c r="G709" i="28"/>
  <c r="F709" i="28"/>
  <c r="E709" i="28"/>
  <c r="D709" i="28"/>
  <c r="C709" i="28"/>
  <c r="B709" i="28"/>
  <c r="A709" i="28"/>
  <c r="K708" i="28"/>
  <c r="J708" i="28"/>
  <c r="H708" i="28"/>
  <c r="G708" i="28"/>
  <c r="F708" i="28"/>
  <c r="E708" i="28"/>
  <c r="D708" i="28"/>
  <c r="C708" i="28"/>
  <c r="B708" i="28"/>
  <c r="A708" i="28"/>
  <c r="K707" i="28"/>
  <c r="J707" i="28"/>
  <c r="H707" i="28"/>
  <c r="G707" i="28"/>
  <c r="F707" i="28"/>
  <c r="E707" i="28"/>
  <c r="D707" i="28"/>
  <c r="C707" i="28"/>
  <c r="A707" i="28" s="1"/>
  <c r="B707" i="28"/>
  <c r="K706" i="28"/>
  <c r="J706" i="28"/>
  <c r="H706" i="28"/>
  <c r="G706" i="28"/>
  <c r="F706" i="28"/>
  <c r="E706" i="28"/>
  <c r="D706" i="28"/>
  <c r="C706" i="28"/>
  <c r="B706" i="28"/>
  <c r="A706" i="28"/>
  <c r="K705" i="28"/>
  <c r="J705" i="28"/>
  <c r="H705" i="28"/>
  <c r="G705" i="28"/>
  <c r="F705" i="28"/>
  <c r="E705" i="28"/>
  <c r="D705" i="28"/>
  <c r="C705" i="28"/>
  <c r="B705" i="28"/>
  <c r="A705" i="28"/>
  <c r="K704" i="28"/>
  <c r="J704" i="28"/>
  <c r="H704" i="28"/>
  <c r="G704" i="28"/>
  <c r="F704" i="28"/>
  <c r="E704" i="28"/>
  <c r="D704" i="28"/>
  <c r="C704" i="28"/>
  <c r="B704" i="28"/>
  <c r="A704" i="28"/>
  <c r="K703" i="28"/>
  <c r="J703" i="28"/>
  <c r="H703" i="28"/>
  <c r="G703" i="28"/>
  <c r="F703" i="28"/>
  <c r="E703" i="28"/>
  <c r="D703" i="28"/>
  <c r="C703" i="28"/>
  <c r="B703" i="28"/>
  <c r="A703" i="28"/>
  <c r="K702" i="28"/>
  <c r="J702" i="28"/>
  <c r="H702" i="28"/>
  <c r="G702" i="28"/>
  <c r="F702" i="28"/>
  <c r="E702" i="28"/>
  <c r="D702" i="28"/>
  <c r="C702" i="28"/>
  <c r="B702" i="28"/>
  <c r="A702" i="28"/>
  <c r="K701" i="28"/>
  <c r="J701" i="28"/>
  <c r="H701" i="28"/>
  <c r="G701" i="28"/>
  <c r="F701" i="28"/>
  <c r="E701" i="28"/>
  <c r="D701" i="28"/>
  <c r="A701" i="28" s="1"/>
  <c r="C701" i="28"/>
  <c r="B701" i="28"/>
  <c r="K700" i="28"/>
  <c r="J700" i="28"/>
  <c r="H700" i="28"/>
  <c r="G700" i="28"/>
  <c r="F700" i="28"/>
  <c r="E700" i="28"/>
  <c r="D700" i="28"/>
  <c r="C700" i="28"/>
  <c r="B700" i="28"/>
  <c r="A700" i="28"/>
  <c r="K699" i="28"/>
  <c r="J699" i="28"/>
  <c r="H699" i="28"/>
  <c r="G699" i="28"/>
  <c r="F699" i="28"/>
  <c r="E699" i="28"/>
  <c r="D699" i="28"/>
  <c r="C699" i="28"/>
  <c r="B699" i="28"/>
  <c r="A699" i="28"/>
  <c r="K698" i="28"/>
  <c r="J698" i="28"/>
  <c r="H698" i="28"/>
  <c r="G698" i="28"/>
  <c r="F698" i="28"/>
  <c r="E698" i="28"/>
  <c r="D698" i="28"/>
  <c r="C698" i="28"/>
  <c r="A698" i="28" s="1"/>
  <c r="B698" i="28"/>
  <c r="K697" i="28"/>
  <c r="J697" i="28"/>
  <c r="H697" i="28"/>
  <c r="G697" i="28"/>
  <c r="F697" i="28"/>
  <c r="E697" i="28"/>
  <c r="D697" i="28"/>
  <c r="C697" i="28"/>
  <c r="B697" i="28"/>
  <c r="A697" i="28"/>
  <c r="K696" i="28"/>
  <c r="J696" i="28"/>
  <c r="H696" i="28"/>
  <c r="G696" i="28"/>
  <c r="F696" i="28"/>
  <c r="E696" i="28"/>
  <c r="D696" i="28"/>
  <c r="C696" i="28"/>
  <c r="B696" i="28"/>
  <c r="A696" i="28"/>
  <c r="K695" i="28"/>
  <c r="J695" i="28"/>
  <c r="H695" i="28"/>
  <c r="G695" i="28"/>
  <c r="F695" i="28"/>
  <c r="E695" i="28"/>
  <c r="D695" i="28"/>
  <c r="C695" i="28"/>
  <c r="A695" i="28" s="1"/>
  <c r="B695" i="28"/>
  <c r="K694" i="28"/>
  <c r="J694" i="28"/>
  <c r="H694" i="28"/>
  <c r="G694" i="28"/>
  <c r="F694" i="28"/>
  <c r="E694" i="28"/>
  <c r="D694" i="28"/>
  <c r="C694" i="28"/>
  <c r="B694" i="28"/>
  <c r="A694" i="28"/>
  <c r="K693" i="28"/>
  <c r="J693" i="28"/>
  <c r="H693" i="28"/>
  <c r="G693" i="28"/>
  <c r="F693" i="28"/>
  <c r="E693" i="28"/>
  <c r="D693" i="28"/>
  <c r="C693" i="28"/>
  <c r="B693" i="28"/>
  <c r="A693" i="28"/>
  <c r="K692" i="28"/>
  <c r="J692" i="28"/>
  <c r="H692" i="28"/>
  <c r="G692" i="28"/>
  <c r="F692" i="28"/>
  <c r="E692" i="28"/>
  <c r="D692" i="28"/>
  <c r="C692" i="28"/>
  <c r="A692" i="28" s="1"/>
  <c r="B692" i="28"/>
  <c r="K691" i="28"/>
  <c r="J691" i="28"/>
  <c r="H691" i="28"/>
  <c r="G691" i="28"/>
  <c r="F691" i="28"/>
  <c r="E691" i="28"/>
  <c r="D691" i="28"/>
  <c r="C691" i="28"/>
  <c r="B691" i="28"/>
  <c r="A691" i="28"/>
  <c r="K690" i="28"/>
  <c r="J690" i="28"/>
  <c r="H690" i="28"/>
  <c r="G690" i="28"/>
  <c r="F690" i="28"/>
  <c r="E690" i="28"/>
  <c r="D690" i="28"/>
  <c r="C690" i="28"/>
  <c r="A690" i="28" s="1"/>
  <c r="B690" i="28"/>
  <c r="K689" i="28"/>
  <c r="J689" i="28"/>
  <c r="H689" i="28"/>
  <c r="G689" i="28"/>
  <c r="F689" i="28"/>
  <c r="E689" i="28"/>
  <c r="D689" i="28"/>
  <c r="C689" i="28"/>
  <c r="A689" i="28" s="1"/>
  <c r="B689" i="28"/>
  <c r="K688" i="28"/>
  <c r="J688" i="28"/>
  <c r="H688" i="28"/>
  <c r="G688" i="28"/>
  <c r="F688" i="28"/>
  <c r="E688" i="28"/>
  <c r="D688" i="28"/>
  <c r="C688" i="28"/>
  <c r="B688" i="28"/>
  <c r="A688" i="28"/>
  <c r="K687" i="28"/>
  <c r="J687" i="28"/>
  <c r="H687" i="28"/>
  <c r="G687" i="28"/>
  <c r="F687" i="28"/>
  <c r="E687" i="28"/>
  <c r="D687" i="28"/>
  <c r="C687" i="28"/>
  <c r="B687" i="28"/>
  <c r="A687" i="28"/>
  <c r="K686" i="28"/>
  <c r="J686" i="28"/>
  <c r="H686" i="28"/>
  <c r="G686" i="28"/>
  <c r="F686" i="28"/>
  <c r="E686" i="28"/>
  <c r="D686" i="28"/>
  <c r="C686" i="28"/>
  <c r="A686" i="28" s="1"/>
  <c r="B686" i="28"/>
  <c r="K685" i="28"/>
  <c r="J685" i="28"/>
  <c r="H685" i="28"/>
  <c r="G685" i="28"/>
  <c r="F685" i="28"/>
  <c r="E685" i="28"/>
  <c r="D685" i="28"/>
  <c r="C685" i="28"/>
  <c r="B685" i="28"/>
  <c r="A685" i="28"/>
  <c r="K684" i="28"/>
  <c r="J684" i="28"/>
  <c r="H684" i="28"/>
  <c r="G684" i="28"/>
  <c r="F684" i="28"/>
  <c r="E684" i="28"/>
  <c r="D684" i="28"/>
  <c r="C684" i="28"/>
  <c r="B684" i="28"/>
  <c r="A684" i="28"/>
  <c r="K683" i="28"/>
  <c r="J683" i="28"/>
  <c r="H683" i="28"/>
  <c r="G683" i="28"/>
  <c r="F683" i="28"/>
  <c r="E683" i="28"/>
  <c r="D683" i="28"/>
  <c r="C683" i="28"/>
  <c r="A683" i="28" s="1"/>
  <c r="B683" i="28"/>
  <c r="K682" i="28"/>
  <c r="J682" i="28"/>
  <c r="H682" i="28"/>
  <c r="G682" i="28"/>
  <c r="F682" i="28"/>
  <c r="E682" i="28"/>
  <c r="D682" i="28"/>
  <c r="C682" i="28"/>
  <c r="B682" i="28"/>
  <c r="A682" i="28"/>
  <c r="K681" i="28"/>
  <c r="J681" i="28"/>
  <c r="H681" i="28"/>
  <c r="G681" i="28"/>
  <c r="F681" i="28"/>
  <c r="E681" i="28"/>
  <c r="D681" i="28"/>
  <c r="C681" i="28"/>
  <c r="B681" i="28"/>
  <c r="A681" i="28"/>
  <c r="K680" i="28"/>
  <c r="J680" i="28"/>
  <c r="H680" i="28"/>
  <c r="G680" i="28"/>
  <c r="F680" i="28"/>
  <c r="E680" i="28"/>
  <c r="D680" i="28"/>
  <c r="C680" i="28"/>
  <c r="A680" i="28" s="1"/>
  <c r="B680" i="28"/>
  <c r="K679" i="28"/>
  <c r="J679" i="28"/>
  <c r="H679" i="28"/>
  <c r="G679" i="28"/>
  <c r="F679" i="28"/>
  <c r="E679" i="28"/>
  <c r="D679" i="28"/>
  <c r="C679" i="28"/>
  <c r="B679" i="28"/>
  <c r="A679" i="28"/>
  <c r="K678" i="28"/>
  <c r="J678" i="28"/>
  <c r="H678" i="28"/>
  <c r="G678" i="28"/>
  <c r="F678" i="28"/>
  <c r="E678" i="28"/>
  <c r="D678" i="28"/>
  <c r="C678" i="28"/>
  <c r="A678" i="28" s="1"/>
  <c r="B678" i="28"/>
  <c r="K677" i="28"/>
  <c r="J677" i="28"/>
  <c r="H677" i="28"/>
  <c r="G677" i="28"/>
  <c r="F677" i="28"/>
  <c r="E677" i="28"/>
  <c r="D677" i="28"/>
  <c r="C677" i="28"/>
  <c r="A677" i="28" s="1"/>
  <c r="B677" i="28"/>
  <c r="K676" i="28"/>
  <c r="J676" i="28"/>
  <c r="H676" i="28"/>
  <c r="G676" i="28"/>
  <c r="F676" i="28"/>
  <c r="E676" i="28"/>
  <c r="D676" i="28"/>
  <c r="C676" i="28"/>
  <c r="B676" i="28"/>
  <c r="A676" i="28"/>
  <c r="K675" i="28"/>
  <c r="J675" i="28"/>
  <c r="H675" i="28"/>
  <c r="G675" i="28"/>
  <c r="F675" i="28"/>
  <c r="E675" i="28"/>
  <c r="D675" i="28"/>
  <c r="C675" i="28"/>
  <c r="B675" i="28"/>
  <c r="A675" i="28"/>
  <c r="K674" i="28"/>
  <c r="J674" i="28"/>
  <c r="H674" i="28"/>
  <c r="G674" i="28"/>
  <c r="F674" i="28"/>
  <c r="E674" i="28"/>
  <c r="D674" i="28"/>
  <c r="C674" i="28"/>
  <c r="A674" i="28" s="1"/>
  <c r="B674" i="28"/>
  <c r="K673" i="28"/>
  <c r="J673" i="28"/>
  <c r="H673" i="28"/>
  <c r="G673" i="28"/>
  <c r="F673" i="28"/>
  <c r="E673" i="28"/>
  <c r="D673" i="28"/>
  <c r="C673" i="28"/>
  <c r="B673" i="28"/>
  <c r="A673" i="28"/>
  <c r="K672" i="28"/>
  <c r="J672" i="28"/>
  <c r="H672" i="28"/>
  <c r="G672" i="28"/>
  <c r="F672" i="28"/>
  <c r="E672" i="28"/>
  <c r="D672" i="28"/>
  <c r="C672" i="28"/>
  <c r="B672" i="28"/>
  <c r="A672" i="28"/>
  <c r="K671" i="28"/>
  <c r="J671" i="28"/>
  <c r="H671" i="28"/>
  <c r="G671" i="28"/>
  <c r="F671" i="28"/>
  <c r="E671" i="28"/>
  <c r="D671" i="28"/>
  <c r="C671" i="28"/>
  <c r="A671" i="28" s="1"/>
  <c r="B671" i="28"/>
  <c r="K670" i="28"/>
  <c r="J670" i="28"/>
  <c r="H670" i="28"/>
  <c r="G670" i="28"/>
  <c r="F670" i="28"/>
  <c r="E670" i="28"/>
  <c r="D670" i="28"/>
  <c r="C670" i="28"/>
  <c r="B670" i="28"/>
  <c r="A670" i="28"/>
  <c r="K669" i="28"/>
  <c r="J669" i="28"/>
  <c r="H669" i="28"/>
  <c r="G669" i="28"/>
  <c r="F669" i="28"/>
  <c r="E669" i="28"/>
  <c r="D669" i="28"/>
  <c r="C669" i="28"/>
  <c r="B669" i="28"/>
  <c r="A669" i="28"/>
  <c r="K668" i="28"/>
  <c r="J668" i="28"/>
  <c r="H668" i="28"/>
  <c r="G668" i="28"/>
  <c r="F668" i="28"/>
  <c r="E668" i="28"/>
  <c r="D668" i="28"/>
  <c r="C668" i="28"/>
  <c r="A668" i="28" s="1"/>
  <c r="B668" i="28"/>
  <c r="K667" i="28"/>
  <c r="J667" i="28"/>
  <c r="H667" i="28"/>
  <c r="G667" i="28"/>
  <c r="F667" i="28"/>
  <c r="E667" i="28"/>
  <c r="D667" i="28"/>
  <c r="A667" i="28" s="1"/>
  <c r="C667" i="28"/>
  <c r="B667" i="28"/>
  <c r="K666" i="28"/>
  <c r="J666" i="28"/>
  <c r="H666" i="28"/>
  <c r="G666" i="28"/>
  <c r="F666" i="28"/>
  <c r="E666" i="28"/>
  <c r="D666" i="28"/>
  <c r="C666" i="28"/>
  <c r="A666" i="28" s="1"/>
  <c r="B666" i="28"/>
  <c r="K665" i="28"/>
  <c r="J665" i="28"/>
  <c r="H665" i="28"/>
  <c r="G665" i="28"/>
  <c r="F665" i="28"/>
  <c r="E665" i="28"/>
  <c r="D665" i="28"/>
  <c r="C665" i="28"/>
  <c r="A665" i="28" s="1"/>
  <c r="B665" i="28"/>
  <c r="K664" i="28"/>
  <c r="J664" i="28"/>
  <c r="H664" i="28"/>
  <c r="G664" i="28"/>
  <c r="F664" i="28"/>
  <c r="E664" i="28"/>
  <c r="D664" i="28"/>
  <c r="C664" i="28"/>
  <c r="B664" i="28"/>
  <c r="A664" i="28"/>
  <c r="K663" i="28"/>
  <c r="J663" i="28"/>
  <c r="H663" i="28"/>
  <c r="G663" i="28"/>
  <c r="F663" i="28"/>
  <c r="E663" i="28"/>
  <c r="D663" i="28"/>
  <c r="C663" i="28"/>
  <c r="B663" i="28"/>
  <c r="A663" i="28"/>
  <c r="K662" i="28"/>
  <c r="J662" i="28"/>
  <c r="H662" i="28"/>
  <c r="G662" i="28"/>
  <c r="F662" i="28"/>
  <c r="E662" i="28"/>
  <c r="D662" i="28"/>
  <c r="A662" i="28" s="1"/>
  <c r="C662" i="28"/>
  <c r="B662" i="28"/>
  <c r="K661" i="28"/>
  <c r="J661" i="28"/>
  <c r="H661" i="28"/>
  <c r="G661" i="28"/>
  <c r="F661" i="28"/>
  <c r="E661" i="28"/>
  <c r="D661" i="28"/>
  <c r="C661" i="28"/>
  <c r="B661" i="28"/>
  <c r="A661" i="28"/>
  <c r="K660" i="28"/>
  <c r="J660" i="28"/>
  <c r="H660" i="28"/>
  <c r="G660" i="28"/>
  <c r="F660" i="28"/>
  <c r="E660" i="28"/>
  <c r="D660" i="28"/>
  <c r="A660" i="28" s="1"/>
  <c r="C660" i="28"/>
  <c r="B660" i="28"/>
  <c r="K659" i="28"/>
  <c r="J659" i="28"/>
  <c r="H659" i="28"/>
  <c r="G659" i="28"/>
  <c r="F659" i="28"/>
  <c r="E659" i="28"/>
  <c r="D659" i="28"/>
  <c r="C659" i="28"/>
  <c r="A659" i="28" s="1"/>
  <c r="B659" i="28"/>
  <c r="K658" i="28"/>
  <c r="J658" i="28"/>
  <c r="H658" i="28"/>
  <c r="G658" i="28"/>
  <c r="F658" i="28"/>
  <c r="E658" i="28"/>
  <c r="D658" i="28"/>
  <c r="C658" i="28"/>
  <c r="B658" i="28"/>
  <c r="A658" i="28"/>
  <c r="K657" i="28"/>
  <c r="J657" i="28"/>
  <c r="H657" i="28"/>
  <c r="G657" i="28"/>
  <c r="F657" i="28"/>
  <c r="E657" i="28"/>
  <c r="D657" i="28"/>
  <c r="C657" i="28"/>
  <c r="B657" i="28"/>
  <c r="A657" i="28"/>
  <c r="K656" i="28"/>
  <c r="J656" i="28"/>
  <c r="H656" i="28"/>
  <c r="G656" i="28"/>
  <c r="F656" i="28"/>
  <c r="E656" i="28"/>
  <c r="D656" i="28"/>
  <c r="A656" i="28" s="1"/>
  <c r="C656" i="28"/>
  <c r="B656" i="28"/>
  <c r="K655" i="28"/>
  <c r="J655" i="28"/>
  <c r="H655" i="28"/>
  <c r="G655" i="28"/>
  <c r="F655" i="28"/>
  <c r="E655" i="28"/>
  <c r="D655" i="28"/>
  <c r="C655" i="28"/>
  <c r="B655" i="28"/>
  <c r="A655" i="28"/>
  <c r="K654" i="28"/>
  <c r="J654" i="28"/>
  <c r="H654" i="28"/>
  <c r="G654" i="28"/>
  <c r="F654" i="28"/>
  <c r="E654" i="28"/>
  <c r="D654" i="28"/>
  <c r="A654" i="28" s="1"/>
  <c r="C654" i="28"/>
  <c r="B654" i="28"/>
  <c r="K653" i="28"/>
  <c r="J653" i="28"/>
  <c r="H653" i="28"/>
  <c r="G653" i="28"/>
  <c r="F653" i="28"/>
  <c r="E653" i="28"/>
  <c r="D653" i="28"/>
  <c r="C653" i="28"/>
  <c r="A653" i="28" s="1"/>
  <c r="B653" i="28"/>
  <c r="K652" i="28"/>
  <c r="J652" i="28"/>
  <c r="H652" i="28"/>
  <c r="G652" i="28"/>
  <c r="F652" i="28"/>
  <c r="E652" i="28"/>
  <c r="D652" i="28"/>
  <c r="C652" i="28"/>
  <c r="B652" i="28"/>
  <c r="A652" i="28"/>
  <c r="K651" i="28"/>
  <c r="J651" i="28"/>
  <c r="H651" i="28"/>
  <c r="G651" i="28"/>
  <c r="F651" i="28"/>
  <c r="E651" i="28"/>
  <c r="D651" i="28"/>
  <c r="C651" i="28"/>
  <c r="B651" i="28"/>
  <c r="A651" i="28"/>
  <c r="K650" i="28"/>
  <c r="J650" i="28"/>
  <c r="H650" i="28"/>
  <c r="G650" i="28"/>
  <c r="F650" i="28"/>
  <c r="E650" i="28"/>
  <c r="D650" i="28"/>
  <c r="A650" i="28" s="1"/>
  <c r="C650" i="28"/>
  <c r="B650" i="28"/>
  <c r="K649" i="28"/>
  <c r="J649" i="28"/>
  <c r="H649" i="28"/>
  <c r="G649" i="28"/>
  <c r="F649" i="28"/>
  <c r="E649" i="28"/>
  <c r="D649" i="28"/>
  <c r="C649" i="28"/>
  <c r="B649" i="28"/>
  <c r="A649" i="28"/>
  <c r="K648" i="28"/>
  <c r="J648" i="28"/>
  <c r="H648" i="28"/>
  <c r="G648" i="28"/>
  <c r="F648" i="28"/>
  <c r="E648" i="28"/>
  <c r="D648" i="28"/>
  <c r="A648" i="28" s="1"/>
  <c r="C648" i="28"/>
  <c r="B648" i="28"/>
  <c r="K647" i="28"/>
  <c r="J647" i="28"/>
  <c r="H647" i="28"/>
  <c r="G647" i="28"/>
  <c r="F647" i="28"/>
  <c r="E647" i="28"/>
  <c r="D647" i="28"/>
  <c r="C647" i="28"/>
  <c r="A647" i="28" s="1"/>
  <c r="B647" i="28"/>
  <c r="K646" i="28"/>
  <c r="J646" i="28"/>
  <c r="H646" i="28"/>
  <c r="G646" i="28"/>
  <c r="F646" i="28"/>
  <c r="E646" i="28"/>
  <c r="D646" i="28"/>
  <c r="C646" i="28"/>
  <c r="B646" i="28"/>
  <c r="A646" i="28"/>
  <c r="K645" i="28"/>
  <c r="J645" i="28"/>
  <c r="H645" i="28"/>
  <c r="G645" i="28"/>
  <c r="F645" i="28"/>
  <c r="E645" i="28"/>
  <c r="D645" i="28"/>
  <c r="C645" i="28"/>
  <c r="B645" i="28"/>
  <c r="A645" i="28"/>
  <c r="K644" i="28"/>
  <c r="J644" i="28"/>
  <c r="H644" i="28"/>
  <c r="G644" i="28"/>
  <c r="F644" i="28"/>
  <c r="E644" i="28"/>
  <c r="D644" i="28"/>
  <c r="A644" i="28" s="1"/>
  <c r="C644" i="28"/>
  <c r="B644" i="28"/>
  <c r="K643" i="28"/>
  <c r="J643" i="28"/>
  <c r="H643" i="28"/>
  <c r="G643" i="28"/>
  <c r="F643" i="28"/>
  <c r="E643" i="28"/>
  <c r="D643" i="28"/>
  <c r="C643" i="28"/>
  <c r="B643" i="28"/>
  <c r="A643" i="28"/>
  <c r="K642" i="28"/>
  <c r="J642" i="28"/>
  <c r="H642" i="28"/>
  <c r="G642" i="28"/>
  <c r="F642" i="28"/>
  <c r="E642" i="28"/>
  <c r="D642" i="28"/>
  <c r="C642" i="28"/>
  <c r="A642" i="28" s="1"/>
  <c r="B642" i="28"/>
  <c r="K641" i="28"/>
  <c r="J641" i="28"/>
  <c r="H641" i="28"/>
  <c r="G641" i="28"/>
  <c r="F641" i="28"/>
  <c r="E641" i="28"/>
  <c r="D641" i="28"/>
  <c r="C641" i="28"/>
  <c r="A641" i="28" s="1"/>
  <c r="B641" i="28"/>
  <c r="K640" i="28"/>
  <c r="J640" i="28"/>
  <c r="H640" i="28"/>
  <c r="G640" i="28"/>
  <c r="F640" i="28"/>
  <c r="E640" i="28"/>
  <c r="D640" i="28"/>
  <c r="C640" i="28"/>
  <c r="B640" i="28"/>
  <c r="A640" i="28"/>
  <c r="K639" i="28"/>
  <c r="J639" i="28"/>
  <c r="H639" i="28"/>
  <c r="G639" i="28"/>
  <c r="F639" i="28"/>
  <c r="E639" i="28"/>
  <c r="D639" i="28"/>
  <c r="C639" i="28"/>
  <c r="B639" i="28"/>
  <c r="A639" i="28"/>
  <c r="K638" i="28"/>
  <c r="J638" i="28"/>
  <c r="H638" i="28"/>
  <c r="G638" i="28"/>
  <c r="F638" i="28"/>
  <c r="E638" i="28"/>
  <c r="D638" i="28"/>
  <c r="C638" i="28"/>
  <c r="B638" i="28"/>
  <c r="A638" i="28"/>
  <c r="K637" i="28"/>
  <c r="J637" i="28"/>
  <c r="H637" i="28"/>
  <c r="G637" i="28"/>
  <c r="F637" i="28"/>
  <c r="E637" i="28"/>
  <c r="D637" i="28"/>
  <c r="C637" i="28"/>
  <c r="A637" i="28" s="1"/>
  <c r="B637" i="28"/>
  <c r="K636" i="28"/>
  <c r="J636" i="28"/>
  <c r="H636" i="28"/>
  <c r="G636" i="28"/>
  <c r="F636" i="28"/>
  <c r="E636" i="28"/>
  <c r="D636" i="28"/>
  <c r="C636" i="28"/>
  <c r="B636" i="28"/>
  <c r="A636" i="28"/>
  <c r="K635" i="28"/>
  <c r="J635" i="28"/>
  <c r="H635" i="28"/>
  <c r="G635" i="28"/>
  <c r="F635" i="28"/>
  <c r="E635" i="28"/>
  <c r="D635" i="28"/>
  <c r="C635" i="28"/>
  <c r="A635" i="28" s="1"/>
  <c r="B635" i="28"/>
  <c r="K634" i="28"/>
  <c r="J634" i="28"/>
  <c r="H634" i="28"/>
  <c r="G634" i="28"/>
  <c r="F634" i="28"/>
  <c r="E634" i="28"/>
  <c r="D634" i="28"/>
  <c r="C634" i="28"/>
  <c r="B634" i="28"/>
  <c r="A634" i="28"/>
  <c r="K633" i="28"/>
  <c r="J633" i="28"/>
  <c r="H633" i="28"/>
  <c r="G633" i="28"/>
  <c r="F633" i="28"/>
  <c r="E633" i="28"/>
  <c r="D633" i="28"/>
  <c r="C633" i="28"/>
  <c r="B633" i="28"/>
  <c r="A633" i="28"/>
  <c r="K632" i="28"/>
  <c r="J632" i="28"/>
  <c r="H632" i="28"/>
  <c r="G632" i="28"/>
  <c r="F632" i="28"/>
  <c r="E632" i="28"/>
  <c r="D632" i="28"/>
  <c r="C632" i="28"/>
  <c r="B632" i="28"/>
  <c r="A632" i="28"/>
  <c r="K631" i="28"/>
  <c r="J631" i="28"/>
  <c r="H631" i="28"/>
  <c r="G631" i="28"/>
  <c r="F631" i="28"/>
  <c r="E631" i="28"/>
  <c r="D631" i="28"/>
  <c r="C631" i="28"/>
  <c r="B631" i="28"/>
  <c r="A631" i="28"/>
  <c r="K630" i="28"/>
  <c r="J630" i="28"/>
  <c r="H630" i="28"/>
  <c r="G630" i="28"/>
  <c r="F630" i="28"/>
  <c r="E630" i="28"/>
  <c r="D630" i="28"/>
  <c r="C630" i="28"/>
  <c r="B630" i="28"/>
  <c r="A630" i="28"/>
  <c r="K629" i="28"/>
  <c r="J629" i="28"/>
  <c r="H629" i="28"/>
  <c r="G629" i="28"/>
  <c r="F629" i="28"/>
  <c r="E629" i="28"/>
  <c r="D629" i="28"/>
  <c r="C629" i="28"/>
  <c r="A629" i="28" s="1"/>
  <c r="B629" i="28"/>
  <c r="K628" i="28"/>
  <c r="J628" i="28"/>
  <c r="H628" i="28"/>
  <c r="G628" i="28"/>
  <c r="F628" i="28"/>
  <c r="E628" i="28"/>
  <c r="D628" i="28"/>
  <c r="C628" i="28"/>
  <c r="B628" i="28"/>
  <c r="A628" i="28"/>
  <c r="K627" i="28"/>
  <c r="J627" i="28"/>
  <c r="H627" i="28"/>
  <c r="G627" i="28"/>
  <c r="F627" i="28"/>
  <c r="E627" i="28"/>
  <c r="D627" i="28"/>
  <c r="C627" i="28"/>
  <c r="B627" i="28"/>
  <c r="A627" i="28"/>
  <c r="K626" i="28"/>
  <c r="J626" i="28"/>
  <c r="H626" i="28"/>
  <c r="G626" i="28"/>
  <c r="F626" i="28"/>
  <c r="E626" i="28"/>
  <c r="D626" i="28"/>
  <c r="C626" i="28"/>
  <c r="B626" i="28"/>
  <c r="A626" i="28"/>
  <c r="K625" i="28"/>
  <c r="J625" i="28"/>
  <c r="H625" i="28"/>
  <c r="G625" i="28"/>
  <c r="F625" i="28"/>
  <c r="E625" i="28"/>
  <c r="D625" i="28"/>
  <c r="C625" i="28"/>
  <c r="B625" i="28"/>
  <c r="A625" i="28"/>
  <c r="K624" i="28"/>
  <c r="J624" i="28"/>
  <c r="H624" i="28"/>
  <c r="G624" i="28"/>
  <c r="F624" i="28"/>
  <c r="E624" i="28"/>
  <c r="D624" i="28"/>
  <c r="C624" i="28"/>
  <c r="B624" i="28"/>
  <c r="A624" i="28"/>
  <c r="K623" i="28"/>
  <c r="J623" i="28"/>
  <c r="H623" i="28"/>
  <c r="G623" i="28"/>
  <c r="F623" i="28"/>
  <c r="E623" i="28"/>
  <c r="D623" i="28"/>
  <c r="C623" i="28"/>
  <c r="A623" i="28" s="1"/>
  <c r="B623" i="28"/>
  <c r="K622" i="28"/>
  <c r="J622" i="28"/>
  <c r="H622" i="28"/>
  <c r="G622" i="28"/>
  <c r="F622" i="28"/>
  <c r="E622" i="28"/>
  <c r="D622" i="28"/>
  <c r="C622" i="28"/>
  <c r="B622" i="28"/>
  <c r="A622" i="28"/>
  <c r="K621" i="28"/>
  <c r="J621" i="28"/>
  <c r="H621" i="28"/>
  <c r="G621" i="28"/>
  <c r="F621" i="28"/>
  <c r="E621" i="28"/>
  <c r="D621" i="28"/>
  <c r="C621" i="28"/>
  <c r="B621" i="28"/>
  <c r="A621" i="28"/>
  <c r="K620" i="28"/>
  <c r="J620" i="28"/>
  <c r="H620" i="28"/>
  <c r="G620" i="28"/>
  <c r="F620" i="28"/>
  <c r="E620" i="28"/>
  <c r="D620" i="28"/>
  <c r="C620" i="28"/>
  <c r="A620" i="28" s="1"/>
  <c r="B620" i="28"/>
  <c r="K619" i="28"/>
  <c r="J619" i="28"/>
  <c r="H619" i="28"/>
  <c r="G619" i="28"/>
  <c r="F619" i="28"/>
  <c r="E619" i="28"/>
  <c r="D619" i="28"/>
  <c r="C619" i="28"/>
  <c r="B619" i="28"/>
  <c r="A619" i="28"/>
  <c r="K618" i="28"/>
  <c r="J618" i="28"/>
  <c r="H618" i="28"/>
  <c r="G618" i="28"/>
  <c r="F618" i="28"/>
  <c r="E618" i="28"/>
  <c r="D618" i="28"/>
  <c r="C618" i="28"/>
  <c r="B618" i="28"/>
  <c r="A618" i="28"/>
  <c r="K617" i="28"/>
  <c r="J617" i="28"/>
  <c r="H617" i="28"/>
  <c r="G617" i="28"/>
  <c r="F617" i="28"/>
  <c r="E617" i="28"/>
  <c r="D617" i="28"/>
  <c r="A617" i="28" s="1"/>
  <c r="C617" i="28"/>
  <c r="B617" i="28"/>
  <c r="K616" i="28"/>
  <c r="J616" i="28"/>
  <c r="H616" i="28"/>
  <c r="G616" i="28"/>
  <c r="F616" i="28"/>
  <c r="E616" i="28"/>
  <c r="D616" i="28"/>
  <c r="C616" i="28"/>
  <c r="B616" i="28"/>
  <c r="A616" i="28"/>
  <c r="K615" i="28"/>
  <c r="J615" i="28"/>
  <c r="H615" i="28"/>
  <c r="G615" i="28"/>
  <c r="F615" i="28"/>
  <c r="E615" i="28"/>
  <c r="D615" i="28"/>
  <c r="C615" i="28"/>
  <c r="B615" i="28"/>
  <c r="A615" i="28"/>
  <c r="K614" i="28"/>
  <c r="J614" i="28"/>
  <c r="H614" i="28"/>
  <c r="G614" i="28"/>
  <c r="F614" i="28"/>
  <c r="E614" i="28"/>
  <c r="D614" i="28"/>
  <c r="C614" i="28"/>
  <c r="B614" i="28"/>
  <c r="A614" i="28"/>
  <c r="K613" i="28"/>
  <c r="J613" i="28"/>
  <c r="H613" i="28"/>
  <c r="G613" i="28"/>
  <c r="F613" i="28"/>
  <c r="E613" i="28"/>
  <c r="D613" i="28"/>
  <c r="A613" i="28" s="1"/>
  <c r="C613" i="28"/>
  <c r="B613" i="28"/>
  <c r="K612" i="28"/>
  <c r="J612" i="28"/>
  <c r="H612" i="28"/>
  <c r="G612" i="28"/>
  <c r="F612" i="28"/>
  <c r="E612" i="28"/>
  <c r="D612" i="28"/>
  <c r="C612" i="28"/>
  <c r="B612" i="28"/>
  <c r="A612" i="28" s="1"/>
  <c r="K611" i="28"/>
  <c r="J611" i="28"/>
  <c r="H611" i="28"/>
  <c r="G611" i="28"/>
  <c r="F611" i="28"/>
  <c r="E611" i="28"/>
  <c r="D611" i="28"/>
  <c r="C611" i="28"/>
  <c r="A611" i="28" s="1"/>
  <c r="B611" i="28"/>
  <c r="K610" i="28"/>
  <c r="J610" i="28"/>
  <c r="H610" i="28"/>
  <c r="G610" i="28"/>
  <c r="F610" i="28"/>
  <c r="E610" i="28"/>
  <c r="D610" i="28"/>
  <c r="C610" i="28"/>
  <c r="B610" i="28"/>
  <c r="A610" i="28"/>
  <c r="K609" i="28"/>
  <c r="J609" i="28"/>
  <c r="H609" i="28"/>
  <c r="G609" i="28"/>
  <c r="F609" i="28"/>
  <c r="E609" i="28"/>
  <c r="D609" i="28"/>
  <c r="C609" i="28"/>
  <c r="B609" i="28"/>
  <c r="A609" i="28"/>
  <c r="K608" i="28"/>
  <c r="J608" i="28"/>
  <c r="H608" i="28"/>
  <c r="G608" i="28"/>
  <c r="F608" i="28"/>
  <c r="E608" i="28"/>
  <c r="D608" i="28"/>
  <c r="C608" i="28"/>
  <c r="B608" i="28"/>
  <c r="A608" i="28"/>
  <c r="K607" i="28"/>
  <c r="J607" i="28"/>
  <c r="H607" i="28"/>
  <c r="G607" i="28"/>
  <c r="F607" i="28"/>
  <c r="E607" i="28"/>
  <c r="D607" i="28"/>
  <c r="A607" i="28" s="1"/>
  <c r="C607" i="28"/>
  <c r="B607" i="28"/>
  <c r="K606" i="28"/>
  <c r="J606" i="28"/>
  <c r="H606" i="28"/>
  <c r="G606" i="28"/>
  <c r="F606" i="28"/>
  <c r="E606" i="28"/>
  <c r="D606" i="28"/>
  <c r="C606" i="28"/>
  <c r="B606" i="28"/>
  <c r="A606" i="28"/>
  <c r="K605" i="28"/>
  <c r="J605" i="28"/>
  <c r="H605" i="28"/>
  <c r="G605" i="28"/>
  <c r="F605" i="28"/>
  <c r="E605" i="28"/>
  <c r="D605" i="28"/>
  <c r="C605" i="28"/>
  <c r="A605" i="28" s="1"/>
  <c r="B605" i="28"/>
  <c r="K604" i="28"/>
  <c r="J604" i="28"/>
  <c r="H604" i="28"/>
  <c r="G604" i="28"/>
  <c r="F604" i="28"/>
  <c r="E604" i="28"/>
  <c r="D604" i="28"/>
  <c r="C604" i="28"/>
  <c r="B604" i="28"/>
  <c r="A604" i="28"/>
  <c r="K603" i="28"/>
  <c r="J603" i="28"/>
  <c r="H603" i="28"/>
  <c r="G603" i="28"/>
  <c r="F603" i="28"/>
  <c r="E603" i="28"/>
  <c r="D603" i="28"/>
  <c r="C603" i="28"/>
  <c r="B603" i="28"/>
  <c r="A603" i="28"/>
  <c r="K602" i="28"/>
  <c r="J602" i="28"/>
  <c r="H602" i="28"/>
  <c r="G602" i="28"/>
  <c r="F602" i="28"/>
  <c r="E602" i="28"/>
  <c r="D602" i="28"/>
  <c r="C602" i="28"/>
  <c r="A602" i="28" s="1"/>
  <c r="B602" i="28"/>
  <c r="K601" i="28"/>
  <c r="J601" i="28"/>
  <c r="H601" i="28"/>
  <c r="G601" i="28"/>
  <c r="F601" i="28"/>
  <c r="E601" i="28"/>
  <c r="D601" i="28"/>
  <c r="C601" i="28"/>
  <c r="B601" i="28"/>
  <c r="A601" i="28"/>
  <c r="K600" i="28"/>
  <c r="J600" i="28"/>
  <c r="H600" i="28"/>
  <c r="G600" i="28"/>
  <c r="F600" i="28"/>
  <c r="E600" i="28"/>
  <c r="D600" i="28"/>
  <c r="C600" i="28"/>
  <c r="A600" i="28" s="1"/>
  <c r="B600" i="28"/>
  <c r="K599" i="28"/>
  <c r="J599" i="28"/>
  <c r="H599" i="28"/>
  <c r="G599" i="28"/>
  <c r="F599" i="28"/>
  <c r="E599" i="28"/>
  <c r="D599" i="28"/>
  <c r="C599" i="28"/>
  <c r="A599" i="28" s="1"/>
  <c r="B599" i="28"/>
  <c r="K598" i="28"/>
  <c r="J598" i="28"/>
  <c r="H598" i="28"/>
  <c r="G598" i="28"/>
  <c r="F598" i="28"/>
  <c r="E598" i="28"/>
  <c r="D598" i="28"/>
  <c r="C598" i="28"/>
  <c r="B598" i="28"/>
  <c r="A598" i="28"/>
  <c r="K597" i="28"/>
  <c r="J597" i="28"/>
  <c r="H597" i="28"/>
  <c r="G597" i="28"/>
  <c r="F597" i="28"/>
  <c r="E597" i="28"/>
  <c r="D597" i="28"/>
  <c r="C597" i="28"/>
  <c r="B597" i="28"/>
  <c r="A597" i="28"/>
  <c r="K596" i="28"/>
  <c r="J596" i="28"/>
  <c r="H596" i="28"/>
  <c r="G596" i="28"/>
  <c r="F596" i="28"/>
  <c r="E596" i="28"/>
  <c r="D596" i="28"/>
  <c r="C596" i="28"/>
  <c r="A596" i="28" s="1"/>
  <c r="B596" i="28"/>
  <c r="K595" i="28"/>
  <c r="J595" i="28"/>
  <c r="H595" i="28"/>
  <c r="G595" i="28"/>
  <c r="F595" i="28"/>
  <c r="E595" i="28"/>
  <c r="D595" i="28"/>
  <c r="C595" i="28"/>
  <c r="B595" i="28"/>
  <c r="A595" i="28"/>
  <c r="K594" i="28"/>
  <c r="J594" i="28"/>
  <c r="H594" i="28"/>
  <c r="G594" i="28"/>
  <c r="F594" i="28"/>
  <c r="E594" i="28"/>
  <c r="D594" i="28"/>
  <c r="C594" i="28"/>
  <c r="A594" i="28" s="1"/>
  <c r="B594" i="28"/>
  <c r="K593" i="28"/>
  <c r="J593" i="28"/>
  <c r="H593" i="28"/>
  <c r="G593" i="28"/>
  <c r="F593" i="28"/>
  <c r="E593" i="28"/>
  <c r="D593" i="28"/>
  <c r="C593" i="28"/>
  <c r="A593" i="28" s="1"/>
  <c r="B593" i="28"/>
  <c r="K592" i="28"/>
  <c r="J592" i="28"/>
  <c r="H592" i="28"/>
  <c r="G592" i="28"/>
  <c r="F592" i="28"/>
  <c r="E592" i="28"/>
  <c r="D592" i="28"/>
  <c r="C592" i="28"/>
  <c r="B592" i="28"/>
  <c r="A592" i="28"/>
  <c r="K591" i="28"/>
  <c r="J591" i="28"/>
  <c r="H591" i="28"/>
  <c r="G591" i="28"/>
  <c r="F591" i="28"/>
  <c r="E591" i="28"/>
  <c r="D591" i="28"/>
  <c r="C591" i="28"/>
  <c r="B591" i="28"/>
  <c r="A591" i="28"/>
  <c r="K590" i="28"/>
  <c r="J590" i="28"/>
  <c r="H590" i="28"/>
  <c r="G590" i="28"/>
  <c r="F590" i="28"/>
  <c r="E590" i="28"/>
  <c r="D590" i="28"/>
  <c r="C590" i="28"/>
  <c r="A590" i="28" s="1"/>
  <c r="B590" i="28"/>
  <c r="K589" i="28"/>
  <c r="J589" i="28"/>
  <c r="H589" i="28"/>
  <c r="G589" i="28"/>
  <c r="F589" i="28"/>
  <c r="E589" i="28"/>
  <c r="D589" i="28"/>
  <c r="C589" i="28"/>
  <c r="B589" i="28"/>
  <c r="A589" i="28"/>
  <c r="K588" i="28"/>
  <c r="J588" i="28"/>
  <c r="H588" i="28"/>
  <c r="G588" i="28"/>
  <c r="F588" i="28"/>
  <c r="E588" i="28"/>
  <c r="D588" i="28"/>
  <c r="C588" i="28"/>
  <c r="B588" i="28"/>
  <c r="A588" i="28"/>
  <c r="K587" i="28"/>
  <c r="J587" i="28"/>
  <c r="H587" i="28"/>
  <c r="G587" i="28"/>
  <c r="F587" i="28"/>
  <c r="E587" i="28"/>
  <c r="D587" i="28"/>
  <c r="C587" i="28"/>
  <c r="A587" i="28" s="1"/>
  <c r="B587" i="28"/>
  <c r="K586" i="28"/>
  <c r="J586" i="28"/>
  <c r="H586" i="28"/>
  <c r="G586" i="28"/>
  <c r="F586" i="28"/>
  <c r="E586" i="28"/>
  <c r="D586" i="28"/>
  <c r="C586" i="28"/>
  <c r="B586" i="28"/>
  <c r="A586" i="28"/>
  <c r="K585" i="28"/>
  <c r="J585" i="28"/>
  <c r="H585" i="28"/>
  <c r="G585" i="28"/>
  <c r="F585" i="28"/>
  <c r="E585" i="28"/>
  <c r="D585" i="28"/>
  <c r="C585" i="28"/>
  <c r="B585" i="28"/>
  <c r="A585" i="28"/>
  <c r="K584" i="28"/>
  <c r="J584" i="28"/>
  <c r="H584" i="28"/>
  <c r="G584" i="28"/>
  <c r="F584" i="28"/>
  <c r="E584" i="28"/>
  <c r="D584" i="28"/>
  <c r="C584" i="28"/>
  <c r="A584" i="28" s="1"/>
  <c r="B584" i="28"/>
  <c r="K583" i="28"/>
  <c r="J583" i="28"/>
  <c r="H583" i="28"/>
  <c r="G583" i="28"/>
  <c r="F583" i="28"/>
  <c r="E583" i="28"/>
  <c r="D583" i="28"/>
  <c r="C583" i="28"/>
  <c r="B583" i="28"/>
  <c r="A583" i="28"/>
  <c r="K582" i="28"/>
  <c r="J582" i="28"/>
  <c r="H582" i="28"/>
  <c r="G582" i="28"/>
  <c r="F582" i="28"/>
  <c r="E582" i="28"/>
  <c r="D582" i="28"/>
  <c r="C582" i="28"/>
  <c r="B582" i="28"/>
  <c r="A582" i="28"/>
  <c r="K581" i="28"/>
  <c r="J581" i="28"/>
  <c r="H581" i="28"/>
  <c r="G581" i="28"/>
  <c r="F581" i="28"/>
  <c r="E581" i="28"/>
  <c r="D581" i="28"/>
  <c r="C581" i="28"/>
  <c r="A581" i="28" s="1"/>
  <c r="B581" i="28"/>
  <c r="K580" i="28"/>
  <c r="J580" i="28"/>
  <c r="H580" i="28"/>
  <c r="G580" i="28"/>
  <c r="F580" i="28"/>
  <c r="E580" i="28"/>
  <c r="D580" i="28"/>
  <c r="C580" i="28"/>
  <c r="B580" i="28"/>
  <c r="A580" i="28"/>
  <c r="K579" i="28"/>
  <c r="J579" i="28"/>
  <c r="H579" i="28"/>
  <c r="G579" i="28"/>
  <c r="F579" i="28"/>
  <c r="E579" i="28"/>
  <c r="D579" i="28"/>
  <c r="C579" i="28"/>
  <c r="B579" i="28"/>
  <c r="A579" i="28"/>
  <c r="K578" i="28"/>
  <c r="J578" i="28"/>
  <c r="H578" i="28"/>
  <c r="G578" i="28"/>
  <c r="F578" i="28"/>
  <c r="E578" i="28"/>
  <c r="D578" i="28"/>
  <c r="C578" i="28"/>
  <c r="A578" i="28" s="1"/>
  <c r="B578" i="28"/>
  <c r="K577" i="28"/>
  <c r="J577" i="28"/>
  <c r="H577" i="28"/>
  <c r="G577" i="28"/>
  <c r="F577" i="28"/>
  <c r="E577" i="28"/>
  <c r="D577" i="28"/>
  <c r="C577" i="28"/>
  <c r="B577" i="28"/>
  <c r="A577" i="28"/>
  <c r="K576" i="28"/>
  <c r="J576" i="28"/>
  <c r="H576" i="28"/>
  <c r="G576" i="28"/>
  <c r="F576" i="28"/>
  <c r="E576" i="28"/>
  <c r="D576" i="28"/>
  <c r="C576" i="28"/>
  <c r="B576" i="28"/>
  <c r="A576" i="28"/>
  <c r="K575" i="28"/>
  <c r="J575" i="28"/>
  <c r="H575" i="28"/>
  <c r="G575" i="28"/>
  <c r="F575" i="28"/>
  <c r="E575" i="28"/>
  <c r="D575" i="28"/>
  <c r="C575" i="28"/>
  <c r="A575" i="28" s="1"/>
  <c r="B575" i="28"/>
  <c r="K574" i="28"/>
  <c r="J574" i="28"/>
  <c r="H574" i="28"/>
  <c r="G574" i="28"/>
  <c r="F574" i="28"/>
  <c r="E574" i="28"/>
  <c r="D574" i="28"/>
  <c r="C574" i="28"/>
  <c r="B574" i="28"/>
  <c r="A574" i="28"/>
  <c r="K573" i="28"/>
  <c r="J573" i="28"/>
  <c r="H573" i="28"/>
  <c r="G573" i="28"/>
  <c r="F573" i="28"/>
  <c r="E573" i="28"/>
  <c r="D573" i="28"/>
  <c r="C573" i="28"/>
  <c r="B573" i="28"/>
  <c r="A573" i="28"/>
  <c r="K572" i="28"/>
  <c r="J572" i="28"/>
  <c r="H572" i="28"/>
  <c r="G572" i="28"/>
  <c r="F572" i="28"/>
  <c r="E572" i="28"/>
  <c r="D572" i="28"/>
  <c r="C572" i="28"/>
  <c r="A572" i="28" s="1"/>
  <c r="B572" i="28"/>
  <c r="K571" i="28"/>
  <c r="J571" i="28"/>
  <c r="H571" i="28"/>
  <c r="G571" i="28"/>
  <c r="F571" i="28"/>
  <c r="E571" i="28"/>
  <c r="D571" i="28"/>
  <c r="C571" i="28"/>
  <c r="B571" i="28"/>
  <c r="A571" i="28"/>
  <c r="K570" i="28"/>
  <c r="J570" i="28"/>
  <c r="H570" i="28"/>
  <c r="G570" i="28"/>
  <c r="F570" i="28"/>
  <c r="E570" i="28"/>
  <c r="D570" i="28"/>
  <c r="C570" i="28"/>
  <c r="B570" i="28"/>
  <c r="A570" i="28"/>
  <c r="K569" i="28"/>
  <c r="J569" i="28"/>
  <c r="H569" i="28"/>
  <c r="G569" i="28"/>
  <c r="F569" i="28"/>
  <c r="E569" i="28"/>
  <c r="D569" i="28"/>
  <c r="C569" i="28"/>
  <c r="A569" i="28" s="1"/>
  <c r="B569" i="28"/>
  <c r="K568" i="28"/>
  <c r="J568" i="28"/>
  <c r="H568" i="28"/>
  <c r="G568" i="28"/>
  <c r="F568" i="28"/>
  <c r="E568" i="28"/>
  <c r="D568" i="28"/>
  <c r="C568" i="28"/>
  <c r="B568" i="28"/>
  <c r="A568" i="28"/>
  <c r="K567" i="28"/>
  <c r="J567" i="28"/>
  <c r="H567" i="28"/>
  <c r="G567" i="28"/>
  <c r="F567" i="28"/>
  <c r="E567" i="28"/>
  <c r="D567" i="28"/>
  <c r="C567" i="28"/>
  <c r="B567" i="28"/>
  <c r="A567" i="28"/>
  <c r="K566" i="28"/>
  <c r="J566" i="28"/>
  <c r="H566" i="28"/>
  <c r="G566" i="28"/>
  <c r="F566" i="28"/>
  <c r="E566" i="28"/>
  <c r="D566" i="28"/>
  <c r="C566" i="28"/>
  <c r="A566" i="28" s="1"/>
  <c r="B566" i="28"/>
  <c r="K565" i="28"/>
  <c r="J565" i="28"/>
  <c r="H565" i="28"/>
  <c r="G565" i="28"/>
  <c r="F565" i="28"/>
  <c r="E565" i="28"/>
  <c r="D565" i="28"/>
  <c r="C565" i="28"/>
  <c r="B565" i="28"/>
  <c r="A565" i="28"/>
  <c r="K564" i="28"/>
  <c r="J564" i="28"/>
  <c r="H564" i="28"/>
  <c r="G564" i="28"/>
  <c r="F564" i="28"/>
  <c r="E564" i="28"/>
  <c r="D564" i="28"/>
  <c r="C564" i="28"/>
  <c r="B564" i="28"/>
  <c r="A564" i="28"/>
  <c r="K563" i="28"/>
  <c r="J563" i="28"/>
  <c r="H563" i="28"/>
  <c r="G563" i="28"/>
  <c r="F563" i="28"/>
  <c r="E563" i="28"/>
  <c r="D563" i="28"/>
  <c r="C563" i="28"/>
  <c r="A563" i="28" s="1"/>
  <c r="B563" i="28"/>
  <c r="K562" i="28"/>
  <c r="J562" i="28"/>
  <c r="H562" i="28"/>
  <c r="G562" i="28"/>
  <c r="F562" i="28"/>
  <c r="E562" i="28"/>
  <c r="D562" i="28"/>
  <c r="C562" i="28"/>
  <c r="B562" i="28"/>
  <c r="A562" i="28"/>
  <c r="K561" i="28"/>
  <c r="J561" i="28"/>
  <c r="H561" i="28"/>
  <c r="G561" i="28"/>
  <c r="F561" i="28"/>
  <c r="E561" i="28"/>
  <c r="D561" i="28"/>
  <c r="C561" i="28"/>
  <c r="B561" i="28"/>
  <c r="A561" i="28"/>
  <c r="K560" i="28"/>
  <c r="J560" i="28"/>
  <c r="H560" i="28"/>
  <c r="G560" i="28"/>
  <c r="F560" i="28"/>
  <c r="E560" i="28"/>
  <c r="D560" i="28"/>
  <c r="C560" i="28"/>
  <c r="A560" i="28" s="1"/>
  <c r="B560" i="28"/>
  <c r="K559" i="28"/>
  <c r="J559" i="28"/>
  <c r="H559" i="28"/>
  <c r="G559" i="28"/>
  <c r="F559" i="28"/>
  <c r="E559" i="28"/>
  <c r="D559" i="28"/>
  <c r="C559" i="28"/>
  <c r="B559" i="28"/>
  <c r="A559" i="28"/>
  <c r="K558" i="28"/>
  <c r="J558" i="28"/>
  <c r="H558" i="28"/>
  <c r="G558" i="28"/>
  <c r="F558" i="28"/>
  <c r="E558" i="28"/>
  <c r="D558" i="28"/>
  <c r="C558" i="28"/>
  <c r="B558" i="28"/>
  <c r="A558" i="28"/>
  <c r="K557" i="28"/>
  <c r="J557" i="28"/>
  <c r="H557" i="28"/>
  <c r="G557" i="28"/>
  <c r="F557" i="28"/>
  <c r="E557" i="28"/>
  <c r="D557" i="28"/>
  <c r="C557" i="28"/>
  <c r="A557" i="28" s="1"/>
  <c r="B557" i="28"/>
  <c r="K556" i="28"/>
  <c r="J556" i="28"/>
  <c r="H556" i="28"/>
  <c r="G556" i="28"/>
  <c r="F556" i="28"/>
  <c r="E556" i="28"/>
  <c r="D556" i="28"/>
  <c r="C556" i="28"/>
  <c r="B556" i="28"/>
  <c r="A556" i="28"/>
  <c r="K555" i="28"/>
  <c r="J555" i="28"/>
  <c r="H555" i="28"/>
  <c r="G555" i="28"/>
  <c r="F555" i="28"/>
  <c r="E555" i="28"/>
  <c r="D555" i="28"/>
  <c r="C555" i="28"/>
  <c r="B555" i="28"/>
  <c r="A555" i="28"/>
  <c r="K554" i="28"/>
  <c r="J554" i="28"/>
  <c r="H554" i="28"/>
  <c r="G554" i="28"/>
  <c r="F554" i="28"/>
  <c r="E554" i="28"/>
  <c r="D554" i="28"/>
  <c r="C554" i="28"/>
  <c r="A554" i="28" s="1"/>
  <c r="B554" i="28"/>
  <c r="K553" i="28"/>
  <c r="J553" i="28"/>
  <c r="H553" i="28"/>
  <c r="G553" i="28"/>
  <c r="F553" i="28"/>
  <c r="E553" i="28"/>
  <c r="D553" i="28"/>
  <c r="C553" i="28"/>
  <c r="B553" i="28"/>
  <c r="A553" i="28"/>
  <c r="K552" i="28"/>
  <c r="J552" i="28"/>
  <c r="H552" i="28"/>
  <c r="G552" i="28"/>
  <c r="F552" i="28"/>
  <c r="E552" i="28"/>
  <c r="D552" i="28"/>
  <c r="C552" i="28"/>
  <c r="B552" i="28"/>
  <c r="A552" i="28"/>
  <c r="K551" i="28"/>
  <c r="J551" i="28"/>
  <c r="H551" i="28"/>
  <c r="G551" i="28"/>
  <c r="F551" i="28"/>
  <c r="E551" i="28"/>
  <c r="D551" i="28"/>
  <c r="C551" i="28"/>
  <c r="A551" i="28" s="1"/>
  <c r="B551" i="28"/>
  <c r="K550" i="28"/>
  <c r="J550" i="28"/>
  <c r="H550" i="28"/>
  <c r="G550" i="28"/>
  <c r="F550" i="28"/>
  <c r="E550" i="28"/>
  <c r="D550" i="28"/>
  <c r="C550" i="28"/>
  <c r="B550" i="28"/>
  <c r="A550" i="28"/>
  <c r="K549" i="28"/>
  <c r="J549" i="28"/>
  <c r="H549" i="28"/>
  <c r="G549" i="28"/>
  <c r="F549" i="28"/>
  <c r="E549" i="28"/>
  <c r="D549" i="28"/>
  <c r="C549" i="28"/>
  <c r="B549" i="28"/>
  <c r="A549" i="28"/>
  <c r="K548" i="28"/>
  <c r="J548" i="28"/>
  <c r="H548" i="28"/>
  <c r="G548" i="28"/>
  <c r="F548" i="28"/>
  <c r="E548" i="28"/>
  <c r="D548" i="28"/>
  <c r="C548" i="28"/>
  <c r="A548" i="28" s="1"/>
  <c r="B548" i="28"/>
  <c r="K547" i="28"/>
  <c r="J547" i="28"/>
  <c r="H547" i="28"/>
  <c r="G547" i="28"/>
  <c r="F547" i="28"/>
  <c r="E547" i="28"/>
  <c r="D547" i="28"/>
  <c r="C547" i="28"/>
  <c r="B547" i="28"/>
  <c r="A547" i="28"/>
  <c r="K546" i="28"/>
  <c r="J546" i="28"/>
  <c r="H546" i="28"/>
  <c r="G546" i="28"/>
  <c r="F546" i="28"/>
  <c r="E546" i="28"/>
  <c r="D546" i="28"/>
  <c r="C546" i="28"/>
  <c r="B546" i="28"/>
  <c r="A546" i="28"/>
  <c r="K545" i="28"/>
  <c r="J545" i="28"/>
  <c r="H545" i="28"/>
  <c r="G545" i="28"/>
  <c r="F545" i="28"/>
  <c r="E545" i="28"/>
  <c r="D545" i="28"/>
  <c r="C545" i="28"/>
  <c r="A545" i="28" s="1"/>
  <c r="B545" i="28"/>
  <c r="K544" i="28"/>
  <c r="J544" i="28"/>
  <c r="H544" i="28"/>
  <c r="G544" i="28"/>
  <c r="F544" i="28"/>
  <c r="E544" i="28"/>
  <c r="D544" i="28"/>
  <c r="C544" i="28"/>
  <c r="B544" i="28"/>
  <c r="A544" i="28"/>
  <c r="K543" i="28"/>
  <c r="J543" i="28"/>
  <c r="H543" i="28"/>
  <c r="G543" i="28"/>
  <c r="F543" i="28"/>
  <c r="E543" i="28"/>
  <c r="D543" i="28"/>
  <c r="C543" i="28"/>
  <c r="B543" i="28"/>
  <c r="A543" i="28"/>
  <c r="K542" i="28"/>
  <c r="J542" i="28"/>
  <c r="H542" i="28"/>
  <c r="G542" i="28"/>
  <c r="F542" i="28"/>
  <c r="E542" i="28"/>
  <c r="D542" i="28"/>
  <c r="C542" i="28"/>
  <c r="A542" i="28" s="1"/>
  <c r="B542" i="28"/>
  <c r="K541" i="28"/>
  <c r="J541" i="28"/>
  <c r="H541" i="28"/>
  <c r="G541" i="28"/>
  <c r="F541" i="28"/>
  <c r="E541" i="28"/>
  <c r="D541" i="28"/>
  <c r="C541" i="28"/>
  <c r="B541" i="28"/>
  <c r="A541" i="28"/>
  <c r="K540" i="28"/>
  <c r="J540" i="28"/>
  <c r="H540" i="28"/>
  <c r="G540" i="28"/>
  <c r="F540" i="28"/>
  <c r="E540" i="28"/>
  <c r="D540" i="28"/>
  <c r="C540" i="28"/>
  <c r="B540" i="28"/>
  <c r="A540" i="28"/>
  <c r="K539" i="28"/>
  <c r="J539" i="28"/>
  <c r="H539" i="28"/>
  <c r="G539" i="28"/>
  <c r="F539" i="28"/>
  <c r="E539" i="28"/>
  <c r="D539" i="28"/>
  <c r="C539" i="28"/>
  <c r="A539" i="28" s="1"/>
  <c r="B539" i="28"/>
  <c r="K538" i="28"/>
  <c r="J538" i="28"/>
  <c r="H538" i="28"/>
  <c r="G538" i="28"/>
  <c r="F538" i="28"/>
  <c r="E538" i="28"/>
  <c r="D538" i="28"/>
  <c r="C538" i="28"/>
  <c r="B538" i="28"/>
  <c r="A538" i="28"/>
  <c r="K537" i="28"/>
  <c r="J537" i="28"/>
  <c r="H537" i="28"/>
  <c r="G537" i="28"/>
  <c r="F537" i="28"/>
  <c r="E537" i="28"/>
  <c r="D537" i="28"/>
  <c r="C537" i="28"/>
  <c r="B537" i="28"/>
  <c r="A537" i="28"/>
  <c r="K536" i="28"/>
  <c r="J536" i="28"/>
  <c r="H536" i="28"/>
  <c r="G536" i="28"/>
  <c r="F536" i="28"/>
  <c r="E536" i="28"/>
  <c r="D536" i="28"/>
  <c r="C536" i="28"/>
  <c r="A536" i="28" s="1"/>
  <c r="B536" i="28"/>
  <c r="K535" i="28"/>
  <c r="J535" i="28"/>
  <c r="H535" i="28"/>
  <c r="G535" i="28"/>
  <c r="F535" i="28"/>
  <c r="E535" i="28"/>
  <c r="D535" i="28"/>
  <c r="C535" i="28"/>
  <c r="B535" i="28"/>
  <c r="A535" i="28"/>
  <c r="K534" i="28"/>
  <c r="J534" i="28"/>
  <c r="H534" i="28"/>
  <c r="G534" i="28"/>
  <c r="F534" i="28"/>
  <c r="E534" i="28"/>
  <c r="D534" i="28"/>
  <c r="C534" i="28"/>
  <c r="B534" i="28"/>
  <c r="A534" i="28" s="1"/>
  <c r="K533" i="28"/>
  <c r="J533" i="28"/>
  <c r="H533" i="28"/>
  <c r="G533" i="28"/>
  <c r="F533" i="28"/>
  <c r="E533" i="28"/>
  <c r="D533" i="28"/>
  <c r="C533" i="28"/>
  <c r="A533" i="28" s="1"/>
  <c r="B533" i="28"/>
  <c r="K532" i="28"/>
  <c r="J532" i="28"/>
  <c r="H532" i="28"/>
  <c r="G532" i="28"/>
  <c r="F532" i="28"/>
  <c r="E532" i="28"/>
  <c r="D532" i="28"/>
  <c r="C532" i="28"/>
  <c r="B532" i="28"/>
  <c r="A532" i="28"/>
  <c r="K531" i="28"/>
  <c r="J531" i="28"/>
  <c r="H531" i="28"/>
  <c r="G531" i="28"/>
  <c r="F531" i="28"/>
  <c r="E531" i="28"/>
  <c r="D531" i="28"/>
  <c r="C531" i="28"/>
  <c r="B531" i="28"/>
  <c r="A531" i="28"/>
  <c r="K530" i="28"/>
  <c r="J530" i="28"/>
  <c r="H530" i="28"/>
  <c r="G530" i="28"/>
  <c r="F530" i="28"/>
  <c r="E530" i="28"/>
  <c r="D530" i="28"/>
  <c r="C530" i="28"/>
  <c r="A530" i="28" s="1"/>
  <c r="B530" i="28"/>
  <c r="K529" i="28"/>
  <c r="J529" i="28"/>
  <c r="H529" i="28"/>
  <c r="G529" i="28"/>
  <c r="F529" i="28"/>
  <c r="E529" i="28"/>
  <c r="D529" i="28"/>
  <c r="C529" i="28"/>
  <c r="B529" i="28"/>
  <c r="A529" i="28" s="1"/>
  <c r="K528" i="28"/>
  <c r="J528" i="28"/>
  <c r="H528" i="28"/>
  <c r="G528" i="28"/>
  <c r="F528" i="28"/>
  <c r="E528" i="28"/>
  <c r="D528" i="28"/>
  <c r="A528" i="28" s="1"/>
  <c r="C528" i="28"/>
  <c r="B528" i="28"/>
  <c r="K527" i="28"/>
  <c r="J527" i="28"/>
  <c r="H527" i="28"/>
  <c r="G527" i="28"/>
  <c r="F527" i="28"/>
  <c r="E527" i="28"/>
  <c r="D527" i="28"/>
  <c r="C527" i="28"/>
  <c r="A527" i="28" s="1"/>
  <c r="B527" i="28"/>
  <c r="K526" i="28"/>
  <c r="J526" i="28"/>
  <c r="H526" i="28"/>
  <c r="G526" i="28"/>
  <c r="F526" i="28"/>
  <c r="E526" i="28"/>
  <c r="D526" i="28"/>
  <c r="C526" i="28"/>
  <c r="B526" i="28"/>
  <c r="A526" i="28"/>
  <c r="K525" i="28"/>
  <c r="J525" i="28"/>
  <c r="H525" i="28"/>
  <c r="G525" i="28"/>
  <c r="F525" i="28"/>
  <c r="E525" i="28"/>
  <c r="D525" i="28"/>
  <c r="C525" i="28"/>
  <c r="B525" i="28"/>
  <c r="A525" i="28"/>
  <c r="K524" i="28"/>
  <c r="J524" i="28"/>
  <c r="H524" i="28"/>
  <c r="G524" i="28"/>
  <c r="F524" i="28"/>
  <c r="E524" i="28"/>
  <c r="D524" i="28"/>
  <c r="A524" i="28" s="1"/>
  <c r="C524" i="28"/>
  <c r="B524" i="28"/>
  <c r="K523" i="28"/>
  <c r="J523" i="28"/>
  <c r="H523" i="28"/>
  <c r="G523" i="28"/>
  <c r="F523" i="28"/>
  <c r="E523" i="28"/>
  <c r="D523" i="28"/>
  <c r="C523" i="28"/>
  <c r="B523" i="28"/>
  <c r="A523" i="28"/>
  <c r="K522" i="28"/>
  <c r="J522" i="28"/>
  <c r="H522" i="28"/>
  <c r="G522" i="28"/>
  <c r="F522" i="28"/>
  <c r="E522" i="28"/>
  <c r="D522" i="28"/>
  <c r="C522" i="28"/>
  <c r="A522" i="28" s="1"/>
  <c r="B522" i="28"/>
  <c r="K521" i="28"/>
  <c r="J521" i="28"/>
  <c r="H521" i="28"/>
  <c r="G521" i="28"/>
  <c r="F521" i="28"/>
  <c r="E521" i="28"/>
  <c r="D521" i="28"/>
  <c r="C521" i="28"/>
  <c r="A521" i="28" s="1"/>
  <c r="B521" i="28"/>
  <c r="K520" i="28"/>
  <c r="J520" i="28"/>
  <c r="H520" i="28"/>
  <c r="G520" i="28"/>
  <c r="F520" i="28"/>
  <c r="E520" i="28"/>
  <c r="D520" i="28"/>
  <c r="C520" i="28"/>
  <c r="B520" i="28"/>
  <c r="A520" i="28"/>
  <c r="K519" i="28"/>
  <c r="J519" i="28"/>
  <c r="H519" i="28"/>
  <c r="G519" i="28"/>
  <c r="F519" i="28"/>
  <c r="E519" i="28"/>
  <c r="D519" i="28"/>
  <c r="C519" i="28"/>
  <c r="B519" i="28"/>
  <c r="A519" i="28"/>
  <c r="K518" i="28"/>
  <c r="J518" i="28"/>
  <c r="H518" i="28"/>
  <c r="G518" i="28"/>
  <c r="F518" i="28"/>
  <c r="E518" i="28"/>
  <c r="D518" i="28"/>
  <c r="A518" i="28" s="1"/>
  <c r="C518" i="28"/>
  <c r="B518" i="28"/>
  <c r="K517" i="28"/>
  <c r="J517" i="28"/>
  <c r="H517" i="28"/>
  <c r="G517" i="28"/>
  <c r="F517" i="28"/>
  <c r="E517" i="28"/>
  <c r="D517" i="28"/>
  <c r="C517" i="28"/>
  <c r="B517" i="28"/>
  <c r="A517" i="28"/>
  <c r="K516" i="28"/>
  <c r="J516" i="28"/>
  <c r="H516" i="28"/>
  <c r="G516" i="28"/>
  <c r="F516" i="28"/>
  <c r="E516" i="28"/>
  <c r="D516" i="28"/>
  <c r="C516" i="28"/>
  <c r="B516" i="28"/>
  <c r="A516" i="28" s="1"/>
  <c r="K515" i="28"/>
  <c r="J515" i="28"/>
  <c r="H515" i="28"/>
  <c r="G515" i="28"/>
  <c r="F515" i="28"/>
  <c r="E515" i="28"/>
  <c r="D515" i="28"/>
  <c r="C515" i="28"/>
  <c r="A515" i="28" s="1"/>
  <c r="B515" i="28"/>
  <c r="K514" i="28"/>
  <c r="J514" i="28"/>
  <c r="H514" i="28"/>
  <c r="G514" i="28"/>
  <c r="F514" i="28"/>
  <c r="E514" i="28"/>
  <c r="D514" i="28"/>
  <c r="C514" i="28"/>
  <c r="B514" i="28"/>
  <c r="A514" i="28"/>
  <c r="K513" i="28"/>
  <c r="J513" i="28"/>
  <c r="H513" i="28"/>
  <c r="G513" i="28"/>
  <c r="F513" i="28"/>
  <c r="E513" i="28"/>
  <c r="D513" i="28"/>
  <c r="C513" i="28"/>
  <c r="B513" i="28"/>
  <c r="A513" i="28"/>
  <c r="K512" i="28"/>
  <c r="J512" i="28"/>
  <c r="H512" i="28"/>
  <c r="G512" i="28"/>
  <c r="F512" i="28"/>
  <c r="E512" i="28"/>
  <c r="D512" i="28"/>
  <c r="A512" i="28" s="1"/>
  <c r="C512" i="28"/>
  <c r="B512" i="28"/>
  <c r="K511" i="28"/>
  <c r="J511" i="28"/>
  <c r="H511" i="28"/>
  <c r="G511" i="28"/>
  <c r="F511" i="28"/>
  <c r="E511" i="28"/>
  <c r="D511" i="28"/>
  <c r="C511" i="28"/>
  <c r="B511" i="28"/>
  <c r="A511" i="28"/>
  <c r="K510" i="28"/>
  <c r="J510" i="28"/>
  <c r="H510" i="28"/>
  <c r="G510" i="28"/>
  <c r="F510" i="28"/>
  <c r="E510" i="28"/>
  <c r="D510" i="28"/>
  <c r="C510" i="28"/>
  <c r="B510" i="28"/>
  <c r="A510" i="28"/>
  <c r="K509" i="28"/>
  <c r="J509" i="28"/>
  <c r="H509" i="28"/>
  <c r="G509" i="28"/>
  <c r="F509" i="28"/>
  <c r="E509" i="28"/>
  <c r="D509" i="28"/>
  <c r="C509" i="28"/>
  <c r="A509" i="28" s="1"/>
  <c r="B509" i="28"/>
  <c r="K508" i="28"/>
  <c r="J508" i="28"/>
  <c r="H508" i="28"/>
  <c r="G508" i="28"/>
  <c r="F508" i="28"/>
  <c r="E508" i="28"/>
  <c r="D508" i="28"/>
  <c r="C508" i="28"/>
  <c r="B508" i="28"/>
  <c r="A508" i="28"/>
  <c r="K507" i="28"/>
  <c r="J507" i="28"/>
  <c r="H507" i="28"/>
  <c r="G507" i="28"/>
  <c r="F507" i="28"/>
  <c r="E507" i="28"/>
  <c r="D507" i="28"/>
  <c r="C507" i="28"/>
  <c r="B507" i="28"/>
  <c r="A507" i="28"/>
  <c r="K506" i="28"/>
  <c r="J506" i="28"/>
  <c r="H506" i="28"/>
  <c r="G506" i="28"/>
  <c r="F506" i="28"/>
  <c r="E506" i="28"/>
  <c r="D506" i="28"/>
  <c r="C506" i="28"/>
  <c r="A506" i="28" s="1"/>
  <c r="B506" i="28"/>
  <c r="K505" i="28"/>
  <c r="J505" i="28"/>
  <c r="H505" i="28"/>
  <c r="G505" i="28"/>
  <c r="F505" i="28"/>
  <c r="E505" i="28"/>
  <c r="D505" i="28"/>
  <c r="A505" i="28" s="1"/>
  <c r="C505" i="28"/>
  <c r="B505" i="28"/>
  <c r="K504" i="28"/>
  <c r="J504" i="28"/>
  <c r="H504" i="28"/>
  <c r="G504" i="28"/>
  <c r="F504" i="28"/>
  <c r="E504" i="28"/>
  <c r="D504" i="28"/>
  <c r="C504" i="28"/>
  <c r="B504" i="28"/>
  <c r="A504" i="28"/>
  <c r="K503" i="28"/>
  <c r="J503" i="28"/>
  <c r="H503" i="28"/>
  <c r="G503" i="28"/>
  <c r="F503" i="28"/>
  <c r="E503" i="28"/>
  <c r="D503" i="28"/>
  <c r="C503" i="28"/>
  <c r="A503" i="28" s="1"/>
  <c r="B503" i="28"/>
  <c r="K502" i="28"/>
  <c r="J502" i="28"/>
  <c r="H502" i="28"/>
  <c r="G502" i="28"/>
  <c r="F502" i="28"/>
  <c r="E502" i="28"/>
  <c r="D502" i="28"/>
  <c r="C502" i="28"/>
  <c r="B502" i="28"/>
  <c r="A502" i="28"/>
  <c r="K501" i="28"/>
  <c r="J501" i="28"/>
  <c r="H501" i="28"/>
  <c r="G501" i="28"/>
  <c r="F501" i="28"/>
  <c r="E501" i="28"/>
  <c r="D501" i="28"/>
  <c r="C501" i="28"/>
  <c r="B501" i="28"/>
  <c r="A501" i="28"/>
  <c r="K500" i="28"/>
  <c r="J500" i="28"/>
  <c r="H500" i="28"/>
  <c r="G500" i="28"/>
  <c r="F500" i="28"/>
  <c r="E500" i="28"/>
  <c r="D500" i="28"/>
  <c r="C500" i="28"/>
  <c r="B500" i="28"/>
  <c r="A500" i="28"/>
  <c r="K499" i="28"/>
  <c r="J499" i="28"/>
  <c r="H499" i="28"/>
  <c r="G499" i="28"/>
  <c r="F499" i="28"/>
  <c r="E499" i="28"/>
  <c r="D499" i="28"/>
  <c r="C499" i="28"/>
  <c r="A499" i="28" s="1"/>
  <c r="B499" i="28"/>
  <c r="K498" i="28"/>
  <c r="J498" i="28"/>
  <c r="H498" i="28"/>
  <c r="G498" i="28"/>
  <c r="F498" i="28"/>
  <c r="E498" i="28"/>
  <c r="D498" i="28"/>
  <c r="C498" i="28"/>
  <c r="B498" i="28"/>
  <c r="A498" i="28"/>
  <c r="K497" i="28"/>
  <c r="J497" i="28"/>
  <c r="H497" i="28"/>
  <c r="G497" i="28"/>
  <c r="F497" i="28"/>
  <c r="E497" i="28"/>
  <c r="D497" i="28"/>
  <c r="C497" i="28"/>
  <c r="A497" i="28" s="1"/>
  <c r="B497" i="28"/>
  <c r="K496" i="28"/>
  <c r="J496" i="28"/>
  <c r="H496" i="28"/>
  <c r="G496" i="28"/>
  <c r="F496" i="28"/>
  <c r="E496" i="28"/>
  <c r="D496" i="28"/>
  <c r="C496" i="28"/>
  <c r="B496" i="28"/>
  <c r="A496" i="28"/>
  <c r="K495" i="28"/>
  <c r="J495" i="28"/>
  <c r="H495" i="28"/>
  <c r="G495" i="28"/>
  <c r="F495" i="28"/>
  <c r="E495" i="28"/>
  <c r="D495" i="28"/>
  <c r="C495" i="28"/>
  <c r="B495" i="28"/>
  <c r="A495" i="28"/>
  <c r="K494" i="28"/>
  <c r="J494" i="28"/>
  <c r="H494" i="28"/>
  <c r="G494" i="28"/>
  <c r="F494" i="28"/>
  <c r="E494" i="28"/>
  <c r="D494" i="28"/>
  <c r="C494" i="28"/>
  <c r="B494" i="28"/>
  <c r="A494" i="28"/>
  <c r="K493" i="28"/>
  <c r="J493" i="28"/>
  <c r="H493" i="28"/>
  <c r="G493" i="28"/>
  <c r="F493" i="28"/>
  <c r="E493" i="28"/>
  <c r="D493" i="28"/>
  <c r="C493" i="28"/>
  <c r="A493" i="28" s="1"/>
  <c r="B493" i="28"/>
  <c r="K492" i="28"/>
  <c r="J492" i="28"/>
  <c r="H492" i="28"/>
  <c r="G492" i="28"/>
  <c r="F492" i="28"/>
  <c r="E492" i="28"/>
  <c r="D492" i="28"/>
  <c r="C492" i="28"/>
  <c r="B492" i="28"/>
  <c r="A492" i="28"/>
  <c r="K491" i="28"/>
  <c r="J491" i="28"/>
  <c r="H491" i="28"/>
  <c r="G491" i="28"/>
  <c r="F491" i="28"/>
  <c r="E491" i="28"/>
  <c r="D491" i="28"/>
  <c r="C491" i="28"/>
  <c r="A491" i="28" s="1"/>
  <c r="B491" i="28"/>
  <c r="K490" i="28"/>
  <c r="J490" i="28"/>
  <c r="H490" i="28"/>
  <c r="G490" i="28"/>
  <c r="F490" i="28"/>
  <c r="E490" i="28"/>
  <c r="D490" i="28"/>
  <c r="C490" i="28"/>
  <c r="B490" i="28"/>
  <c r="A490" i="28"/>
  <c r="K489" i="28"/>
  <c r="J489" i="28"/>
  <c r="H489" i="28"/>
  <c r="G489" i="28"/>
  <c r="F489" i="28"/>
  <c r="E489" i="28"/>
  <c r="D489" i="28"/>
  <c r="C489" i="28"/>
  <c r="B489" i="28"/>
  <c r="A489" i="28"/>
  <c r="K488" i="28"/>
  <c r="J488" i="28"/>
  <c r="H488" i="28"/>
  <c r="G488" i="28"/>
  <c r="F488" i="28"/>
  <c r="E488" i="28"/>
  <c r="D488" i="28"/>
  <c r="C488" i="28"/>
  <c r="B488" i="28"/>
  <c r="A488" i="28"/>
  <c r="K487" i="28"/>
  <c r="J487" i="28"/>
  <c r="H487" i="28"/>
  <c r="G487" i="28"/>
  <c r="F487" i="28"/>
  <c r="E487" i="28"/>
  <c r="D487" i="28"/>
  <c r="C487" i="28"/>
  <c r="B487" i="28"/>
  <c r="A487" i="28"/>
  <c r="K486" i="28"/>
  <c r="J486" i="28"/>
  <c r="H486" i="28"/>
  <c r="G486" i="28"/>
  <c r="F486" i="28"/>
  <c r="E486" i="28"/>
  <c r="D486" i="28"/>
  <c r="C486" i="28"/>
  <c r="A486" i="28" s="1"/>
  <c r="B486" i="28"/>
  <c r="K485" i="28"/>
  <c r="J485" i="28"/>
  <c r="H485" i="28"/>
  <c r="G485" i="28"/>
  <c r="F485" i="28"/>
  <c r="E485" i="28"/>
  <c r="D485" i="28"/>
  <c r="C485" i="28"/>
  <c r="B485" i="28"/>
  <c r="K484" i="28"/>
  <c r="J484" i="28"/>
  <c r="H484" i="28"/>
  <c r="G484" i="28"/>
  <c r="F484" i="28"/>
  <c r="E484" i="28"/>
  <c r="D484" i="28"/>
  <c r="C484" i="28"/>
  <c r="B484" i="28"/>
  <c r="A484" i="28"/>
  <c r="K483" i="28"/>
  <c r="J483" i="28"/>
  <c r="H483" i="28"/>
  <c r="G483" i="28"/>
  <c r="F483" i="28"/>
  <c r="E483" i="28"/>
  <c r="D483" i="28"/>
  <c r="C483" i="28"/>
  <c r="B483" i="28"/>
  <c r="A483" i="28"/>
  <c r="K482" i="28"/>
  <c r="J482" i="28"/>
  <c r="H482" i="28"/>
  <c r="G482" i="28"/>
  <c r="F482" i="28"/>
  <c r="E482" i="28"/>
  <c r="D482" i="28"/>
  <c r="A482" i="28" s="1"/>
  <c r="C482" i="28"/>
  <c r="B482" i="28"/>
  <c r="K481" i="28"/>
  <c r="J481" i="28"/>
  <c r="H481" i="28"/>
  <c r="G481" i="28"/>
  <c r="F481" i="28"/>
  <c r="E481" i="28"/>
  <c r="D481" i="28"/>
  <c r="C481" i="28"/>
  <c r="B481" i="28"/>
  <c r="A481" i="28"/>
  <c r="K480" i="28"/>
  <c r="J480" i="28"/>
  <c r="H480" i="28"/>
  <c r="G480" i="28"/>
  <c r="F480" i="28"/>
  <c r="E480" i="28"/>
  <c r="D480" i="28"/>
  <c r="C480" i="28"/>
  <c r="A480" i="28" s="1"/>
  <c r="B480" i="28"/>
  <c r="K479" i="28"/>
  <c r="J479" i="28"/>
  <c r="H479" i="28"/>
  <c r="G479" i="28"/>
  <c r="F479" i="28"/>
  <c r="E479" i="28"/>
  <c r="D479" i="28"/>
  <c r="C479" i="28"/>
  <c r="A479" i="28" s="1"/>
  <c r="B479" i="28"/>
  <c r="K478" i="28"/>
  <c r="J478" i="28"/>
  <c r="H478" i="28"/>
  <c r="G478" i="28"/>
  <c r="F478" i="28"/>
  <c r="E478" i="28"/>
  <c r="D478" i="28"/>
  <c r="C478" i="28"/>
  <c r="B478" i="28"/>
  <c r="A478" i="28"/>
  <c r="K477" i="28"/>
  <c r="J477" i="28"/>
  <c r="H477" i="28"/>
  <c r="G477" i="28"/>
  <c r="F477" i="28"/>
  <c r="E477" i="28"/>
  <c r="D477" i="28"/>
  <c r="C477" i="28"/>
  <c r="B477" i="28"/>
  <c r="A477" i="28"/>
  <c r="K476" i="28"/>
  <c r="J476" i="28"/>
  <c r="H476" i="28"/>
  <c r="G476" i="28"/>
  <c r="F476" i="28"/>
  <c r="E476" i="28"/>
  <c r="D476" i="28"/>
  <c r="A476" i="28" s="1"/>
  <c r="C476" i="28"/>
  <c r="B476" i="28"/>
  <c r="K475" i="28"/>
  <c r="J475" i="28"/>
  <c r="H475" i="28"/>
  <c r="G475" i="28"/>
  <c r="F475" i="28"/>
  <c r="E475" i="28"/>
  <c r="D475" i="28"/>
  <c r="C475" i="28"/>
  <c r="B475" i="28"/>
  <c r="A475" i="28"/>
  <c r="K474" i="28"/>
  <c r="J474" i="28"/>
  <c r="H474" i="28"/>
  <c r="G474" i="28"/>
  <c r="F474" i="28"/>
  <c r="E474" i="28"/>
  <c r="D474" i="28"/>
  <c r="A474" i="28" s="1"/>
  <c r="C474" i="28"/>
  <c r="B474" i="28"/>
  <c r="K473" i="28"/>
  <c r="J473" i="28"/>
  <c r="H473" i="28"/>
  <c r="G473" i="28"/>
  <c r="F473" i="28"/>
  <c r="E473" i="28"/>
  <c r="D473" i="28"/>
  <c r="C473" i="28"/>
  <c r="A473" i="28" s="1"/>
  <c r="B473" i="28"/>
  <c r="K472" i="28"/>
  <c r="J472" i="28"/>
  <c r="H472" i="28"/>
  <c r="G472" i="28"/>
  <c r="F472" i="28"/>
  <c r="E472" i="28"/>
  <c r="D472" i="28"/>
  <c r="C472" i="28"/>
  <c r="B472" i="28"/>
  <c r="A472" i="28"/>
  <c r="K471" i="28"/>
  <c r="J471" i="28"/>
  <c r="H471" i="28"/>
  <c r="G471" i="28"/>
  <c r="F471" i="28"/>
  <c r="E471" i="28"/>
  <c r="D471" i="28"/>
  <c r="C471" i="28"/>
  <c r="B471" i="28"/>
  <c r="A471" i="28"/>
  <c r="K470" i="28"/>
  <c r="J470" i="28"/>
  <c r="H470" i="28"/>
  <c r="G470" i="28"/>
  <c r="F470" i="28"/>
  <c r="E470" i="28"/>
  <c r="D470" i="28"/>
  <c r="A470" i="28" s="1"/>
  <c r="C470" i="28"/>
  <c r="B470" i="28"/>
  <c r="K469" i="28"/>
  <c r="J469" i="28"/>
  <c r="H469" i="28"/>
  <c r="G469" i="28"/>
  <c r="F469" i="28"/>
  <c r="E469" i="28"/>
  <c r="D469" i="28"/>
  <c r="C469" i="28"/>
  <c r="B469" i="28"/>
  <c r="A469" i="28"/>
  <c r="K468" i="28"/>
  <c r="J468" i="28"/>
  <c r="H468" i="28"/>
  <c r="G468" i="28"/>
  <c r="F468" i="28"/>
  <c r="E468" i="28"/>
  <c r="D468" i="28"/>
  <c r="A468" i="28" s="1"/>
  <c r="C468" i="28"/>
  <c r="B468" i="28"/>
  <c r="K467" i="28"/>
  <c r="J467" i="28"/>
  <c r="H467" i="28"/>
  <c r="G467" i="28"/>
  <c r="F467" i="28"/>
  <c r="E467" i="28"/>
  <c r="D467" i="28"/>
  <c r="C467" i="28"/>
  <c r="A467" i="28" s="1"/>
  <c r="B467" i="28"/>
  <c r="K466" i="28"/>
  <c r="J466" i="28"/>
  <c r="H466" i="28"/>
  <c r="G466" i="28"/>
  <c r="F466" i="28"/>
  <c r="E466" i="28"/>
  <c r="D466" i="28"/>
  <c r="C466" i="28"/>
  <c r="B466" i="28"/>
  <c r="A466" i="28"/>
  <c r="K465" i="28"/>
  <c r="J465" i="28"/>
  <c r="H465" i="28"/>
  <c r="G465" i="28"/>
  <c r="F465" i="28"/>
  <c r="E465" i="28"/>
  <c r="D465" i="28"/>
  <c r="C465" i="28"/>
  <c r="B465" i="28"/>
  <c r="A465" i="28"/>
  <c r="K464" i="28"/>
  <c r="J464" i="28"/>
  <c r="H464" i="28"/>
  <c r="G464" i="28"/>
  <c r="F464" i="28"/>
  <c r="E464" i="28"/>
  <c r="D464" i="28"/>
  <c r="C464" i="28"/>
  <c r="A464" i="28" s="1"/>
  <c r="B464" i="28"/>
  <c r="K463" i="28"/>
  <c r="J463" i="28"/>
  <c r="H463" i="28"/>
  <c r="G463" i="28"/>
  <c r="F463" i="28"/>
  <c r="E463" i="28"/>
  <c r="D463" i="28"/>
  <c r="C463" i="28"/>
  <c r="B463" i="28"/>
  <c r="A463" i="28"/>
  <c r="K462" i="28"/>
  <c r="J462" i="28"/>
  <c r="H462" i="28"/>
  <c r="G462" i="28"/>
  <c r="F462" i="28"/>
  <c r="E462" i="28"/>
  <c r="D462" i="28"/>
  <c r="A462" i="28" s="1"/>
  <c r="C462" i="28"/>
  <c r="B462" i="28"/>
  <c r="K461" i="28"/>
  <c r="J461" i="28"/>
  <c r="H461" i="28"/>
  <c r="G461" i="28"/>
  <c r="F461" i="28"/>
  <c r="E461" i="28"/>
  <c r="D461" i="28"/>
  <c r="C461" i="28"/>
  <c r="A461" i="28" s="1"/>
  <c r="B461" i="28"/>
  <c r="K460" i="28"/>
  <c r="J460" i="28"/>
  <c r="H460" i="28"/>
  <c r="G460" i="28"/>
  <c r="F460" i="28"/>
  <c r="E460" i="28"/>
  <c r="D460" i="28"/>
  <c r="C460" i="28"/>
  <c r="B460" i="28"/>
  <c r="A460" i="28"/>
  <c r="K459" i="28"/>
  <c r="J459" i="28"/>
  <c r="H459" i="28"/>
  <c r="G459" i="28"/>
  <c r="F459" i="28"/>
  <c r="E459" i="28"/>
  <c r="D459" i="28"/>
  <c r="C459" i="28"/>
  <c r="B459" i="28"/>
  <c r="A459" i="28"/>
  <c r="K458" i="28"/>
  <c r="J458" i="28"/>
  <c r="H458" i="28"/>
  <c r="G458" i="28"/>
  <c r="F458" i="28"/>
  <c r="E458" i="28"/>
  <c r="D458" i="28"/>
  <c r="A458" i="28" s="1"/>
  <c r="C458" i="28"/>
  <c r="B458" i="28"/>
  <c r="K457" i="28"/>
  <c r="J457" i="28"/>
  <c r="H457" i="28"/>
  <c r="G457" i="28"/>
  <c r="F457" i="28"/>
  <c r="E457" i="28"/>
  <c r="D457" i="28"/>
  <c r="C457" i="28"/>
  <c r="B457" i="28"/>
  <c r="A457" i="28"/>
  <c r="K456" i="28"/>
  <c r="J456" i="28"/>
  <c r="H456" i="28"/>
  <c r="G456" i="28"/>
  <c r="F456" i="28"/>
  <c r="E456" i="28"/>
  <c r="D456" i="28"/>
  <c r="A456" i="28" s="1"/>
  <c r="C456" i="28"/>
  <c r="B456" i="28"/>
  <c r="K455" i="28"/>
  <c r="J455" i="28"/>
  <c r="H455" i="28"/>
  <c r="G455" i="28"/>
  <c r="F455" i="28"/>
  <c r="E455" i="28"/>
  <c r="D455" i="28"/>
  <c r="A455" i="28" s="1"/>
  <c r="C455" i="28"/>
  <c r="B455" i="28"/>
  <c r="K454" i="28"/>
  <c r="J454" i="28"/>
  <c r="H454" i="28"/>
  <c r="G454" i="28"/>
  <c r="F454" i="28"/>
  <c r="E454" i="28"/>
  <c r="D454" i="28"/>
  <c r="C454" i="28"/>
  <c r="B454" i="28"/>
  <c r="A454" i="28"/>
  <c r="K453" i="28"/>
  <c r="J453" i="28"/>
  <c r="H453" i="28"/>
  <c r="G453" i="28"/>
  <c r="F453" i="28"/>
  <c r="E453" i="28"/>
  <c r="D453" i="28"/>
  <c r="C453" i="28"/>
  <c r="B453" i="28"/>
  <c r="A453" i="28"/>
  <c r="K452" i="28"/>
  <c r="J452" i="28"/>
  <c r="H452" i="28"/>
  <c r="G452" i="28"/>
  <c r="F452" i="28"/>
  <c r="E452" i="28"/>
  <c r="D452" i="28"/>
  <c r="C452" i="28"/>
  <c r="A452" i="28" s="1"/>
  <c r="B452" i="28"/>
  <c r="K451" i="28"/>
  <c r="J451" i="28"/>
  <c r="H451" i="28"/>
  <c r="G451" i="28"/>
  <c r="F451" i="28"/>
  <c r="E451" i="28"/>
  <c r="D451" i="28"/>
  <c r="A451" i="28" s="1"/>
  <c r="C451" i="28"/>
  <c r="B451" i="28"/>
  <c r="K450" i="28"/>
  <c r="J450" i="28"/>
  <c r="H450" i="28"/>
  <c r="G450" i="28"/>
  <c r="F450" i="28"/>
  <c r="E450" i="28"/>
  <c r="D450" i="28"/>
  <c r="A450" i="28" s="1"/>
  <c r="C450" i="28"/>
  <c r="B450" i="28"/>
  <c r="K449" i="28"/>
  <c r="J449" i="28"/>
  <c r="H449" i="28"/>
  <c r="G449" i="28"/>
  <c r="F449" i="28"/>
  <c r="E449" i="28"/>
  <c r="D449" i="28"/>
  <c r="C449" i="28"/>
  <c r="A449" i="28" s="1"/>
  <c r="B449" i="28"/>
  <c r="K448" i="28"/>
  <c r="J448" i="28"/>
  <c r="H448" i="28"/>
  <c r="G448" i="28"/>
  <c r="F448" i="28"/>
  <c r="E448" i="28"/>
  <c r="D448" i="28"/>
  <c r="C448" i="28"/>
  <c r="B448" i="28"/>
  <c r="A448" i="28"/>
  <c r="K447" i="28"/>
  <c r="J447" i="28"/>
  <c r="H447" i="28"/>
  <c r="G447" i="28"/>
  <c r="F447" i="28"/>
  <c r="E447" i="28"/>
  <c r="D447" i="28"/>
  <c r="C447" i="28"/>
  <c r="B447" i="28"/>
  <c r="A447" i="28"/>
  <c r="K446" i="28"/>
  <c r="J446" i="28"/>
  <c r="H446" i="28"/>
  <c r="G446" i="28"/>
  <c r="F446" i="28"/>
  <c r="E446" i="28"/>
  <c r="D446" i="28"/>
  <c r="C446" i="28"/>
  <c r="A446" i="28" s="1"/>
  <c r="B446" i="28"/>
  <c r="K445" i="28"/>
  <c r="J445" i="28"/>
  <c r="H445" i="28"/>
  <c r="G445" i="28"/>
  <c r="F445" i="28"/>
  <c r="E445" i="28"/>
  <c r="D445" i="28"/>
  <c r="C445" i="28"/>
  <c r="B445" i="28"/>
  <c r="A445" i="28"/>
  <c r="K444" i="28"/>
  <c r="J444" i="28"/>
  <c r="H444" i="28"/>
  <c r="G444" i="28"/>
  <c r="F444" i="28"/>
  <c r="E444" i="28"/>
  <c r="D444" i="28"/>
  <c r="C444" i="28"/>
  <c r="A444" i="28" s="1"/>
  <c r="B444" i="28"/>
  <c r="K443" i="28"/>
  <c r="J443" i="28"/>
  <c r="H443" i="28"/>
  <c r="G443" i="28"/>
  <c r="F443" i="28"/>
  <c r="E443" i="28"/>
  <c r="D443" i="28"/>
  <c r="C443" i="28"/>
  <c r="A443" i="28" s="1"/>
  <c r="B443" i="28"/>
  <c r="K442" i="28"/>
  <c r="J442" i="28"/>
  <c r="H442" i="28"/>
  <c r="G442" i="28"/>
  <c r="F442" i="28"/>
  <c r="E442" i="28"/>
  <c r="D442" i="28"/>
  <c r="C442" i="28"/>
  <c r="B442" i="28"/>
  <c r="A442" i="28"/>
  <c r="K441" i="28"/>
  <c r="J441" i="28"/>
  <c r="H441" i="28"/>
  <c r="G441" i="28"/>
  <c r="F441" i="28"/>
  <c r="E441" i="28"/>
  <c r="D441" i="28"/>
  <c r="C441" i="28"/>
  <c r="B441" i="28"/>
  <c r="A441" i="28"/>
  <c r="K440" i="28"/>
  <c r="J440" i="28"/>
  <c r="H440" i="28"/>
  <c r="G440" i="28"/>
  <c r="F440" i="28"/>
  <c r="E440" i="28"/>
  <c r="D440" i="28"/>
  <c r="C440" i="28"/>
  <c r="B440" i="28"/>
  <c r="A440" i="28"/>
  <c r="K439" i="28"/>
  <c r="J439" i="28"/>
  <c r="H439" i="28"/>
  <c r="G439" i="28"/>
  <c r="F439" i="28"/>
  <c r="E439" i="28"/>
  <c r="D439" i="28"/>
  <c r="A439" i="28" s="1"/>
  <c r="C439" i="28"/>
  <c r="B439" i="28"/>
  <c r="K438" i="28"/>
  <c r="J438" i="28"/>
  <c r="H438" i="28"/>
  <c r="G438" i="28"/>
  <c r="F438" i="28"/>
  <c r="E438" i="28"/>
  <c r="D438" i="28"/>
  <c r="C438" i="28"/>
  <c r="A438" i="28" s="1"/>
  <c r="B438" i="28"/>
  <c r="K437" i="28"/>
  <c r="J437" i="28"/>
  <c r="H437" i="28"/>
  <c r="G437" i="28"/>
  <c r="F437" i="28"/>
  <c r="E437" i="28"/>
  <c r="D437" i="28"/>
  <c r="C437" i="28"/>
  <c r="A437" i="28" s="1"/>
  <c r="B437" i="28"/>
  <c r="K436" i="28"/>
  <c r="J436" i="28"/>
  <c r="H436" i="28"/>
  <c r="G436" i="28"/>
  <c r="F436" i="28"/>
  <c r="E436" i="28"/>
  <c r="D436" i="28"/>
  <c r="C436" i="28"/>
  <c r="B436" i="28"/>
  <c r="A436" i="28"/>
  <c r="K435" i="28"/>
  <c r="J435" i="28"/>
  <c r="H435" i="28"/>
  <c r="G435" i="28"/>
  <c r="F435" i="28"/>
  <c r="E435" i="28"/>
  <c r="D435" i="28"/>
  <c r="C435" i="28"/>
  <c r="B435" i="28"/>
  <c r="A435" i="28"/>
  <c r="K434" i="28"/>
  <c r="J434" i="28"/>
  <c r="H434" i="28"/>
  <c r="G434" i="28"/>
  <c r="F434" i="28"/>
  <c r="E434" i="28"/>
  <c r="D434" i="28"/>
  <c r="C434" i="28"/>
  <c r="B434" i="28"/>
  <c r="A434" i="28"/>
  <c r="K433" i="28"/>
  <c r="J433" i="28"/>
  <c r="H433" i="28"/>
  <c r="G433" i="28"/>
  <c r="F433" i="28"/>
  <c r="E433" i="28"/>
  <c r="D433" i="28"/>
  <c r="C433" i="28"/>
  <c r="B433" i="28"/>
  <c r="A433" i="28" s="1"/>
  <c r="K432" i="28"/>
  <c r="J432" i="28"/>
  <c r="H432" i="28"/>
  <c r="G432" i="28"/>
  <c r="F432" i="28"/>
  <c r="E432" i="28"/>
  <c r="D432" i="28"/>
  <c r="C432" i="28"/>
  <c r="B432" i="28"/>
  <c r="A432" i="28"/>
  <c r="K431" i="28"/>
  <c r="J431" i="28"/>
  <c r="H431" i="28"/>
  <c r="G431" i="28"/>
  <c r="F431" i="28"/>
  <c r="E431" i="28"/>
  <c r="D431" i="28"/>
  <c r="C431" i="28"/>
  <c r="A431" i="28" s="1"/>
  <c r="B431" i="28"/>
  <c r="K430" i="28"/>
  <c r="J430" i="28"/>
  <c r="H430" i="28"/>
  <c r="G430" i="28"/>
  <c r="F430" i="28"/>
  <c r="E430" i="28"/>
  <c r="D430" i="28"/>
  <c r="C430" i="28"/>
  <c r="B430" i="28"/>
  <c r="A430" i="28"/>
  <c r="K429" i="28"/>
  <c r="J429" i="28"/>
  <c r="H429" i="28"/>
  <c r="G429" i="28"/>
  <c r="F429" i="28"/>
  <c r="E429" i="28"/>
  <c r="D429" i="28"/>
  <c r="C429" i="28"/>
  <c r="B429" i="28"/>
  <c r="A429" i="28"/>
  <c r="K428" i="28"/>
  <c r="J428" i="28"/>
  <c r="H428" i="28"/>
  <c r="G428" i="28"/>
  <c r="F428" i="28"/>
  <c r="E428" i="28"/>
  <c r="D428" i="28"/>
  <c r="C428" i="28"/>
  <c r="B428" i="28"/>
  <c r="A428" i="28"/>
  <c r="K427" i="28"/>
  <c r="J427" i="28"/>
  <c r="H427" i="28"/>
  <c r="G427" i="28"/>
  <c r="F427" i="28"/>
  <c r="E427" i="28"/>
  <c r="D427" i="28"/>
  <c r="C427" i="28"/>
  <c r="A427" i="28" s="1"/>
  <c r="B427" i="28"/>
  <c r="K426" i="28"/>
  <c r="J426" i="28"/>
  <c r="H426" i="28"/>
  <c r="G426" i="28"/>
  <c r="F426" i="28"/>
  <c r="E426" i="28"/>
  <c r="D426" i="28"/>
  <c r="C426" i="28"/>
  <c r="B426" i="28"/>
  <c r="A426" i="28"/>
  <c r="K425" i="28"/>
  <c r="J425" i="28"/>
  <c r="H425" i="28"/>
  <c r="G425" i="28"/>
  <c r="F425" i="28"/>
  <c r="E425" i="28"/>
  <c r="D425" i="28"/>
  <c r="C425" i="28"/>
  <c r="B425" i="28"/>
  <c r="K424" i="28"/>
  <c r="J424" i="28"/>
  <c r="H424" i="28"/>
  <c r="G424" i="28"/>
  <c r="F424" i="28"/>
  <c r="E424" i="28"/>
  <c r="D424" i="28"/>
  <c r="C424" i="28"/>
  <c r="B424" i="28"/>
  <c r="A424" i="28"/>
  <c r="K423" i="28"/>
  <c r="J423" i="28"/>
  <c r="H423" i="28"/>
  <c r="G423" i="28"/>
  <c r="F423" i="28"/>
  <c r="E423" i="28"/>
  <c r="D423" i="28"/>
  <c r="C423" i="28"/>
  <c r="B423" i="28"/>
  <c r="A423" i="28"/>
  <c r="K422" i="28"/>
  <c r="J422" i="28"/>
  <c r="H422" i="28"/>
  <c r="G422" i="28"/>
  <c r="F422" i="28"/>
  <c r="E422" i="28"/>
  <c r="D422" i="28"/>
  <c r="C422" i="28"/>
  <c r="A422" i="28" s="1"/>
  <c r="B422" i="28"/>
  <c r="K421" i="28"/>
  <c r="J421" i="28"/>
  <c r="H421" i="28"/>
  <c r="G421" i="28"/>
  <c r="F421" i="28"/>
  <c r="E421" i="28"/>
  <c r="D421" i="28"/>
  <c r="C421" i="28"/>
  <c r="B421" i="28"/>
  <c r="A421" i="28"/>
  <c r="K420" i="28"/>
  <c r="J420" i="28"/>
  <c r="H420" i="28"/>
  <c r="G420" i="28"/>
  <c r="F420" i="28"/>
  <c r="E420" i="28"/>
  <c r="D420" i="28"/>
  <c r="A420" i="28" s="1"/>
  <c r="C420" i="28"/>
  <c r="B420" i="28"/>
  <c r="K419" i="28"/>
  <c r="J419" i="28"/>
  <c r="H419" i="28"/>
  <c r="G419" i="28"/>
  <c r="F419" i="28"/>
  <c r="E419" i="28"/>
  <c r="D419" i="28"/>
  <c r="C419" i="28"/>
  <c r="B419" i="28"/>
  <c r="K418" i="28"/>
  <c r="J418" i="28"/>
  <c r="H418" i="28"/>
  <c r="G418" i="28"/>
  <c r="F418" i="28"/>
  <c r="E418" i="28"/>
  <c r="D418" i="28"/>
  <c r="C418" i="28"/>
  <c r="B418" i="28"/>
  <c r="A418" i="28"/>
  <c r="K417" i="28"/>
  <c r="J417" i="28"/>
  <c r="H417" i="28"/>
  <c r="G417" i="28"/>
  <c r="F417" i="28"/>
  <c r="E417" i="28"/>
  <c r="D417" i="28"/>
  <c r="C417" i="28"/>
  <c r="B417" i="28"/>
  <c r="A417" i="28"/>
  <c r="K416" i="28"/>
  <c r="J416" i="28"/>
  <c r="H416" i="28"/>
  <c r="G416" i="28"/>
  <c r="F416" i="28"/>
  <c r="E416" i="28"/>
  <c r="D416" i="28"/>
  <c r="C416" i="28"/>
  <c r="A416" i="28" s="1"/>
  <c r="B416" i="28"/>
  <c r="K415" i="28"/>
  <c r="J415" i="28"/>
  <c r="H415" i="28"/>
  <c r="G415" i="28"/>
  <c r="F415" i="28"/>
  <c r="E415" i="28"/>
  <c r="D415" i="28"/>
  <c r="C415" i="28"/>
  <c r="B415" i="28"/>
  <c r="A415" i="28"/>
  <c r="K414" i="28"/>
  <c r="J414" i="28"/>
  <c r="H414" i="28"/>
  <c r="G414" i="28"/>
  <c r="F414" i="28"/>
  <c r="E414" i="28"/>
  <c r="D414" i="28"/>
  <c r="A414" i="28" s="1"/>
  <c r="C414" i="28"/>
  <c r="B414" i="28"/>
  <c r="K413" i="28"/>
  <c r="J413" i="28"/>
  <c r="H413" i="28"/>
  <c r="G413" i="28"/>
  <c r="F413" i="28"/>
  <c r="E413" i="28"/>
  <c r="D413" i="28"/>
  <c r="C413" i="28"/>
  <c r="B413" i="28"/>
  <c r="K412" i="28"/>
  <c r="J412" i="28"/>
  <c r="H412" i="28"/>
  <c r="G412" i="28"/>
  <c r="F412" i="28"/>
  <c r="E412" i="28"/>
  <c r="D412" i="28"/>
  <c r="C412" i="28"/>
  <c r="B412" i="28"/>
  <c r="A412" i="28"/>
  <c r="K411" i="28"/>
  <c r="J411" i="28"/>
  <c r="H411" i="28"/>
  <c r="G411" i="28"/>
  <c r="F411" i="28"/>
  <c r="E411" i="28"/>
  <c r="D411" i="28"/>
  <c r="C411" i="28"/>
  <c r="B411" i="28"/>
  <c r="A411" i="28"/>
  <c r="K410" i="28"/>
  <c r="J410" i="28"/>
  <c r="H410" i="28"/>
  <c r="G410" i="28"/>
  <c r="F410" i="28"/>
  <c r="E410" i="28"/>
  <c r="D410" i="28"/>
  <c r="C410" i="28"/>
  <c r="A410" i="28" s="1"/>
  <c r="B410" i="28"/>
  <c r="K409" i="28"/>
  <c r="J409" i="28"/>
  <c r="H409" i="28"/>
  <c r="G409" i="28"/>
  <c r="F409" i="28"/>
  <c r="E409" i="28"/>
  <c r="D409" i="28"/>
  <c r="C409" i="28"/>
  <c r="B409" i="28"/>
  <c r="A409" i="28"/>
  <c r="K408" i="28"/>
  <c r="J408" i="28"/>
  <c r="H408" i="28"/>
  <c r="G408" i="28"/>
  <c r="F408" i="28"/>
  <c r="E408" i="28"/>
  <c r="D408" i="28"/>
  <c r="C408" i="28"/>
  <c r="A408" i="28" s="1"/>
  <c r="B408" i="28"/>
  <c r="K407" i="28"/>
  <c r="J407" i="28"/>
  <c r="H407" i="28"/>
  <c r="G407" i="28"/>
  <c r="F407" i="28"/>
  <c r="E407" i="28"/>
  <c r="D407" i="28"/>
  <c r="C407" i="28"/>
  <c r="A407" i="28" s="1"/>
  <c r="B407" i="28"/>
  <c r="K406" i="28"/>
  <c r="J406" i="28"/>
  <c r="H406" i="28"/>
  <c r="G406" i="28"/>
  <c r="F406" i="28"/>
  <c r="E406" i="28"/>
  <c r="D406" i="28"/>
  <c r="C406" i="28"/>
  <c r="B406" i="28"/>
  <c r="A406" i="28"/>
  <c r="K405" i="28"/>
  <c r="J405" i="28"/>
  <c r="H405" i="28"/>
  <c r="G405" i="28"/>
  <c r="F405" i="28"/>
  <c r="E405" i="28"/>
  <c r="D405" i="28"/>
  <c r="C405" i="28"/>
  <c r="B405" i="28"/>
  <c r="A405" i="28"/>
  <c r="K404" i="28"/>
  <c r="J404" i="28"/>
  <c r="H404" i="28"/>
  <c r="G404" i="28"/>
  <c r="F404" i="28"/>
  <c r="E404" i="28"/>
  <c r="D404" i="28"/>
  <c r="A404" i="28" s="1"/>
  <c r="C404" i="28"/>
  <c r="B404" i="28"/>
  <c r="K403" i="28"/>
  <c r="J403" i="28"/>
  <c r="H403" i="28"/>
  <c r="G403" i="28"/>
  <c r="F403" i="28"/>
  <c r="E403" i="28"/>
  <c r="D403" i="28"/>
  <c r="C403" i="28"/>
  <c r="A403" i="28" s="1"/>
  <c r="B403" i="28"/>
  <c r="K402" i="28"/>
  <c r="J402" i="28"/>
  <c r="H402" i="28"/>
  <c r="G402" i="28"/>
  <c r="F402" i="28"/>
  <c r="E402" i="28"/>
  <c r="D402" i="28"/>
  <c r="C402" i="28"/>
  <c r="B402" i="28"/>
  <c r="A402" i="28"/>
  <c r="K401" i="28"/>
  <c r="J401" i="28"/>
  <c r="H401" i="28"/>
  <c r="G401" i="28"/>
  <c r="F401" i="28"/>
  <c r="E401" i="28"/>
  <c r="D401" i="28"/>
  <c r="C401" i="28"/>
  <c r="A401" i="28" s="1"/>
  <c r="B401" i="28"/>
  <c r="K400" i="28"/>
  <c r="J400" i="28"/>
  <c r="H400" i="28"/>
  <c r="G400" i="28"/>
  <c r="F400" i="28"/>
  <c r="E400" i="28"/>
  <c r="D400" i="28"/>
  <c r="C400" i="28"/>
  <c r="B400" i="28"/>
  <c r="A400" i="28"/>
  <c r="K399" i="28"/>
  <c r="J399" i="28"/>
  <c r="H399" i="28"/>
  <c r="G399" i="28"/>
  <c r="F399" i="28"/>
  <c r="E399" i="28"/>
  <c r="D399" i="28"/>
  <c r="C399" i="28"/>
  <c r="B399" i="28"/>
  <c r="A399" i="28"/>
  <c r="K398" i="28"/>
  <c r="J398" i="28"/>
  <c r="H398" i="28"/>
  <c r="G398" i="28"/>
  <c r="F398" i="28"/>
  <c r="E398" i="28"/>
  <c r="D398" i="28"/>
  <c r="C398" i="28"/>
  <c r="B398" i="28"/>
  <c r="A398" i="28"/>
  <c r="K397" i="28"/>
  <c r="J397" i="28"/>
  <c r="H397" i="28"/>
  <c r="G397" i="28"/>
  <c r="F397" i="28"/>
  <c r="E397" i="28"/>
  <c r="D397" i="28"/>
  <c r="A397" i="28" s="1"/>
  <c r="C397" i="28"/>
  <c r="B397" i="28"/>
  <c r="K396" i="28"/>
  <c r="J396" i="28"/>
  <c r="H396" i="28"/>
  <c r="G396" i="28"/>
  <c r="F396" i="28"/>
  <c r="E396" i="28"/>
  <c r="D396" i="28"/>
  <c r="A396" i="28" s="1"/>
  <c r="C396" i="28"/>
  <c r="B396" i="28"/>
  <c r="K395" i="28"/>
  <c r="J395" i="28"/>
  <c r="H395" i="28"/>
  <c r="G395" i="28"/>
  <c r="F395" i="28"/>
  <c r="E395" i="28"/>
  <c r="D395" i="28"/>
  <c r="C395" i="28"/>
  <c r="A395" i="28" s="1"/>
  <c r="B395" i="28"/>
  <c r="K394" i="28"/>
  <c r="J394" i="28"/>
  <c r="H394" i="28"/>
  <c r="G394" i="28"/>
  <c r="F394" i="28"/>
  <c r="E394" i="28"/>
  <c r="D394" i="28"/>
  <c r="C394" i="28"/>
  <c r="B394" i="28"/>
  <c r="A394" i="28"/>
  <c r="K393" i="28"/>
  <c r="J393" i="28"/>
  <c r="H393" i="28"/>
  <c r="G393" i="28"/>
  <c r="F393" i="28"/>
  <c r="E393" i="28"/>
  <c r="D393" i="28"/>
  <c r="C393" i="28"/>
  <c r="B393" i="28"/>
  <c r="A393" i="28"/>
  <c r="K392" i="28"/>
  <c r="J392" i="28"/>
  <c r="H392" i="28"/>
  <c r="G392" i="28"/>
  <c r="F392" i="28"/>
  <c r="E392" i="28"/>
  <c r="D392" i="28"/>
  <c r="C392" i="28"/>
  <c r="B392" i="28"/>
  <c r="A392" i="28" s="1"/>
  <c r="K391" i="28"/>
  <c r="J391" i="28"/>
  <c r="H391" i="28"/>
  <c r="G391" i="28"/>
  <c r="F391" i="28"/>
  <c r="E391" i="28"/>
  <c r="D391" i="28"/>
  <c r="A391" i="28" s="1"/>
  <c r="C391" i="28"/>
  <c r="B391" i="28"/>
  <c r="K390" i="28"/>
  <c r="J390" i="28"/>
  <c r="H390" i="28"/>
  <c r="G390" i="28"/>
  <c r="F390" i="28"/>
  <c r="E390" i="28"/>
  <c r="D390" i="28"/>
  <c r="C390" i="28"/>
  <c r="A390" i="28" s="1"/>
  <c r="B390" i="28"/>
  <c r="K389" i="28"/>
  <c r="J389" i="28"/>
  <c r="H389" i="28"/>
  <c r="G389" i="28"/>
  <c r="F389" i="28"/>
  <c r="E389" i="28"/>
  <c r="D389" i="28"/>
  <c r="C389" i="28"/>
  <c r="A389" i="28" s="1"/>
  <c r="B389" i="28"/>
  <c r="K388" i="28"/>
  <c r="J388" i="28"/>
  <c r="H388" i="28"/>
  <c r="G388" i="28"/>
  <c r="F388" i="28"/>
  <c r="E388" i="28"/>
  <c r="D388" i="28"/>
  <c r="C388" i="28"/>
  <c r="B388" i="28"/>
  <c r="A388" i="28"/>
  <c r="K387" i="28"/>
  <c r="J387" i="28"/>
  <c r="H387" i="28"/>
  <c r="G387" i="28"/>
  <c r="F387" i="28"/>
  <c r="E387" i="28"/>
  <c r="D387" i="28"/>
  <c r="C387" i="28"/>
  <c r="B387" i="28"/>
  <c r="A387" i="28"/>
  <c r="K386" i="28"/>
  <c r="J386" i="28"/>
  <c r="H386" i="28"/>
  <c r="G386" i="28"/>
  <c r="F386" i="28"/>
  <c r="E386" i="28"/>
  <c r="D386" i="28"/>
  <c r="C386" i="28"/>
  <c r="B386" i="28"/>
  <c r="A386" i="28" s="1"/>
  <c r="K385" i="28"/>
  <c r="J385" i="28"/>
  <c r="H385" i="28"/>
  <c r="G385" i="28"/>
  <c r="F385" i="28"/>
  <c r="E385" i="28"/>
  <c r="D385" i="28"/>
  <c r="C385" i="28"/>
  <c r="B385" i="28"/>
  <c r="A385" i="28"/>
  <c r="K384" i="28"/>
  <c r="J384" i="28"/>
  <c r="H384" i="28"/>
  <c r="G384" i="28"/>
  <c r="F384" i="28"/>
  <c r="E384" i="28"/>
  <c r="D384" i="28"/>
  <c r="C384" i="28"/>
  <c r="B384" i="28"/>
  <c r="A384" i="28"/>
  <c r="K383" i="28"/>
  <c r="J383" i="28"/>
  <c r="H383" i="28"/>
  <c r="G383" i="28"/>
  <c r="F383" i="28"/>
  <c r="E383" i="28"/>
  <c r="D383" i="28"/>
  <c r="C383" i="28"/>
  <c r="A383" i="28" s="1"/>
  <c r="B383" i="28"/>
  <c r="K382" i="28"/>
  <c r="J382" i="28"/>
  <c r="H382" i="28"/>
  <c r="G382" i="28"/>
  <c r="F382" i="28"/>
  <c r="E382" i="28"/>
  <c r="D382" i="28"/>
  <c r="C382" i="28"/>
  <c r="B382" i="28"/>
  <c r="A382" i="28"/>
  <c r="K381" i="28"/>
  <c r="J381" i="28"/>
  <c r="H381" i="28"/>
  <c r="G381" i="28"/>
  <c r="F381" i="28"/>
  <c r="E381" i="28"/>
  <c r="D381" i="28"/>
  <c r="C381" i="28"/>
  <c r="B381" i="28"/>
  <c r="A381" i="28"/>
  <c r="K380" i="28"/>
  <c r="J380" i="28"/>
  <c r="H380" i="28"/>
  <c r="G380" i="28"/>
  <c r="F380" i="28"/>
  <c r="E380" i="28"/>
  <c r="D380" i="28"/>
  <c r="C380" i="28"/>
  <c r="A380" i="28" s="1"/>
  <c r="B380" i="28"/>
  <c r="K379" i="28"/>
  <c r="J379" i="28"/>
  <c r="H379" i="28"/>
  <c r="G379" i="28"/>
  <c r="F379" i="28"/>
  <c r="E379" i="28"/>
  <c r="D379" i="28"/>
  <c r="C379" i="28"/>
  <c r="B379" i="28"/>
  <c r="A379" i="28"/>
  <c r="K378" i="28"/>
  <c r="J378" i="28"/>
  <c r="H378" i="28"/>
  <c r="G378" i="28"/>
  <c r="F378" i="28"/>
  <c r="E378" i="28"/>
  <c r="D378" i="28"/>
  <c r="C378" i="28"/>
  <c r="B378" i="28"/>
  <c r="A378" i="28"/>
  <c r="K377" i="28"/>
  <c r="J377" i="28"/>
  <c r="H377" i="28"/>
  <c r="G377" i="28"/>
  <c r="F377" i="28"/>
  <c r="E377" i="28"/>
  <c r="D377" i="28"/>
  <c r="C377" i="28"/>
  <c r="A377" i="28" s="1"/>
  <c r="B377" i="28"/>
  <c r="K376" i="28"/>
  <c r="J376" i="28"/>
  <c r="H376" i="28"/>
  <c r="G376" i="28"/>
  <c r="F376" i="28"/>
  <c r="E376" i="28"/>
  <c r="D376" i="28"/>
  <c r="C376" i="28"/>
  <c r="B376" i="28"/>
  <c r="A376" i="28"/>
  <c r="K375" i="28"/>
  <c r="J375" i="28"/>
  <c r="H375" i="28"/>
  <c r="G375" i="28"/>
  <c r="F375" i="28"/>
  <c r="E375" i="28"/>
  <c r="D375" i="28"/>
  <c r="C375" i="28"/>
  <c r="B375" i="28"/>
  <c r="A375" i="28"/>
  <c r="K374" i="28"/>
  <c r="J374" i="28"/>
  <c r="H374" i="28"/>
  <c r="G374" i="28"/>
  <c r="F374" i="28"/>
  <c r="E374" i="28"/>
  <c r="D374" i="28"/>
  <c r="C374" i="28"/>
  <c r="A374" i="28" s="1"/>
  <c r="B374" i="28"/>
  <c r="K373" i="28"/>
  <c r="J373" i="28"/>
  <c r="H373" i="28"/>
  <c r="G373" i="28"/>
  <c r="F373" i="28"/>
  <c r="E373" i="28"/>
  <c r="D373" i="28"/>
  <c r="C373" i="28"/>
  <c r="B373" i="28"/>
  <c r="A373" i="28"/>
  <c r="K372" i="28"/>
  <c r="J372" i="28"/>
  <c r="H372" i="28"/>
  <c r="G372" i="28"/>
  <c r="F372" i="28"/>
  <c r="E372" i="28"/>
  <c r="D372" i="28"/>
  <c r="C372" i="28"/>
  <c r="A372" i="28" s="1"/>
  <c r="B372" i="28"/>
  <c r="K371" i="28"/>
  <c r="J371" i="28"/>
  <c r="H371" i="28"/>
  <c r="G371" i="28"/>
  <c r="F371" i="28"/>
  <c r="E371" i="28"/>
  <c r="D371" i="28"/>
  <c r="C371" i="28"/>
  <c r="A371" i="28" s="1"/>
  <c r="B371" i="28"/>
  <c r="K370" i="28"/>
  <c r="J370" i="28"/>
  <c r="H370" i="28"/>
  <c r="G370" i="28"/>
  <c r="F370" i="28"/>
  <c r="E370" i="28"/>
  <c r="D370" i="28"/>
  <c r="C370" i="28"/>
  <c r="B370" i="28"/>
  <c r="A370" i="28"/>
  <c r="K369" i="28"/>
  <c r="J369" i="28"/>
  <c r="H369" i="28"/>
  <c r="G369" i="28"/>
  <c r="F369" i="28"/>
  <c r="E369" i="28"/>
  <c r="D369" i="28"/>
  <c r="C369" i="28"/>
  <c r="B369" i="28"/>
  <c r="A369" i="28"/>
  <c r="K368" i="28"/>
  <c r="J368" i="28"/>
  <c r="H368" i="28"/>
  <c r="G368" i="28"/>
  <c r="F368" i="28"/>
  <c r="E368" i="28"/>
  <c r="D368" i="28"/>
  <c r="C368" i="28"/>
  <c r="A368" i="28" s="1"/>
  <c r="B368" i="28"/>
  <c r="K367" i="28"/>
  <c r="J367" i="28"/>
  <c r="H367" i="28"/>
  <c r="G367" i="28"/>
  <c r="F367" i="28"/>
  <c r="E367" i="28"/>
  <c r="D367" i="28"/>
  <c r="C367" i="28"/>
  <c r="B367" i="28"/>
  <c r="A367" i="28"/>
  <c r="K366" i="28"/>
  <c r="J366" i="28"/>
  <c r="H366" i="28"/>
  <c r="G366" i="28"/>
  <c r="F366" i="28"/>
  <c r="E366" i="28"/>
  <c r="D366" i="28"/>
  <c r="C366" i="28"/>
  <c r="B366" i="28"/>
  <c r="A366" i="28"/>
  <c r="K365" i="28"/>
  <c r="J365" i="28"/>
  <c r="H365" i="28"/>
  <c r="G365" i="28"/>
  <c r="F365" i="28"/>
  <c r="E365" i="28"/>
  <c r="D365" i="28"/>
  <c r="C365" i="28"/>
  <c r="A365" i="28" s="1"/>
  <c r="B365" i="28"/>
  <c r="K364" i="28"/>
  <c r="J364" i="28"/>
  <c r="H364" i="28"/>
  <c r="G364" i="28"/>
  <c r="F364" i="28"/>
  <c r="E364" i="28"/>
  <c r="D364" i="28"/>
  <c r="C364" i="28"/>
  <c r="B364" i="28"/>
  <c r="A364" i="28"/>
  <c r="K363" i="28"/>
  <c r="J363" i="28"/>
  <c r="H363" i="28"/>
  <c r="G363" i="28"/>
  <c r="F363" i="28"/>
  <c r="E363" i="28"/>
  <c r="D363" i="28"/>
  <c r="C363" i="28"/>
  <c r="B363" i="28"/>
  <c r="A363" i="28"/>
  <c r="K362" i="28"/>
  <c r="J362" i="28"/>
  <c r="H362" i="28"/>
  <c r="G362" i="28"/>
  <c r="F362" i="28"/>
  <c r="E362" i="28"/>
  <c r="D362" i="28"/>
  <c r="C362" i="28"/>
  <c r="A362" i="28" s="1"/>
  <c r="B362" i="28"/>
  <c r="K361" i="28"/>
  <c r="J361" i="28"/>
  <c r="H361" i="28"/>
  <c r="G361" i="28"/>
  <c r="F361" i="28"/>
  <c r="E361" i="28"/>
  <c r="D361" i="28"/>
  <c r="C361" i="28"/>
  <c r="B361" i="28"/>
  <c r="A361" i="28"/>
  <c r="K360" i="28"/>
  <c r="J360" i="28"/>
  <c r="H360" i="28"/>
  <c r="G360" i="28"/>
  <c r="F360" i="28"/>
  <c r="E360" i="28"/>
  <c r="D360" i="28"/>
  <c r="C360" i="28"/>
  <c r="A360" i="28" s="1"/>
  <c r="B360" i="28"/>
  <c r="K359" i="28"/>
  <c r="J359" i="28"/>
  <c r="H359" i="28"/>
  <c r="G359" i="28"/>
  <c r="F359" i="28"/>
  <c r="E359" i="28"/>
  <c r="D359" i="28"/>
  <c r="C359" i="28"/>
  <c r="A359" i="28" s="1"/>
  <c r="B359" i="28"/>
  <c r="K358" i="28"/>
  <c r="J358" i="28"/>
  <c r="H358" i="28"/>
  <c r="G358" i="28"/>
  <c r="F358" i="28"/>
  <c r="E358" i="28"/>
  <c r="D358" i="28"/>
  <c r="C358" i="28"/>
  <c r="B358" i="28"/>
  <c r="A358" i="28"/>
  <c r="K357" i="28"/>
  <c r="J357" i="28"/>
  <c r="H357" i="28"/>
  <c r="G357" i="28"/>
  <c r="F357" i="28"/>
  <c r="E357" i="28"/>
  <c r="D357" i="28"/>
  <c r="C357" i="28"/>
  <c r="B357" i="28"/>
  <c r="A357" i="28"/>
  <c r="K356" i="28"/>
  <c r="J356" i="28"/>
  <c r="H356" i="28"/>
  <c r="G356" i="28"/>
  <c r="F356" i="28"/>
  <c r="E356" i="28"/>
  <c r="D356" i="28"/>
  <c r="C356" i="28"/>
  <c r="A356" i="28" s="1"/>
  <c r="B356" i="28"/>
  <c r="K355" i="28"/>
  <c r="J355" i="28"/>
  <c r="H355" i="28"/>
  <c r="G355" i="28"/>
  <c r="F355" i="28"/>
  <c r="E355" i="28"/>
  <c r="D355" i="28"/>
  <c r="C355" i="28"/>
  <c r="B355" i="28"/>
  <c r="A355" i="28"/>
  <c r="K354" i="28"/>
  <c r="J354" i="28"/>
  <c r="H354" i="28"/>
  <c r="G354" i="28"/>
  <c r="F354" i="28"/>
  <c r="E354" i="28"/>
  <c r="D354" i="28"/>
  <c r="A354" i="28" s="1"/>
  <c r="C354" i="28"/>
  <c r="B354" i="28"/>
  <c r="K353" i="28"/>
  <c r="J353" i="28"/>
  <c r="H353" i="28"/>
  <c r="G353" i="28"/>
  <c r="F353" i="28"/>
  <c r="E353" i="28"/>
  <c r="D353" i="28"/>
  <c r="A353" i="28" s="1"/>
  <c r="C353" i="28"/>
  <c r="B353" i="28"/>
  <c r="K352" i="28"/>
  <c r="J352" i="28"/>
  <c r="H352" i="28"/>
  <c r="G352" i="28"/>
  <c r="F352" i="28"/>
  <c r="E352" i="28"/>
  <c r="D352" i="28"/>
  <c r="C352" i="28"/>
  <c r="B352" i="28"/>
  <c r="A352" i="28"/>
  <c r="K351" i="28"/>
  <c r="J351" i="28"/>
  <c r="H351" i="28"/>
  <c r="G351" i="28"/>
  <c r="F351" i="28"/>
  <c r="E351" i="28"/>
  <c r="D351" i="28"/>
  <c r="C351" i="28"/>
  <c r="B351" i="28"/>
  <c r="A351" i="28"/>
  <c r="K350" i="28"/>
  <c r="J350" i="28"/>
  <c r="H350" i="28"/>
  <c r="G350" i="28"/>
  <c r="F350" i="28"/>
  <c r="E350" i="28"/>
  <c r="D350" i="28"/>
  <c r="C350" i="28"/>
  <c r="A350" i="28" s="1"/>
  <c r="B350" i="28"/>
  <c r="K349" i="28"/>
  <c r="J349" i="28"/>
  <c r="H349" i="28"/>
  <c r="G349" i="28"/>
  <c r="F349" i="28"/>
  <c r="E349" i="28"/>
  <c r="D349" i="28"/>
  <c r="C349" i="28"/>
  <c r="B349" i="28"/>
  <c r="A349" i="28"/>
  <c r="K348" i="28"/>
  <c r="J348" i="28"/>
  <c r="H348" i="28"/>
  <c r="G348" i="28"/>
  <c r="F348" i="28"/>
  <c r="E348" i="28"/>
  <c r="D348" i="28"/>
  <c r="A348" i="28" s="1"/>
  <c r="C348" i="28"/>
  <c r="B348" i="28"/>
  <c r="K347" i="28"/>
  <c r="J347" i="28"/>
  <c r="H347" i="28"/>
  <c r="G347" i="28"/>
  <c r="F347" i="28"/>
  <c r="E347" i="28"/>
  <c r="D347" i="28"/>
  <c r="C347" i="28"/>
  <c r="B347" i="28"/>
  <c r="K346" i="28"/>
  <c r="J346" i="28"/>
  <c r="H346" i="28"/>
  <c r="G346" i="28"/>
  <c r="F346" i="28"/>
  <c r="E346" i="28"/>
  <c r="D346" i="28"/>
  <c r="C346" i="28"/>
  <c r="B346" i="28"/>
  <c r="A346" i="28"/>
  <c r="K345" i="28"/>
  <c r="J345" i="28"/>
  <c r="H345" i="28"/>
  <c r="G345" i="28"/>
  <c r="F345" i="28"/>
  <c r="E345" i="28"/>
  <c r="D345" i="28"/>
  <c r="C345" i="28"/>
  <c r="B345" i="28"/>
  <c r="A345" i="28"/>
  <c r="K344" i="28"/>
  <c r="J344" i="28"/>
  <c r="H344" i="28"/>
  <c r="G344" i="28"/>
  <c r="F344" i="28"/>
  <c r="E344" i="28"/>
  <c r="D344" i="28"/>
  <c r="C344" i="28"/>
  <c r="A344" i="28" s="1"/>
  <c r="B344" i="28"/>
  <c r="K343" i="28"/>
  <c r="J343" i="28"/>
  <c r="H343" i="28"/>
  <c r="G343" i="28"/>
  <c r="F343" i="28"/>
  <c r="E343" i="28"/>
  <c r="D343" i="28"/>
  <c r="C343" i="28"/>
  <c r="B343" i="28"/>
  <c r="A343" i="28"/>
  <c r="K342" i="28"/>
  <c r="J342" i="28"/>
  <c r="H342" i="28"/>
  <c r="G342" i="28"/>
  <c r="F342" i="28"/>
  <c r="E342" i="28"/>
  <c r="D342" i="28"/>
  <c r="A342" i="28" s="1"/>
  <c r="C342" i="28"/>
  <c r="B342" i="28"/>
  <c r="K341" i="28"/>
  <c r="J341" i="28"/>
  <c r="H341" i="28"/>
  <c r="G341" i="28"/>
  <c r="F341" i="28"/>
  <c r="E341" i="28"/>
  <c r="D341" i="28"/>
  <c r="A341" i="28" s="1"/>
  <c r="C341" i="28"/>
  <c r="B341" i="28"/>
  <c r="K340" i="28"/>
  <c r="J340" i="28"/>
  <c r="H340" i="28"/>
  <c r="G340" i="28"/>
  <c r="F340" i="28"/>
  <c r="E340" i="28"/>
  <c r="D340" i="28"/>
  <c r="C340" i="28"/>
  <c r="B340" i="28"/>
  <c r="A340" i="28"/>
  <c r="K339" i="28"/>
  <c r="J339" i="28"/>
  <c r="H339" i="28"/>
  <c r="G339" i="28"/>
  <c r="F339" i="28"/>
  <c r="E339" i="28"/>
  <c r="D339" i="28"/>
  <c r="C339" i="28"/>
  <c r="B339" i="28"/>
  <c r="A339" i="28"/>
  <c r="K338" i="28"/>
  <c r="J338" i="28"/>
  <c r="H338" i="28"/>
  <c r="G338" i="28"/>
  <c r="F338" i="28"/>
  <c r="E338" i="28"/>
  <c r="D338" i="28"/>
  <c r="C338" i="28"/>
  <c r="A338" i="28" s="1"/>
  <c r="B338" i="28"/>
  <c r="K337" i="28"/>
  <c r="J337" i="28"/>
  <c r="H337" i="28"/>
  <c r="G337" i="28"/>
  <c r="F337" i="28"/>
  <c r="E337" i="28"/>
  <c r="D337" i="28"/>
  <c r="C337" i="28"/>
  <c r="B337" i="28"/>
  <c r="A337" i="28"/>
  <c r="K336" i="28"/>
  <c r="J336" i="28"/>
  <c r="H336" i="28"/>
  <c r="G336" i="28"/>
  <c r="F336" i="28"/>
  <c r="E336" i="28"/>
  <c r="D336" i="28"/>
  <c r="A336" i="28" s="1"/>
  <c r="C336" i="28"/>
  <c r="B336" i="28"/>
  <c r="K335" i="28"/>
  <c r="J335" i="28"/>
  <c r="H335" i="28"/>
  <c r="G335" i="28"/>
  <c r="F335" i="28"/>
  <c r="E335" i="28"/>
  <c r="D335" i="28"/>
  <c r="C335" i="28"/>
  <c r="A335" i="28" s="1"/>
  <c r="B335" i="28"/>
  <c r="K334" i="28"/>
  <c r="J334" i="28"/>
  <c r="H334" i="28"/>
  <c r="G334" i="28"/>
  <c r="F334" i="28"/>
  <c r="E334" i="28"/>
  <c r="D334" i="28"/>
  <c r="C334" i="28"/>
  <c r="B334" i="28"/>
  <c r="A334" i="28"/>
  <c r="K333" i="28"/>
  <c r="J333" i="28"/>
  <c r="H333" i="28"/>
  <c r="G333" i="28"/>
  <c r="F333" i="28"/>
  <c r="E333" i="28"/>
  <c r="D333" i="28"/>
  <c r="C333" i="28"/>
  <c r="B333" i="28"/>
  <c r="A333" i="28"/>
  <c r="K332" i="28"/>
  <c r="J332" i="28"/>
  <c r="H332" i="28"/>
  <c r="G332" i="28"/>
  <c r="F332" i="28"/>
  <c r="E332" i="28"/>
  <c r="D332" i="28"/>
  <c r="A332" i="28" s="1"/>
  <c r="C332" i="28"/>
  <c r="B332" i="28"/>
  <c r="K331" i="28"/>
  <c r="J331" i="28"/>
  <c r="H331" i="28"/>
  <c r="G331" i="28"/>
  <c r="F331" i="28"/>
  <c r="E331" i="28"/>
  <c r="D331" i="28"/>
  <c r="C331" i="28"/>
  <c r="B331" i="28"/>
  <c r="A331" i="28"/>
  <c r="K330" i="28"/>
  <c r="J330" i="28"/>
  <c r="H330" i="28"/>
  <c r="G330" i="28"/>
  <c r="F330" i="28"/>
  <c r="E330" i="28"/>
  <c r="D330" i="28"/>
  <c r="A330" i="28" s="1"/>
  <c r="C330" i="28"/>
  <c r="B330" i="28"/>
  <c r="K329" i="28"/>
  <c r="J329" i="28"/>
  <c r="H329" i="28"/>
  <c r="G329" i="28"/>
  <c r="F329" i="28"/>
  <c r="E329" i="28"/>
  <c r="D329" i="28"/>
  <c r="C329" i="28"/>
  <c r="A329" i="28" s="1"/>
  <c r="B329" i="28"/>
  <c r="K328" i="28"/>
  <c r="J328" i="28"/>
  <c r="H328" i="28"/>
  <c r="G328" i="28"/>
  <c r="F328" i="28"/>
  <c r="E328" i="28"/>
  <c r="D328" i="28"/>
  <c r="C328" i="28"/>
  <c r="B328" i="28"/>
  <c r="A328" i="28"/>
  <c r="K327" i="28"/>
  <c r="J327" i="28"/>
  <c r="H327" i="28"/>
  <c r="G327" i="28"/>
  <c r="F327" i="28"/>
  <c r="E327" i="28"/>
  <c r="D327" i="28"/>
  <c r="C327" i="28"/>
  <c r="B327" i="28"/>
  <c r="A327" i="28"/>
  <c r="K326" i="28"/>
  <c r="J326" i="28"/>
  <c r="H326" i="28"/>
  <c r="G326" i="28"/>
  <c r="F326" i="28"/>
  <c r="E326" i="28"/>
  <c r="D326" i="28"/>
  <c r="C326" i="28"/>
  <c r="B326" i="28"/>
  <c r="K325" i="28"/>
  <c r="J325" i="28"/>
  <c r="H325" i="28"/>
  <c r="G325" i="28"/>
  <c r="F325" i="28"/>
  <c r="E325" i="28"/>
  <c r="D325" i="28"/>
  <c r="C325" i="28"/>
  <c r="B325" i="28"/>
  <c r="A325" i="28"/>
  <c r="K324" i="28"/>
  <c r="J324" i="28"/>
  <c r="H324" i="28"/>
  <c r="G324" i="28"/>
  <c r="F324" i="28"/>
  <c r="E324" i="28"/>
  <c r="D324" i="28"/>
  <c r="A324" i="28" s="1"/>
  <c r="C324" i="28"/>
  <c r="B324" i="28"/>
  <c r="K323" i="28"/>
  <c r="J323" i="28"/>
  <c r="H323" i="28"/>
  <c r="G323" i="28"/>
  <c r="F323" i="28"/>
  <c r="E323" i="28"/>
  <c r="D323" i="28"/>
  <c r="A323" i="28" s="1"/>
  <c r="C323" i="28"/>
  <c r="B323" i="28"/>
  <c r="K322" i="28"/>
  <c r="J322" i="28"/>
  <c r="H322" i="28"/>
  <c r="G322" i="28"/>
  <c r="F322" i="28"/>
  <c r="E322" i="28"/>
  <c r="D322" i="28"/>
  <c r="A322" i="28" s="1"/>
  <c r="C322" i="28"/>
  <c r="B322" i="28"/>
  <c r="K321" i="28"/>
  <c r="J321" i="28"/>
  <c r="H321" i="28"/>
  <c r="G321" i="28"/>
  <c r="F321" i="28"/>
  <c r="E321" i="28"/>
  <c r="D321" i="28"/>
  <c r="A321" i="28" s="1"/>
  <c r="C321" i="28"/>
  <c r="B321" i="28"/>
  <c r="K320" i="28"/>
  <c r="J320" i="28"/>
  <c r="H320" i="28"/>
  <c r="G320" i="28"/>
  <c r="F320" i="28"/>
  <c r="E320" i="28"/>
  <c r="D320" i="28"/>
  <c r="C320" i="28"/>
  <c r="A320" i="28" s="1"/>
  <c r="B320" i="28"/>
  <c r="K319" i="28"/>
  <c r="J319" i="28"/>
  <c r="H319" i="28"/>
  <c r="G319" i="28"/>
  <c r="F319" i="28"/>
  <c r="E319" i="28"/>
  <c r="D319" i="28"/>
  <c r="C319" i="28"/>
  <c r="B319" i="28"/>
  <c r="A319" i="28"/>
  <c r="K318" i="28"/>
  <c r="J318" i="28"/>
  <c r="H318" i="28"/>
  <c r="G318" i="28"/>
  <c r="F318" i="28"/>
  <c r="E318" i="28"/>
  <c r="D318" i="28"/>
  <c r="A318" i="28" s="1"/>
  <c r="C318" i="28"/>
  <c r="B318" i="28"/>
  <c r="K317" i="28"/>
  <c r="J317" i="28"/>
  <c r="H317" i="28"/>
  <c r="G317" i="28"/>
  <c r="F317" i="28"/>
  <c r="E317" i="28"/>
  <c r="D317" i="28"/>
  <c r="A317" i="28" s="1"/>
  <c r="C317" i="28"/>
  <c r="B317" i="28"/>
  <c r="K316" i="28"/>
  <c r="J316" i="28"/>
  <c r="H316" i="28"/>
  <c r="G316" i="28"/>
  <c r="F316" i="28"/>
  <c r="E316" i="28"/>
  <c r="D316" i="28"/>
  <c r="A316" i="28" s="1"/>
  <c r="C316" i="28"/>
  <c r="B316" i="28"/>
  <c r="K315" i="28"/>
  <c r="J315" i="28"/>
  <c r="H315" i="28"/>
  <c r="G315" i="28"/>
  <c r="F315" i="28"/>
  <c r="E315" i="28"/>
  <c r="D315" i="28"/>
  <c r="A315" i="28" s="1"/>
  <c r="C315" i="28"/>
  <c r="B315" i="28"/>
  <c r="K314" i="28"/>
  <c r="J314" i="28"/>
  <c r="H314" i="28"/>
  <c r="G314" i="28"/>
  <c r="F314" i="28"/>
  <c r="E314" i="28"/>
  <c r="D314" i="28"/>
  <c r="C314" i="28"/>
  <c r="A314" i="28" s="1"/>
  <c r="B314" i="28"/>
  <c r="K313" i="28"/>
  <c r="J313" i="28"/>
  <c r="H313" i="28"/>
  <c r="G313" i="28"/>
  <c r="F313" i="28"/>
  <c r="E313" i="28"/>
  <c r="D313" i="28"/>
  <c r="C313" i="28"/>
  <c r="B313" i="28"/>
  <c r="A313" i="28"/>
  <c r="K312" i="28"/>
  <c r="J312" i="28"/>
  <c r="H312" i="28"/>
  <c r="G312" i="28"/>
  <c r="F312" i="28"/>
  <c r="E312" i="28"/>
  <c r="D312" i="28"/>
  <c r="A312" i="28" s="1"/>
  <c r="C312" i="28"/>
  <c r="B312" i="28"/>
  <c r="K311" i="28"/>
  <c r="J311" i="28"/>
  <c r="H311" i="28"/>
  <c r="G311" i="28"/>
  <c r="F311" i="28"/>
  <c r="E311" i="28"/>
  <c r="D311" i="28"/>
  <c r="C311" i="28"/>
  <c r="B311" i="28"/>
  <c r="A311" i="28" s="1"/>
  <c r="K310" i="28"/>
  <c r="J310" i="28"/>
  <c r="H310" i="28"/>
  <c r="G310" i="28"/>
  <c r="F310" i="28"/>
  <c r="E310" i="28"/>
  <c r="D310" i="28"/>
  <c r="A310" i="28" s="1"/>
  <c r="C310" i="28"/>
  <c r="B310" i="28"/>
  <c r="K309" i="28"/>
  <c r="J309" i="28"/>
  <c r="H309" i="28"/>
  <c r="G309" i="28"/>
  <c r="F309" i="28"/>
  <c r="E309" i="28"/>
  <c r="D309" i="28"/>
  <c r="A309" i="28" s="1"/>
  <c r="C309" i="28"/>
  <c r="B309" i="28"/>
  <c r="K308" i="28"/>
  <c r="J308" i="28"/>
  <c r="H308" i="28"/>
  <c r="G308" i="28"/>
  <c r="F308" i="28"/>
  <c r="E308" i="28"/>
  <c r="D308" i="28"/>
  <c r="C308" i="28"/>
  <c r="A308" i="28" s="1"/>
  <c r="B308" i="28"/>
  <c r="K307" i="28"/>
  <c r="J307" i="28"/>
  <c r="H307" i="28"/>
  <c r="G307" i="28"/>
  <c r="F307" i="28"/>
  <c r="E307" i="28"/>
  <c r="D307" i="28"/>
  <c r="C307" i="28"/>
  <c r="B307" i="28"/>
  <c r="A307" i="28"/>
  <c r="K306" i="28"/>
  <c r="J306" i="28"/>
  <c r="H306" i="28"/>
  <c r="G306" i="28"/>
  <c r="F306" i="28"/>
  <c r="E306" i="28"/>
  <c r="D306" i="28"/>
  <c r="A306" i="28" s="1"/>
  <c r="C306" i="28"/>
  <c r="B306" i="28"/>
  <c r="K305" i="28"/>
  <c r="J305" i="28"/>
  <c r="H305" i="28"/>
  <c r="G305" i="28"/>
  <c r="F305" i="28"/>
  <c r="E305" i="28"/>
  <c r="D305" i="28"/>
  <c r="A305" i="28" s="1"/>
  <c r="C305" i="28"/>
  <c r="B305" i="28"/>
  <c r="K304" i="28"/>
  <c r="J304" i="28"/>
  <c r="H304" i="28"/>
  <c r="G304" i="28"/>
  <c r="F304" i="28"/>
  <c r="E304" i="28"/>
  <c r="D304" i="28"/>
  <c r="A304" i="28" s="1"/>
  <c r="C304" i="28"/>
  <c r="B304" i="28"/>
  <c r="K303" i="28"/>
  <c r="J303" i="28"/>
  <c r="H303" i="28"/>
  <c r="G303" i="28"/>
  <c r="F303" i="28"/>
  <c r="E303" i="28"/>
  <c r="D303" i="28"/>
  <c r="A303" i="28" s="1"/>
  <c r="C303" i="28"/>
  <c r="B303" i="28"/>
  <c r="K302" i="28"/>
  <c r="J302" i="28"/>
  <c r="H302" i="28"/>
  <c r="G302" i="28"/>
  <c r="F302" i="28"/>
  <c r="E302" i="28"/>
  <c r="D302" i="28"/>
  <c r="C302" i="28"/>
  <c r="A302" i="28" s="1"/>
  <c r="B302" i="28"/>
  <c r="K301" i="28"/>
  <c r="J301" i="28"/>
  <c r="H301" i="28"/>
  <c r="G301" i="28"/>
  <c r="F301" i="28"/>
  <c r="E301" i="28"/>
  <c r="D301" i="28"/>
  <c r="C301" i="28"/>
  <c r="B301" i="28"/>
  <c r="A301" i="28"/>
  <c r="K300" i="28"/>
  <c r="J300" i="28"/>
  <c r="H300" i="28"/>
  <c r="G300" i="28"/>
  <c r="F300" i="28"/>
  <c r="E300" i="28"/>
  <c r="D300" i="28"/>
  <c r="C300" i="28"/>
  <c r="B300" i="28"/>
  <c r="A300" i="28"/>
  <c r="K299" i="28"/>
  <c r="J299" i="28"/>
  <c r="H299" i="28"/>
  <c r="G299" i="28"/>
  <c r="F299" i="28"/>
  <c r="E299" i="28"/>
  <c r="D299" i="28"/>
  <c r="A299" i="28" s="1"/>
  <c r="C299" i="28"/>
  <c r="B299" i="28"/>
  <c r="K298" i="28"/>
  <c r="J298" i="28"/>
  <c r="H298" i="28"/>
  <c r="G298" i="28"/>
  <c r="F298" i="28"/>
  <c r="E298" i="28"/>
  <c r="D298" i="28"/>
  <c r="A298" i="28" s="1"/>
  <c r="C298" i="28"/>
  <c r="B298" i="28"/>
  <c r="K297" i="28"/>
  <c r="J297" i="28"/>
  <c r="H297" i="28"/>
  <c r="G297" i="28"/>
  <c r="F297" i="28"/>
  <c r="E297" i="28"/>
  <c r="D297" i="28"/>
  <c r="A297" i="28" s="1"/>
  <c r="C297" i="28"/>
  <c r="B297" i="28"/>
  <c r="K296" i="28"/>
  <c r="J296" i="28"/>
  <c r="H296" i="28"/>
  <c r="G296" i="28"/>
  <c r="F296" i="28"/>
  <c r="E296" i="28"/>
  <c r="D296" i="28"/>
  <c r="C296" i="28"/>
  <c r="A296" i="28" s="1"/>
  <c r="B296" i="28"/>
  <c r="K295" i="28"/>
  <c r="J295" i="28"/>
  <c r="H295" i="28"/>
  <c r="G295" i="28"/>
  <c r="F295" i="28"/>
  <c r="E295" i="28"/>
  <c r="D295" i="28"/>
  <c r="C295" i="28"/>
  <c r="B295" i="28"/>
  <c r="A295" i="28"/>
  <c r="K294" i="28"/>
  <c r="J294" i="28"/>
  <c r="H294" i="28"/>
  <c r="G294" i="28"/>
  <c r="F294" i="28"/>
  <c r="E294" i="28"/>
  <c r="D294" i="28"/>
  <c r="C294" i="28"/>
  <c r="B294" i="28"/>
  <c r="A294" i="28"/>
  <c r="K293" i="28"/>
  <c r="J293" i="28"/>
  <c r="H293" i="28"/>
  <c r="G293" i="28"/>
  <c r="F293" i="28"/>
  <c r="E293" i="28"/>
  <c r="D293" i="28"/>
  <c r="A293" i="28" s="1"/>
  <c r="C293" i="28"/>
  <c r="B293" i="28"/>
  <c r="K292" i="28"/>
  <c r="J292" i="28"/>
  <c r="H292" i="28"/>
  <c r="G292" i="28"/>
  <c r="F292" i="28"/>
  <c r="E292" i="28"/>
  <c r="D292" i="28"/>
  <c r="A292" i="28" s="1"/>
  <c r="C292" i="28"/>
  <c r="B292" i="28"/>
  <c r="K291" i="28"/>
  <c r="J291" i="28"/>
  <c r="H291" i="28"/>
  <c r="G291" i="28"/>
  <c r="F291" i="28"/>
  <c r="E291" i="28"/>
  <c r="D291" i="28"/>
  <c r="A291" i="28" s="1"/>
  <c r="C291" i="28"/>
  <c r="B291" i="28"/>
  <c r="K290" i="28"/>
  <c r="J290" i="28"/>
  <c r="H290" i="28"/>
  <c r="G290" i="28"/>
  <c r="F290" i="28"/>
  <c r="E290" i="28"/>
  <c r="D290" i="28"/>
  <c r="C290" i="28"/>
  <c r="A290" i="28" s="1"/>
  <c r="B290" i="28"/>
  <c r="K289" i="28"/>
  <c r="J289" i="28"/>
  <c r="H289" i="28"/>
  <c r="G289" i="28"/>
  <c r="F289" i="28"/>
  <c r="E289" i="28"/>
  <c r="D289" i="28"/>
  <c r="C289" i="28"/>
  <c r="B289" i="28"/>
  <c r="A289" i="28"/>
  <c r="K288" i="28"/>
  <c r="J288" i="28"/>
  <c r="H288" i="28"/>
  <c r="G288" i="28"/>
  <c r="F288" i="28"/>
  <c r="E288" i="28"/>
  <c r="D288" i="28"/>
  <c r="C288" i="28"/>
  <c r="B288" i="28"/>
  <c r="A288" i="28"/>
  <c r="K287" i="28"/>
  <c r="J287" i="28"/>
  <c r="H287" i="28"/>
  <c r="G287" i="28"/>
  <c r="F287" i="28"/>
  <c r="E287" i="28"/>
  <c r="D287" i="28"/>
  <c r="C287" i="28"/>
  <c r="B287" i="28"/>
  <c r="A287" i="28"/>
  <c r="K286" i="28"/>
  <c r="J286" i="28"/>
  <c r="H286" i="28"/>
  <c r="G286" i="28"/>
  <c r="F286" i="28"/>
  <c r="E286" i="28"/>
  <c r="D286" i="28"/>
  <c r="A286" i="28" s="1"/>
  <c r="C286" i="28"/>
  <c r="B286" i="28"/>
  <c r="K285" i="28"/>
  <c r="J285" i="28"/>
  <c r="H285" i="28"/>
  <c r="G285" i="28"/>
  <c r="F285" i="28"/>
  <c r="E285" i="28"/>
  <c r="D285" i="28"/>
  <c r="A285" i="28" s="1"/>
  <c r="C285" i="28"/>
  <c r="B285" i="28"/>
  <c r="K284" i="28"/>
  <c r="J284" i="28"/>
  <c r="H284" i="28"/>
  <c r="G284" i="28"/>
  <c r="F284" i="28"/>
  <c r="E284" i="28"/>
  <c r="D284" i="28"/>
  <c r="C284" i="28"/>
  <c r="A284" i="28" s="1"/>
  <c r="B284" i="28"/>
  <c r="K283" i="28"/>
  <c r="J283" i="28"/>
  <c r="H283" i="28"/>
  <c r="G283" i="28"/>
  <c r="F283" i="28"/>
  <c r="E283" i="28"/>
  <c r="D283" i="28"/>
  <c r="C283" i="28"/>
  <c r="B283" i="28"/>
  <c r="A283" i="28"/>
  <c r="K282" i="28"/>
  <c r="J282" i="28"/>
  <c r="H282" i="28"/>
  <c r="G282" i="28"/>
  <c r="F282" i="28"/>
  <c r="E282" i="28"/>
  <c r="D282" i="28"/>
  <c r="C282" i="28"/>
  <c r="A282" i="28" s="1"/>
  <c r="B282" i="28"/>
  <c r="K281" i="28"/>
  <c r="J281" i="28"/>
  <c r="H281" i="28"/>
  <c r="G281" i="28"/>
  <c r="F281" i="28"/>
  <c r="E281" i="28"/>
  <c r="D281" i="28"/>
  <c r="C281" i="28"/>
  <c r="B281" i="28"/>
  <c r="A281" i="28"/>
  <c r="K280" i="28"/>
  <c r="J280" i="28"/>
  <c r="H280" i="28"/>
  <c r="G280" i="28"/>
  <c r="F280" i="28"/>
  <c r="E280" i="28"/>
  <c r="D280" i="28"/>
  <c r="A280" i="28" s="1"/>
  <c r="C280" i="28"/>
  <c r="B280" i="28"/>
  <c r="K279" i="28"/>
  <c r="J279" i="28"/>
  <c r="H279" i="28"/>
  <c r="G279" i="28"/>
  <c r="F279" i="28"/>
  <c r="E279" i="28"/>
  <c r="D279" i="28"/>
  <c r="A279" i="28" s="1"/>
  <c r="C279" i="28"/>
  <c r="B279" i="28"/>
  <c r="K278" i="28"/>
  <c r="J278" i="28"/>
  <c r="H278" i="28"/>
  <c r="G278" i="28"/>
  <c r="F278" i="28"/>
  <c r="E278" i="28"/>
  <c r="D278" i="28"/>
  <c r="C278" i="28"/>
  <c r="A278" i="28" s="1"/>
  <c r="B278" i="28"/>
  <c r="K277" i="28"/>
  <c r="J277" i="28"/>
  <c r="H277" i="28"/>
  <c r="G277" i="28"/>
  <c r="F277" i="28"/>
  <c r="E277" i="28"/>
  <c r="D277" i="28"/>
  <c r="C277" i="28"/>
  <c r="B277" i="28"/>
  <c r="A277" i="28"/>
  <c r="K276" i="28"/>
  <c r="J276" i="28"/>
  <c r="H276" i="28"/>
  <c r="G276" i="28"/>
  <c r="F276" i="28"/>
  <c r="E276" i="28"/>
  <c r="D276" i="28"/>
  <c r="C276" i="28"/>
  <c r="A276" i="28" s="1"/>
  <c r="B276" i="28"/>
  <c r="K275" i="28"/>
  <c r="J275" i="28"/>
  <c r="H275" i="28"/>
  <c r="G275" i="28"/>
  <c r="F275" i="28"/>
  <c r="E275" i="28"/>
  <c r="D275" i="28"/>
  <c r="C275" i="28"/>
  <c r="B275" i="28"/>
  <c r="A275" i="28"/>
  <c r="K274" i="28"/>
  <c r="J274" i="28"/>
  <c r="H274" i="28"/>
  <c r="G274" i="28"/>
  <c r="F274" i="28"/>
  <c r="E274" i="28"/>
  <c r="D274" i="28"/>
  <c r="A274" i="28" s="1"/>
  <c r="C274" i="28"/>
  <c r="B274" i="28"/>
  <c r="K273" i="28"/>
  <c r="J273" i="28"/>
  <c r="H273" i="28"/>
  <c r="G273" i="28"/>
  <c r="F273" i="28"/>
  <c r="E273" i="28"/>
  <c r="D273" i="28"/>
  <c r="A273" i="28" s="1"/>
  <c r="C273" i="28"/>
  <c r="B273" i="28"/>
  <c r="K272" i="28"/>
  <c r="J272" i="28"/>
  <c r="H272" i="28"/>
  <c r="G272" i="28"/>
  <c r="F272" i="28"/>
  <c r="E272" i="28"/>
  <c r="D272" i="28"/>
  <c r="C272" i="28"/>
  <c r="A272" i="28" s="1"/>
  <c r="B272" i="28"/>
  <c r="K271" i="28"/>
  <c r="J271" i="28"/>
  <c r="H271" i="28"/>
  <c r="G271" i="28"/>
  <c r="F271" i="28"/>
  <c r="E271" i="28"/>
  <c r="D271" i="28"/>
  <c r="C271" i="28"/>
  <c r="B271" i="28"/>
  <c r="A271" i="28"/>
  <c r="K270" i="28"/>
  <c r="J270" i="28"/>
  <c r="H270" i="28"/>
  <c r="G270" i="28"/>
  <c r="F270" i="28"/>
  <c r="E270" i="28"/>
  <c r="D270" i="28"/>
  <c r="C270" i="28"/>
  <c r="A270" i="28" s="1"/>
  <c r="B270" i="28"/>
  <c r="K269" i="28"/>
  <c r="J269" i="28"/>
  <c r="H269" i="28"/>
  <c r="G269" i="28"/>
  <c r="F269" i="28"/>
  <c r="E269" i="28"/>
  <c r="D269" i="28"/>
  <c r="C269" i="28"/>
  <c r="B269" i="28"/>
  <c r="A269" i="28"/>
  <c r="K268" i="28"/>
  <c r="J268" i="28"/>
  <c r="H268" i="28"/>
  <c r="G268" i="28"/>
  <c r="F268" i="28"/>
  <c r="E268" i="28"/>
  <c r="D268" i="28"/>
  <c r="A268" i="28" s="1"/>
  <c r="C268" i="28"/>
  <c r="B268" i="28"/>
  <c r="K267" i="28"/>
  <c r="J267" i="28"/>
  <c r="H267" i="28"/>
  <c r="G267" i="28"/>
  <c r="F267" i="28"/>
  <c r="E267" i="28"/>
  <c r="D267" i="28"/>
  <c r="A267" i="28" s="1"/>
  <c r="C267" i="28"/>
  <c r="B267" i="28"/>
  <c r="K266" i="28"/>
  <c r="J266" i="28"/>
  <c r="H266" i="28"/>
  <c r="G266" i="28"/>
  <c r="F266" i="28"/>
  <c r="E266" i="28"/>
  <c r="D266" i="28"/>
  <c r="C266" i="28"/>
  <c r="A266" i="28" s="1"/>
  <c r="B266" i="28"/>
  <c r="K265" i="28"/>
  <c r="J265" i="28"/>
  <c r="H265" i="28"/>
  <c r="G265" i="28"/>
  <c r="F265" i="28"/>
  <c r="E265" i="28"/>
  <c r="D265" i="28"/>
  <c r="C265" i="28"/>
  <c r="B265" i="28"/>
  <c r="A265" i="28"/>
  <c r="K264" i="28"/>
  <c r="J264" i="28"/>
  <c r="H264" i="28"/>
  <c r="G264" i="28"/>
  <c r="F264" i="28"/>
  <c r="E264" i="28"/>
  <c r="D264" i="28"/>
  <c r="A264" i="28" s="1"/>
  <c r="C264" i="28"/>
  <c r="B264" i="28"/>
  <c r="K263" i="28"/>
  <c r="J263" i="28"/>
  <c r="H263" i="28"/>
  <c r="G263" i="28"/>
  <c r="F263" i="28"/>
  <c r="E263" i="28"/>
  <c r="D263" i="28"/>
  <c r="A263" i="28" s="1"/>
  <c r="C263" i="28"/>
  <c r="B263" i="28"/>
  <c r="K262" i="28"/>
  <c r="J262" i="28"/>
  <c r="H262" i="28"/>
  <c r="G262" i="28"/>
  <c r="F262" i="28"/>
  <c r="E262" i="28"/>
  <c r="D262" i="28"/>
  <c r="A262" i="28" s="1"/>
  <c r="C262" i="28"/>
  <c r="B262" i="28"/>
  <c r="K261" i="28"/>
  <c r="J261" i="28"/>
  <c r="H261" i="28"/>
  <c r="G261" i="28"/>
  <c r="F261" i="28"/>
  <c r="E261" i="28"/>
  <c r="D261" i="28"/>
  <c r="A261" i="28" s="1"/>
  <c r="C261" i="28"/>
  <c r="B261" i="28"/>
  <c r="K260" i="28"/>
  <c r="J260" i="28"/>
  <c r="H260" i="28"/>
  <c r="G260" i="28"/>
  <c r="F260" i="28"/>
  <c r="E260" i="28"/>
  <c r="D260" i="28"/>
  <c r="C260" i="28"/>
  <c r="A260" i="28" s="1"/>
  <c r="B260" i="28"/>
  <c r="K259" i="28"/>
  <c r="J259" i="28"/>
  <c r="H259" i="28"/>
  <c r="G259" i="28"/>
  <c r="F259" i="28"/>
  <c r="E259" i="28"/>
  <c r="D259" i="28"/>
  <c r="C259" i="28"/>
  <c r="B259" i="28"/>
  <c r="A259" i="28"/>
  <c r="K258" i="28"/>
  <c r="J258" i="28"/>
  <c r="H258" i="28"/>
  <c r="G258" i="28"/>
  <c r="F258" i="28"/>
  <c r="E258" i="28"/>
  <c r="D258" i="28"/>
  <c r="A258" i="28" s="1"/>
  <c r="C258" i="28"/>
  <c r="B258" i="28"/>
  <c r="K257" i="28"/>
  <c r="J257" i="28"/>
  <c r="H257" i="28"/>
  <c r="G257" i="28"/>
  <c r="F257" i="28"/>
  <c r="E257" i="28"/>
  <c r="D257" i="28"/>
  <c r="C257" i="28"/>
  <c r="B257" i="28"/>
  <c r="A257" i="28"/>
  <c r="K256" i="28"/>
  <c r="J256" i="28"/>
  <c r="H256" i="28"/>
  <c r="G256" i="28"/>
  <c r="F256" i="28"/>
  <c r="E256" i="28"/>
  <c r="D256" i="28"/>
  <c r="A256" i="28" s="1"/>
  <c r="C256" i="28"/>
  <c r="B256" i="28"/>
  <c r="K255" i="28"/>
  <c r="J255" i="28"/>
  <c r="H255" i="28"/>
  <c r="G255" i="28"/>
  <c r="F255" i="28"/>
  <c r="E255" i="28"/>
  <c r="D255" i="28"/>
  <c r="A255" i="28" s="1"/>
  <c r="C255" i="28"/>
  <c r="B255" i="28"/>
  <c r="K254" i="28"/>
  <c r="J254" i="28"/>
  <c r="H254" i="28"/>
  <c r="G254" i="28"/>
  <c r="F254" i="28"/>
  <c r="E254" i="28"/>
  <c r="D254" i="28"/>
  <c r="C254" i="28"/>
  <c r="A254" i="28" s="1"/>
  <c r="B254" i="28"/>
  <c r="K253" i="28"/>
  <c r="J253" i="28"/>
  <c r="H253" i="28"/>
  <c r="G253" i="28"/>
  <c r="F253" i="28"/>
  <c r="E253" i="28"/>
  <c r="D253" i="28"/>
  <c r="C253" i="28"/>
  <c r="B253" i="28"/>
  <c r="A253" i="28"/>
  <c r="K252" i="28"/>
  <c r="J252" i="28"/>
  <c r="H252" i="28"/>
  <c r="G252" i="28"/>
  <c r="F252" i="28"/>
  <c r="E252" i="28"/>
  <c r="D252" i="28"/>
  <c r="A252" i="28" s="1"/>
  <c r="C252" i="28"/>
  <c r="B252" i="28"/>
  <c r="K251" i="28"/>
  <c r="J251" i="28"/>
  <c r="H251" i="28"/>
  <c r="G251" i="28"/>
  <c r="F251" i="28"/>
  <c r="E251" i="28"/>
  <c r="D251" i="28"/>
  <c r="C251" i="28"/>
  <c r="B251" i="28"/>
  <c r="A251" i="28"/>
  <c r="K250" i="28"/>
  <c r="J250" i="28"/>
  <c r="H250" i="28"/>
  <c r="G250" i="28"/>
  <c r="F250" i="28"/>
  <c r="E250" i="28"/>
  <c r="D250" i="28"/>
  <c r="A250" i="28" s="1"/>
  <c r="C250" i="28"/>
  <c r="B250" i="28"/>
  <c r="K249" i="28"/>
  <c r="J249" i="28"/>
  <c r="H249" i="28"/>
  <c r="G249" i="28"/>
  <c r="F249" i="28"/>
  <c r="E249" i="28"/>
  <c r="D249" i="28"/>
  <c r="A249" i="28" s="1"/>
  <c r="C249" i="28"/>
  <c r="B249" i="28"/>
  <c r="K248" i="28"/>
  <c r="J248" i="28"/>
  <c r="H248" i="28"/>
  <c r="G248" i="28"/>
  <c r="F248" i="28"/>
  <c r="E248" i="28"/>
  <c r="D248" i="28"/>
  <c r="C248" i="28"/>
  <c r="A248" i="28" s="1"/>
  <c r="B248" i="28"/>
  <c r="K247" i="28"/>
  <c r="J247" i="28"/>
  <c r="H247" i="28"/>
  <c r="G247" i="28"/>
  <c r="F247" i="28"/>
  <c r="E247" i="28"/>
  <c r="D247" i="28"/>
  <c r="C247" i="28"/>
  <c r="B247" i="28"/>
  <c r="A247" i="28"/>
  <c r="K246" i="28"/>
  <c r="J246" i="28"/>
  <c r="H246" i="28"/>
  <c r="G246" i="28"/>
  <c r="F246" i="28"/>
  <c r="E246" i="28"/>
  <c r="D246" i="28"/>
  <c r="C246" i="28"/>
  <c r="A246" i="28" s="1"/>
  <c r="B246" i="28"/>
  <c r="K245" i="28"/>
  <c r="J245" i="28"/>
  <c r="H245" i="28"/>
  <c r="G245" i="28"/>
  <c r="F245" i="28"/>
  <c r="E245" i="28"/>
  <c r="D245" i="28"/>
  <c r="C245" i="28"/>
  <c r="B245" i="28"/>
  <c r="A245" i="28"/>
  <c r="K244" i="28"/>
  <c r="J244" i="28"/>
  <c r="H244" i="28"/>
  <c r="G244" i="28"/>
  <c r="F244" i="28"/>
  <c r="E244" i="28"/>
  <c r="D244" i="28"/>
  <c r="A244" i="28" s="1"/>
  <c r="C244" i="28"/>
  <c r="B244" i="28"/>
  <c r="K243" i="28"/>
  <c r="J243" i="28"/>
  <c r="H243" i="28"/>
  <c r="G243" i="28"/>
  <c r="F243" i="28"/>
  <c r="E243" i="28"/>
  <c r="D243" i="28"/>
  <c r="A243" i="28" s="1"/>
  <c r="C243" i="28"/>
  <c r="B243" i="28"/>
  <c r="K242" i="28"/>
  <c r="J242" i="28"/>
  <c r="H242" i="28"/>
  <c r="G242" i="28"/>
  <c r="F242" i="28"/>
  <c r="E242" i="28"/>
  <c r="D242" i="28"/>
  <c r="C242" i="28"/>
  <c r="A242" i="28" s="1"/>
  <c r="B242" i="28"/>
  <c r="K241" i="28"/>
  <c r="J241" i="28"/>
  <c r="H241" i="28"/>
  <c r="G241" i="28"/>
  <c r="F241" i="28"/>
  <c r="E241" i="28"/>
  <c r="D241" i="28"/>
  <c r="C241" i="28"/>
  <c r="B241" i="28"/>
  <c r="A241" i="28"/>
  <c r="K240" i="28"/>
  <c r="J240" i="28"/>
  <c r="H240" i="28"/>
  <c r="G240" i="28"/>
  <c r="F240" i="28"/>
  <c r="E240" i="28"/>
  <c r="D240" i="28"/>
  <c r="C240" i="28"/>
  <c r="A240" i="28" s="1"/>
  <c r="B240" i="28"/>
  <c r="K239" i="28"/>
  <c r="J239" i="28"/>
  <c r="H239" i="28"/>
  <c r="G239" i="28"/>
  <c r="F239" i="28"/>
  <c r="E239" i="28"/>
  <c r="D239" i="28"/>
  <c r="C239" i="28"/>
  <c r="B239" i="28"/>
  <c r="A239" i="28"/>
  <c r="K238" i="28"/>
  <c r="J238" i="28"/>
  <c r="H238" i="28"/>
  <c r="G238" i="28"/>
  <c r="F238" i="28"/>
  <c r="E238" i="28"/>
  <c r="D238" i="28"/>
  <c r="A238" i="28" s="1"/>
  <c r="C238" i="28"/>
  <c r="B238" i="28"/>
  <c r="K237" i="28"/>
  <c r="J237" i="28"/>
  <c r="H237" i="28"/>
  <c r="G237" i="28"/>
  <c r="F237" i="28"/>
  <c r="E237" i="28"/>
  <c r="D237" i="28"/>
  <c r="A237" i="28" s="1"/>
  <c r="C237" i="28"/>
  <c r="B237" i="28"/>
  <c r="K236" i="28"/>
  <c r="J236" i="28"/>
  <c r="H236" i="28"/>
  <c r="G236" i="28"/>
  <c r="F236" i="28"/>
  <c r="E236" i="28"/>
  <c r="D236" i="28"/>
  <c r="C236" i="28"/>
  <c r="A236" i="28" s="1"/>
  <c r="B236" i="28"/>
  <c r="K235" i="28"/>
  <c r="J235" i="28"/>
  <c r="H235" i="28"/>
  <c r="G235" i="28"/>
  <c r="F235" i="28"/>
  <c r="E235" i="28"/>
  <c r="D235" i="28"/>
  <c r="C235" i="28"/>
  <c r="B235" i="28"/>
  <c r="A235" i="28"/>
  <c r="K234" i="28"/>
  <c r="J234" i="28"/>
  <c r="H234" i="28"/>
  <c r="G234" i="28"/>
  <c r="F234" i="28"/>
  <c r="E234" i="28"/>
  <c r="D234" i="28"/>
  <c r="C234" i="28"/>
  <c r="A234" i="28" s="1"/>
  <c r="B234" i="28"/>
  <c r="K233" i="28"/>
  <c r="J233" i="28"/>
  <c r="H233" i="28"/>
  <c r="G233" i="28"/>
  <c r="F233" i="28"/>
  <c r="E233" i="28"/>
  <c r="D233" i="28"/>
  <c r="C233" i="28"/>
  <c r="B233" i="28"/>
  <c r="A233" i="28"/>
  <c r="K232" i="28"/>
  <c r="J232" i="28"/>
  <c r="H232" i="28"/>
  <c r="G232" i="28"/>
  <c r="F232" i="28"/>
  <c r="E232" i="28"/>
  <c r="D232" i="28"/>
  <c r="A232" i="28" s="1"/>
  <c r="C232" i="28"/>
  <c r="B232" i="28"/>
  <c r="K231" i="28"/>
  <c r="J231" i="28"/>
  <c r="H231" i="28"/>
  <c r="G231" i="28"/>
  <c r="F231" i="28"/>
  <c r="E231" i="28"/>
  <c r="D231" i="28"/>
  <c r="A231" i="28" s="1"/>
  <c r="C231" i="28"/>
  <c r="B231" i="28"/>
  <c r="K230" i="28"/>
  <c r="J230" i="28"/>
  <c r="H230" i="28"/>
  <c r="G230" i="28"/>
  <c r="F230" i="28"/>
  <c r="E230" i="28"/>
  <c r="D230" i="28"/>
  <c r="C230" i="28"/>
  <c r="A230" i="28" s="1"/>
  <c r="B230" i="28"/>
  <c r="K229" i="28"/>
  <c r="J229" i="28"/>
  <c r="H229" i="28"/>
  <c r="G229" i="28"/>
  <c r="F229" i="28"/>
  <c r="E229" i="28"/>
  <c r="D229" i="28"/>
  <c r="C229" i="28"/>
  <c r="B229" i="28"/>
  <c r="A229" i="28"/>
  <c r="K228" i="28"/>
  <c r="J228" i="28"/>
  <c r="H228" i="28"/>
  <c r="G228" i="28"/>
  <c r="F228" i="28"/>
  <c r="E228" i="28"/>
  <c r="D228" i="28"/>
  <c r="C228" i="28"/>
  <c r="A228" i="28" s="1"/>
  <c r="B228" i="28"/>
  <c r="K227" i="28"/>
  <c r="J227" i="28"/>
  <c r="H227" i="28"/>
  <c r="G227" i="28"/>
  <c r="F227" i="28"/>
  <c r="E227" i="28"/>
  <c r="D227" i="28"/>
  <c r="C227" i="28"/>
  <c r="B227" i="28"/>
  <c r="A227" i="28"/>
  <c r="K226" i="28"/>
  <c r="J226" i="28"/>
  <c r="H226" i="28"/>
  <c r="G226" i="28"/>
  <c r="F226" i="28"/>
  <c r="E226" i="28"/>
  <c r="D226" i="28"/>
  <c r="A226" i="28" s="1"/>
  <c r="C226" i="28"/>
  <c r="B226" i="28"/>
  <c r="K225" i="28"/>
  <c r="J225" i="28"/>
  <c r="H225" i="28"/>
  <c r="G225" i="28"/>
  <c r="F225" i="28"/>
  <c r="E225" i="28"/>
  <c r="D225" i="28"/>
  <c r="A225" i="28" s="1"/>
  <c r="C225" i="28"/>
  <c r="B225" i="28"/>
  <c r="K224" i="28"/>
  <c r="J224" i="28"/>
  <c r="H224" i="28"/>
  <c r="G224" i="28"/>
  <c r="F224" i="28"/>
  <c r="E224" i="28"/>
  <c r="D224" i="28"/>
  <c r="C224" i="28"/>
  <c r="A224" i="28" s="1"/>
  <c r="B224" i="28"/>
  <c r="K223" i="28"/>
  <c r="J223" i="28"/>
  <c r="H223" i="28"/>
  <c r="G223" i="28"/>
  <c r="F223" i="28"/>
  <c r="E223" i="28"/>
  <c r="D223" i="28"/>
  <c r="C223" i="28"/>
  <c r="B223" i="28"/>
  <c r="A223" i="28"/>
  <c r="K222" i="28"/>
  <c r="J222" i="28"/>
  <c r="H222" i="28"/>
  <c r="G222" i="28"/>
  <c r="F222" i="28"/>
  <c r="E222" i="28"/>
  <c r="D222" i="28"/>
  <c r="C222" i="28"/>
  <c r="A222" i="28" s="1"/>
  <c r="B222" i="28"/>
  <c r="K221" i="28"/>
  <c r="J221" i="28"/>
  <c r="H221" i="28"/>
  <c r="G221" i="28"/>
  <c r="F221" i="28"/>
  <c r="E221" i="28"/>
  <c r="D221" i="28"/>
  <c r="C221" i="28"/>
  <c r="B221" i="28"/>
  <c r="A221" i="28"/>
  <c r="K220" i="28"/>
  <c r="J220" i="28"/>
  <c r="H220" i="28"/>
  <c r="G220" i="28"/>
  <c r="F220" i="28"/>
  <c r="E220" i="28"/>
  <c r="D220" i="28"/>
  <c r="A220" i="28" s="1"/>
  <c r="C220" i="28"/>
  <c r="B220" i="28"/>
  <c r="K219" i="28"/>
  <c r="J219" i="28"/>
  <c r="H219" i="28"/>
  <c r="G219" i="28"/>
  <c r="F219" i="28"/>
  <c r="E219" i="28"/>
  <c r="D219" i="28"/>
  <c r="A219" i="28" s="1"/>
  <c r="C219" i="28"/>
  <c r="B219" i="28"/>
  <c r="K218" i="28"/>
  <c r="J218" i="28"/>
  <c r="H218" i="28"/>
  <c r="G218" i="28"/>
  <c r="F218" i="28"/>
  <c r="E218" i="28"/>
  <c r="D218" i="28"/>
  <c r="C218" i="28"/>
  <c r="A218" i="28" s="1"/>
  <c r="B218" i="28"/>
  <c r="K217" i="28"/>
  <c r="J217" i="28"/>
  <c r="H217" i="28"/>
  <c r="G217" i="28"/>
  <c r="F217" i="28"/>
  <c r="E217" i="28"/>
  <c r="D217" i="28"/>
  <c r="C217" i="28"/>
  <c r="B217" i="28"/>
  <c r="A217" i="28"/>
  <c r="K216" i="28"/>
  <c r="J216" i="28"/>
  <c r="H216" i="28"/>
  <c r="G216" i="28"/>
  <c r="F216" i="28"/>
  <c r="E216" i="28"/>
  <c r="D216" i="28"/>
  <c r="A216" i="28" s="1"/>
  <c r="C216" i="28"/>
  <c r="B216" i="28"/>
  <c r="K215" i="28"/>
  <c r="J215" i="28"/>
  <c r="H215" i="28"/>
  <c r="G215" i="28"/>
  <c r="F215" i="28"/>
  <c r="E215" i="28"/>
  <c r="D215" i="28"/>
  <c r="C215" i="28"/>
  <c r="B215" i="28"/>
  <c r="A215" i="28"/>
  <c r="K214" i="28"/>
  <c r="J214" i="28"/>
  <c r="H214" i="28"/>
  <c r="G214" i="28"/>
  <c r="F214" i="28"/>
  <c r="E214" i="28"/>
  <c r="D214" i="28"/>
  <c r="A214" i="28" s="1"/>
  <c r="C214" i="28"/>
  <c r="B214" i="28"/>
  <c r="K213" i="28"/>
  <c r="J213" i="28"/>
  <c r="H213" i="28"/>
  <c r="G213" i="28"/>
  <c r="F213" i="28"/>
  <c r="E213" i="28"/>
  <c r="D213" i="28"/>
  <c r="A213" i="28" s="1"/>
  <c r="C213" i="28"/>
  <c r="B213" i="28"/>
  <c r="K212" i="28"/>
  <c r="J212" i="28"/>
  <c r="H212" i="28"/>
  <c r="G212" i="28"/>
  <c r="F212" i="28"/>
  <c r="E212" i="28"/>
  <c r="D212" i="28"/>
  <c r="C212" i="28"/>
  <c r="A212" i="28" s="1"/>
  <c r="B212" i="28"/>
  <c r="K211" i="28"/>
  <c r="J211" i="28"/>
  <c r="H211" i="28"/>
  <c r="G211" i="28"/>
  <c r="F211" i="28"/>
  <c r="E211" i="28"/>
  <c r="D211" i="28"/>
  <c r="C211" i="28"/>
  <c r="B211" i="28"/>
  <c r="A211" i="28"/>
  <c r="K210" i="28"/>
  <c r="J210" i="28"/>
  <c r="H210" i="28"/>
  <c r="G210" i="28"/>
  <c r="F210" i="28"/>
  <c r="E210" i="28"/>
  <c r="D210" i="28"/>
  <c r="C210" i="28"/>
  <c r="A210" i="28" s="1"/>
  <c r="B210" i="28"/>
  <c r="K209" i="28"/>
  <c r="J209" i="28"/>
  <c r="H209" i="28"/>
  <c r="G209" i="28"/>
  <c r="F209" i="28"/>
  <c r="E209" i="28"/>
  <c r="D209" i="28"/>
  <c r="C209" i="28"/>
  <c r="B209" i="28"/>
  <c r="A209" i="28"/>
  <c r="K208" i="28"/>
  <c r="J208" i="28"/>
  <c r="H208" i="28"/>
  <c r="G208" i="28"/>
  <c r="F208" i="28"/>
  <c r="E208" i="28"/>
  <c r="D208" i="28"/>
  <c r="A208" i="28" s="1"/>
  <c r="C208" i="28"/>
  <c r="B208" i="28"/>
  <c r="K207" i="28"/>
  <c r="J207" i="28"/>
  <c r="H207" i="28"/>
  <c r="G207" i="28"/>
  <c r="F207" i="28"/>
  <c r="E207" i="28"/>
  <c r="D207" i="28"/>
  <c r="A207" i="28" s="1"/>
  <c r="C207" i="28"/>
  <c r="B207" i="28"/>
  <c r="K206" i="28"/>
  <c r="J206" i="28"/>
  <c r="H206" i="28"/>
  <c r="G206" i="28"/>
  <c r="F206" i="28"/>
  <c r="E206" i="28"/>
  <c r="D206" i="28"/>
  <c r="C206" i="28"/>
  <c r="A206" i="28" s="1"/>
  <c r="B206" i="28"/>
  <c r="K205" i="28"/>
  <c r="J205" i="28"/>
  <c r="H205" i="28"/>
  <c r="G205" i="28"/>
  <c r="F205" i="28"/>
  <c r="E205" i="28"/>
  <c r="D205" i="28"/>
  <c r="C205" i="28"/>
  <c r="B205" i="28"/>
  <c r="A205" i="28"/>
  <c r="K204" i="28"/>
  <c r="J204" i="28"/>
  <c r="H204" i="28"/>
  <c r="G204" i="28"/>
  <c r="F204" i="28"/>
  <c r="E204" i="28"/>
  <c r="D204" i="28"/>
  <c r="C204" i="28"/>
  <c r="A204" i="28" s="1"/>
  <c r="B204" i="28"/>
  <c r="K203" i="28"/>
  <c r="J203" i="28"/>
  <c r="H203" i="28"/>
  <c r="G203" i="28"/>
  <c r="F203" i="28"/>
  <c r="E203" i="28"/>
  <c r="D203" i="28"/>
  <c r="C203" i="28"/>
  <c r="B203" i="28"/>
  <c r="A203" i="28"/>
  <c r="K202" i="28"/>
  <c r="J202" i="28"/>
  <c r="H202" i="28"/>
  <c r="G202" i="28"/>
  <c r="F202" i="28"/>
  <c r="E202" i="28"/>
  <c r="D202" i="28"/>
  <c r="A202" i="28" s="1"/>
  <c r="C202" i="28"/>
  <c r="B202" i="28"/>
  <c r="K201" i="28"/>
  <c r="J201" i="28"/>
  <c r="H201" i="28"/>
  <c r="G201" i="28"/>
  <c r="F201" i="28"/>
  <c r="E201" i="28"/>
  <c r="D201" i="28"/>
  <c r="A201" i="28" s="1"/>
  <c r="C201" i="28"/>
  <c r="B201" i="28"/>
  <c r="K200" i="28"/>
  <c r="J200" i="28"/>
  <c r="H200" i="28"/>
  <c r="G200" i="28"/>
  <c r="F200" i="28"/>
  <c r="E200" i="28"/>
  <c r="D200" i="28"/>
  <c r="C200" i="28"/>
  <c r="A200" i="28" s="1"/>
  <c r="B200" i="28"/>
  <c r="K199" i="28"/>
  <c r="J199" i="28"/>
  <c r="H199" i="28"/>
  <c r="G199" i="28"/>
  <c r="F199" i="28"/>
  <c r="E199" i="28"/>
  <c r="D199" i="28"/>
  <c r="C199" i="28"/>
  <c r="B199" i="28"/>
  <c r="A199" i="28"/>
  <c r="K198" i="28"/>
  <c r="J198" i="28"/>
  <c r="H198" i="28"/>
  <c r="G198" i="28"/>
  <c r="F198" i="28"/>
  <c r="E198" i="28"/>
  <c r="D198" i="28"/>
  <c r="C198" i="28"/>
  <c r="A198" i="28" s="1"/>
  <c r="B198" i="28"/>
  <c r="K197" i="28"/>
  <c r="J197" i="28"/>
  <c r="H197" i="28"/>
  <c r="G197" i="28"/>
  <c r="F197" i="28"/>
  <c r="E197" i="28"/>
  <c r="D197" i="28"/>
  <c r="C197" i="28"/>
  <c r="B197" i="28"/>
  <c r="A197" i="28"/>
  <c r="K196" i="28"/>
  <c r="J196" i="28"/>
  <c r="H196" i="28"/>
  <c r="G196" i="28"/>
  <c r="F196" i="28"/>
  <c r="E196" i="28"/>
  <c r="D196" i="28"/>
  <c r="A196" i="28" s="1"/>
  <c r="C196" i="28"/>
  <c r="B196" i="28"/>
  <c r="K195" i="28"/>
  <c r="J195" i="28"/>
  <c r="H195" i="28"/>
  <c r="G195" i="28"/>
  <c r="F195" i="28"/>
  <c r="E195" i="28"/>
  <c r="D195" i="28"/>
  <c r="A195" i="28" s="1"/>
  <c r="C195" i="28"/>
  <c r="B195" i="28"/>
  <c r="K194" i="28"/>
  <c r="J194" i="28"/>
  <c r="H194" i="28"/>
  <c r="G194" i="28"/>
  <c r="F194" i="28"/>
  <c r="E194" i="28"/>
  <c r="D194" i="28"/>
  <c r="C194" i="28"/>
  <c r="A194" i="28" s="1"/>
  <c r="B194" i="28"/>
  <c r="K193" i="28"/>
  <c r="J193" i="28"/>
  <c r="H193" i="28"/>
  <c r="G193" i="28"/>
  <c r="F193" i="28"/>
  <c r="E193" i="28"/>
  <c r="D193" i="28"/>
  <c r="C193" i="28"/>
  <c r="B193" i="28"/>
  <c r="A193" i="28"/>
  <c r="K192" i="28"/>
  <c r="J192" i="28"/>
  <c r="H192" i="28"/>
  <c r="G192" i="28"/>
  <c r="F192" i="28"/>
  <c r="E192" i="28"/>
  <c r="D192" i="28"/>
  <c r="C192" i="28"/>
  <c r="A192" i="28" s="1"/>
  <c r="B192" i="28"/>
  <c r="K191" i="28"/>
  <c r="J191" i="28"/>
  <c r="H191" i="28"/>
  <c r="G191" i="28"/>
  <c r="F191" i="28"/>
  <c r="E191" i="28"/>
  <c r="D191" i="28"/>
  <c r="C191" i="28"/>
  <c r="B191" i="28"/>
  <c r="A191" i="28"/>
  <c r="K190" i="28"/>
  <c r="J190" i="28"/>
  <c r="H190" i="28"/>
  <c r="G190" i="28"/>
  <c r="F190" i="28"/>
  <c r="E190" i="28"/>
  <c r="D190" i="28"/>
  <c r="A190" i="28" s="1"/>
  <c r="C190" i="28"/>
  <c r="B190" i="28"/>
  <c r="K189" i="28"/>
  <c r="J189" i="28"/>
  <c r="H189" i="28"/>
  <c r="G189" i="28"/>
  <c r="F189" i="28"/>
  <c r="E189" i="28"/>
  <c r="D189" i="28"/>
  <c r="A189" i="28" s="1"/>
  <c r="C189" i="28"/>
  <c r="B189" i="28"/>
  <c r="K188" i="28"/>
  <c r="J188" i="28"/>
  <c r="H188" i="28"/>
  <c r="G188" i="28"/>
  <c r="F188" i="28"/>
  <c r="E188" i="28"/>
  <c r="D188" i="28"/>
  <c r="C188" i="28"/>
  <c r="A188" i="28" s="1"/>
  <c r="B188" i="28"/>
  <c r="K187" i="28"/>
  <c r="J187" i="28"/>
  <c r="H187" i="28"/>
  <c r="G187" i="28"/>
  <c r="F187" i="28"/>
  <c r="E187" i="28"/>
  <c r="D187" i="28"/>
  <c r="C187" i="28"/>
  <c r="B187" i="28"/>
  <c r="A187" i="28"/>
  <c r="K186" i="28"/>
  <c r="J186" i="28"/>
  <c r="H186" i="28"/>
  <c r="G186" i="28"/>
  <c r="F186" i="28"/>
  <c r="E186" i="28"/>
  <c r="D186" i="28"/>
  <c r="C186" i="28"/>
  <c r="A186" i="28" s="1"/>
  <c r="B186" i="28"/>
  <c r="K185" i="28"/>
  <c r="J185" i="28"/>
  <c r="H185" i="28"/>
  <c r="G185" i="28"/>
  <c r="F185" i="28"/>
  <c r="E185" i="28"/>
  <c r="D185" i="28"/>
  <c r="C185" i="28"/>
  <c r="B185" i="28"/>
  <c r="A185" i="28"/>
  <c r="K184" i="28"/>
  <c r="J184" i="28"/>
  <c r="H184" i="28"/>
  <c r="G184" i="28"/>
  <c r="F184" i="28"/>
  <c r="E184" i="28"/>
  <c r="D184" i="28"/>
  <c r="A184" i="28" s="1"/>
  <c r="C184" i="28"/>
  <c r="B184" i="28"/>
  <c r="K183" i="28"/>
  <c r="J183" i="28"/>
  <c r="H183" i="28"/>
  <c r="G183" i="28"/>
  <c r="F183" i="28"/>
  <c r="E183" i="28"/>
  <c r="D183" i="28"/>
  <c r="A183" i="28" s="1"/>
  <c r="C183" i="28"/>
  <c r="B183" i="28"/>
  <c r="K182" i="28"/>
  <c r="J182" i="28"/>
  <c r="H182" i="28"/>
  <c r="G182" i="28"/>
  <c r="F182" i="28"/>
  <c r="E182" i="28"/>
  <c r="D182" i="28"/>
  <c r="C182" i="28"/>
  <c r="A182" i="28" s="1"/>
  <c r="B182" i="28"/>
  <c r="K181" i="28"/>
  <c r="J181" i="28"/>
  <c r="H181" i="28"/>
  <c r="G181" i="28"/>
  <c r="F181" i="28"/>
  <c r="E181" i="28"/>
  <c r="D181" i="28"/>
  <c r="C181" i="28"/>
  <c r="B181" i="28"/>
  <c r="A181" i="28"/>
  <c r="K180" i="28"/>
  <c r="J180" i="28"/>
  <c r="H180" i="28"/>
  <c r="G180" i="28"/>
  <c r="F180" i="28"/>
  <c r="E180" i="28"/>
  <c r="D180" i="28"/>
  <c r="C180" i="28"/>
  <c r="A180" i="28" s="1"/>
  <c r="B180" i="28"/>
  <c r="K179" i="28"/>
  <c r="J179" i="28"/>
  <c r="H179" i="28"/>
  <c r="G179" i="28"/>
  <c r="F179" i="28"/>
  <c r="E179" i="28"/>
  <c r="D179" i="28"/>
  <c r="C179" i="28"/>
  <c r="B179" i="28"/>
  <c r="A179" i="28"/>
  <c r="K178" i="28"/>
  <c r="J178" i="28"/>
  <c r="H178" i="28"/>
  <c r="G178" i="28"/>
  <c r="F178" i="28"/>
  <c r="E178" i="28"/>
  <c r="D178" i="28"/>
  <c r="A178" i="28" s="1"/>
  <c r="C178" i="28"/>
  <c r="B178" i="28"/>
  <c r="K177" i="28"/>
  <c r="J177" i="28"/>
  <c r="H177" i="28"/>
  <c r="G177" i="28"/>
  <c r="F177" i="28"/>
  <c r="E177" i="28"/>
  <c r="D177" i="28"/>
  <c r="A177" i="28" s="1"/>
  <c r="C177" i="28"/>
  <c r="B177" i="28"/>
  <c r="K176" i="28"/>
  <c r="J176" i="28"/>
  <c r="H176" i="28"/>
  <c r="G176" i="28"/>
  <c r="F176" i="28"/>
  <c r="E176" i="28"/>
  <c r="D176" i="28"/>
  <c r="A176" i="28" s="1"/>
  <c r="C176" i="28"/>
  <c r="B176" i="28"/>
  <c r="K175" i="28"/>
  <c r="J175" i="28"/>
  <c r="H175" i="28"/>
  <c r="G175" i="28"/>
  <c r="F175" i="28"/>
  <c r="E175" i="28"/>
  <c r="D175" i="28"/>
  <c r="C175" i="28"/>
  <c r="B175" i="28"/>
  <c r="A175" i="28"/>
  <c r="K174" i="28"/>
  <c r="J174" i="28"/>
  <c r="H174" i="28"/>
  <c r="G174" i="28"/>
  <c r="F174" i="28"/>
  <c r="E174" i="28"/>
  <c r="D174" i="28"/>
  <c r="C174" i="28"/>
  <c r="A174" i="28" s="1"/>
  <c r="B174" i="28"/>
  <c r="K173" i="28"/>
  <c r="J173" i="28"/>
  <c r="H173" i="28"/>
  <c r="G173" i="28"/>
  <c r="F173" i="28"/>
  <c r="E173" i="28"/>
  <c r="D173" i="28"/>
  <c r="C173" i="28"/>
  <c r="B173" i="28"/>
  <c r="A173" i="28" s="1"/>
  <c r="K172" i="28"/>
  <c r="J172" i="28"/>
  <c r="H172" i="28"/>
  <c r="G172" i="28"/>
  <c r="F172" i="28"/>
  <c r="E172" i="28"/>
  <c r="D172" i="28"/>
  <c r="A172" i="28" s="1"/>
  <c r="C172" i="28"/>
  <c r="B172" i="28"/>
  <c r="K171" i="28"/>
  <c r="J171" i="28"/>
  <c r="H171" i="28"/>
  <c r="G171" i="28"/>
  <c r="F171" i="28"/>
  <c r="E171" i="28"/>
  <c r="D171" i="28"/>
  <c r="A171" i="28" s="1"/>
  <c r="C171" i="28"/>
  <c r="B171" i="28"/>
  <c r="K170" i="28"/>
  <c r="J170" i="28"/>
  <c r="H170" i="28"/>
  <c r="G170" i="28"/>
  <c r="F170" i="28"/>
  <c r="E170" i="28"/>
  <c r="D170" i="28"/>
  <c r="C170" i="28"/>
  <c r="A170" i="28" s="1"/>
  <c r="B170" i="28"/>
  <c r="K169" i="28"/>
  <c r="J169" i="28"/>
  <c r="H169" i="28"/>
  <c r="G169" i="28"/>
  <c r="F169" i="28"/>
  <c r="E169" i="28"/>
  <c r="D169" i="28"/>
  <c r="C169" i="28"/>
  <c r="B169" i="28"/>
  <c r="A169" i="28"/>
  <c r="K168" i="28"/>
  <c r="J168" i="28"/>
  <c r="H168" i="28"/>
  <c r="G168" i="28"/>
  <c r="F168" i="28"/>
  <c r="E168" i="28"/>
  <c r="D168" i="28"/>
  <c r="A168" i="28" s="1"/>
  <c r="C168" i="28"/>
  <c r="B168" i="28"/>
  <c r="K167" i="28"/>
  <c r="J167" i="28"/>
  <c r="H167" i="28"/>
  <c r="G167" i="28"/>
  <c r="F167" i="28"/>
  <c r="E167" i="28"/>
  <c r="D167" i="28"/>
  <c r="C167" i="28"/>
  <c r="B167" i="28"/>
  <c r="A167" i="28"/>
  <c r="K166" i="28"/>
  <c r="J166" i="28"/>
  <c r="H166" i="28"/>
  <c r="G166" i="28"/>
  <c r="F166" i="28"/>
  <c r="E166" i="28"/>
  <c r="D166" i="28"/>
  <c r="A166" i="28" s="1"/>
  <c r="C166" i="28"/>
  <c r="B166" i="28"/>
  <c r="K165" i="28"/>
  <c r="J165" i="28"/>
  <c r="H165" i="28"/>
  <c r="G165" i="28"/>
  <c r="F165" i="28"/>
  <c r="E165" i="28"/>
  <c r="D165" i="28"/>
  <c r="A165" i="28" s="1"/>
  <c r="C165" i="28"/>
  <c r="B165" i="28"/>
  <c r="K164" i="28"/>
  <c r="J164" i="28"/>
  <c r="H164" i="28"/>
  <c r="G164" i="28"/>
  <c r="F164" i="28"/>
  <c r="E164" i="28"/>
  <c r="D164" i="28"/>
  <c r="C164" i="28"/>
  <c r="A164" i="28" s="1"/>
  <c r="B164" i="28"/>
  <c r="K163" i="28"/>
  <c r="J163" i="28"/>
  <c r="H163" i="28"/>
  <c r="G163" i="28"/>
  <c r="F163" i="28"/>
  <c r="E163" i="28"/>
  <c r="D163" i="28"/>
  <c r="C163" i="28"/>
  <c r="B163" i="28"/>
  <c r="A163" i="28"/>
  <c r="K162" i="28"/>
  <c r="J162" i="28"/>
  <c r="H162" i="28"/>
  <c r="G162" i="28"/>
  <c r="F162" i="28"/>
  <c r="E162" i="28"/>
  <c r="D162" i="28"/>
  <c r="A162" i="28" s="1"/>
  <c r="C162" i="28"/>
  <c r="B162" i="28"/>
  <c r="K161" i="28"/>
  <c r="J161" i="28"/>
  <c r="H161" i="28"/>
  <c r="G161" i="28"/>
  <c r="F161" i="28"/>
  <c r="E161" i="28"/>
  <c r="D161" i="28"/>
  <c r="C161" i="28"/>
  <c r="B161" i="28"/>
  <c r="A161" i="28"/>
  <c r="K160" i="28"/>
  <c r="J160" i="28"/>
  <c r="H160" i="28"/>
  <c r="G160" i="28"/>
  <c r="F160" i="28"/>
  <c r="E160" i="28"/>
  <c r="D160" i="28"/>
  <c r="A160" i="28" s="1"/>
  <c r="C160" i="28"/>
  <c r="B160" i="28"/>
  <c r="K159" i="28"/>
  <c r="J159" i="28"/>
  <c r="H159" i="28"/>
  <c r="G159" i="28"/>
  <c r="F159" i="28"/>
  <c r="E159" i="28"/>
  <c r="D159" i="28"/>
  <c r="A159" i="28" s="1"/>
  <c r="C159" i="28"/>
  <c r="B159" i="28"/>
  <c r="K158" i="28"/>
  <c r="J158" i="28"/>
  <c r="H158" i="28"/>
  <c r="G158" i="28"/>
  <c r="F158" i="28"/>
  <c r="E158" i="28"/>
  <c r="D158" i="28"/>
  <c r="C158" i="28"/>
  <c r="A158" i="28" s="1"/>
  <c r="B158" i="28"/>
  <c r="K157" i="28"/>
  <c r="J157" i="28"/>
  <c r="H157" i="28"/>
  <c r="G157" i="28"/>
  <c r="F157" i="28"/>
  <c r="E157" i="28"/>
  <c r="D157" i="28"/>
  <c r="C157" i="28"/>
  <c r="B157" i="28"/>
  <c r="A157" i="28"/>
  <c r="K156" i="28"/>
  <c r="J156" i="28"/>
  <c r="H156" i="28"/>
  <c r="G156" i="28"/>
  <c r="F156" i="28"/>
  <c r="E156" i="28"/>
  <c r="D156" i="28"/>
  <c r="A156" i="28" s="1"/>
  <c r="C156" i="28"/>
  <c r="B156" i="28"/>
  <c r="K155" i="28"/>
  <c r="J155" i="28"/>
  <c r="H155" i="28"/>
  <c r="G155" i="28"/>
  <c r="F155" i="28"/>
  <c r="E155" i="28"/>
  <c r="D155" i="28"/>
  <c r="C155" i="28"/>
  <c r="A155" i="28" s="1"/>
  <c r="B155" i="28"/>
  <c r="K154" i="28"/>
  <c r="J154" i="28"/>
  <c r="H154" i="28"/>
  <c r="G154" i="28"/>
  <c r="F154" i="28"/>
  <c r="E154" i="28"/>
  <c r="D154" i="28"/>
  <c r="A154" i="28" s="1"/>
  <c r="C154" i="28"/>
  <c r="B154" i="28"/>
  <c r="K153" i="28"/>
  <c r="J153" i="28"/>
  <c r="H153" i="28"/>
  <c r="G153" i="28"/>
  <c r="F153" i="28"/>
  <c r="E153" i="28"/>
  <c r="D153" i="28"/>
  <c r="A153" i="28" s="1"/>
  <c r="C153" i="28"/>
  <c r="B153" i="28"/>
  <c r="K152" i="28"/>
  <c r="J152" i="28"/>
  <c r="H152" i="28"/>
  <c r="G152" i="28"/>
  <c r="F152" i="28"/>
  <c r="E152" i="28"/>
  <c r="D152" i="28"/>
  <c r="C152" i="28"/>
  <c r="A152" i="28" s="1"/>
  <c r="B152" i="28"/>
  <c r="K151" i="28"/>
  <c r="J151" i="28"/>
  <c r="H151" i="28"/>
  <c r="G151" i="28"/>
  <c r="F151" i="28"/>
  <c r="E151" i="28"/>
  <c r="D151" i="28"/>
  <c r="C151" i="28"/>
  <c r="B151" i="28"/>
  <c r="A151" i="28"/>
  <c r="K150" i="28"/>
  <c r="J150" i="28"/>
  <c r="H150" i="28"/>
  <c r="G150" i="28"/>
  <c r="F150" i="28"/>
  <c r="E150" i="28"/>
  <c r="D150" i="28"/>
  <c r="C150" i="28"/>
  <c r="A150" i="28" s="1"/>
  <c r="B150" i="28"/>
  <c r="K149" i="28"/>
  <c r="J149" i="28"/>
  <c r="H149" i="28"/>
  <c r="G149" i="28"/>
  <c r="F149" i="28"/>
  <c r="E149" i="28"/>
  <c r="D149" i="28"/>
  <c r="C149" i="28"/>
  <c r="A149" i="28" s="1"/>
  <c r="B149" i="28"/>
  <c r="K148" i="28"/>
  <c r="J148" i="28"/>
  <c r="H148" i="28"/>
  <c r="G148" i="28"/>
  <c r="F148" i="28"/>
  <c r="E148" i="28"/>
  <c r="D148" i="28"/>
  <c r="A148" i="28" s="1"/>
  <c r="C148" i="28"/>
  <c r="B148" i="28"/>
  <c r="K147" i="28"/>
  <c r="J147" i="28"/>
  <c r="H147" i="28"/>
  <c r="G147" i="28"/>
  <c r="F147" i="28"/>
  <c r="E147" i="28"/>
  <c r="D147" i="28"/>
  <c r="A147" i="28" s="1"/>
  <c r="C147" i="28"/>
  <c r="B147" i="28"/>
  <c r="K146" i="28"/>
  <c r="J146" i="28"/>
  <c r="H146" i="28"/>
  <c r="G146" i="28"/>
  <c r="F146" i="28"/>
  <c r="E146" i="28"/>
  <c r="D146" i="28"/>
  <c r="C146" i="28"/>
  <c r="A146" i="28" s="1"/>
  <c r="B146" i="28"/>
  <c r="K145" i="28"/>
  <c r="J145" i="28"/>
  <c r="H145" i="28"/>
  <c r="G145" i="28"/>
  <c r="F145" i="28"/>
  <c r="E145" i="28"/>
  <c r="D145" i="28"/>
  <c r="C145" i="28"/>
  <c r="B145" i="28"/>
  <c r="A145" i="28"/>
  <c r="K144" i="28"/>
  <c r="J144" i="28"/>
  <c r="H144" i="28"/>
  <c r="G144" i="28"/>
  <c r="F144" i="28"/>
  <c r="E144" i="28"/>
  <c r="D144" i="28"/>
  <c r="A144" i="28" s="1"/>
  <c r="C144" i="28"/>
  <c r="B144" i="28"/>
  <c r="K143" i="28"/>
  <c r="J143" i="28"/>
  <c r="H143" i="28"/>
  <c r="G143" i="28"/>
  <c r="F143" i="28"/>
  <c r="E143" i="28"/>
  <c r="D143" i="28"/>
  <c r="C143" i="28"/>
  <c r="A143" i="28" s="1"/>
  <c r="B143" i="28"/>
  <c r="K142" i="28"/>
  <c r="J142" i="28"/>
  <c r="H142" i="28"/>
  <c r="G142" i="28"/>
  <c r="F142" i="28"/>
  <c r="E142" i="28"/>
  <c r="D142" i="28"/>
  <c r="A142" i="28" s="1"/>
  <c r="C142" i="28"/>
  <c r="B142" i="28"/>
  <c r="K141" i="28"/>
  <c r="J141" i="28"/>
  <c r="H141" i="28"/>
  <c r="G141" i="28"/>
  <c r="F141" i="28"/>
  <c r="E141" i="28"/>
  <c r="D141" i="28"/>
  <c r="A141" i="28" s="1"/>
  <c r="C141" i="28"/>
  <c r="B141" i="28"/>
  <c r="K140" i="28"/>
  <c r="J140" i="28"/>
  <c r="H140" i="28"/>
  <c r="G140" i="28"/>
  <c r="F140" i="28"/>
  <c r="E140" i="28"/>
  <c r="D140" i="28"/>
  <c r="C140" i="28"/>
  <c r="A140" i="28" s="1"/>
  <c r="B140" i="28"/>
  <c r="K139" i="28"/>
  <c r="J139" i="28"/>
  <c r="H139" i="28"/>
  <c r="G139" i="28"/>
  <c r="F139" i="28"/>
  <c r="E139" i="28"/>
  <c r="D139" i="28"/>
  <c r="C139" i="28"/>
  <c r="B139" i="28"/>
  <c r="A139" i="28"/>
  <c r="K138" i="28"/>
  <c r="J138" i="28"/>
  <c r="H138" i="28"/>
  <c r="G138" i="28"/>
  <c r="F138" i="28"/>
  <c r="E138" i="28"/>
  <c r="D138" i="28"/>
  <c r="A138" i="28" s="1"/>
  <c r="C138" i="28"/>
  <c r="B138" i="28"/>
  <c r="K137" i="28"/>
  <c r="J137" i="28"/>
  <c r="H137" i="28"/>
  <c r="G137" i="28"/>
  <c r="F137" i="28"/>
  <c r="E137" i="28"/>
  <c r="D137" i="28"/>
  <c r="C137" i="28"/>
  <c r="A137" i="28" s="1"/>
  <c r="B137" i="28"/>
  <c r="K136" i="28"/>
  <c r="J136" i="28"/>
  <c r="H136" i="28"/>
  <c r="G136" i="28"/>
  <c r="F136" i="28"/>
  <c r="E136" i="28"/>
  <c r="D136" i="28"/>
  <c r="A136" i="28" s="1"/>
  <c r="C136" i="28"/>
  <c r="B136" i="28"/>
  <c r="K135" i="28"/>
  <c r="J135" i="28"/>
  <c r="H135" i="28"/>
  <c r="G135" i="28"/>
  <c r="F135" i="28"/>
  <c r="E135" i="28"/>
  <c r="D135" i="28"/>
  <c r="A135" i="28" s="1"/>
  <c r="C135" i="28"/>
  <c r="B135" i="28"/>
  <c r="K134" i="28"/>
  <c r="J134" i="28"/>
  <c r="H134" i="28"/>
  <c r="G134" i="28"/>
  <c r="F134" i="28"/>
  <c r="E134" i="28"/>
  <c r="D134" i="28"/>
  <c r="C134" i="28"/>
  <c r="A134" i="28" s="1"/>
  <c r="B134" i="28"/>
  <c r="K133" i="28"/>
  <c r="J133" i="28"/>
  <c r="H133" i="28"/>
  <c r="G133" i="28"/>
  <c r="F133" i="28"/>
  <c r="E133" i="28"/>
  <c r="D133" i="28"/>
  <c r="C133" i="28"/>
  <c r="B133" i="28"/>
  <c r="A133" i="28"/>
  <c r="K132" i="28"/>
  <c r="J132" i="28"/>
  <c r="H132" i="28"/>
  <c r="G132" i="28"/>
  <c r="F132" i="28"/>
  <c r="E132" i="28"/>
  <c r="D132" i="28"/>
  <c r="A132" i="28" s="1"/>
  <c r="C132" i="28"/>
  <c r="B132" i="28"/>
  <c r="K131" i="28"/>
  <c r="J131" i="28"/>
  <c r="H131" i="28"/>
  <c r="G131" i="28"/>
  <c r="F131" i="28"/>
  <c r="E131" i="28"/>
  <c r="D131" i="28"/>
  <c r="A131" i="28" s="1"/>
  <c r="C131" i="28"/>
  <c r="B131" i="28"/>
  <c r="K130" i="28"/>
  <c r="J130" i="28"/>
  <c r="H130" i="28"/>
  <c r="G130" i="28"/>
  <c r="F130" i="28"/>
  <c r="E130" i="28"/>
  <c r="D130" i="28"/>
  <c r="A130" i="28" s="1"/>
  <c r="C130" i="28"/>
  <c r="B130" i="28"/>
  <c r="K129" i="28"/>
  <c r="J129" i="28"/>
  <c r="H129" i="28"/>
  <c r="G129" i="28"/>
  <c r="F129" i="28"/>
  <c r="E129" i="28"/>
  <c r="D129" i="28"/>
  <c r="A129" i="28" s="1"/>
  <c r="C129" i="28"/>
  <c r="B129" i="28"/>
  <c r="K128" i="28"/>
  <c r="J128" i="28"/>
  <c r="H128" i="28"/>
  <c r="G128" i="28"/>
  <c r="F128" i="28"/>
  <c r="E128" i="28"/>
  <c r="D128" i="28"/>
  <c r="C128" i="28"/>
  <c r="A128" i="28" s="1"/>
  <c r="B128" i="28"/>
  <c r="K127" i="28"/>
  <c r="J127" i="28"/>
  <c r="H127" i="28"/>
  <c r="G127" i="28"/>
  <c r="F127" i="28"/>
  <c r="E127" i="28"/>
  <c r="D127" i="28"/>
  <c r="C127" i="28"/>
  <c r="B127" i="28"/>
  <c r="A127" i="28"/>
  <c r="K126" i="28"/>
  <c r="J126" i="28"/>
  <c r="H126" i="28"/>
  <c r="G126" i="28"/>
  <c r="F126" i="28"/>
  <c r="E126" i="28"/>
  <c r="D126" i="28"/>
  <c r="C126" i="28"/>
  <c r="B126" i="28"/>
  <c r="A126" i="28"/>
  <c r="K125" i="28"/>
  <c r="J125" i="28"/>
  <c r="H125" i="28"/>
  <c r="G125" i="28"/>
  <c r="F125" i="28"/>
  <c r="E125" i="28"/>
  <c r="D125" i="28"/>
  <c r="C125" i="28"/>
  <c r="A125" i="28" s="1"/>
  <c r="B125" i="28"/>
  <c r="K124" i="28"/>
  <c r="J124" i="28"/>
  <c r="H124" i="28"/>
  <c r="G124" i="28"/>
  <c r="F124" i="28"/>
  <c r="E124" i="28"/>
  <c r="D124" i="28"/>
  <c r="A124" i="28" s="1"/>
  <c r="C124" i="28"/>
  <c r="B124" i="28"/>
  <c r="K123" i="28"/>
  <c r="J123" i="28"/>
  <c r="H123" i="28"/>
  <c r="G123" i="28"/>
  <c r="F123" i="28"/>
  <c r="E123" i="28"/>
  <c r="D123" i="28"/>
  <c r="A123" i="28" s="1"/>
  <c r="C123" i="28"/>
  <c r="B123" i="28"/>
  <c r="K122" i="28"/>
  <c r="J122" i="28"/>
  <c r="H122" i="28"/>
  <c r="G122" i="28"/>
  <c r="F122" i="28"/>
  <c r="E122" i="28"/>
  <c r="D122" i="28"/>
  <c r="C122" i="28"/>
  <c r="A122" i="28" s="1"/>
  <c r="B122" i="28"/>
  <c r="K121" i="28"/>
  <c r="J121" i="28"/>
  <c r="H121" i="28"/>
  <c r="G121" i="28"/>
  <c r="F121" i="28"/>
  <c r="E121" i="28"/>
  <c r="D121" i="28"/>
  <c r="C121" i="28"/>
  <c r="B121" i="28"/>
  <c r="A121" i="28"/>
  <c r="K120" i="28"/>
  <c r="J120" i="28"/>
  <c r="H120" i="28"/>
  <c r="G120" i="28"/>
  <c r="F120" i="28"/>
  <c r="E120" i="28"/>
  <c r="D120" i="28"/>
  <c r="C120" i="28"/>
  <c r="B120" i="28"/>
  <c r="A120" i="28"/>
  <c r="K119" i="28"/>
  <c r="J119" i="28"/>
  <c r="H119" i="28"/>
  <c r="G119" i="28"/>
  <c r="F119" i="28"/>
  <c r="E119" i="28"/>
  <c r="D119" i="28"/>
  <c r="C119" i="28"/>
  <c r="A119" i="28" s="1"/>
  <c r="B119" i="28"/>
  <c r="K118" i="28"/>
  <c r="J118" i="28"/>
  <c r="H118" i="28"/>
  <c r="G118" i="28"/>
  <c r="F118" i="28"/>
  <c r="E118" i="28"/>
  <c r="D118" i="28"/>
  <c r="A118" i="28" s="1"/>
  <c r="C118" i="28"/>
  <c r="B118" i="28"/>
  <c r="K117" i="28"/>
  <c r="J117" i="28"/>
  <c r="H117" i="28"/>
  <c r="G117" i="28"/>
  <c r="F117" i="28"/>
  <c r="E117" i="28"/>
  <c r="D117" i="28"/>
  <c r="A117" i="28" s="1"/>
  <c r="C117" i="28"/>
  <c r="B117" i="28"/>
  <c r="K116" i="28"/>
  <c r="J116" i="28"/>
  <c r="H116" i="28"/>
  <c r="G116" i="28"/>
  <c r="F116" i="28"/>
  <c r="E116" i="28"/>
  <c r="D116" i="28"/>
  <c r="A116" i="28" s="1"/>
  <c r="C116" i="28"/>
  <c r="B116" i="28"/>
  <c r="K115" i="28"/>
  <c r="J115" i="28"/>
  <c r="H115" i="28"/>
  <c r="G115" i="28"/>
  <c r="F115" i="28"/>
  <c r="E115" i="28"/>
  <c r="D115" i="28"/>
  <c r="C115" i="28"/>
  <c r="B115" i="28"/>
  <c r="A115" i="28"/>
  <c r="K114" i="28"/>
  <c r="J114" i="28"/>
  <c r="H114" i="28"/>
  <c r="G114" i="28"/>
  <c r="F114" i="28"/>
  <c r="E114" i="28"/>
  <c r="D114" i="28"/>
  <c r="C114" i="28"/>
  <c r="B114" i="28"/>
  <c r="A114" i="28"/>
  <c r="K113" i="28"/>
  <c r="J113" i="28"/>
  <c r="H113" i="28"/>
  <c r="G113" i="28"/>
  <c r="F113" i="28"/>
  <c r="E113" i="28"/>
  <c r="D113" i="28"/>
  <c r="A113" i="28" s="1"/>
  <c r="C113" i="28"/>
  <c r="B113" i="28"/>
  <c r="K112" i="28"/>
  <c r="J112" i="28"/>
  <c r="H112" i="28"/>
  <c r="G112" i="28"/>
  <c r="F112" i="28"/>
  <c r="E112" i="28"/>
  <c r="D112" i="28"/>
  <c r="A112" i="28" s="1"/>
  <c r="C112" i="28"/>
  <c r="B112" i="28"/>
  <c r="K111" i="28"/>
  <c r="J111" i="28"/>
  <c r="H111" i="28"/>
  <c r="G111" i="28"/>
  <c r="F111" i="28"/>
  <c r="E111" i="28"/>
  <c r="D111" i="28"/>
  <c r="A111" i="28" s="1"/>
  <c r="C111" i="28"/>
  <c r="B111" i="28"/>
  <c r="K110" i="28"/>
  <c r="J110" i="28"/>
  <c r="H110" i="28"/>
  <c r="G110" i="28"/>
  <c r="F110" i="28"/>
  <c r="E110" i="28"/>
  <c r="D110" i="28"/>
  <c r="C110" i="28"/>
  <c r="A110" i="28" s="1"/>
  <c r="B110" i="28"/>
  <c r="K109" i="28"/>
  <c r="J109" i="28"/>
  <c r="H109" i="28"/>
  <c r="G109" i="28"/>
  <c r="F109" i="28"/>
  <c r="E109" i="28"/>
  <c r="D109" i="28"/>
  <c r="C109" i="28"/>
  <c r="B109" i="28"/>
  <c r="A109" i="28"/>
  <c r="K108" i="28"/>
  <c r="J108" i="28"/>
  <c r="H108" i="28"/>
  <c r="G108" i="28"/>
  <c r="F108" i="28"/>
  <c r="E108" i="28"/>
  <c r="D108" i="28"/>
  <c r="C108" i="28"/>
  <c r="B108" i="28"/>
  <c r="A108" i="28"/>
  <c r="K107" i="28"/>
  <c r="J107" i="28"/>
  <c r="H107" i="28"/>
  <c r="G107" i="28"/>
  <c r="F107" i="28"/>
  <c r="E107" i="28"/>
  <c r="D107" i="28"/>
  <c r="C107" i="28"/>
  <c r="A107" i="28" s="1"/>
  <c r="B107" i="28"/>
  <c r="K106" i="28"/>
  <c r="J106" i="28"/>
  <c r="H106" i="28"/>
  <c r="G106" i="28"/>
  <c r="F106" i="28"/>
  <c r="E106" i="28"/>
  <c r="D106" i="28"/>
  <c r="A106" i="28" s="1"/>
  <c r="C106" i="28"/>
  <c r="B106" i="28"/>
  <c r="K105" i="28"/>
  <c r="J105" i="28"/>
  <c r="H105" i="28"/>
  <c r="G105" i="28"/>
  <c r="F105" i="28"/>
  <c r="E105" i="28"/>
  <c r="D105" i="28"/>
  <c r="A105" i="28" s="1"/>
  <c r="C105" i="28"/>
  <c r="B105" i="28"/>
  <c r="K104" i="28"/>
  <c r="J104" i="28"/>
  <c r="H104" i="28"/>
  <c r="G104" i="28"/>
  <c r="F104" i="28"/>
  <c r="E104" i="28"/>
  <c r="D104" i="28"/>
  <c r="C104" i="28"/>
  <c r="A104" i="28" s="1"/>
  <c r="B104" i="28"/>
  <c r="K103" i="28"/>
  <c r="J103" i="28"/>
  <c r="H103" i="28"/>
  <c r="G103" i="28"/>
  <c r="F103" i="28"/>
  <c r="E103" i="28"/>
  <c r="D103" i="28"/>
  <c r="C103" i="28"/>
  <c r="B103" i="28"/>
  <c r="A103" i="28"/>
  <c r="K102" i="28"/>
  <c r="J102" i="28"/>
  <c r="H102" i="28"/>
  <c r="G102" i="28"/>
  <c r="F102" i="28"/>
  <c r="E102" i="28"/>
  <c r="D102" i="28"/>
  <c r="C102" i="28"/>
  <c r="B102" i="28"/>
  <c r="A102" i="28"/>
  <c r="K101" i="28"/>
  <c r="J101" i="28"/>
  <c r="H101" i="28"/>
  <c r="G101" i="28"/>
  <c r="F101" i="28"/>
  <c r="E101" i="28"/>
  <c r="D101" i="28"/>
  <c r="C101" i="28"/>
  <c r="A101" i="28" s="1"/>
  <c r="B101" i="28"/>
  <c r="K100" i="28"/>
  <c r="J100" i="28"/>
  <c r="H100" i="28"/>
  <c r="G100" i="28"/>
  <c r="F100" i="28"/>
  <c r="E100" i="28"/>
  <c r="D100" i="28"/>
  <c r="A100" i="28" s="1"/>
  <c r="C100" i="28"/>
  <c r="B100" i="28"/>
  <c r="K99" i="28"/>
  <c r="J99" i="28"/>
  <c r="H99" i="28"/>
  <c r="G99" i="28"/>
  <c r="F99" i="28"/>
  <c r="E99" i="28"/>
  <c r="D99" i="28"/>
  <c r="A99" i="28" s="1"/>
  <c r="C99" i="28"/>
  <c r="B99" i="28"/>
  <c r="K98" i="28"/>
  <c r="J98" i="28"/>
  <c r="H98" i="28"/>
  <c r="G98" i="28"/>
  <c r="F98" i="28"/>
  <c r="E98" i="28"/>
  <c r="D98" i="28"/>
  <c r="C98" i="28"/>
  <c r="A98" i="28" s="1"/>
  <c r="B98" i="28"/>
  <c r="K97" i="28"/>
  <c r="J97" i="28"/>
  <c r="H97" i="28"/>
  <c r="G97" i="28"/>
  <c r="F97" i="28"/>
  <c r="E97" i="28"/>
  <c r="D97" i="28"/>
  <c r="C97" i="28"/>
  <c r="B97" i="28"/>
  <c r="A97" i="28"/>
  <c r="K96" i="28"/>
  <c r="J96" i="28"/>
  <c r="H96" i="28"/>
  <c r="G96" i="28"/>
  <c r="F96" i="28"/>
  <c r="E96" i="28"/>
  <c r="D96" i="28"/>
  <c r="C96" i="28"/>
  <c r="B96" i="28"/>
  <c r="A96" i="28"/>
  <c r="K95" i="28"/>
  <c r="J95" i="28"/>
  <c r="H95" i="28"/>
  <c r="G95" i="28"/>
  <c r="F95" i="28"/>
  <c r="E95" i="28"/>
  <c r="D95" i="28"/>
  <c r="C95" i="28"/>
  <c r="A95" i="28" s="1"/>
  <c r="B95" i="28"/>
  <c r="K94" i="28"/>
  <c r="J94" i="28"/>
  <c r="H94" i="28"/>
  <c r="G94" i="28"/>
  <c r="F94" i="28"/>
  <c r="E94" i="28"/>
  <c r="D94" i="28"/>
  <c r="A94" i="28" s="1"/>
  <c r="C94" i="28"/>
  <c r="B94" i="28"/>
  <c r="K93" i="28"/>
  <c r="J93" i="28"/>
  <c r="H93" i="28"/>
  <c r="G93" i="28"/>
  <c r="F93" i="28"/>
  <c r="E93" i="28"/>
  <c r="D93" i="28"/>
  <c r="A93" i="28" s="1"/>
  <c r="C93" i="28"/>
  <c r="B93" i="28"/>
  <c r="K92" i="28"/>
  <c r="J92" i="28"/>
  <c r="H92" i="28"/>
  <c r="G92" i="28"/>
  <c r="F92" i="28"/>
  <c r="E92" i="28"/>
  <c r="D92" i="28"/>
  <c r="C92" i="28"/>
  <c r="A92" i="28" s="1"/>
  <c r="B92" i="28"/>
  <c r="K91" i="28"/>
  <c r="J91" i="28"/>
  <c r="H91" i="28"/>
  <c r="G91" i="28"/>
  <c r="F91" i="28"/>
  <c r="E91" i="28"/>
  <c r="D91" i="28"/>
  <c r="C91" i="28"/>
  <c r="B91" i="28"/>
  <c r="A91" i="28"/>
  <c r="K90" i="28"/>
  <c r="J90" i="28"/>
  <c r="H90" i="28"/>
  <c r="G90" i="28"/>
  <c r="F90" i="28"/>
  <c r="E90" i="28"/>
  <c r="D90" i="28"/>
  <c r="C90" i="28"/>
  <c r="B90" i="28"/>
  <c r="A90" i="28"/>
  <c r="K89" i="28"/>
  <c r="J89" i="28"/>
  <c r="H89" i="28"/>
  <c r="G89" i="28"/>
  <c r="F89" i="28"/>
  <c r="E89" i="28"/>
  <c r="D89" i="28"/>
  <c r="A89" i="28" s="1"/>
  <c r="C89" i="28"/>
  <c r="B89" i="28"/>
  <c r="K88" i="28"/>
  <c r="J88" i="28"/>
  <c r="H88" i="28"/>
  <c r="G88" i="28"/>
  <c r="F88" i="28"/>
  <c r="E88" i="28"/>
  <c r="D88" i="28"/>
  <c r="A88" i="28" s="1"/>
  <c r="C88" i="28"/>
  <c r="B88" i="28"/>
  <c r="K87" i="28"/>
  <c r="J87" i="28"/>
  <c r="H87" i="28"/>
  <c r="G87" i="28"/>
  <c r="F87" i="28"/>
  <c r="E87" i="28"/>
  <c r="D87" i="28"/>
  <c r="A87" i="28" s="1"/>
  <c r="C87" i="28"/>
  <c r="B87" i="28"/>
  <c r="K86" i="28"/>
  <c r="J86" i="28"/>
  <c r="H86" i="28"/>
  <c r="G86" i="28"/>
  <c r="F86" i="28"/>
  <c r="E86" i="28"/>
  <c r="D86" i="28"/>
  <c r="C86" i="28"/>
  <c r="A86" i="28" s="1"/>
  <c r="B86" i="28"/>
  <c r="K85" i="28"/>
  <c r="J85" i="28"/>
  <c r="H85" i="28"/>
  <c r="G85" i="28"/>
  <c r="F85" i="28"/>
  <c r="E85" i="28"/>
  <c r="D85" i="28"/>
  <c r="C85" i="28"/>
  <c r="B85" i="28"/>
  <c r="A85" i="28"/>
  <c r="K84" i="28"/>
  <c r="J84" i="28"/>
  <c r="H84" i="28"/>
  <c r="G84" i="28"/>
  <c r="F84" i="28"/>
  <c r="E84" i="28"/>
  <c r="D84" i="28"/>
  <c r="C84" i="28"/>
  <c r="B84" i="28"/>
  <c r="A84" i="28"/>
  <c r="K83" i="28"/>
  <c r="J83" i="28"/>
  <c r="H83" i="28"/>
  <c r="G83" i="28"/>
  <c r="F83" i="28"/>
  <c r="E83" i="28"/>
  <c r="D83" i="28"/>
  <c r="C83" i="28"/>
  <c r="A83" i="28" s="1"/>
  <c r="B83" i="28"/>
  <c r="K82" i="28"/>
  <c r="J82" i="28"/>
  <c r="H82" i="28"/>
  <c r="G82" i="28"/>
  <c r="F82" i="28"/>
  <c r="E82" i="28"/>
  <c r="D82" i="28"/>
  <c r="A82" i="28" s="1"/>
  <c r="C82" i="28"/>
  <c r="B82" i="28"/>
  <c r="K81" i="28"/>
  <c r="J81" i="28"/>
  <c r="H81" i="28"/>
  <c r="G81" i="28"/>
  <c r="F81" i="28"/>
  <c r="E81" i="28"/>
  <c r="D81" i="28"/>
  <c r="A81" i="28" s="1"/>
  <c r="C81" i="28"/>
  <c r="B81" i="28"/>
  <c r="K80" i="28"/>
  <c r="J80" i="28"/>
  <c r="H80" i="28"/>
  <c r="G80" i="28"/>
  <c r="F80" i="28"/>
  <c r="E80" i="28"/>
  <c r="D80" i="28"/>
  <c r="C80" i="28"/>
  <c r="A80" i="28" s="1"/>
  <c r="B80" i="28"/>
  <c r="K79" i="28"/>
  <c r="J79" i="28"/>
  <c r="H79" i="28"/>
  <c r="G79" i="28"/>
  <c r="F79" i="28"/>
  <c r="E79" i="28"/>
  <c r="D79" i="28"/>
  <c r="C79" i="28"/>
  <c r="B79" i="28"/>
  <c r="A79" i="28"/>
  <c r="K78" i="28"/>
  <c r="J78" i="28"/>
  <c r="H78" i="28"/>
  <c r="G78" i="28"/>
  <c r="F78" i="28"/>
  <c r="E78" i="28"/>
  <c r="D78" i="28"/>
  <c r="C78" i="28"/>
  <c r="B78" i="28"/>
  <c r="A78" i="28"/>
  <c r="K77" i="28"/>
  <c r="J77" i="28"/>
  <c r="H77" i="28"/>
  <c r="G77" i="28"/>
  <c r="F77" i="28"/>
  <c r="E77" i="28"/>
  <c r="D77" i="28"/>
  <c r="C77" i="28"/>
  <c r="A77" i="28" s="1"/>
  <c r="B77" i="28"/>
  <c r="K76" i="28"/>
  <c r="J76" i="28"/>
  <c r="H76" i="28"/>
  <c r="G76" i="28"/>
  <c r="F76" i="28"/>
  <c r="E76" i="28"/>
  <c r="D76" i="28"/>
  <c r="A76" i="28" s="1"/>
  <c r="C76" i="28"/>
  <c r="B76" i="28"/>
  <c r="K75" i="28"/>
  <c r="J75" i="28"/>
  <c r="H75" i="28"/>
  <c r="G75" i="28"/>
  <c r="F75" i="28"/>
  <c r="E75" i="28"/>
  <c r="D75" i="28"/>
  <c r="A75" i="28" s="1"/>
  <c r="C75" i="28"/>
  <c r="B75" i="28"/>
  <c r="K74" i="28"/>
  <c r="J74" i="28"/>
  <c r="H74" i="28"/>
  <c r="G74" i="28"/>
  <c r="F74" i="28"/>
  <c r="E74" i="28"/>
  <c r="D74" i="28"/>
  <c r="C74" i="28"/>
  <c r="A74" i="28" s="1"/>
  <c r="B74" i="28"/>
  <c r="K73" i="28"/>
  <c r="J73" i="28"/>
  <c r="H73" i="28"/>
  <c r="G73" i="28"/>
  <c r="F73" i="28"/>
  <c r="E73" i="28"/>
  <c r="D73" i="28"/>
  <c r="C73" i="28"/>
  <c r="B73" i="28"/>
  <c r="A73" i="28"/>
  <c r="K72" i="28"/>
  <c r="J72" i="28"/>
  <c r="H72" i="28"/>
  <c r="G72" i="28"/>
  <c r="F72" i="28"/>
  <c r="E72" i="28"/>
  <c r="D72" i="28"/>
  <c r="C72" i="28"/>
  <c r="B72" i="28"/>
  <c r="A72" i="28"/>
  <c r="K71" i="28"/>
  <c r="J71" i="28"/>
  <c r="H71" i="28"/>
  <c r="G71" i="28"/>
  <c r="F71" i="28"/>
  <c r="E71" i="28"/>
  <c r="D71" i="28"/>
  <c r="A71" i="28" s="1"/>
  <c r="C71" i="28"/>
  <c r="B71" i="28"/>
  <c r="K70" i="28"/>
  <c r="J70" i="28"/>
  <c r="H70" i="28"/>
  <c r="G70" i="28"/>
  <c r="F70" i="28"/>
  <c r="E70" i="28"/>
  <c r="D70" i="28"/>
  <c r="A70" i="28" s="1"/>
  <c r="C70" i="28"/>
  <c r="B70" i="28"/>
  <c r="K69" i="28"/>
  <c r="J69" i="28"/>
  <c r="H69" i="28"/>
  <c r="G69" i="28"/>
  <c r="F69" i="28"/>
  <c r="E69" i="28"/>
  <c r="D69" i="28"/>
  <c r="A69" i="28" s="1"/>
  <c r="C69" i="28"/>
  <c r="B69" i="28"/>
  <c r="K68" i="28"/>
  <c r="J68" i="28"/>
  <c r="H68" i="28"/>
  <c r="G68" i="28"/>
  <c r="F68" i="28"/>
  <c r="E68" i="28"/>
  <c r="D68" i="28"/>
  <c r="C68" i="28"/>
  <c r="A68" i="28" s="1"/>
  <c r="B68" i="28"/>
  <c r="K67" i="28"/>
  <c r="J67" i="28"/>
  <c r="H67" i="28"/>
  <c r="G67" i="28"/>
  <c r="F67" i="28"/>
  <c r="E67" i="28"/>
  <c r="D67" i="28"/>
  <c r="C67" i="28"/>
  <c r="B67" i="28"/>
  <c r="A67" i="28"/>
  <c r="K66" i="28"/>
  <c r="J66" i="28"/>
  <c r="H66" i="28"/>
  <c r="G66" i="28"/>
  <c r="F66" i="28"/>
  <c r="E66" i="28"/>
  <c r="D66" i="28"/>
  <c r="C66" i="28"/>
  <c r="B66" i="28"/>
  <c r="A66" i="28"/>
  <c r="K65" i="28"/>
  <c r="J65" i="28"/>
  <c r="H65" i="28"/>
  <c r="G65" i="28"/>
  <c r="F65" i="28"/>
  <c r="E65" i="28"/>
  <c r="D65" i="28"/>
  <c r="C65" i="28"/>
  <c r="A65" i="28" s="1"/>
  <c r="B65" i="28"/>
  <c r="K64" i="28"/>
  <c r="J64" i="28"/>
  <c r="H64" i="28"/>
  <c r="G64" i="28"/>
  <c r="F64" i="28"/>
  <c r="E64" i="28"/>
  <c r="D64" i="28"/>
  <c r="A64" i="28" s="1"/>
  <c r="C64" i="28"/>
  <c r="B64" i="28"/>
  <c r="K63" i="28"/>
  <c r="J63" i="28"/>
  <c r="H63" i="28"/>
  <c r="G63" i="28"/>
  <c r="F63" i="28"/>
  <c r="E63" i="28"/>
  <c r="D63" i="28"/>
  <c r="A63" i="28" s="1"/>
  <c r="C63" i="28"/>
  <c r="B63" i="28"/>
  <c r="K62" i="28"/>
  <c r="J62" i="28"/>
  <c r="H62" i="28"/>
  <c r="G62" i="28"/>
  <c r="F62" i="28"/>
  <c r="E62" i="28"/>
  <c r="D62" i="28"/>
  <c r="C62" i="28"/>
  <c r="A62" i="28" s="1"/>
  <c r="B62" i="28"/>
  <c r="K61" i="28"/>
  <c r="J61" i="28"/>
  <c r="H61" i="28"/>
  <c r="G61" i="28"/>
  <c r="F61" i="28"/>
  <c r="E61" i="28"/>
  <c r="D61" i="28"/>
  <c r="C61" i="28"/>
  <c r="B61" i="28"/>
  <c r="A61" i="28"/>
  <c r="K60" i="28"/>
  <c r="J60" i="28"/>
  <c r="H60" i="28"/>
  <c r="G60" i="28"/>
  <c r="F60" i="28"/>
  <c r="E60" i="28"/>
  <c r="D60" i="28"/>
  <c r="C60" i="28"/>
  <c r="B60" i="28"/>
  <c r="A60" i="28"/>
  <c r="K59" i="28"/>
  <c r="J59" i="28"/>
  <c r="H59" i="28"/>
  <c r="G59" i="28"/>
  <c r="F59" i="28"/>
  <c r="E59" i="28"/>
  <c r="D59" i="28"/>
  <c r="C59" i="28"/>
  <c r="A59" i="28" s="1"/>
  <c r="B59" i="28"/>
  <c r="K58" i="28"/>
  <c r="J58" i="28"/>
  <c r="H58" i="28"/>
  <c r="G58" i="28"/>
  <c r="F58" i="28"/>
  <c r="E58" i="28"/>
  <c r="D58" i="28"/>
  <c r="A58" i="28" s="1"/>
  <c r="C58" i="28"/>
  <c r="B58" i="28"/>
  <c r="K57" i="28"/>
  <c r="J57" i="28"/>
  <c r="H57" i="28"/>
  <c r="G57" i="28"/>
  <c r="F57" i="28"/>
  <c r="E57" i="28"/>
  <c r="D57" i="28"/>
  <c r="A57" i="28" s="1"/>
  <c r="C57" i="28"/>
  <c r="B57" i="28"/>
  <c r="K56" i="28"/>
  <c r="J56" i="28"/>
  <c r="H56" i="28"/>
  <c r="G56" i="28"/>
  <c r="F56" i="28"/>
  <c r="E56" i="28"/>
  <c r="D56" i="28"/>
  <c r="C56" i="28"/>
  <c r="A56" i="28" s="1"/>
  <c r="B56" i="28"/>
  <c r="K55" i="28"/>
  <c r="J55" i="28"/>
  <c r="H55" i="28"/>
  <c r="G55" i="28"/>
  <c r="F55" i="28"/>
  <c r="E55" i="28"/>
  <c r="D55" i="28"/>
  <c r="C55" i="28"/>
  <c r="B55" i="28"/>
  <c r="A55" i="28"/>
  <c r="K54" i="28"/>
  <c r="J54" i="28"/>
  <c r="H54" i="28"/>
  <c r="G54" i="28"/>
  <c r="F54" i="28"/>
  <c r="E54" i="28"/>
  <c r="D54" i="28"/>
  <c r="C54" i="28"/>
  <c r="B54" i="28"/>
  <c r="A54" i="28"/>
  <c r="K53" i="28"/>
  <c r="J53" i="28"/>
  <c r="H53" i="28"/>
  <c r="G53" i="28"/>
  <c r="F53" i="28"/>
  <c r="E53" i="28"/>
  <c r="D53" i="28"/>
  <c r="C53" i="28"/>
  <c r="A53" i="28" s="1"/>
  <c r="B53" i="28"/>
  <c r="K52" i="28"/>
  <c r="J52" i="28"/>
  <c r="H52" i="28"/>
  <c r="G52" i="28"/>
  <c r="F52" i="28"/>
  <c r="E52" i="28"/>
  <c r="D52" i="28"/>
  <c r="A52" i="28" s="1"/>
  <c r="C52" i="28"/>
  <c r="B52" i="28"/>
  <c r="K51" i="28"/>
  <c r="J51" i="28"/>
  <c r="H51" i="28"/>
  <c r="G51" i="28"/>
  <c r="F51" i="28"/>
  <c r="E51" i="28"/>
  <c r="D51" i="28"/>
  <c r="A51" i="28" s="1"/>
  <c r="C51" i="28"/>
  <c r="B51" i="28"/>
  <c r="K50" i="28"/>
  <c r="J50" i="28"/>
  <c r="H50" i="28"/>
  <c r="G50" i="28"/>
  <c r="F50" i="28"/>
  <c r="E50" i="28"/>
  <c r="D50" i="28"/>
  <c r="C50" i="28"/>
  <c r="A50" i="28" s="1"/>
  <c r="B50" i="28"/>
  <c r="K49" i="28"/>
  <c r="J49" i="28"/>
  <c r="H49" i="28"/>
  <c r="G49" i="28"/>
  <c r="F49" i="28"/>
  <c r="E49" i="28"/>
  <c r="D49" i="28"/>
  <c r="C49" i="28"/>
  <c r="B49" i="28"/>
  <c r="A49" i="28"/>
  <c r="K48" i="28"/>
  <c r="J48" i="28"/>
  <c r="H48" i="28"/>
  <c r="G48" i="28"/>
  <c r="F48" i="28"/>
  <c r="E48" i="28"/>
  <c r="D48" i="28"/>
  <c r="C48" i="28"/>
  <c r="B48" i="28"/>
  <c r="A48" i="28"/>
  <c r="K47" i="28"/>
  <c r="J47" i="28"/>
  <c r="H47" i="28"/>
  <c r="G47" i="28"/>
  <c r="F47" i="28"/>
  <c r="E47" i="28"/>
  <c r="D47" i="28"/>
  <c r="C47" i="28"/>
  <c r="A47" i="28" s="1"/>
  <c r="B47" i="28"/>
  <c r="K46" i="28"/>
  <c r="J46" i="28"/>
  <c r="H46" i="28"/>
  <c r="G46" i="28"/>
  <c r="F46" i="28"/>
  <c r="E46" i="28"/>
  <c r="D46" i="28"/>
  <c r="A46" i="28" s="1"/>
  <c r="C46" i="28"/>
  <c r="B46" i="28"/>
  <c r="K45" i="28"/>
  <c r="J45" i="28"/>
  <c r="H45" i="28"/>
  <c r="G45" i="28"/>
  <c r="F45" i="28"/>
  <c r="E45" i="28"/>
  <c r="D45" i="28"/>
  <c r="A45" i="28" s="1"/>
  <c r="C45" i="28"/>
  <c r="B45" i="28"/>
  <c r="K44" i="28"/>
  <c r="J44" i="28"/>
  <c r="H44" i="28"/>
  <c r="G44" i="28"/>
  <c r="F44" i="28"/>
  <c r="E44" i="28"/>
  <c r="D44" i="28"/>
  <c r="C44" i="28"/>
  <c r="A44" i="28" s="1"/>
  <c r="B44" i="28"/>
  <c r="K43" i="28"/>
  <c r="J43" i="28"/>
  <c r="H43" i="28"/>
  <c r="G43" i="28"/>
  <c r="F43" i="28"/>
  <c r="E43" i="28"/>
  <c r="D43" i="28"/>
  <c r="C43" i="28"/>
  <c r="B43" i="28"/>
  <c r="A43" i="28"/>
  <c r="K42" i="28"/>
  <c r="J42" i="28"/>
  <c r="H42" i="28"/>
  <c r="G42" i="28"/>
  <c r="F42" i="28"/>
  <c r="E42" i="28"/>
  <c r="D42" i="28"/>
  <c r="C42" i="28"/>
  <c r="B42" i="28"/>
  <c r="A42" i="28"/>
  <c r="K41" i="28"/>
  <c r="J41" i="28"/>
  <c r="H41" i="28"/>
  <c r="G41" i="28"/>
  <c r="F41" i="28"/>
  <c r="E41" i="28"/>
  <c r="D41" i="28"/>
  <c r="C41" i="28"/>
  <c r="A41" i="28" s="1"/>
  <c r="B41" i="28"/>
  <c r="K40" i="28"/>
  <c r="J40" i="28"/>
  <c r="H40" i="28"/>
  <c r="G40" i="28"/>
  <c r="F40" i="28"/>
  <c r="E40" i="28"/>
  <c r="D40" i="28"/>
  <c r="A40" i="28" s="1"/>
  <c r="C40" i="28"/>
  <c r="B40" i="28"/>
  <c r="K39" i="28"/>
  <c r="J39" i="28"/>
  <c r="H39" i="28"/>
  <c r="G39" i="28"/>
  <c r="F39" i="28"/>
  <c r="E39" i="28"/>
  <c r="D39" i="28"/>
  <c r="A39" i="28" s="1"/>
  <c r="C39" i="28"/>
  <c r="B39" i="28"/>
  <c r="K38" i="28"/>
  <c r="J38" i="28"/>
  <c r="H38" i="28"/>
  <c r="G38" i="28"/>
  <c r="F38" i="28"/>
  <c r="E38" i="28"/>
  <c r="D38" i="28"/>
  <c r="C38" i="28"/>
  <c r="A38" i="28" s="1"/>
  <c r="B38" i="28"/>
  <c r="K37" i="28"/>
  <c r="J37" i="28"/>
  <c r="H37" i="28"/>
  <c r="G37" i="28"/>
  <c r="F37" i="28"/>
  <c r="E37" i="28"/>
  <c r="D37" i="28"/>
  <c r="C37" i="28"/>
  <c r="B37" i="28"/>
  <c r="A37" i="28"/>
  <c r="K36" i="28"/>
  <c r="J36" i="28"/>
  <c r="H36" i="28"/>
  <c r="G36" i="28"/>
  <c r="F36" i="28"/>
  <c r="E36" i="28"/>
  <c r="D36" i="28"/>
  <c r="C36" i="28"/>
  <c r="B36" i="28"/>
  <c r="A36" i="28"/>
  <c r="K35" i="28"/>
  <c r="J35" i="28"/>
  <c r="H35" i="28"/>
  <c r="G35" i="28"/>
  <c r="F35" i="28"/>
  <c r="E35" i="28"/>
  <c r="D35" i="28"/>
  <c r="C35" i="28"/>
  <c r="A35" i="28" s="1"/>
  <c r="B35" i="28"/>
  <c r="K34" i="28"/>
  <c r="J34" i="28"/>
  <c r="H34" i="28"/>
  <c r="G34" i="28"/>
  <c r="F34" i="28"/>
  <c r="E34" i="28"/>
  <c r="D34" i="28"/>
  <c r="A34" i="28" s="1"/>
  <c r="C34" i="28"/>
  <c r="B34" i="28"/>
  <c r="K33" i="28"/>
  <c r="J33" i="28"/>
  <c r="H33" i="28"/>
  <c r="G33" i="28"/>
  <c r="F33" i="28"/>
  <c r="E33" i="28"/>
  <c r="D33" i="28"/>
  <c r="A33" i="28" s="1"/>
  <c r="C33" i="28"/>
  <c r="B33" i="28"/>
  <c r="K32" i="28"/>
  <c r="J32" i="28"/>
  <c r="H32" i="28"/>
  <c r="G32" i="28"/>
  <c r="F32" i="28"/>
  <c r="E32" i="28"/>
  <c r="D32" i="28"/>
  <c r="C32" i="28"/>
  <c r="A32" i="28" s="1"/>
  <c r="B32" i="28"/>
  <c r="K31" i="28"/>
  <c r="J31" i="28"/>
  <c r="H31" i="28"/>
  <c r="G31" i="28"/>
  <c r="F31" i="28"/>
  <c r="E31" i="28"/>
  <c r="D31" i="28"/>
  <c r="C31" i="28"/>
  <c r="B31" i="28"/>
  <c r="A31" i="28"/>
  <c r="K30" i="28"/>
  <c r="J30" i="28"/>
  <c r="H30" i="28"/>
  <c r="G30" i="28"/>
  <c r="F30" i="28"/>
  <c r="E30" i="28"/>
  <c r="D30" i="28"/>
  <c r="C30" i="28"/>
  <c r="B30" i="28"/>
  <c r="A30" i="28"/>
  <c r="K29" i="28"/>
  <c r="J29" i="28"/>
  <c r="H29" i="28"/>
  <c r="G29" i="28"/>
  <c r="F29" i="28"/>
  <c r="E29" i="28"/>
  <c r="D29" i="28"/>
  <c r="A29" i="28" s="1"/>
  <c r="C29" i="28"/>
  <c r="B29" i="28"/>
  <c r="K28" i="28"/>
  <c r="J28" i="28"/>
  <c r="H28" i="28"/>
  <c r="G28" i="28"/>
  <c r="F28" i="28"/>
  <c r="E28" i="28"/>
  <c r="D28" i="28"/>
  <c r="A28" i="28" s="1"/>
  <c r="C28" i="28"/>
  <c r="B28" i="28"/>
  <c r="K27" i="28"/>
  <c r="J27" i="28"/>
  <c r="H27" i="28"/>
  <c r="G27" i="28"/>
  <c r="F27" i="28"/>
  <c r="E27" i="28"/>
  <c r="D27" i="28"/>
  <c r="A27" i="28" s="1"/>
  <c r="C27" i="28"/>
  <c r="B27" i="28"/>
  <c r="K26" i="28"/>
  <c r="J26" i="28"/>
  <c r="H26" i="28"/>
  <c r="G26" i="28"/>
  <c r="F26" i="28"/>
  <c r="E26" i="28"/>
  <c r="D26" i="28"/>
  <c r="C26" i="28"/>
  <c r="A26" i="28" s="1"/>
  <c r="B26" i="28"/>
  <c r="K25" i="28"/>
  <c r="J25" i="28"/>
  <c r="H25" i="28"/>
  <c r="G25" i="28"/>
  <c r="F25" i="28"/>
  <c r="E25" i="28"/>
  <c r="D25" i="28"/>
  <c r="C25" i="28"/>
  <c r="B25" i="28"/>
  <c r="A25" i="28"/>
  <c r="K24" i="28"/>
  <c r="J24" i="28"/>
  <c r="H24" i="28"/>
  <c r="G24" i="28"/>
  <c r="F24" i="28"/>
  <c r="E24" i="28"/>
  <c r="D24" i="28"/>
  <c r="C24" i="28"/>
  <c r="B24" i="28"/>
  <c r="A24" i="28"/>
  <c r="K23" i="28"/>
  <c r="J23" i="28"/>
  <c r="H23" i="28"/>
  <c r="G23" i="28"/>
  <c r="F23" i="28"/>
  <c r="E23" i="28"/>
  <c r="D23" i="28"/>
  <c r="C23" i="28"/>
  <c r="A23" i="28" s="1"/>
  <c r="B23" i="28"/>
  <c r="K22" i="28"/>
  <c r="J22" i="28"/>
  <c r="H22" i="28"/>
  <c r="G22" i="28"/>
  <c r="F22" i="28"/>
  <c r="E22" i="28"/>
  <c r="D22" i="28"/>
  <c r="A22" i="28" s="1"/>
  <c r="C22" i="28"/>
  <c r="B22" i="28"/>
  <c r="K21" i="28"/>
  <c r="J21" i="28"/>
  <c r="H21" i="28"/>
  <c r="G21" i="28"/>
  <c r="F21" i="28"/>
  <c r="E21" i="28"/>
  <c r="D21" i="28"/>
  <c r="A21" i="28" s="1"/>
  <c r="C21" i="28"/>
  <c r="B21" i="28"/>
  <c r="K20" i="28"/>
  <c r="J20" i="28"/>
  <c r="H20" i="28"/>
  <c r="G20" i="28"/>
  <c r="F20" i="28"/>
  <c r="E20" i="28"/>
  <c r="D20" i="28"/>
  <c r="C20" i="28"/>
  <c r="A20" i="28" s="1"/>
  <c r="B20" i="28"/>
  <c r="K19" i="28"/>
  <c r="J19" i="28"/>
  <c r="H19" i="28"/>
  <c r="G19" i="28"/>
  <c r="F19" i="28"/>
  <c r="E19" i="28"/>
  <c r="D19" i="28"/>
  <c r="C19" i="28"/>
  <c r="B19" i="28"/>
  <c r="A19" i="28"/>
  <c r="K18" i="28"/>
  <c r="J18" i="28"/>
  <c r="H18" i="28"/>
  <c r="G18" i="28"/>
  <c r="F18" i="28"/>
  <c r="E18" i="28"/>
  <c r="D18" i="28"/>
  <c r="C18" i="28"/>
  <c r="B18" i="28"/>
  <c r="A18" i="28"/>
  <c r="K17" i="28"/>
  <c r="J17" i="28"/>
  <c r="H17" i="28"/>
  <c r="G17" i="28"/>
  <c r="F17" i="28"/>
  <c r="E17" i="28"/>
  <c r="D17" i="28"/>
  <c r="C17" i="28"/>
  <c r="A17" i="28" s="1"/>
  <c r="B17" i="28"/>
  <c r="K16" i="28"/>
  <c r="J16" i="28"/>
  <c r="H16" i="28"/>
  <c r="G16" i="28"/>
  <c r="F16" i="28"/>
  <c r="E16" i="28"/>
  <c r="D16" i="28"/>
  <c r="A16" i="28" s="1"/>
  <c r="C16" i="28"/>
  <c r="B16" i="28"/>
  <c r="K15" i="28"/>
  <c r="J15" i="28"/>
  <c r="H15" i="28"/>
  <c r="G15" i="28"/>
  <c r="F15" i="28"/>
  <c r="E15" i="28"/>
  <c r="D15" i="28"/>
  <c r="A15" i="28" s="1"/>
  <c r="C15" i="28"/>
  <c r="B15" i="28"/>
  <c r="K14" i="28"/>
  <c r="J14" i="28"/>
  <c r="H14" i="28"/>
  <c r="G14" i="28"/>
  <c r="F14" i="28"/>
  <c r="E14" i="28"/>
  <c r="D14" i="28"/>
  <c r="C14" i="28"/>
  <c r="A14" i="28" s="1"/>
  <c r="B14" i="28"/>
  <c r="K13" i="28"/>
  <c r="J13" i="28"/>
  <c r="H13" i="28"/>
  <c r="G13" i="28"/>
  <c r="F13" i="28"/>
  <c r="E13" i="28"/>
  <c r="D13" i="28"/>
  <c r="C13" i="28"/>
  <c r="B13" i="28"/>
  <c r="A13" i="28"/>
  <c r="K12" i="28"/>
  <c r="J12" i="28"/>
  <c r="H12" i="28"/>
  <c r="G12" i="28"/>
  <c r="F12" i="28"/>
  <c r="E12" i="28"/>
  <c r="D12" i="28"/>
  <c r="C12" i="28"/>
  <c r="B12" i="28"/>
  <c r="A12" i="28"/>
  <c r="K11" i="28"/>
  <c r="J11" i="28"/>
  <c r="H11" i="28"/>
  <c r="G11" i="28"/>
  <c r="F11" i="28"/>
  <c r="E11" i="28"/>
  <c r="D11" i="28"/>
  <c r="C11" i="28"/>
  <c r="A11" i="28" s="1"/>
  <c r="B11" i="28"/>
  <c r="K10" i="28"/>
  <c r="J10" i="28"/>
  <c r="H10" i="28"/>
  <c r="G10" i="28"/>
  <c r="F10" i="28"/>
  <c r="E10" i="28"/>
  <c r="D10" i="28"/>
  <c r="A10" i="28" s="1"/>
  <c r="C10" i="28"/>
  <c r="B10" i="28"/>
  <c r="K9" i="28"/>
  <c r="J9" i="28"/>
  <c r="H9" i="28"/>
  <c r="G9" i="28"/>
  <c r="F9" i="28"/>
  <c r="E9" i="28"/>
  <c r="D9" i="28"/>
  <c r="A9" i="28" s="1"/>
  <c r="C9" i="28"/>
  <c r="B9" i="28"/>
  <c r="K8" i="28"/>
  <c r="J8" i="28"/>
  <c r="H8" i="28"/>
  <c r="G8" i="28"/>
  <c r="F8" i="28"/>
  <c r="E8" i="28"/>
  <c r="D8" i="28"/>
  <c r="C8" i="28"/>
  <c r="A8" i="28" s="1"/>
  <c r="B8" i="28"/>
  <c r="K7" i="28"/>
  <c r="J7" i="28"/>
  <c r="H7" i="28"/>
  <c r="G7" i="28"/>
  <c r="F7" i="28"/>
  <c r="E7" i="28"/>
  <c r="D7" i="28"/>
  <c r="C7" i="28"/>
  <c r="B7" i="28"/>
  <c r="A7" i="28"/>
  <c r="K6" i="28"/>
  <c r="J6" i="28"/>
  <c r="H6" i="28"/>
  <c r="G6" i="28"/>
  <c r="F6" i="28"/>
  <c r="E6" i="28"/>
  <c r="D6" i="28"/>
  <c r="A6" i="28" s="1"/>
  <c r="C6" i="28"/>
  <c r="B6" i="28"/>
  <c r="K5" i="28"/>
  <c r="J5" i="28"/>
  <c r="H5" i="28"/>
  <c r="G5" i="28"/>
  <c r="F5" i="28"/>
  <c r="E5" i="28"/>
  <c r="D5" i="28"/>
  <c r="C5" i="28"/>
  <c r="B5" i="28"/>
  <c r="A5" i="28" s="1"/>
  <c r="K4" i="28"/>
  <c r="J4" i="28"/>
  <c r="H4" i="28"/>
  <c r="G4" i="28"/>
  <c r="F4" i="28"/>
  <c r="E4" i="28"/>
  <c r="D4" i="28"/>
  <c r="A4" i="28" s="1"/>
  <c r="C4" i="28"/>
  <c r="B4" i="28"/>
  <c r="K3" i="28"/>
  <c r="J3" i="28"/>
  <c r="H3" i="28"/>
  <c r="G3" i="28"/>
  <c r="F3" i="28"/>
  <c r="E3" i="28"/>
  <c r="D3" i="28"/>
  <c r="A3" i="28" s="1"/>
  <c r="C3" i="28"/>
  <c r="B3" i="28"/>
  <c r="K2" i="28"/>
  <c r="J2" i="28"/>
  <c r="H2" i="28"/>
  <c r="G2" i="28"/>
  <c r="F2" i="28"/>
  <c r="E2" i="28"/>
  <c r="D2" i="28"/>
  <c r="C2" i="28"/>
  <c r="A2" i="28" s="1"/>
  <c r="B2" i="28"/>
  <c r="A419" i="28" l="1"/>
  <c r="A326" i="28"/>
  <c r="A413" i="28"/>
  <c r="A485" i="28"/>
  <c r="A425" i="28"/>
  <c r="A347" i="28"/>
  <c r="C5" i="26"/>
  <c r="B24" i="26" s="1"/>
  <c r="A51" i="26"/>
  <c r="A52" i="26"/>
  <c r="A53" i="26"/>
  <c r="A54" i="26"/>
  <c r="A55" i="26"/>
  <c r="A56" i="26"/>
  <c r="A57" i="26"/>
  <c r="A58" i="26"/>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C4" i="26" l="1"/>
  <c r="C32" i="26" s="1"/>
  <c r="B25" i="26"/>
  <c r="B17" i="23"/>
  <c r="B27" i="26"/>
  <c r="B26" i="26"/>
  <c r="C26" i="26" l="1"/>
  <c r="C28" i="26"/>
  <c r="C31" i="26"/>
  <c r="C28" i="23"/>
  <c r="B53" i="23" s="1"/>
  <c r="C24" i="26"/>
  <c r="C30" i="26"/>
  <c r="C30" i="23"/>
  <c r="C6" i="26"/>
  <c r="C19" i="23" s="1"/>
  <c r="C29" i="23" s="1"/>
  <c r="I40" i="23" s="1"/>
  <c r="C25" i="26"/>
  <c r="C29" i="26"/>
  <c r="C33" i="26"/>
  <c r="B54" i="23"/>
  <c r="C27" i="26"/>
  <c r="H33" i="23" l="1"/>
  <c r="I43" i="23"/>
  <c r="G50" i="23"/>
  <c r="F49" i="23"/>
  <c r="E50" i="23"/>
  <c r="H43" i="23"/>
  <c r="D51" i="23"/>
  <c r="C35" i="23"/>
  <c r="G51" i="23"/>
  <c r="C42" i="23"/>
  <c r="I45" i="23"/>
  <c r="D45" i="23"/>
  <c r="F47" i="23"/>
  <c r="H47" i="23"/>
  <c r="H45" i="23"/>
  <c r="E46" i="23"/>
  <c r="H42" i="23"/>
  <c r="G44" i="23"/>
  <c r="H41" i="23"/>
  <c r="H50" i="23"/>
  <c r="D50" i="23"/>
  <c r="G38" i="23"/>
  <c r="E34" i="23"/>
  <c r="H37" i="23"/>
  <c r="I48" i="23"/>
  <c r="H35" i="23"/>
  <c r="F43" i="23"/>
  <c r="C39" i="23"/>
  <c r="F50" i="23"/>
  <c r="E45" i="23"/>
  <c r="I41" i="23"/>
  <c r="G37" i="23"/>
  <c r="F48" i="23"/>
  <c r="G49" i="23"/>
  <c r="C44" i="23"/>
  <c r="I50" i="23"/>
  <c r="E42" i="23"/>
  <c r="I38" i="23"/>
  <c r="I42" i="23"/>
  <c r="C43" i="23"/>
  <c r="D35" i="23"/>
  <c r="C37" i="23"/>
  <c r="D40" i="23"/>
  <c r="D47" i="23"/>
  <c r="I49" i="23"/>
  <c r="H40" i="23"/>
  <c r="E51" i="23"/>
  <c r="I37" i="23"/>
  <c r="I39" i="23"/>
  <c r="D36" i="23"/>
  <c r="H51" i="23"/>
  <c r="C41" i="23"/>
  <c r="H44" i="23"/>
  <c r="G35" i="23"/>
  <c r="G46" i="23"/>
  <c r="H39" i="23"/>
  <c r="C49" i="23"/>
  <c r="G36" i="23"/>
  <c r="E37" i="23"/>
  <c r="H34" i="23"/>
  <c r="F36" i="23"/>
  <c r="D41" i="23"/>
  <c r="D38" i="23"/>
  <c r="G41" i="23"/>
  <c r="C48" i="23"/>
  <c r="E39" i="23"/>
  <c r="G45" i="23"/>
  <c r="G40" i="23"/>
  <c r="E40" i="23"/>
  <c r="E43" i="23"/>
  <c r="G42" i="23"/>
  <c r="C34" i="23"/>
  <c r="H46" i="23"/>
  <c r="C45" i="23"/>
  <c r="I36" i="23"/>
  <c r="F51" i="23"/>
  <c r="H49" i="23"/>
  <c r="I44" i="23"/>
  <c r="F41" i="23"/>
  <c r="G43" i="23"/>
  <c r="H36" i="23"/>
  <c r="I35" i="23"/>
  <c r="E36" i="23"/>
  <c r="F39" i="23"/>
  <c r="C40" i="23"/>
  <c r="G47" i="23"/>
  <c r="E38" i="23"/>
  <c r="F44" i="23"/>
  <c r="F45" i="23"/>
  <c r="I51" i="23"/>
  <c r="E41" i="23"/>
  <c r="D37" i="23"/>
  <c r="D43" i="23"/>
  <c r="C36" i="23"/>
  <c r="D34" i="23"/>
  <c r="D49" i="23"/>
  <c r="E47" i="23"/>
  <c r="F46" i="23"/>
  <c r="H38" i="23"/>
  <c r="D42" i="23"/>
  <c r="E48" i="23"/>
  <c r="F37" i="23"/>
  <c r="C47" i="23"/>
  <c r="C46" i="23"/>
  <c r="E35" i="23"/>
  <c r="G34" i="23"/>
  <c r="F34" i="23"/>
  <c r="D39" i="23"/>
  <c r="F35" i="23"/>
  <c r="F42" i="23"/>
  <c r="I34" i="23"/>
  <c r="G48" i="23"/>
  <c r="G39" i="23"/>
  <c r="D48" i="23"/>
  <c r="H48" i="23"/>
  <c r="C38" i="23"/>
  <c r="F38" i="23"/>
  <c r="E44" i="23"/>
  <c r="F40" i="23"/>
  <c r="C51" i="23"/>
  <c r="E49" i="23"/>
  <c r="I47" i="23"/>
  <c r="D44" i="23"/>
  <c r="D46" i="23"/>
  <c r="C50" i="23"/>
  <c r="I46" i="23"/>
</calcChain>
</file>

<file path=xl/sharedStrings.xml><?xml version="1.0" encoding="utf-8"?>
<sst xmlns="http://schemas.openxmlformats.org/spreadsheetml/2006/main" count="224" uniqueCount="95">
  <si>
    <t>總保險費 (單位：元)</t>
    <phoneticPr fontId="2" type="noConversion"/>
  </si>
  <si>
    <t>保險代理人</t>
    <phoneticPr fontId="2" type="noConversion"/>
  </si>
  <si>
    <t>保險經紀人</t>
    <phoneticPr fontId="2" type="noConversion"/>
  </si>
  <si>
    <t>保險業務員</t>
    <phoneticPr fontId="2" type="noConversion"/>
  </si>
  <si>
    <t>其他通路</t>
    <phoneticPr fontId="2" type="noConversion"/>
  </si>
  <si>
    <t>特定承保條件序號</t>
    <phoneticPr fontId="2" type="noConversion"/>
  </si>
  <si>
    <t>生效日期
(yyyy/mm/dd)</t>
    <phoneticPr fontId="2" type="noConversion"/>
  </si>
  <si>
    <t>汽車車體損失險甲式</t>
  </si>
  <si>
    <t>汽車車體損失險乙式</t>
  </si>
  <si>
    <t>免自負額車對車碰撞損失</t>
  </si>
  <si>
    <t>汽車竊盜損失險</t>
  </si>
  <si>
    <t>住宅火災保險</t>
  </si>
  <si>
    <r>
      <t>第三人責任保險</t>
    </r>
    <r>
      <rPr>
        <sz val="12"/>
        <rFont val="Times New Roman"/>
        <family val="1"/>
      </rPr>
      <t>_</t>
    </r>
    <r>
      <rPr>
        <sz val="12"/>
        <rFont val="標楷體"/>
        <family val="4"/>
        <charset val="136"/>
      </rPr>
      <t>傷害</t>
    </r>
  </si>
  <si>
    <t>公司別</t>
  </si>
  <si>
    <t>險別</t>
    <phoneticPr fontId="2" type="noConversion"/>
  </si>
  <si>
    <t>直接業務
(要保人直接採購或投保)</t>
    <phoneticPr fontId="2" type="noConversion"/>
  </si>
  <si>
    <t>任意汽車保險_車體及竊盜損失保險</t>
  </si>
  <si>
    <t>第三人責任保險_財損</t>
  </si>
  <si>
    <t>第三人責任保險_傷害</t>
  </si>
  <si>
    <t>險種別</t>
    <phoneticPr fontId="2" type="noConversion"/>
  </si>
  <si>
    <t>任意汽車保險_第三人責任</t>
    <phoneticPr fontId="2" type="noConversion"/>
  </si>
  <si>
    <t>住宅火災保險</t>
    <phoneticPr fontId="2" type="noConversion"/>
  </si>
  <si>
    <t>險種名稱</t>
    <phoneticPr fontId="2" type="noConversion"/>
  </si>
  <si>
    <t>汽車車體損失險乙式</t>
    <phoneticPr fontId="2" type="noConversion"/>
  </si>
  <si>
    <t>被保險汽車在本保險契約有效期間內，因下列危險事故所致之毀損滅失，本公司 對被保險人負賠償之責：
一、碰撞、傾覆。
二、火災。
三、閃電、雷擊。
四、爆炸。
五、拋擲物或墜落物。
六、第三者之非善意行為。
七、不屬本保險契約特別載明為不保事項之任何其他原因。</t>
    <phoneticPr fontId="2" type="noConversion"/>
  </si>
  <si>
    <t>被保險汽車在本保險契約有效期間內，因下列危險事故所致之毀損滅失，本公司對被保險人負賠償之責：
一、碰撞、傾覆。
二、火災。
三、閃電、雷擊。
四、爆炸。
五、拋擲物或墜落物。</t>
    <phoneticPr fontId="2" type="noConversion"/>
  </si>
  <si>
    <t>被保險汽車在本保險契約有效期間內，因與車輛發生碰撞、擦撞所致之毀損滅失，在確認事故之對方車輛後，本公司對被保險人始負賠償之責。
對造汽車雖肇事逃逸無法確認，但經憲警現場處理且經由本公司查証屬實者，本公司亦負賠償之責。</t>
    <phoneticPr fontId="2" type="noConversion"/>
  </si>
  <si>
    <t>被保險汽車因遭受偷竊、搶奪、強盜所致之毀損滅失，本公司對被保險人負賠償之責。</t>
    <phoneticPr fontId="2" type="noConversion"/>
  </si>
  <si>
    <r>
      <t>[</t>
    </r>
    <r>
      <rPr>
        <sz val="12"/>
        <rFont val="標楷體"/>
        <family val="4"/>
        <charset val="136"/>
      </rPr>
      <t>廠牌</t>
    </r>
    <r>
      <rPr>
        <sz val="12"/>
        <rFont val="Times New Roman"/>
        <family val="1"/>
      </rPr>
      <t>/</t>
    </r>
    <r>
      <rPr>
        <sz val="12"/>
        <rFont val="標楷體"/>
        <family val="4"/>
        <charset val="136"/>
      </rPr>
      <t>車系</t>
    </r>
    <r>
      <rPr>
        <sz val="12"/>
        <rFont val="Times New Roman"/>
        <family val="1"/>
      </rPr>
      <t>/</t>
    </r>
    <r>
      <rPr>
        <sz val="12"/>
        <rFont val="標楷體"/>
        <family val="4"/>
        <charset val="136"/>
      </rPr>
      <t>車型</t>
    </r>
    <r>
      <rPr>
        <sz val="12"/>
        <rFont val="Times New Roman"/>
        <family val="1"/>
      </rPr>
      <t>]or[</t>
    </r>
    <r>
      <rPr>
        <sz val="12"/>
        <rFont val="標楷體"/>
        <family val="4"/>
        <charset val="136"/>
      </rPr>
      <t>每一人</t>
    </r>
    <r>
      <rPr>
        <sz val="12"/>
        <rFont val="Times New Roman"/>
        <family val="1"/>
      </rPr>
      <t>/</t>
    </r>
    <r>
      <rPr>
        <sz val="12"/>
        <rFont val="標楷體"/>
        <family val="4"/>
        <charset val="136"/>
      </rPr>
      <t>每一事故保險金額</t>
    </r>
    <r>
      <rPr>
        <sz val="12"/>
        <rFont val="Times New Roman"/>
        <family val="1"/>
      </rPr>
      <t>]/[</t>
    </r>
    <r>
      <rPr>
        <sz val="12"/>
        <rFont val="標楷體"/>
        <family val="4"/>
        <charset val="136"/>
      </rPr>
      <t>使用性質</t>
    </r>
    <r>
      <rPr>
        <sz val="12"/>
        <rFont val="Times New Roman"/>
        <family val="1"/>
      </rPr>
      <t>/</t>
    </r>
    <r>
      <rPr>
        <sz val="12"/>
        <rFont val="標楷體"/>
        <family val="4"/>
        <charset val="136"/>
      </rPr>
      <t>建築等級</t>
    </r>
    <r>
      <rPr>
        <sz val="12"/>
        <rFont val="Times New Roman"/>
        <family val="1"/>
      </rPr>
      <t>]</t>
    </r>
    <phoneticPr fontId="2" type="noConversion"/>
  </si>
  <si>
    <t>被保險人因所有、使用或管理被保險汽車發生意外事故，致第三人死亡或受有體傷，依法應負賠償責任而受賠償請求時，本公司僅對於超過強制汽車責任保險給付標準以上之部份對被保險人負賠償之責。意外事故發生時，被保險人未投保強制汽車責任保險、或該保險契約已失效、或依強制汽車責任保險之規定不為給付或可得追償時，本保險之賠償金額仍應先將強制汽車責任保險所規定之給付標準扣除之。但經書面約定批改加保者不在此限制。</t>
    <phoneticPr fontId="2" type="noConversion"/>
  </si>
  <si>
    <t>被保險人因所有、使用或管理被保險汽車發生意外事故，致第三人財物受有損害，依法應負賠償責任而受賠償請求時，本公司對被保險人負賠償之責。
被保險人因本保險承保範圍內應負之賠償責任所為之抗辯或訴訟，事先經本公司同意者，其支出之費用本公司同意支付之，並不受保險金額之限。</t>
    <phoneticPr fontId="2" type="noConversion"/>
  </si>
  <si>
    <t>本公司對於下列危險事故致保險標的物發生損失時，依本保險契約之約定，負賠償責任：
一、火災
二、閃電雷擊
三、爆炸
四、航空器墜落
五、機動車輛碰撞
六、意外事故所致之煙燻
因前項各款危險事故之發生，為救護保險標的物，致保險標的物發生損失者，視同本保險契約承保之危險事故所致之損失。
損失係指承保之危險事故對承保之建築物或建築物內動產直接發生的毀損或滅失，不包括租金收入、預期利益、違約金及其他附帶損失。但本保險契約另有約定者，不在此限。</t>
    <phoneticPr fontId="2" type="noConversion"/>
  </si>
  <si>
    <t>險種別</t>
    <phoneticPr fontId="2" type="noConversion"/>
  </si>
  <si>
    <t>險種名稱</t>
    <phoneticPr fontId="2" type="noConversion"/>
  </si>
  <si>
    <t>特定承保條件序號</t>
    <phoneticPr fontId="2" type="noConversion"/>
  </si>
  <si>
    <t>使用步驟</t>
    <phoneticPr fontId="2" type="noConversion"/>
  </si>
  <si>
    <t>承保基本內容</t>
    <phoneticPr fontId="2" type="noConversion"/>
  </si>
  <si>
    <t>承保條件</t>
    <phoneticPr fontId="2" type="noConversion"/>
  </si>
  <si>
    <t>表格指定值</t>
    <phoneticPr fontId="2" type="noConversion"/>
  </si>
  <si>
    <t>特定承保條件序號</t>
  </si>
  <si>
    <t>台灣產物保險公司</t>
    <phoneticPr fontId="2" type="noConversion"/>
  </si>
  <si>
    <t>兆豐產物保險公司</t>
    <phoneticPr fontId="2" type="noConversion"/>
  </si>
  <si>
    <t>富邦產物保險公司</t>
    <phoneticPr fontId="2" type="noConversion"/>
  </si>
  <si>
    <t>泰安產物保險公司</t>
    <phoneticPr fontId="2" type="noConversion"/>
  </si>
  <si>
    <t>明台產物保險公司</t>
    <phoneticPr fontId="2" type="noConversion"/>
  </si>
  <si>
    <t>第一產物保險公司</t>
    <phoneticPr fontId="2" type="noConversion"/>
  </si>
  <si>
    <t>旺旺友聯產物保險公司</t>
    <phoneticPr fontId="2" type="noConversion"/>
  </si>
  <si>
    <t>新光產物保險公司</t>
    <phoneticPr fontId="2" type="noConversion"/>
  </si>
  <si>
    <t>華南產物保險公司</t>
    <phoneticPr fontId="2" type="noConversion"/>
  </si>
  <si>
    <t>國泰世紀產物保險公司</t>
    <phoneticPr fontId="2" type="noConversion"/>
  </si>
  <si>
    <t>新安東京海上產物保險公司</t>
    <phoneticPr fontId="2" type="noConversion"/>
  </si>
  <si>
    <t>聯邦產物保險公司</t>
    <phoneticPr fontId="2" type="noConversion"/>
  </si>
  <si>
    <t>亞洲產物保險公司</t>
    <phoneticPr fontId="2" type="noConversion"/>
  </si>
  <si>
    <r>
      <t>Step2</t>
    </r>
    <r>
      <rPr>
        <b/>
        <i/>
        <sz val="12"/>
        <rFont val="標楷體"/>
        <family val="4"/>
        <charset val="136"/>
      </rPr>
      <t>：</t>
    </r>
    <r>
      <rPr>
        <sz val="12"/>
        <rFont val="標楷體"/>
        <family val="4"/>
        <charset val="136"/>
      </rPr>
      <t>選擇篩選條件</t>
    </r>
    <phoneticPr fontId="2" type="noConversion"/>
  </si>
  <si>
    <t>各產物保險公司彙送任意汽車保險及住宅火災保險(特定承保標的及條件為例)之承保基本內容及總保險費率表</t>
    <phoneticPr fontId="2" type="noConversion"/>
  </si>
  <si>
    <r>
      <t>Step3</t>
    </r>
    <r>
      <rPr>
        <b/>
        <i/>
        <sz val="12"/>
        <rFont val="標楷體"/>
        <family val="4"/>
        <charset val="136"/>
      </rPr>
      <t>：</t>
    </r>
    <r>
      <rPr>
        <sz val="12"/>
        <rFont val="標楷體"/>
        <family val="4"/>
        <charset val="136"/>
      </rPr>
      <t>總保險費率表</t>
    </r>
    <phoneticPr fontId="2" type="noConversion"/>
  </si>
  <si>
    <r>
      <t>Step1</t>
    </r>
    <r>
      <rPr>
        <b/>
        <i/>
        <sz val="12"/>
        <rFont val="標楷體"/>
        <family val="4"/>
        <charset val="136"/>
      </rPr>
      <t>：</t>
    </r>
    <r>
      <rPr>
        <sz val="12"/>
        <rFont val="標楷體"/>
        <family val="4"/>
        <charset val="136"/>
      </rPr>
      <t>瀏覽網頁建置說明</t>
    </r>
    <phoneticPr fontId="2" type="noConversion"/>
  </si>
  <si>
    <t>依上表篩選之特定承保條件序號，查詢各產險公司總保險費率表，如下表</t>
    <phoneticPr fontId="2" type="noConversion"/>
  </si>
  <si>
    <t>請瀏覽網頁建置說明，其內容包含網頁建置依據及相關說明，並請詳閱其附件一之各險種特定承保條件及條件假設。</t>
    <phoneticPr fontId="2" type="noConversion"/>
  </si>
  <si>
    <r>
      <t>任意汽車保險特定承保條件假設</t>
    </r>
    <r>
      <rPr>
        <sz val="12"/>
        <rFont val="標楷體"/>
        <family val="4"/>
        <charset val="136"/>
      </rPr>
      <t xml:space="preserve">：
</t>
    </r>
    <r>
      <rPr>
        <sz val="12"/>
        <rFont val="Times New Roman"/>
        <family val="1"/>
      </rPr>
      <t>(1).</t>
    </r>
    <r>
      <rPr>
        <sz val="12"/>
        <rFont val="標楷體"/>
        <family val="4"/>
        <charset val="136"/>
      </rPr>
      <t>假設駕駛人為年齡三十歲之男性且車齡減費係數、賠款紀錄係數皆為</t>
    </r>
    <r>
      <rPr>
        <sz val="12"/>
        <rFont val="Times New Roman"/>
        <family val="1"/>
      </rPr>
      <t>0</t>
    </r>
    <r>
      <rPr>
        <sz val="12"/>
        <rFont val="標楷體"/>
        <family val="4"/>
        <charset val="136"/>
      </rPr>
      <t>。</t>
    </r>
    <r>
      <rPr>
        <sz val="12"/>
        <rFont val="Times New Roman"/>
        <family val="1"/>
      </rPr>
      <t xml:space="preserve">
(2).</t>
    </r>
    <r>
      <rPr>
        <sz val="12"/>
        <rFont val="標楷體"/>
        <family val="4"/>
        <charset val="136"/>
      </rPr>
      <t>假設自負額檔級：車體損失險甲式為</t>
    </r>
    <r>
      <rPr>
        <sz val="12"/>
        <rFont val="Times New Roman"/>
        <family val="1"/>
      </rPr>
      <t>3000/5000/7000</t>
    </r>
    <r>
      <rPr>
        <sz val="12"/>
        <rFont val="標楷體"/>
        <family val="4"/>
        <charset val="136"/>
      </rPr>
      <t>；車體損失險乙式及免自負額車對車碰撞損失險為</t>
    </r>
    <r>
      <rPr>
        <sz val="12"/>
        <rFont val="Times New Roman"/>
        <family val="1"/>
      </rPr>
      <t>0</t>
    </r>
    <r>
      <rPr>
        <sz val="12"/>
        <rFont val="標楷體"/>
        <family val="4"/>
        <charset val="136"/>
      </rPr>
      <t>；竊盜損失險為</t>
    </r>
    <r>
      <rPr>
        <sz val="12"/>
        <rFont val="Times New Roman"/>
        <family val="1"/>
      </rPr>
      <t>10%</t>
    </r>
    <r>
      <rPr>
        <sz val="12"/>
        <rFont val="標楷體"/>
        <family val="4"/>
        <charset val="136"/>
      </rPr>
      <t>。</t>
    </r>
    <r>
      <rPr>
        <sz val="12"/>
        <rFont val="Times New Roman"/>
        <family val="1"/>
      </rPr>
      <t/>
    </r>
    <phoneticPr fontId="2" type="noConversion"/>
  </si>
  <si>
    <r>
      <t>住宅火災保險特定承保條件假設</t>
    </r>
    <r>
      <rPr>
        <sz val="12"/>
        <rFont val="標楷體"/>
        <family val="4"/>
        <charset val="136"/>
      </rPr>
      <t>：
假設房屋保險金額為100萬元，高樓加費係數、營業加費係數、消防設備減費係數皆為0。</t>
    </r>
    <phoneticPr fontId="2" type="noConversion"/>
  </si>
  <si>
    <t>請依網頁建置說明之附件一各險種之特定承保條件及條件假設，使用下表篩選出欲查詢之特定承保條件，任意汽車保險_車體及竊盜損失保險共四十項，任意汽車保險_第三人責任保險共二項，住宅火災保險共二項。</t>
    <phoneticPr fontId="2" type="noConversion"/>
  </si>
  <si>
    <t>法國巴黎產物保險公司</t>
    <phoneticPr fontId="2" type="noConversion"/>
  </si>
  <si>
    <t>安達產物保險公司</t>
    <phoneticPr fontId="2" type="noConversion"/>
  </si>
  <si>
    <t>南山產物保險公司</t>
    <phoneticPr fontId="2" type="noConversion"/>
  </si>
  <si>
    <t>和泰產物保險公司</t>
    <phoneticPr fontId="2" type="noConversion"/>
  </si>
  <si>
    <r>
      <rPr>
        <sz val="10"/>
        <rFont val="標楷體"/>
        <family val="4"/>
        <charset val="136"/>
      </rPr>
      <t>國瑞</t>
    </r>
    <r>
      <rPr>
        <sz val="10"/>
        <rFont val="Arial"/>
        <family val="2"/>
      </rPr>
      <t>(</t>
    </r>
    <r>
      <rPr>
        <sz val="10"/>
        <rFont val="標楷體"/>
        <family val="4"/>
        <charset val="136"/>
      </rPr>
      <t>國產</t>
    </r>
    <r>
      <rPr>
        <sz val="10"/>
        <rFont val="Arial"/>
        <family val="2"/>
      </rPr>
      <t>)/COROLLA/New Altis 1.8E 4D A4</t>
    </r>
  </si>
  <si>
    <r>
      <rPr>
        <sz val="10"/>
        <rFont val="標楷體"/>
        <family val="4"/>
        <charset val="136"/>
      </rPr>
      <t>裕隆</t>
    </r>
    <r>
      <rPr>
        <sz val="10"/>
        <rFont val="Arial"/>
        <family val="2"/>
      </rPr>
      <t>(</t>
    </r>
    <r>
      <rPr>
        <sz val="10"/>
        <rFont val="標楷體"/>
        <family val="4"/>
        <charset val="136"/>
      </rPr>
      <t>國產</t>
    </r>
    <r>
      <rPr>
        <sz val="10"/>
        <rFont val="Arial"/>
        <family val="2"/>
      </rPr>
      <t>)/Tiida/BIG Tiida 1.6SV C12GHB A1-B 5D 5</t>
    </r>
    <r>
      <rPr>
        <sz val="10"/>
        <rFont val="標楷體"/>
        <family val="4"/>
        <charset val="136"/>
      </rPr>
      <t>人座</t>
    </r>
  </si>
  <si>
    <r>
      <rPr>
        <sz val="10"/>
        <rFont val="標楷體"/>
        <family val="4"/>
        <charset val="136"/>
      </rPr>
      <t>本田</t>
    </r>
    <r>
      <rPr>
        <sz val="10"/>
        <rFont val="Arial"/>
        <family val="2"/>
      </rPr>
      <t>Honda(</t>
    </r>
    <r>
      <rPr>
        <sz val="10"/>
        <rFont val="標楷體"/>
        <family val="4"/>
        <charset val="136"/>
      </rPr>
      <t>國產</t>
    </r>
    <r>
      <rPr>
        <sz val="10"/>
        <rFont val="Arial"/>
        <family val="2"/>
      </rPr>
      <t>)/CR-V-</t>
    </r>
    <r>
      <rPr>
        <sz val="10"/>
        <rFont val="標楷體"/>
        <family val="4"/>
        <charset val="136"/>
      </rPr>
      <t>客貨</t>
    </r>
    <r>
      <rPr>
        <sz val="10"/>
        <rFont val="Arial"/>
        <family val="2"/>
      </rPr>
      <t>/CR-V 12 2.4 VTi-S AT 2WD 5D 5</t>
    </r>
    <r>
      <rPr>
        <sz val="10"/>
        <rFont val="標楷體"/>
        <family val="4"/>
        <charset val="136"/>
      </rPr>
      <t>人座</t>
    </r>
  </si>
  <si>
    <r>
      <rPr>
        <sz val="10"/>
        <rFont val="標楷體"/>
        <family val="4"/>
        <charset val="136"/>
      </rPr>
      <t>中華</t>
    </r>
    <r>
      <rPr>
        <sz val="10"/>
        <rFont val="Arial"/>
        <family val="2"/>
      </rPr>
      <t>(</t>
    </r>
    <r>
      <rPr>
        <sz val="10"/>
        <rFont val="標楷體"/>
        <family val="4"/>
        <charset val="136"/>
      </rPr>
      <t>國產</t>
    </r>
    <r>
      <rPr>
        <sz val="10"/>
        <rFont val="Arial"/>
        <family val="2"/>
      </rPr>
      <t>)/COLTplus-</t>
    </r>
    <r>
      <rPr>
        <sz val="10"/>
        <rFont val="標楷體"/>
        <family val="4"/>
        <charset val="136"/>
      </rPr>
      <t>小客車</t>
    </r>
    <r>
      <rPr>
        <sz val="10"/>
        <rFont val="Arial"/>
        <family val="2"/>
      </rPr>
      <t xml:space="preserve">/COLTPLUS 1.6L </t>
    </r>
    <r>
      <rPr>
        <sz val="10"/>
        <rFont val="標楷體"/>
        <family val="4"/>
        <charset val="136"/>
      </rPr>
      <t>雅致安全氣囊型</t>
    </r>
  </si>
  <si>
    <r>
      <rPr>
        <sz val="10"/>
        <rFont val="標楷體"/>
        <family val="4"/>
        <charset val="136"/>
      </rPr>
      <t>福特</t>
    </r>
    <r>
      <rPr>
        <sz val="10"/>
        <rFont val="Arial"/>
        <family val="2"/>
      </rPr>
      <t>(</t>
    </r>
    <r>
      <rPr>
        <sz val="10"/>
        <rFont val="標楷體"/>
        <family val="4"/>
        <charset val="136"/>
      </rPr>
      <t>國產</t>
    </r>
    <r>
      <rPr>
        <sz val="10"/>
        <rFont val="Arial"/>
        <family val="2"/>
      </rPr>
      <t>)/Fiesta/NEW FIESTA 1.0L 998c.c. Eco Boost 5D 5</t>
    </r>
    <r>
      <rPr>
        <sz val="10"/>
        <rFont val="標楷體"/>
        <family val="4"/>
        <charset val="136"/>
      </rPr>
      <t>人座</t>
    </r>
  </si>
  <si>
    <r>
      <t xml:space="preserve">200 </t>
    </r>
    <r>
      <rPr>
        <sz val="10"/>
        <rFont val="標楷體"/>
        <family val="4"/>
        <charset val="136"/>
      </rPr>
      <t>萬</t>
    </r>
    <r>
      <rPr>
        <sz val="10"/>
        <rFont val="Arial"/>
        <family val="2"/>
      </rPr>
      <t xml:space="preserve">/400 </t>
    </r>
    <r>
      <rPr>
        <sz val="10"/>
        <rFont val="標楷體"/>
        <family val="4"/>
        <charset val="136"/>
      </rPr>
      <t>萬</t>
    </r>
  </si>
  <si>
    <r>
      <t xml:space="preserve">50  </t>
    </r>
    <r>
      <rPr>
        <sz val="10"/>
        <rFont val="標楷體"/>
        <family val="4"/>
        <charset val="136"/>
      </rPr>
      <t>萬</t>
    </r>
  </si>
  <si>
    <r>
      <t>A0001A8</t>
    </r>
    <r>
      <rPr>
        <sz val="10"/>
        <rFont val="標楷體"/>
        <family val="4"/>
        <charset val="136"/>
      </rPr>
      <t>特二等</t>
    </r>
    <r>
      <rPr>
        <sz val="10"/>
        <rFont val="Arial"/>
        <family val="2"/>
      </rPr>
      <t xml:space="preserve"> A2</t>
    </r>
  </si>
  <si>
    <r>
      <t>A0001A8</t>
    </r>
    <r>
      <rPr>
        <sz val="10"/>
        <rFont val="標楷體"/>
        <family val="4"/>
        <charset val="136"/>
      </rPr>
      <t>頭等</t>
    </r>
  </si>
  <si>
    <r>
      <t>Toyota</t>
    </r>
    <r>
      <rPr>
        <sz val="10"/>
        <rFont val="標楷體"/>
        <family val="4"/>
        <charset val="136"/>
      </rPr>
      <t>豐田</t>
    </r>
    <r>
      <rPr>
        <sz val="10"/>
        <rFont val="Arial"/>
        <family val="2"/>
      </rPr>
      <t>(</t>
    </r>
    <r>
      <rPr>
        <sz val="10"/>
        <rFont val="標楷體"/>
        <family val="4"/>
        <charset val="136"/>
      </rPr>
      <t>日本</t>
    </r>
    <r>
      <rPr>
        <sz val="10"/>
        <rFont val="Arial"/>
        <family val="2"/>
      </rPr>
      <t>)/</t>
    </r>
    <r>
      <rPr>
        <sz val="10"/>
        <rFont val="標楷體"/>
        <family val="4"/>
        <charset val="136"/>
      </rPr>
      <t>其他</t>
    </r>
    <r>
      <rPr>
        <sz val="10"/>
        <rFont val="Arial"/>
        <family val="2"/>
      </rPr>
      <t>-</t>
    </r>
    <r>
      <rPr>
        <sz val="10"/>
        <rFont val="標楷體"/>
        <family val="4"/>
        <charset val="136"/>
      </rPr>
      <t>小客車</t>
    </r>
    <r>
      <rPr>
        <sz val="10"/>
        <rFont val="Arial"/>
        <family val="2"/>
      </rPr>
      <t xml:space="preserve">/RAV4 CVT 2.0L EN </t>
    </r>
    <r>
      <rPr>
        <sz val="10"/>
        <rFont val="標楷體"/>
        <family val="4"/>
        <charset val="136"/>
      </rPr>
      <t>豪華</t>
    </r>
    <r>
      <rPr>
        <sz val="10"/>
        <rFont val="Arial"/>
        <family val="2"/>
      </rPr>
      <t>(2.0E EG) 5D 5</t>
    </r>
    <r>
      <rPr>
        <sz val="10"/>
        <rFont val="標楷體"/>
        <family val="4"/>
        <charset val="136"/>
      </rPr>
      <t>人座</t>
    </r>
  </si>
  <si>
    <r>
      <t>Mazda</t>
    </r>
    <r>
      <rPr>
        <sz val="10"/>
        <rFont val="標楷體"/>
        <family val="4"/>
        <charset val="136"/>
      </rPr>
      <t>馬自達</t>
    </r>
    <r>
      <rPr>
        <sz val="10"/>
        <rFont val="Arial"/>
        <family val="2"/>
      </rPr>
      <t>(</t>
    </r>
    <r>
      <rPr>
        <sz val="10"/>
        <rFont val="標楷體"/>
        <family val="4"/>
        <charset val="136"/>
      </rPr>
      <t>日本</t>
    </r>
    <r>
      <rPr>
        <sz val="10"/>
        <rFont val="Arial"/>
        <family val="2"/>
      </rPr>
      <t>)/</t>
    </r>
    <r>
      <rPr>
        <sz val="10"/>
        <rFont val="標楷體"/>
        <family val="4"/>
        <charset val="136"/>
      </rPr>
      <t>其他</t>
    </r>
    <r>
      <rPr>
        <sz val="10"/>
        <rFont val="Arial"/>
        <family val="2"/>
      </rPr>
      <t xml:space="preserve">-06/Mazda 3 2.0 </t>
    </r>
    <r>
      <rPr>
        <sz val="10"/>
        <rFont val="標楷體"/>
        <family val="4"/>
        <charset val="136"/>
      </rPr>
      <t>五門頂級型</t>
    </r>
    <r>
      <rPr>
        <sz val="10"/>
        <rFont val="Arial"/>
        <family val="2"/>
      </rPr>
      <t xml:space="preserve"> 5</t>
    </r>
    <r>
      <rPr>
        <sz val="10"/>
        <rFont val="標楷體"/>
        <family val="4"/>
        <charset val="136"/>
      </rPr>
      <t>人座</t>
    </r>
  </si>
  <si>
    <r>
      <t>Suzuki</t>
    </r>
    <r>
      <rPr>
        <sz val="10"/>
        <rFont val="標楷體"/>
        <family val="4"/>
        <charset val="136"/>
      </rPr>
      <t>鈴木</t>
    </r>
    <r>
      <rPr>
        <sz val="10"/>
        <rFont val="Arial"/>
        <family val="2"/>
      </rPr>
      <t>(</t>
    </r>
    <r>
      <rPr>
        <sz val="10"/>
        <rFont val="標楷體"/>
        <family val="4"/>
        <charset val="136"/>
      </rPr>
      <t>日本</t>
    </r>
    <r>
      <rPr>
        <sz val="10"/>
        <rFont val="Arial"/>
        <family val="2"/>
      </rPr>
      <t>)/</t>
    </r>
    <r>
      <rPr>
        <sz val="10"/>
        <rFont val="標楷體"/>
        <family val="4"/>
        <charset val="136"/>
      </rPr>
      <t>其他</t>
    </r>
    <r>
      <rPr>
        <sz val="10"/>
        <rFont val="Arial"/>
        <family val="2"/>
      </rPr>
      <t>/Super Carry APV 1.6 GLX 2</t>
    </r>
    <r>
      <rPr>
        <sz val="10"/>
        <rFont val="標楷體"/>
        <family val="4"/>
        <charset val="136"/>
      </rPr>
      <t>人座</t>
    </r>
    <r>
      <rPr>
        <sz val="10"/>
        <rFont val="Arial"/>
        <family val="2"/>
      </rPr>
      <t xml:space="preserve"> M</t>
    </r>
  </si>
  <si>
    <r>
      <t>BMW(</t>
    </r>
    <r>
      <rPr>
        <sz val="10"/>
        <rFont val="標楷體"/>
        <family val="4"/>
        <charset val="136"/>
      </rPr>
      <t>德國</t>
    </r>
    <r>
      <rPr>
        <sz val="10"/>
        <rFont val="Arial"/>
        <family val="2"/>
      </rPr>
      <t>)/5</t>
    </r>
    <r>
      <rPr>
        <sz val="10"/>
        <rFont val="標楷體"/>
        <family val="4"/>
        <charset val="136"/>
      </rPr>
      <t>系</t>
    </r>
    <r>
      <rPr>
        <sz val="10"/>
        <rFont val="Arial"/>
        <family val="2"/>
      </rPr>
      <t xml:space="preserve">/520d 2.0 4D S6 </t>
    </r>
    <r>
      <rPr>
        <sz val="10"/>
        <rFont val="標楷體"/>
        <family val="4"/>
        <charset val="136"/>
      </rPr>
      <t>豪華進化版</t>
    </r>
    <r>
      <rPr>
        <sz val="10"/>
        <rFont val="Arial"/>
        <family val="2"/>
      </rPr>
      <t xml:space="preserve"> 5</t>
    </r>
    <r>
      <rPr>
        <sz val="10"/>
        <rFont val="標楷體"/>
        <family val="4"/>
        <charset val="136"/>
      </rPr>
      <t>人座</t>
    </r>
  </si>
  <si>
    <r>
      <t>Benz</t>
    </r>
    <r>
      <rPr>
        <sz val="10"/>
        <rFont val="標楷體"/>
        <family val="4"/>
        <charset val="136"/>
      </rPr>
      <t>賓士</t>
    </r>
    <r>
      <rPr>
        <sz val="10"/>
        <rFont val="Arial"/>
        <family val="2"/>
      </rPr>
      <t>(</t>
    </r>
    <r>
      <rPr>
        <sz val="10"/>
        <rFont val="標楷體"/>
        <family val="4"/>
        <charset val="136"/>
      </rPr>
      <t>德國</t>
    </r>
    <r>
      <rPr>
        <sz val="10"/>
        <rFont val="Arial"/>
        <family val="2"/>
      </rPr>
      <t>)/200</t>
    </r>
    <r>
      <rPr>
        <sz val="10"/>
        <rFont val="標楷體"/>
        <family val="4"/>
        <charset val="136"/>
      </rPr>
      <t>系</t>
    </r>
    <r>
      <rPr>
        <sz val="10"/>
        <rFont val="Arial"/>
        <family val="2"/>
      </rPr>
      <t>/E200 Avantgarde 1991c.c. 4D 5</t>
    </r>
    <r>
      <rPr>
        <sz val="10"/>
        <rFont val="標楷體"/>
        <family val="4"/>
        <charset val="136"/>
      </rPr>
      <t>人座</t>
    </r>
  </si>
  <si>
    <r>
      <rPr>
        <sz val="10"/>
        <rFont val="標楷體"/>
        <family val="4"/>
        <charset val="136"/>
      </rPr>
      <t>廠牌</t>
    </r>
    <r>
      <rPr>
        <sz val="10"/>
        <rFont val="Arial"/>
        <family val="2"/>
      </rPr>
      <t>/</t>
    </r>
    <r>
      <rPr>
        <sz val="10"/>
        <rFont val="標楷體"/>
        <family val="4"/>
        <charset val="136"/>
      </rPr>
      <t>車系</t>
    </r>
    <r>
      <rPr>
        <sz val="10"/>
        <rFont val="Arial"/>
        <family val="2"/>
      </rPr>
      <t>/</t>
    </r>
    <r>
      <rPr>
        <sz val="10"/>
        <rFont val="標楷體"/>
        <family val="4"/>
        <charset val="136"/>
      </rPr>
      <t>車型</t>
    </r>
    <phoneticPr fontId="2" type="noConversion"/>
  </si>
  <si>
    <r>
      <rPr>
        <sz val="10"/>
        <rFont val="標楷體"/>
        <family val="4"/>
        <charset val="136"/>
      </rPr>
      <t>汽車車體損失險甲式</t>
    </r>
  </si>
  <si>
    <r>
      <rPr>
        <sz val="10"/>
        <rFont val="標楷體"/>
        <family val="4"/>
        <charset val="136"/>
      </rPr>
      <t>汽車車體損失險乙式</t>
    </r>
  </si>
  <si>
    <r>
      <rPr>
        <sz val="10"/>
        <rFont val="標楷體"/>
        <family val="4"/>
        <charset val="136"/>
      </rPr>
      <t>免自負額車對車碰撞損失</t>
    </r>
  </si>
  <si>
    <r>
      <rPr>
        <sz val="10"/>
        <rFont val="標楷體"/>
        <family val="4"/>
        <charset val="136"/>
      </rPr>
      <t>汽車竊盜損失險</t>
    </r>
  </si>
  <si>
    <r>
      <rPr>
        <sz val="10"/>
        <rFont val="標楷體"/>
        <family val="4"/>
        <charset val="136"/>
      </rPr>
      <t>第三人責任保險</t>
    </r>
    <r>
      <rPr>
        <sz val="10"/>
        <rFont val="Arial"/>
        <family val="2"/>
      </rPr>
      <t>_</t>
    </r>
    <r>
      <rPr>
        <sz val="10"/>
        <rFont val="標楷體"/>
        <family val="4"/>
        <charset val="136"/>
      </rPr>
      <t>傷害</t>
    </r>
  </si>
  <si>
    <r>
      <rPr>
        <sz val="10"/>
        <rFont val="標楷體"/>
        <family val="4"/>
        <charset val="136"/>
      </rPr>
      <t>第三人責任保險</t>
    </r>
    <r>
      <rPr>
        <sz val="10"/>
        <rFont val="Arial"/>
        <family val="2"/>
      </rPr>
      <t>_</t>
    </r>
    <r>
      <rPr>
        <sz val="10"/>
        <rFont val="標楷體"/>
        <family val="4"/>
        <charset val="136"/>
      </rPr>
      <t>財損</t>
    </r>
  </si>
  <si>
    <r>
      <rPr>
        <sz val="10"/>
        <rFont val="標楷體"/>
        <family val="4"/>
        <charset val="136"/>
      </rPr>
      <t>住宅火災保險</t>
    </r>
    <phoneticPr fontId="2" type="noConversion"/>
  </si>
  <si>
    <r>
      <rPr>
        <sz val="10"/>
        <rFont val="標楷體"/>
        <family val="4"/>
        <charset val="136"/>
      </rPr>
      <t>住宅火災保險</t>
    </r>
    <phoneticPr fontId="2" type="noConversion"/>
  </si>
  <si>
    <t>中國信託產物保險公司</t>
    <phoneticPr fontId="2" type="noConversion"/>
  </si>
  <si>
    <t>公司名稱</t>
    <phoneticPr fontId="2" type="noConversion"/>
  </si>
  <si>
    <t>直接業務</t>
    <phoneticPr fontId="2" type="noConversion"/>
  </si>
  <si>
    <r>
      <t>男與女保費差異係數</t>
    </r>
    <r>
      <rPr>
        <b/>
        <sz val="11"/>
        <rFont val="Times New Roman"/>
        <family val="1"/>
      </rPr>
      <t/>
    </r>
    <phoneticPr fontId="2" type="noConversion"/>
  </si>
  <si>
    <t>生效日期</t>
    <phoneticPr fontId="2" type="noConversion"/>
  </si>
  <si>
    <r>
      <rPr>
        <sz val="10"/>
        <rFont val="標楷體"/>
        <family val="4"/>
        <charset val="136"/>
      </rPr>
      <t>國瑞</t>
    </r>
    <r>
      <rPr>
        <sz val="10"/>
        <rFont val="Arial"/>
        <family val="2"/>
      </rPr>
      <t>(</t>
    </r>
    <r>
      <rPr>
        <sz val="10"/>
        <rFont val="標楷體"/>
        <family val="4"/>
        <charset val="136"/>
      </rPr>
      <t>國產</t>
    </r>
    <r>
      <rPr>
        <sz val="10"/>
        <rFont val="Arial"/>
        <family val="2"/>
      </rPr>
      <t>)/COROLLA/New Altis 1.8E 4D A4</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</si>
</sst>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_-* #,##0_-;\-* #,##0_-;_-* &quot;-&quot;??_-;_-@_-"/>
    <numFmt numFmtId="177" formatCode="yyyy/mm/dd"/>
    <numFmt numFmtId="178" formatCode="#,##0_);[Red]\(#,##0\)"/>
    <numFmt numFmtId="179" formatCode="0.00_);[Red]\(0.00\)"/>
    <numFmt numFmtId="180" formatCode="0.00_ "/>
  </numFmts>
  <fonts count="22">
    <font>
      <sz val="12"/>
      <name val="新細明體"/>
      <family val="1"/>
      <charset val="136"/>
    </font>
    <font>
      <sz val="12"/>
      <name val="新細明體"/>
      <family val="1"/>
      <charset val="136"/>
    </font>
    <font>
      <sz val="9"/>
      <name val="新細明體"/>
      <family val="1"/>
      <charset val="136"/>
    </font>
    <font>
      <sz val="12"/>
      <name val="Times New Roman"/>
      <family val="1"/>
    </font>
    <font>
      <sz val="12"/>
      <name val="標楷體"/>
      <family val="4"/>
      <charset val="136"/>
    </font>
    <font>
      <b/>
      <sz val="13"/>
      <name val="標楷體"/>
      <family val="4"/>
      <charset val="136"/>
    </font>
    <font>
      <b/>
      <sz val="12"/>
      <name val="標楷體"/>
      <family val="4"/>
      <charset val="136"/>
    </font>
    <font>
      <sz val="12"/>
      <name val="新細明體"/>
      <family val="1"/>
      <charset val="136"/>
    </font>
    <font>
      <b/>
      <i/>
      <u/>
      <sz val="12"/>
      <name val="標楷體"/>
      <family val="4"/>
      <charset val="136"/>
    </font>
    <font>
      <b/>
      <sz val="14"/>
      <color indexed="62"/>
      <name val="標楷體"/>
      <family val="4"/>
      <charset val="136"/>
    </font>
    <font>
      <b/>
      <sz val="11"/>
      <name val="標楷體"/>
      <family val="4"/>
      <charset val="136"/>
    </font>
    <font>
      <b/>
      <i/>
      <sz val="12"/>
      <name val="標楷體"/>
      <family val="4"/>
      <charset val="136"/>
    </font>
    <font>
      <b/>
      <sz val="20"/>
      <name val="標楷體"/>
      <family val="4"/>
      <charset val="136"/>
    </font>
    <font>
      <u/>
      <sz val="12"/>
      <name val="標楷體"/>
      <family val="4"/>
      <charset val="136"/>
    </font>
    <font>
      <sz val="10"/>
      <name val="Arial"/>
      <family val="2"/>
    </font>
    <font>
      <sz val="10"/>
      <name val="標楷體"/>
      <family val="4"/>
      <charset val="136"/>
    </font>
    <font>
      <sz val="10"/>
      <name val="新細明體"/>
      <family val="1"/>
      <charset val="136"/>
    </font>
    <font>
      <b/>
      <sz val="11"/>
      <name val="Times New Roman"/>
      <family val="1"/>
    </font>
    <font>
      <sz val="10"/>
      <name val="Arial"/>
      <family val="2"/>
    </font>
    <font>
      <b/>
      <sz val="11"/>
      <color theme="0"/>
      <name val="標楷體"/>
      <family val="4"/>
      <charset val="136"/>
    </font>
    <font>
      <sz val="12"/>
      <color theme="1"/>
      <name val="標楷體"/>
      <family val="4"/>
      <charset val="136"/>
    </font>
    <font>
      <sz val="9"/>
      <color rgb="FF000000"/>
      <name val="新細明體"/>
      <family val="1"/>
      <charset val="136"/>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rgb="FF002060"/>
        <bgColor indexed="64"/>
      </patternFill>
    </fill>
    <fill>
      <patternFill patternType="solid">
        <fgColor rgb="FFFFFF00"/>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double">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6">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51">
    <xf numFmtId="0" fontId="0" fillId="0" borderId="0" xfId="0">
      <alignment vertical="center"/>
    </xf>
    <xf numFmtId="0" fontId="3" fillId="2" borderId="0" xfId="0" applyFont="1" applyFill="1">
      <alignment vertical="center"/>
    </xf>
    <xf numFmtId="0" fontId="6" fillId="2" borderId="1" xfId="0" applyFont="1" applyFill="1" applyBorder="1" applyAlignment="1">
      <alignment horizontal="center" vertical="center"/>
    </xf>
    <xf numFmtId="0" fontId="6" fillId="2" borderId="0" xfId="0" applyFont="1" applyFill="1" applyAlignment="1">
      <alignment horizontal="center" vertical="center"/>
    </xf>
    <xf numFmtId="0" fontId="6" fillId="2" borderId="2" xfId="0" applyFont="1" applyFill="1" applyBorder="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4" fillId="2" borderId="0" xfId="15" applyFont="1" applyFill="1" applyAlignment="1">
      <alignment horizontal="center"/>
    </xf>
    <xf numFmtId="0" fontId="4" fillId="2" borderId="0" xfId="15" applyFont="1" applyFill="1" applyAlignment="1">
      <alignment horizontal="center" vertical="center"/>
    </xf>
    <xf numFmtId="0" fontId="4" fillId="2" borderId="0" xfId="15" applyFont="1" applyFill="1" applyAlignment="1">
      <alignment vertical="center" wrapText="1"/>
    </xf>
    <xf numFmtId="176" fontId="4" fillId="2" borderId="0" xfId="16" applyNumberFormat="1" applyFont="1" applyFill="1" applyBorder="1" applyAlignment="1">
      <alignment horizontal="center"/>
    </xf>
    <xf numFmtId="0" fontId="4" fillId="2" borderId="0" xfId="15" applyFont="1" applyFill="1"/>
    <xf numFmtId="0" fontId="4" fillId="2" borderId="0" xfId="0" applyFont="1" applyFill="1">
      <alignment vertical="center"/>
    </xf>
    <xf numFmtId="0" fontId="4" fillId="0" borderId="0" xfId="0" applyFont="1" applyAlignment="1">
      <alignment horizontal="center" vertical="center"/>
    </xf>
    <xf numFmtId="0" fontId="1" fillId="2" borderId="0" xfId="0" applyFont="1" applyFill="1">
      <alignment vertical="center"/>
    </xf>
    <xf numFmtId="0" fontId="1" fillId="2" borderId="0" xfId="0"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center" vertical="center"/>
    </xf>
    <xf numFmtId="0" fontId="8" fillId="2" borderId="0" xfId="0" applyFont="1" applyFill="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8" xfId="0" applyFont="1" applyFill="1" applyBorder="1" applyAlignment="1">
      <alignment horizontal="center" vertical="center"/>
    </xf>
    <xf numFmtId="0" fontId="3" fillId="3" borderId="8" xfId="0" applyFont="1" applyFill="1" applyBorder="1" applyAlignment="1">
      <alignment horizontal="center" vertical="center"/>
    </xf>
    <xf numFmtId="0" fontId="4" fillId="3" borderId="8" xfId="0" applyFont="1" applyFill="1" applyBorder="1">
      <alignment vertical="center"/>
    </xf>
    <xf numFmtId="0" fontId="3" fillId="3" borderId="6" xfId="0" applyFont="1" applyFill="1" applyBorder="1">
      <alignment vertical="center"/>
    </xf>
    <xf numFmtId="0" fontId="4" fillId="3" borderId="9"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3" fillId="2" borderId="13" xfId="0" applyFont="1" applyFill="1" applyBorder="1">
      <alignment vertical="center"/>
    </xf>
    <xf numFmtId="0" fontId="3" fillId="2" borderId="2" xfId="0" applyFont="1" applyFill="1" applyBorder="1">
      <alignment vertical="center"/>
    </xf>
    <xf numFmtId="0" fontId="4" fillId="2" borderId="14" xfId="0" applyFont="1" applyFill="1" applyBorder="1" applyAlignment="1">
      <alignment horizontal="center" vertical="center"/>
    </xf>
    <xf numFmtId="0" fontId="9" fillId="2" borderId="0" xfId="0" applyFont="1" applyFill="1">
      <alignment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10" fillId="2" borderId="0" xfId="14" applyFont="1" applyFill="1" applyAlignment="1">
      <alignment horizontal="center" vertical="center"/>
    </xf>
    <xf numFmtId="0" fontId="4" fillId="2" borderId="0" xfId="14" applyFont="1" applyFill="1" applyAlignment="1">
      <alignment horizontal="center" vertical="center"/>
    </xf>
    <xf numFmtId="0" fontId="4" fillId="2" borderId="1" xfId="15" applyFont="1" applyFill="1" applyBorder="1" applyAlignment="1">
      <alignment horizontal="center" vertical="center"/>
    </xf>
    <xf numFmtId="0" fontId="4" fillId="2" borderId="12" xfId="15" applyFont="1" applyFill="1" applyBorder="1" applyAlignment="1">
      <alignment horizontal="center"/>
    </xf>
    <xf numFmtId="0" fontId="4" fillId="2" borderId="1" xfId="15" applyFont="1" applyFill="1" applyBorder="1" applyAlignment="1">
      <alignment horizontal="center"/>
    </xf>
    <xf numFmtId="0" fontId="4" fillId="2" borderId="15" xfId="15" applyFont="1" applyFill="1" applyBorder="1" applyAlignment="1">
      <alignment horizontal="center" vertical="top" wrapText="1"/>
    </xf>
    <xf numFmtId="0" fontId="4" fillId="2" borderId="11" xfId="15" applyFont="1" applyFill="1" applyBorder="1" applyAlignment="1">
      <alignment horizontal="center" vertical="center"/>
    </xf>
    <xf numFmtId="0" fontId="4" fillId="2" borderId="16" xfId="15" applyFont="1" applyFill="1" applyBorder="1" applyAlignment="1">
      <alignment horizontal="left"/>
    </xf>
    <xf numFmtId="0" fontId="4" fillId="2" borderId="17" xfId="15" applyFont="1" applyFill="1" applyBorder="1" applyAlignment="1">
      <alignment horizontal="left"/>
    </xf>
    <xf numFmtId="0" fontId="4" fillId="2" borderId="18" xfId="15" applyFont="1" applyFill="1" applyBorder="1" applyAlignment="1">
      <alignment horizontal="left"/>
    </xf>
    <xf numFmtId="0" fontId="12" fillId="2" borderId="0" xfId="0" applyFont="1" applyFill="1">
      <alignment vertical="center"/>
    </xf>
    <xf numFmtId="0" fontId="3" fillId="4" borderId="1" xfId="0" applyFont="1" applyFill="1" applyBorder="1" applyAlignment="1" applyProtection="1">
      <alignment horizontal="center" vertical="center"/>
      <protection hidden="1"/>
    </xf>
    <xf numFmtId="0" fontId="4" fillId="2" borderId="7" xfId="15" applyFont="1" applyFill="1" applyBorder="1" applyAlignment="1" applyProtection="1">
      <alignment horizontal="center"/>
      <protection hidden="1"/>
    </xf>
    <xf numFmtId="0" fontId="4" fillId="2" borderId="8" xfId="15" applyFont="1" applyFill="1" applyBorder="1" applyAlignment="1" applyProtection="1">
      <alignment horizontal="center"/>
      <protection hidden="1"/>
    </xf>
    <xf numFmtId="0" fontId="6" fillId="2" borderId="1" xfId="0" applyFont="1" applyFill="1" applyBorder="1" applyAlignment="1" applyProtection="1">
      <alignment horizontal="center" vertical="center"/>
      <protection hidden="1"/>
    </xf>
    <xf numFmtId="0" fontId="4" fillId="2" borderId="19" xfId="15" applyFont="1" applyFill="1" applyBorder="1" applyAlignment="1">
      <alignment horizontal="center" vertical="top" wrapText="1"/>
    </xf>
    <xf numFmtId="0" fontId="4" fillId="2" borderId="20" xfId="15" applyFont="1" applyFill="1" applyBorder="1" applyAlignment="1">
      <alignment horizontal="center" vertical="top" wrapText="1"/>
    </xf>
    <xf numFmtId="178" fontId="3" fillId="2" borderId="21" xfId="16" applyNumberFormat="1" applyFont="1" applyFill="1" applyBorder="1" applyAlignment="1" applyProtection="1">
      <alignment horizontal="center"/>
      <protection hidden="1"/>
    </xf>
    <xf numFmtId="178" fontId="3" fillId="2" borderId="22" xfId="16" applyNumberFormat="1" applyFont="1" applyFill="1" applyBorder="1" applyAlignment="1" applyProtection="1">
      <alignment horizontal="center"/>
      <protection hidden="1"/>
    </xf>
    <xf numFmtId="178" fontId="3" fillId="2" borderId="23" xfId="16" applyNumberFormat="1" applyFont="1" applyFill="1" applyBorder="1" applyAlignment="1" applyProtection="1">
      <alignment horizontal="center"/>
      <protection hidden="1"/>
    </xf>
    <xf numFmtId="178" fontId="3" fillId="2" borderId="24" xfId="16" applyNumberFormat="1" applyFont="1" applyFill="1" applyBorder="1" applyAlignment="1" applyProtection="1">
      <alignment horizontal="center"/>
      <protection hidden="1"/>
    </xf>
    <xf numFmtId="178" fontId="3" fillId="2" borderId="25" xfId="16" applyNumberFormat="1" applyFont="1" applyFill="1" applyBorder="1" applyAlignment="1" applyProtection="1">
      <alignment horizontal="center"/>
      <protection hidden="1"/>
    </xf>
    <xf numFmtId="178" fontId="3" fillId="2" borderId="26" xfId="16" applyNumberFormat="1" applyFont="1" applyFill="1" applyBorder="1" applyAlignment="1" applyProtection="1">
      <alignment horizontal="center"/>
      <protection hidden="1"/>
    </xf>
    <xf numFmtId="178" fontId="3" fillId="2" borderId="27" xfId="16" applyNumberFormat="1" applyFont="1" applyFill="1" applyBorder="1" applyAlignment="1" applyProtection="1">
      <alignment horizontal="center"/>
      <protection hidden="1"/>
    </xf>
    <xf numFmtId="178" fontId="3" fillId="2" borderId="28" xfId="16" applyNumberFormat="1" applyFont="1" applyFill="1" applyBorder="1" applyAlignment="1" applyProtection="1">
      <alignment horizontal="center"/>
      <protection hidden="1"/>
    </xf>
    <xf numFmtId="178" fontId="3" fillId="2" borderId="29" xfId="16" applyNumberFormat="1" applyFont="1" applyFill="1" applyBorder="1" applyAlignment="1" applyProtection="1">
      <alignment horizontal="center"/>
      <protection hidden="1"/>
    </xf>
    <xf numFmtId="0" fontId="4" fillId="2" borderId="30" xfId="15" applyFont="1" applyFill="1" applyBorder="1" applyAlignment="1">
      <alignment horizontal="center" vertical="center" wrapText="1"/>
    </xf>
    <xf numFmtId="0" fontId="4" fillId="2" borderId="9" xfId="15" applyFont="1" applyFill="1" applyBorder="1" applyAlignment="1">
      <alignment horizontal="center" vertical="center" wrapText="1"/>
    </xf>
    <xf numFmtId="177" fontId="3" fillId="2" borderId="31" xfId="16" applyNumberFormat="1" applyFont="1" applyFill="1" applyBorder="1" applyAlignment="1" applyProtection="1">
      <alignment horizontal="center"/>
      <protection hidden="1"/>
    </xf>
    <xf numFmtId="177" fontId="3" fillId="2" borderId="32" xfId="16" applyNumberFormat="1" applyFont="1" applyFill="1" applyBorder="1" applyAlignment="1" applyProtection="1">
      <alignment horizontal="center"/>
      <protection hidden="1"/>
    </xf>
    <xf numFmtId="177" fontId="3" fillId="2" borderId="33" xfId="16" applyNumberFormat="1" applyFont="1" applyFill="1" applyBorder="1" applyAlignment="1" applyProtection="1">
      <alignment horizontal="center"/>
      <protection hidden="1"/>
    </xf>
    <xf numFmtId="0" fontId="4" fillId="2" borderId="11" xfId="15" applyFont="1" applyFill="1" applyBorder="1" applyAlignment="1">
      <alignment horizontal="center" vertical="center" wrapText="1"/>
    </xf>
    <xf numFmtId="0" fontId="4" fillId="2" borderId="13" xfId="15" applyFont="1" applyFill="1" applyBorder="1" applyAlignment="1" applyProtection="1">
      <alignment horizontal="center" vertical="center" wrapText="1"/>
      <protection hidden="1"/>
    </xf>
    <xf numFmtId="179" fontId="3" fillId="2" borderId="16" xfId="16" applyNumberFormat="1" applyFont="1" applyFill="1" applyBorder="1" applyAlignment="1" applyProtection="1">
      <alignment horizontal="center"/>
      <protection hidden="1"/>
    </xf>
    <xf numFmtId="179" fontId="3" fillId="2" borderId="17" xfId="16" applyNumberFormat="1" applyFont="1" applyFill="1" applyBorder="1" applyAlignment="1" applyProtection="1">
      <alignment horizontal="center"/>
      <protection hidden="1"/>
    </xf>
    <xf numFmtId="179" fontId="3" fillId="2" borderId="18" xfId="16" applyNumberFormat="1" applyFont="1" applyFill="1" applyBorder="1" applyAlignment="1" applyProtection="1">
      <alignment horizontal="center"/>
      <protection hidden="1"/>
    </xf>
    <xf numFmtId="0" fontId="4" fillId="2" borderId="34" xfId="15" applyFont="1" applyFill="1" applyBorder="1" applyAlignment="1">
      <alignment horizontal="left"/>
    </xf>
    <xf numFmtId="0" fontId="4" fillId="2" borderId="3" xfId="14" applyFont="1" applyFill="1" applyBorder="1" applyAlignment="1">
      <alignment horizontal="center" vertical="center"/>
    </xf>
    <xf numFmtId="0" fontId="4" fillId="2" borderId="4" xfId="14" applyFont="1" applyFill="1" applyBorder="1" applyAlignment="1">
      <alignment horizontal="center" vertical="center"/>
    </xf>
    <xf numFmtId="0" fontId="4" fillId="2" borderId="5" xfId="14" applyFont="1" applyFill="1" applyBorder="1" applyAlignment="1">
      <alignment horizontal="center" vertical="center"/>
    </xf>
    <xf numFmtId="0" fontId="4" fillId="2" borderId="35" xfId="14" applyFont="1" applyFill="1" applyBorder="1" applyAlignment="1">
      <alignment horizontal="center" vertical="center"/>
    </xf>
    <xf numFmtId="0" fontId="4" fillId="2" borderId="36" xfId="14" applyFont="1" applyFill="1" applyBorder="1" applyAlignment="1">
      <alignment horizontal="center" vertical="center"/>
    </xf>
    <xf numFmtId="0" fontId="4" fillId="2" borderId="37" xfId="14" applyFont="1" applyFill="1" applyBorder="1" applyAlignment="1">
      <alignment horizontal="center" vertical="center"/>
    </xf>
    <xf numFmtId="0" fontId="4" fillId="2" borderId="38" xfId="14" applyFont="1" applyFill="1" applyBorder="1" applyAlignment="1">
      <alignment horizontal="center" vertical="center"/>
    </xf>
    <xf numFmtId="0" fontId="14" fillId="2" borderId="0" xfId="0" applyFont="1" applyFill="1" applyAlignment="1">
      <alignment horizontal="left" vertical="center"/>
    </xf>
    <xf numFmtId="0" fontId="14" fillId="2" borderId="7" xfId="0" applyFont="1" applyFill="1" applyBorder="1" applyAlignment="1">
      <alignment horizontal="left" vertical="center"/>
    </xf>
    <xf numFmtId="0" fontId="14" fillId="2" borderId="30" xfId="0" applyFont="1" applyFill="1" applyBorder="1" applyAlignment="1">
      <alignment horizontal="left" vertical="center"/>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4" fillId="2" borderId="0" xfId="0" applyFont="1" applyFill="1" applyAlignment="1">
      <alignment horizontal="left" vertical="center" wrapText="1"/>
    </xf>
    <xf numFmtId="0" fontId="14" fillId="2" borderId="4" xfId="0" applyFont="1" applyFill="1" applyBorder="1">
      <alignment vertical="center"/>
    </xf>
    <xf numFmtId="0" fontId="14" fillId="2" borderId="0" xfId="0" applyFont="1" applyFill="1">
      <alignment vertical="center"/>
    </xf>
    <xf numFmtId="0" fontId="14" fillId="2" borderId="10" xfId="0" applyFont="1" applyFill="1" applyBorder="1">
      <alignment vertical="center"/>
    </xf>
    <xf numFmtId="0" fontId="14" fillId="3" borderId="30" xfId="0" applyFont="1" applyFill="1" applyBorder="1" applyAlignment="1">
      <alignment horizontal="left" vertical="center"/>
    </xf>
    <xf numFmtId="0" fontId="14" fillId="3" borderId="8" xfId="0" applyFont="1" applyFill="1" applyBorder="1" applyAlignment="1">
      <alignment horizontal="left" vertical="center"/>
    </xf>
    <xf numFmtId="0" fontId="14" fillId="2" borderId="10" xfId="0" applyFont="1" applyFill="1" applyBorder="1" applyAlignment="1">
      <alignment horizontal="left" vertical="center"/>
    </xf>
    <xf numFmtId="0" fontId="4" fillId="3" borderId="3" xfId="0" applyFont="1" applyFill="1" applyBorder="1" applyAlignment="1">
      <alignment horizontal="left" vertical="center"/>
    </xf>
    <xf numFmtId="0" fontId="4" fillId="3" borderId="5"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30"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77" fontId="4" fillId="2" borderId="30" xfId="14" applyNumberFormat="1" applyFont="1" applyFill="1" applyBorder="1" applyAlignment="1">
      <alignment horizontal="center" vertical="center"/>
    </xf>
    <xf numFmtId="177" fontId="4" fillId="2" borderId="8" xfId="14" applyNumberFormat="1" applyFont="1" applyFill="1" applyBorder="1" applyAlignment="1">
      <alignment horizontal="center" vertical="center"/>
    </xf>
    <xf numFmtId="177" fontId="4" fillId="2" borderId="39" xfId="14" applyNumberFormat="1" applyFont="1" applyFill="1" applyBorder="1" applyAlignment="1">
      <alignment horizontal="center" vertical="center"/>
    </xf>
    <xf numFmtId="177" fontId="4" fillId="2" borderId="40" xfId="14" applyNumberFormat="1" applyFont="1" applyFill="1" applyBorder="1" applyAlignment="1">
      <alignment horizontal="center" vertical="center"/>
    </xf>
    <xf numFmtId="180" fontId="4" fillId="2" borderId="4" xfId="14" applyNumberFormat="1" applyFont="1" applyFill="1" applyBorder="1" applyAlignment="1">
      <alignment horizontal="center" vertical="center"/>
    </xf>
    <xf numFmtId="180" fontId="4" fillId="2" borderId="38" xfId="14" applyNumberFormat="1" applyFont="1" applyFill="1" applyBorder="1" applyAlignment="1">
      <alignment horizontal="center" vertical="center"/>
    </xf>
    <xf numFmtId="180" fontId="4" fillId="2" borderId="36" xfId="14" applyNumberFormat="1" applyFont="1" applyFill="1" applyBorder="1" applyAlignment="1">
      <alignment horizontal="center" vertical="center"/>
    </xf>
    <xf numFmtId="176" fontId="4" fillId="2" borderId="4" xfId="19" applyNumberFormat="1" applyFont="1" applyFill="1" applyBorder="1" applyAlignment="1">
      <alignment horizontal="center" vertical="center"/>
    </xf>
    <xf numFmtId="176" fontId="4" fillId="2" borderId="38" xfId="19" applyNumberFormat="1" applyFont="1" applyFill="1" applyBorder="1" applyAlignment="1">
      <alignment horizontal="center" vertical="center"/>
    </xf>
    <xf numFmtId="176" fontId="4" fillId="2" borderId="36" xfId="19" applyNumberFormat="1" applyFont="1" applyFill="1" applyBorder="1" applyAlignment="1">
      <alignment horizontal="center" vertical="center"/>
    </xf>
    <xf numFmtId="176" fontId="4" fillId="2" borderId="0" xfId="19" applyNumberFormat="1" applyFont="1" applyFill="1" applyBorder="1" applyAlignment="1">
      <alignment horizontal="center" vertical="center"/>
    </xf>
    <xf numFmtId="0" fontId="19" fillId="5" borderId="0" xfId="14" applyFont="1" applyFill="1" applyAlignment="1">
      <alignment horizontal="center" vertical="center"/>
    </xf>
    <xf numFmtId="0" fontId="19" fillId="5" borderId="0" xfId="14" applyFont="1" applyFill="1" applyAlignment="1">
      <alignment horizontal="center" vertical="center" wrapText="1"/>
    </xf>
    <xf numFmtId="176" fontId="19" fillId="5" borderId="0" xfId="19" applyNumberFormat="1" applyFont="1" applyFill="1" applyAlignment="1">
      <alignment horizontal="center" vertical="center"/>
    </xf>
    <xf numFmtId="176" fontId="19" fillId="5" borderId="0" xfId="19" applyNumberFormat="1" applyFont="1" applyFill="1" applyAlignment="1">
      <alignment horizontal="center" vertical="center" wrapText="1"/>
    </xf>
    <xf numFmtId="180" fontId="19" fillId="5" borderId="0" xfId="14" applyNumberFormat="1" applyFont="1" applyFill="1" applyAlignment="1">
      <alignment horizontal="center" vertical="center" wrapText="1"/>
    </xf>
    <xf numFmtId="176" fontId="4" fillId="2" borderId="0" xfId="19" applyNumberFormat="1" applyFont="1" applyFill="1" applyAlignment="1">
      <alignment horizontal="center" vertical="center"/>
    </xf>
    <xf numFmtId="180" fontId="4" fillId="2" borderId="0" xfId="14" applyNumberFormat="1" applyFont="1" applyFill="1" applyAlignment="1">
      <alignment horizontal="center" vertical="center"/>
    </xf>
    <xf numFmtId="0" fontId="18" fillId="2" borderId="4" xfId="0" applyFont="1" applyFill="1" applyBorder="1">
      <alignment vertical="center"/>
    </xf>
    <xf numFmtId="0" fontId="20" fillId="0" borderId="0" xfId="0" applyFont="1" applyAlignment="1">
      <alignment vertical="center" wrapText="1"/>
    </xf>
    <xf numFmtId="0" fontId="20" fillId="6" borderId="0" xfId="0" applyFont="1" applyFill="1" applyAlignment="1">
      <alignment horizontal="left" vertical="center" wrapText="1"/>
    </xf>
    <xf numFmtId="0" fontId="4" fillId="2" borderId="41" xfId="15" applyFont="1" applyFill="1" applyBorder="1" applyAlignment="1" applyProtection="1">
      <alignment vertical="center" wrapText="1"/>
      <protection hidden="1"/>
    </xf>
    <xf numFmtId="0" fontId="4" fillId="2" borderId="15" xfId="15" applyFont="1" applyFill="1" applyBorder="1" applyAlignment="1" applyProtection="1">
      <alignment vertical="center" wrapText="1"/>
      <protection hidden="1"/>
    </xf>
    <xf numFmtId="0" fontId="4" fillId="2" borderId="20" xfId="15" applyFont="1" applyFill="1" applyBorder="1" applyAlignment="1" applyProtection="1">
      <alignment vertical="center" wrapText="1"/>
      <protection hidden="1"/>
    </xf>
    <xf numFmtId="0" fontId="4" fillId="2" borderId="42" xfId="15" applyFont="1" applyFill="1" applyBorder="1" applyAlignment="1">
      <alignment horizontal="center"/>
    </xf>
    <xf numFmtId="0" fontId="4" fillId="2" borderId="43" xfId="15" applyFont="1" applyFill="1" applyBorder="1" applyAlignment="1">
      <alignment horizontal="center"/>
    </xf>
    <xf numFmtId="0" fontId="4" fillId="2" borderId="44" xfId="15" applyFont="1" applyFill="1" applyBorder="1" applyAlignment="1">
      <alignment horizontal="center"/>
    </xf>
    <xf numFmtId="0" fontId="4" fillId="2" borderId="0" xfId="15" applyFont="1" applyFill="1" applyAlignment="1" applyProtection="1">
      <alignment wrapText="1"/>
      <protection hidden="1"/>
    </xf>
    <xf numFmtId="0" fontId="4" fillId="2" borderId="0" xfId="0" applyFont="1" applyFill="1" applyAlignment="1">
      <alignment vertical="center" wrapText="1"/>
    </xf>
    <xf numFmtId="0" fontId="4" fillId="2" borderId="0" xfId="0" applyFont="1" applyFill="1">
      <alignment vertical="center"/>
    </xf>
    <xf numFmtId="0" fontId="5" fillId="2" borderId="0" xfId="15" applyFont="1" applyFill="1"/>
    <xf numFmtId="0" fontId="13" fillId="2" borderId="0" xfId="0" applyFont="1" applyFill="1" applyAlignment="1">
      <alignment vertical="center" wrapText="1"/>
    </xf>
    <xf numFmtId="0" fontId="3" fillId="2" borderId="0" xfId="0" applyFont="1" applyFill="1" applyAlignment="1">
      <alignment vertical="center" wrapText="1"/>
    </xf>
    <xf numFmtId="0" fontId="4" fillId="2" borderId="8" xfId="0" applyFont="1" applyFill="1" applyBorder="1">
      <alignment vertical="center"/>
    </xf>
    <xf numFmtId="0" fontId="4" fillId="2" borderId="4" xfId="0" applyFont="1" applyFill="1" applyBorder="1" applyAlignment="1">
      <alignment vertical="center" wrapText="1"/>
    </xf>
    <xf numFmtId="0" fontId="4" fillId="2" borderId="30" xfId="0" applyFont="1" applyFill="1" applyBorder="1" applyAlignment="1">
      <alignment vertical="center" wrapText="1"/>
    </xf>
    <xf numFmtId="0" fontId="4" fillId="2" borderId="8" xfId="0" applyFont="1" applyFill="1" applyBorder="1" applyAlignment="1">
      <alignment vertical="center" wrapText="1"/>
    </xf>
    <xf numFmtId="0" fontId="4" fillId="2" borderId="10" xfId="0" applyFont="1" applyFill="1" applyBorder="1" applyAlignment="1">
      <alignment vertical="center" wrapText="1"/>
    </xf>
    <xf numFmtId="0" fontId="4" fillId="2" borderId="9" xfId="0" applyFont="1" applyFill="1" applyBorder="1" applyAlignment="1">
      <alignment vertical="center" wrapText="1"/>
    </xf>
  </cellXfs>
  <cellStyles count="26">
    <cellStyle name="一般" xfId="0" builtinId="0"/>
    <cellStyle name="一般 10" xfId="1" xr:uid="{DB64CD20-AE2D-4A2A-8EDF-3624C8B36DB4}"/>
    <cellStyle name="一般 11" xfId="2" xr:uid="{6601D5CB-8C43-40F4-9281-A07EEDC4266C}"/>
    <cellStyle name="一般 12" xfId="3" xr:uid="{A17D9633-D2C6-4D7A-BB74-E44E274C2907}"/>
    <cellStyle name="一般 2" xfId="4" xr:uid="{7CB3E84E-4FE4-4DBE-8803-7EA0D6610C46}"/>
    <cellStyle name="一般 2 2" xfId="5" xr:uid="{73F972D7-34C4-48D8-AF0F-03EB4D8EE64E}"/>
    <cellStyle name="一般 3" xfId="6" xr:uid="{4358313A-FD18-41C7-8B36-09F0827BB411}"/>
    <cellStyle name="一般 4" xfId="7" xr:uid="{50E72DF2-3EDD-4FE9-B8C1-3FF4C1F80DD4}"/>
    <cellStyle name="一般 5" xfId="8" xr:uid="{1E978FDD-E3DF-47B8-9460-19351448FAB4}"/>
    <cellStyle name="一般 6" xfId="9" xr:uid="{CFBD319E-A87F-44D0-ADB6-183108EBC26F}"/>
    <cellStyle name="一般 6 2" xfId="10" xr:uid="{E53B0071-6DE0-4522-BA7A-4146DD403717}"/>
    <cellStyle name="一般 7" xfId="11" xr:uid="{6AEDB46F-3BE3-4CDB-AC94-57FA3FF09C90}"/>
    <cellStyle name="一般 8" xfId="12" xr:uid="{6F40639A-516D-4E3E-B56B-5DA9DC266B5F}"/>
    <cellStyle name="一般 9" xfId="13" xr:uid="{CE9A0B8E-B038-49FD-8368-3088DB9DD707}"/>
    <cellStyle name="一般_附件一~二" xfId="14" xr:uid="{C44F114F-C364-43EB-87ED-2D531021B05B}"/>
    <cellStyle name="一般_報送表格_20090203" xfId="15" xr:uid="{E203800F-4D41-4BF2-ADB2-A98FA9105C25}"/>
    <cellStyle name="千分位" xfId="16" builtinId="3"/>
    <cellStyle name="千分位 2" xfId="17" xr:uid="{1D37B225-99B9-40F5-BF1A-E00E6F8EE7E2}"/>
    <cellStyle name="千分位 2 2" xfId="18" xr:uid="{65EFA50E-3630-457C-B97A-02A673E98F9D}"/>
    <cellStyle name="千分位 3" xfId="19" xr:uid="{070B2A1F-5E44-4D34-AD94-EDE159A51B83}"/>
    <cellStyle name="千分位 3 2" xfId="20" xr:uid="{A3209E88-67DB-4337-8A28-172EFD76199D}"/>
    <cellStyle name="千分位 4" xfId="21" xr:uid="{343C33AE-2963-42F7-B10E-4500ECD85965}"/>
    <cellStyle name="千分位 5" xfId="22" xr:uid="{4D8BA446-08EC-42CE-874E-9EDF07958358}"/>
    <cellStyle name="千分位 6" xfId="23" xr:uid="{A0ADA7BC-8C33-4409-B638-A220A6B3772D}"/>
    <cellStyle name="千分位 7" xfId="24" xr:uid="{A2456108-8FD3-4C06-B957-38CC31E54F29}"/>
    <cellStyle name="百分比 2" xfId="25" xr:uid="{034CF7E8-1630-4D46-9EC0-8434F250F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Style="combo" dx="22" fmlaLink="Sheet1!$B$4" fmlaRange="Sheet1!$B$24:$B$27" sel="1" val="0"/>
</file>

<file path=xl/ctrlProps/ctrlProp2.xml><?xml version="1.0" encoding="utf-8"?>
<formControlPr xmlns="http://schemas.microsoft.com/office/spreadsheetml/2009/9/main" objectType="Drop" dropStyle="combo" dx="22" fmlaLink="Sheet1!$B$6" fmlaRange="Sheet1!$C$24:$C$33" sel="1" val="0"/>
</file>

<file path=xl/ctrlProps/ctrlProp3.xml><?xml version="1.0" encoding="utf-8"?>
<formControlPr xmlns="http://schemas.microsoft.com/office/spreadsheetml/2009/9/main" objectType="Drop" dropStyle="combo" dx="22" fmlaLink="Sheet1!$B$5" fmlaRange="Sheet1!$B$10:$B$12" sel="1" val="0"/>
</file>

<file path=xl/ctrlProps/ctrlProp4.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14</xdr:row>
          <xdr:rowOff>9525</xdr:rowOff>
        </xdr:from>
        <xdr:to>
          <xdr:col>3</xdr:col>
          <xdr:colOff>504825</xdr:colOff>
          <xdr:row>15</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16</xdr:row>
          <xdr:rowOff>9525</xdr:rowOff>
        </xdr:from>
        <xdr:to>
          <xdr:col>5</xdr:col>
          <xdr:colOff>742950</xdr:colOff>
          <xdr:row>17</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0</xdr:rowOff>
        </xdr:from>
        <xdr:to>
          <xdr:col>4</xdr:col>
          <xdr:colOff>733425</xdr:colOff>
          <xdr:row>13</xdr:row>
          <xdr:rowOff>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10</xdr:row>
          <xdr:rowOff>47625</xdr:rowOff>
        </xdr:from>
        <xdr:to>
          <xdr:col>6</xdr:col>
          <xdr:colOff>257175</xdr:colOff>
          <xdr:row>20</xdr:row>
          <xdr:rowOff>114300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zh-TW" altLang="en-US" sz="900" b="0" i="0" u="none" strike="noStrike" baseline="0">
                  <a:solidFill>
                    <a:srgbClr val="000000"/>
                  </a:solidFill>
                  <a:latin typeface="新細明體"/>
                  <a:ea typeface="新細明體"/>
                </a:rPr>
                <a:t>條件篩選</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ii-fs-nt1\NLIA\&#20849;&#29992;&#30446;&#37636;\02_tmp\&#24314;&#30591;\90%20&#36554;&#28779;&#35206;&#35657;&amp;&#27599;&#26376;&#20116;&#34399;&#36027;&#29575;&#26356;&#26032;~\&#9679;&#29305;&#23450;&#38570;&#31278;&#36027;&#29575;\2.&#24409;&#25972;&#34920;\114\&#24409;&#25972;&#34920;(&#19981;&#21547;&#20854;&#20182;&#36890;&#36335;)_1141205.xlsx" TargetMode="External"/><Relationship Id="rId1" Type="http://schemas.openxmlformats.org/officeDocument/2006/relationships/externalLinkPath" Target="/&#20849;&#29992;&#30446;&#37636;/02_tmp/&#24314;&#30591;/90%20&#36554;&#28779;&#35206;&#35657;&amp;&#27599;&#26376;&#20116;&#34399;&#36027;&#29575;&#26356;&#26032;~/&#9679;&#29305;&#23450;&#38570;&#31278;&#36027;&#29575;/2.&#24409;&#25972;&#34920;/114/&#24409;&#25972;&#34920;(&#19981;&#21547;&#20854;&#20182;&#36890;&#36335;)_114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彙整表"/>
      <sheetName val="臺灣"/>
      <sheetName val="兆豐"/>
      <sheetName val="富邦"/>
      <sheetName val="和泰"/>
      <sheetName val="泰安"/>
      <sheetName val="明台"/>
      <sheetName val="南山(友邦,美亞)"/>
      <sheetName val="第一"/>
      <sheetName val="旺旺友聯"/>
      <sheetName val="新光"/>
      <sheetName val="華南"/>
      <sheetName val="國泰世紀"/>
      <sheetName val="新安東京海上"/>
      <sheetName val="中國信託"/>
      <sheetName val="亞洲"/>
      <sheetName val="安達產物"/>
      <sheetName val="聯邦"/>
      <sheetName val="法巴"/>
      <sheetName val="Sample"/>
    </sheetNames>
    <sheetDataSet>
      <sheetData sheetId="0"/>
      <sheetData sheetId="1">
        <row r="3">
          <cell r="B3" t="str">
            <v>台灣產物保險公司</v>
          </cell>
        </row>
        <row r="6">
          <cell r="A6" t="str">
            <v>任意汽車保險</v>
          </cell>
          <cell r="B6">
            <v>1</v>
          </cell>
          <cell r="C6">
            <v>27619</v>
          </cell>
          <cell r="D6">
            <v>27619</v>
          </cell>
          <cell r="E6">
            <v>27619</v>
          </cell>
          <cell r="F6">
            <v>22538</v>
          </cell>
          <cell r="H6">
            <v>0.90000000000000013</v>
          </cell>
          <cell r="I6" t="str">
            <v>2025/12/01</v>
          </cell>
        </row>
        <row r="7">
          <cell r="A7" t="str">
            <v>任意汽車保險</v>
          </cell>
          <cell r="B7">
            <v>2</v>
          </cell>
          <cell r="C7">
            <v>26303</v>
          </cell>
          <cell r="D7">
            <v>26303</v>
          </cell>
          <cell r="E7">
            <v>26303</v>
          </cell>
          <cell r="F7">
            <v>21464</v>
          </cell>
          <cell r="H7">
            <v>0.9</v>
          </cell>
          <cell r="I7" t="str">
            <v>2025/12/01</v>
          </cell>
        </row>
        <row r="8">
          <cell r="A8" t="str">
            <v>任意汽車保險</v>
          </cell>
          <cell r="B8">
            <v>3</v>
          </cell>
          <cell r="C8">
            <v>33570</v>
          </cell>
          <cell r="D8">
            <v>33570</v>
          </cell>
          <cell r="E8">
            <v>33570</v>
          </cell>
          <cell r="F8">
            <v>27395</v>
          </cell>
          <cell r="H8">
            <v>0.9</v>
          </cell>
          <cell r="I8" t="str">
            <v>2025/12/01</v>
          </cell>
        </row>
        <row r="9">
          <cell r="A9" t="str">
            <v>任意汽車保險</v>
          </cell>
          <cell r="B9">
            <v>4</v>
          </cell>
          <cell r="C9">
            <v>23857</v>
          </cell>
          <cell r="D9">
            <v>23857</v>
          </cell>
          <cell r="E9">
            <v>23857</v>
          </cell>
          <cell r="F9">
            <v>19468</v>
          </cell>
          <cell r="H9">
            <v>0.9</v>
          </cell>
          <cell r="I9" t="str">
            <v>2025/12/01</v>
          </cell>
        </row>
        <row r="10">
          <cell r="A10" t="str">
            <v>任意汽車保險</v>
          </cell>
          <cell r="B10">
            <v>5</v>
          </cell>
          <cell r="C10">
            <v>31972</v>
          </cell>
          <cell r="D10">
            <v>31972</v>
          </cell>
          <cell r="E10">
            <v>31972</v>
          </cell>
          <cell r="F10">
            <v>26091</v>
          </cell>
          <cell r="H10">
            <v>0.9</v>
          </cell>
          <cell r="I10" t="str">
            <v>2025/12/01</v>
          </cell>
        </row>
        <row r="11">
          <cell r="A11" t="str">
            <v>任意汽車保險</v>
          </cell>
          <cell r="B11">
            <v>6</v>
          </cell>
          <cell r="C11">
            <v>33570</v>
          </cell>
          <cell r="D11">
            <v>33570</v>
          </cell>
          <cell r="E11">
            <v>33570</v>
          </cell>
          <cell r="F11">
            <v>27395</v>
          </cell>
          <cell r="H11">
            <v>0.9</v>
          </cell>
          <cell r="I11" t="str">
            <v>2025/12/01</v>
          </cell>
        </row>
        <row r="12">
          <cell r="A12" t="str">
            <v>任意汽車保險</v>
          </cell>
          <cell r="B12">
            <v>7</v>
          </cell>
          <cell r="C12">
            <v>37012</v>
          </cell>
          <cell r="D12">
            <v>37012</v>
          </cell>
          <cell r="E12">
            <v>37012</v>
          </cell>
          <cell r="F12">
            <v>30203</v>
          </cell>
          <cell r="H12">
            <v>0.90000000000000013</v>
          </cell>
          <cell r="I12" t="str">
            <v>2025/12/01</v>
          </cell>
        </row>
        <row r="13">
          <cell r="A13" t="str">
            <v>任意汽車保險</v>
          </cell>
          <cell r="B13">
            <v>8</v>
          </cell>
          <cell r="C13">
            <v>15839</v>
          </cell>
          <cell r="D13">
            <v>15839</v>
          </cell>
          <cell r="E13">
            <v>15839</v>
          </cell>
          <cell r="F13">
            <v>12925</v>
          </cell>
          <cell r="H13">
            <v>0.9</v>
          </cell>
          <cell r="I13" t="str">
            <v>2025/05/01</v>
          </cell>
        </row>
        <row r="14">
          <cell r="A14" t="str">
            <v>任意汽車保險</v>
          </cell>
          <cell r="B14">
            <v>9</v>
          </cell>
          <cell r="C14">
            <v>80791</v>
          </cell>
          <cell r="D14">
            <v>80791</v>
          </cell>
          <cell r="E14">
            <v>80791</v>
          </cell>
          <cell r="F14">
            <v>65929</v>
          </cell>
          <cell r="H14">
            <v>0.90000000000000013</v>
          </cell>
          <cell r="I14" t="str">
            <v>2025/12/01</v>
          </cell>
        </row>
        <row r="15">
          <cell r="A15" t="str">
            <v>任意汽車保險</v>
          </cell>
          <cell r="B15">
            <v>10</v>
          </cell>
          <cell r="C15">
            <v>73280</v>
          </cell>
          <cell r="D15">
            <v>73280</v>
          </cell>
          <cell r="E15">
            <v>73280</v>
          </cell>
          <cell r="F15">
            <v>59799</v>
          </cell>
          <cell r="H15">
            <v>0.9</v>
          </cell>
          <cell r="I15" t="str">
            <v>2025/12/01</v>
          </cell>
        </row>
        <row r="16">
          <cell r="A16" t="str">
            <v>任意汽車保險</v>
          </cell>
          <cell r="B16">
            <v>11</v>
          </cell>
          <cell r="C16">
            <v>21365</v>
          </cell>
          <cell r="D16">
            <v>21365</v>
          </cell>
          <cell r="E16">
            <v>21365</v>
          </cell>
          <cell r="F16">
            <v>17435</v>
          </cell>
          <cell r="H16">
            <v>0.9</v>
          </cell>
          <cell r="I16" t="str">
            <v>2025/05/01</v>
          </cell>
        </row>
        <row r="17">
          <cell r="A17" t="str">
            <v>任意汽車保險</v>
          </cell>
          <cell r="B17">
            <v>12</v>
          </cell>
          <cell r="C17">
            <v>20346</v>
          </cell>
          <cell r="D17">
            <v>20346</v>
          </cell>
          <cell r="E17">
            <v>20346</v>
          </cell>
          <cell r="F17">
            <v>16604</v>
          </cell>
          <cell r="H17">
            <v>0.9</v>
          </cell>
          <cell r="I17" t="str">
            <v>2025/05/01</v>
          </cell>
        </row>
        <row r="18">
          <cell r="A18" t="str">
            <v>任意汽車保險</v>
          </cell>
          <cell r="B18">
            <v>13</v>
          </cell>
          <cell r="C18">
            <v>25968</v>
          </cell>
          <cell r="D18">
            <v>25968</v>
          </cell>
          <cell r="E18">
            <v>25968</v>
          </cell>
          <cell r="F18">
            <v>21192</v>
          </cell>
          <cell r="H18">
            <v>0.9</v>
          </cell>
          <cell r="I18" t="str">
            <v>2025/05/01</v>
          </cell>
        </row>
        <row r="19">
          <cell r="A19" t="str">
            <v>任意汽車保險</v>
          </cell>
          <cell r="B19">
            <v>14</v>
          </cell>
          <cell r="C19">
            <v>18454</v>
          </cell>
          <cell r="D19">
            <v>18454</v>
          </cell>
          <cell r="E19">
            <v>18454</v>
          </cell>
          <cell r="F19">
            <v>15060</v>
          </cell>
          <cell r="H19">
            <v>0.90000000000000013</v>
          </cell>
          <cell r="I19" t="str">
            <v>2025/05/01</v>
          </cell>
        </row>
        <row r="20">
          <cell r="A20" t="str">
            <v>任意汽車保險</v>
          </cell>
          <cell r="B20">
            <v>15</v>
          </cell>
          <cell r="C20">
            <v>24732</v>
          </cell>
          <cell r="D20">
            <v>24732</v>
          </cell>
          <cell r="E20">
            <v>24732</v>
          </cell>
          <cell r="F20">
            <v>20183</v>
          </cell>
          <cell r="H20">
            <v>0.9</v>
          </cell>
          <cell r="I20" t="str">
            <v>2025/05/01</v>
          </cell>
        </row>
        <row r="21">
          <cell r="A21" t="str">
            <v>任意汽車保險</v>
          </cell>
          <cell r="B21">
            <v>16</v>
          </cell>
          <cell r="C21">
            <v>25968</v>
          </cell>
          <cell r="D21">
            <v>25968</v>
          </cell>
          <cell r="E21">
            <v>25968</v>
          </cell>
          <cell r="F21">
            <v>21192</v>
          </cell>
          <cell r="H21">
            <v>0.9</v>
          </cell>
          <cell r="I21" t="str">
            <v>2025/05/01</v>
          </cell>
        </row>
        <row r="22">
          <cell r="A22" t="str">
            <v>任意汽車保險</v>
          </cell>
          <cell r="B22">
            <v>17</v>
          </cell>
          <cell r="C22">
            <v>28631</v>
          </cell>
          <cell r="D22">
            <v>28631</v>
          </cell>
          <cell r="E22">
            <v>28631</v>
          </cell>
          <cell r="F22">
            <v>23364</v>
          </cell>
          <cell r="H22">
            <v>0.9</v>
          </cell>
          <cell r="I22" t="str">
            <v>2025/05/01</v>
          </cell>
        </row>
        <row r="23">
          <cell r="A23" t="str">
            <v>任意汽車保險</v>
          </cell>
          <cell r="B23">
            <v>18</v>
          </cell>
          <cell r="C23">
            <v>11116</v>
          </cell>
          <cell r="D23">
            <v>11116</v>
          </cell>
          <cell r="E23">
            <v>11116</v>
          </cell>
          <cell r="F23">
            <v>9071</v>
          </cell>
          <cell r="H23">
            <v>0.9</v>
          </cell>
          <cell r="I23" t="str">
            <v>2025/05/01</v>
          </cell>
        </row>
        <row r="24">
          <cell r="A24" t="str">
            <v>任意汽車保險</v>
          </cell>
          <cell r="B24">
            <v>19</v>
          </cell>
          <cell r="C24">
            <v>62496</v>
          </cell>
          <cell r="D24">
            <v>62496</v>
          </cell>
          <cell r="E24">
            <v>62496</v>
          </cell>
          <cell r="F24">
            <v>51000</v>
          </cell>
          <cell r="H24">
            <v>0.9</v>
          </cell>
          <cell r="I24" t="str">
            <v>2025/05/01</v>
          </cell>
        </row>
        <row r="25">
          <cell r="A25" t="str">
            <v>任意汽車保險</v>
          </cell>
          <cell r="B25">
            <v>20</v>
          </cell>
          <cell r="C25">
            <v>56686</v>
          </cell>
          <cell r="D25">
            <v>56686</v>
          </cell>
          <cell r="E25">
            <v>56686</v>
          </cell>
          <cell r="F25">
            <v>46259</v>
          </cell>
          <cell r="H25">
            <v>0.9</v>
          </cell>
          <cell r="I25" t="str">
            <v>2025/05/01</v>
          </cell>
        </row>
        <row r="26">
          <cell r="A26" t="str">
            <v>任意汽車保險</v>
          </cell>
          <cell r="B26">
            <v>21</v>
          </cell>
          <cell r="C26">
            <v>9596</v>
          </cell>
          <cell r="D26">
            <v>9596</v>
          </cell>
          <cell r="E26">
            <v>9596</v>
          </cell>
          <cell r="F26">
            <v>7830</v>
          </cell>
          <cell r="H26">
            <v>0.89999999999999991</v>
          </cell>
          <cell r="I26" t="str">
            <v>2025/05/01</v>
          </cell>
        </row>
        <row r="27">
          <cell r="A27" t="str">
            <v>任意汽車保險</v>
          </cell>
          <cell r="B27">
            <v>22</v>
          </cell>
          <cell r="C27">
            <v>9139</v>
          </cell>
          <cell r="D27">
            <v>9139</v>
          </cell>
          <cell r="E27">
            <v>9139</v>
          </cell>
          <cell r="F27">
            <v>7457</v>
          </cell>
          <cell r="H27">
            <v>0.9</v>
          </cell>
          <cell r="I27" t="str">
            <v>2025/05/01</v>
          </cell>
        </row>
        <row r="28">
          <cell r="A28" t="str">
            <v>任意汽車保險</v>
          </cell>
          <cell r="B28">
            <v>23</v>
          </cell>
          <cell r="C28">
            <v>11664</v>
          </cell>
          <cell r="D28">
            <v>11664</v>
          </cell>
          <cell r="E28">
            <v>11664</v>
          </cell>
          <cell r="F28">
            <v>9518</v>
          </cell>
          <cell r="H28">
            <v>0.9</v>
          </cell>
          <cell r="I28" t="str">
            <v>2025/05/01</v>
          </cell>
        </row>
        <row r="29">
          <cell r="A29" t="str">
            <v>任意汽車保險</v>
          </cell>
          <cell r="B29">
            <v>24</v>
          </cell>
          <cell r="C29">
            <v>8289</v>
          </cell>
          <cell r="D29">
            <v>8289</v>
          </cell>
          <cell r="E29">
            <v>8289</v>
          </cell>
          <cell r="F29">
            <v>6764</v>
          </cell>
          <cell r="H29">
            <v>0.9</v>
          </cell>
          <cell r="I29" t="str">
            <v>2025/05/01</v>
          </cell>
        </row>
        <row r="30">
          <cell r="A30" t="str">
            <v>任意汽車保險</v>
          </cell>
          <cell r="B30">
            <v>25</v>
          </cell>
          <cell r="C30">
            <v>11109</v>
          </cell>
          <cell r="D30">
            <v>11109</v>
          </cell>
          <cell r="E30">
            <v>11109</v>
          </cell>
          <cell r="F30">
            <v>9065</v>
          </cell>
          <cell r="H30">
            <v>0.9</v>
          </cell>
          <cell r="I30" t="str">
            <v>2025/05/01</v>
          </cell>
        </row>
        <row r="31">
          <cell r="A31" t="str">
            <v>任意汽車保險</v>
          </cell>
          <cell r="B31">
            <v>26</v>
          </cell>
          <cell r="C31">
            <v>11664</v>
          </cell>
          <cell r="D31">
            <v>11664</v>
          </cell>
          <cell r="E31">
            <v>11664</v>
          </cell>
          <cell r="F31">
            <v>9518</v>
          </cell>
          <cell r="H31">
            <v>0.9</v>
          </cell>
          <cell r="I31" t="str">
            <v>2025/05/01</v>
          </cell>
        </row>
        <row r="32">
          <cell r="A32" t="str">
            <v>任意汽車保險</v>
          </cell>
          <cell r="B32">
            <v>27</v>
          </cell>
          <cell r="C32">
            <v>12860</v>
          </cell>
          <cell r="D32">
            <v>12860</v>
          </cell>
          <cell r="E32">
            <v>12860</v>
          </cell>
          <cell r="F32">
            <v>10494</v>
          </cell>
          <cell r="H32">
            <v>0.9</v>
          </cell>
          <cell r="I32" t="str">
            <v>2025/05/01</v>
          </cell>
        </row>
        <row r="33">
          <cell r="A33" t="str">
            <v>任意汽車保險</v>
          </cell>
          <cell r="B33">
            <v>28</v>
          </cell>
          <cell r="C33">
            <v>5627</v>
          </cell>
          <cell r="D33">
            <v>5627</v>
          </cell>
          <cell r="E33">
            <v>5627</v>
          </cell>
          <cell r="F33">
            <v>4592</v>
          </cell>
          <cell r="H33">
            <v>0.9</v>
          </cell>
          <cell r="I33" t="str">
            <v>2025/05/01</v>
          </cell>
        </row>
        <row r="34">
          <cell r="A34" t="str">
            <v>任意汽車保險</v>
          </cell>
          <cell r="B34">
            <v>29</v>
          </cell>
          <cell r="C34">
            <v>28071</v>
          </cell>
          <cell r="D34">
            <v>28071</v>
          </cell>
          <cell r="E34">
            <v>28071</v>
          </cell>
          <cell r="F34">
            <v>22907</v>
          </cell>
          <cell r="H34">
            <v>0.9</v>
          </cell>
          <cell r="I34" t="str">
            <v>2025/05/01</v>
          </cell>
        </row>
        <row r="35">
          <cell r="A35" t="str">
            <v>任意汽車保險</v>
          </cell>
          <cell r="B35">
            <v>30</v>
          </cell>
          <cell r="C35">
            <v>25461</v>
          </cell>
          <cell r="D35">
            <v>25461</v>
          </cell>
          <cell r="E35">
            <v>25461</v>
          </cell>
          <cell r="F35">
            <v>20777</v>
          </cell>
          <cell r="H35">
            <v>0.9</v>
          </cell>
          <cell r="I35" t="str">
            <v>2025/05/01</v>
          </cell>
        </row>
        <row r="36">
          <cell r="A36" t="str">
            <v>任意汽車保險</v>
          </cell>
          <cell r="B36">
            <v>31</v>
          </cell>
          <cell r="C36">
            <v>1601</v>
          </cell>
          <cell r="D36">
            <v>1601</v>
          </cell>
          <cell r="E36">
            <v>1601</v>
          </cell>
          <cell r="F36">
            <v>1307</v>
          </cell>
          <cell r="H36">
            <v>1</v>
          </cell>
          <cell r="I36" t="str">
            <v>2022/09/01</v>
          </cell>
        </row>
        <row r="37">
          <cell r="A37" t="str">
            <v>任意汽車保險</v>
          </cell>
          <cell r="B37">
            <v>32</v>
          </cell>
          <cell r="C37">
            <v>1600</v>
          </cell>
          <cell r="D37">
            <v>1600</v>
          </cell>
          <cell r="E37">
            <v>1600</v>
          </cell>
          <cell r="F37">
            <v>1305</v>
          </cell>
          <cell r="H37">
            <v>1</v>
          </cell>
          <cell r="I37" t="str">
            <v>2022/09/01</v>
          </cell>
        </row>
        <row r="38">
          <cell r="A38" t="str">
            <v>任意汽車保險</v>
          </cell>
          <cell r="B38">
            <v>33</v>
          </cell>
          <cell r="C38">
            <v>2218</v>
          </cell>
          <cell r="D38">
            <v>2218</v>
          </cell>
          <cell r="E38">
            <v>2218</v>
          </cell>
          <cell r="F38">
            <v>1810</v>
          </cell>
          <cell r="H38">
            <v>1</v>
          </cell>
          <cell r="I38" t="str">
            <v>2022/09/01</v>
          </cell>
        </row>
        <row r="39">
          <cell r="A39" t="str">
            <v>任意汽車保險</v>
          </cell>
          <cell r="B39">
            <v>34</v>
          </cell>
          <cell r="C39">
            <v>1279</v>
          </cell>
          <cell r="D39">
            <v>1279</v>
          </cell>
          <cell r="E39">
            <v>1279</v>
          </cell>
          <cell r="F39">
            <v>1044</v>
          </cell>
          <cell r="H39">
            <v>1</v>
          </cell>
          <cell r="I39" t="str">
            <v>2022/09/01</v>
          </cell>
        </row>
        <row r="40">
          <cell r="A40" t="str">
            <v>任意汽車保險</v>
          </cell>
          <cell r="B40">
            <v>35</v>
          </cell>
          <cell r="C40">
            <v>1597</v>
          </cell>
          <cell r="D40">
            <v>1597</v>
          </cell>
          <cell r="E40">
            <v>1597</v>
          </cell>
          <cell r="F40">
            <v>1303</v>
          </cell>
          <cell r="H40">
            <v>1</v>
          </cell>
          <cell r="I40" t="str">
            <v>2022/09/01</v>
          </cell>
        </row>
        <row r="41">
          <cell r="A41" t="str">
            <v>任意汽車保險</v>
          </cell>
          <cell r="B41">
            <v>36</v>
          </cell>
          <cell r="C41">
            <v>2297</v>
          </cell>
          <cell r="D41">
            <v>2297</v>
          </cell>
          <cell r="E41">
            <v>2297</v>
          </cell>
          <cell r="F41">
            <v>1874</v>
          </cell>
          <cell r="H41">
            <v>1</v>
          </cell>
          <cell r="I41" t="str">
            <v>2022/09/01</v>
          </cell>
        </row>
        <row r="42">
          <cell r="A42" t="str">
            <v>任意汽車保險</v>
          </cell>
          <cell r="B42">
            <v>37</v>
          </cell>
          <cell r="C42">
            <v>2080</v>
          </cell>
          <cell r="D42">
            <v>2080</v>
          </cell>
          <cell r="E42">
            <v>2080</v>
          </cell>
          <cell r="F42">
            <v>1698</v>
          </cell>
          <cell r="H42">
            <v>1</v>
          </cell>
          <cell r="I42" t="str">
            <v>2022/09/01</v>
          </cell>
        </row>
        <row r="43">
          <cell r="A43" t="str">
            <v>任意汽車保險</v>
          </cell>
          <cell r="B43">
            <v>38</v>
          </cell>
          <cell r="C43">
            <v>1595</v>
          </cell>
          <cell r="D43">
            <v>1595</v>
          </cell>
          <cell r="E43">
            <v>1595</v>
          </cell>
          <cell r="F43">
            <v>1302</v>
          </cell>
          <cell r="H43">
            <v>1</v>
          </cell>
          <cell r="I43" t="str">
            <v>2022/09/01</v>
          </cell>
        </row>
        <row r="44">
          <cell r="A44" t="str">
            <v>任意汽車保險</v>
          </cell>
          <cell r="B44">
            <v>39</v>
          </cell>
          <cell r="C44">
            <v>10962</v>
          </cell>
          <cell r="D44">
            <v>10962</v>
          </cell>
          <cell r="E44">
            <v>10962</v>
          </cell>
          <cell r="F44">
            <v>8946</v>
          </cell>
          <cell r="H44">
            <v>1</v>
          </cell>
          <cell r="I44" t="str">
            <v>2022/09/01</v>
          </cell>
        </row>
        <row r="45">
          <cell r="A45" t="str">
            <v>任意汽車保險</v>
          </cell>
          <cell r="B45">
            <v>40</v>
          </cell>
          <cell r="C45">
            <v>9086</v>
          </cell>
          <cell r="D45">
            <v>9086</v>
          </cell>
          <cell r="E45">
            <v>9086</v>
          </cell>
          <cell r="F45">
            <v>7415</v>
          </cell>
          <cell r="H45">
            <v>1</v>
          </cell>
          <cell r="I45" t="str">
            <v>2022/09/01</v>
          </cell>
        </row>
        <row r="46">
          <cell r="A46" t="str">
            <v>任意汽車保險</v>
          </cell>
          <cell r="B46">
            <v>41</v>
          </cell>
          <cell r="C46">
            <v>2210</v>
          </cell>
          <cell r="D46">
            <v>2210</v>
          </cell>
          <cell r="E46">
            <v>2210</v>
          </cell>
          <cell r="F46">
            <v>1804</v>
          </cell>
          <cell r="H46">
            <v>0.9</v>
          </cell>
          <cell r="I46" t="str">
            <v>2023/08/01</v>
          </cell>
        </row>
        <row r="47">
          <cell r="A47" t="str">
            <v>任意汽車保險</v>
          </cell>
          <cell r="B47">
            <v>42</v>
          </cell>
          <cell r="C47">
            <v>3944</v>
          </cell>
          <cell r="D47">
            <v>3944</v>
          </cell>
          <cell r="E47">
            <v>3944</v>
          </cell>
          <cell r="F47">
            <v>3219</v>
          </cell>
          <cell r="H47">
            <v>0.9</v>
          </cell>
          <cell r="I47" t="str">
            <v>2025/01/01</v>
          </cell>
        </row>
        <row r="48">
          <cell r="A48" t="str">
            <v>住宅火災保險</v>
          </cell>
          <cell r="B48">
            <v>1</v>
          </cell>
          <cell r="C48">
            <v>177</v>
          </cell>
          <cell r="D48">
            <v>177</v>
          </cell>
          <cell r="E48">
            <v>177</v>
          </cell>
          <cell r="F48">
            <v>109</v>
          </cell>
          <cell r="I48" t="str">
            <v>2025/04/19</v>
          </cell>
        </row>
        <row r="49">
          <cell r="A49" t="str">
            <v>住宅火災保險</v>
          </cell>
          <cell r="B49">
            <v>2</v>
          </cell>
          <cell r="C49">
            <v>211</v>
          </cell>
          <cell r="D49">
            <v>211</v>
          </cell>
          <cell r="E49">
            <v>211</v>
          </cell>
          <cell r="F49">
            <v>130</v>
          </cell>
          <cell r="I49" t="str">
            <v>2025/04/19</v>
          </cell>
        </row>
      </sheetData>
      <sheetData sheetId="2">
        <row r="3">
          <cell r="B3" t="str">
            <v>兆豐產物保險公司</v>
          </cell>
        </row>
        <row r="6">
          <cell r="A6" t="str">
            <v>任意汽車保險</v>
          </cell>
          <cell r="B6">
            <v>1</v>
          </cell>
          <cell r="C6">
            <v>36458</v>
          </cell>
          <cell r="D6">
            <v>36458</v>
          </cell>
          <cell r="E6">
            <v>36458</v>
          </cell>
          <cell r="F6">
            <v>29884</v>
          </cell>
          <cell r="H6" t="str">
            <v>0.9</v>
          </cell>
          <cell r="I6">
            <v>45778</v>
          </cell>
        </row>
        <row r="7">
          <cell r="A7" t="str">
            <v>任意汽車保險</v>
          </cell>
          <cell r="B7">
            <v>2</v>
          </cell>
          <cell r="C7">
            <v>34721</v>
          </cell>
          <cell r="D7">
            <v>34721</v>
          </cell>
          <cell r="E7">
            <v>34721</v>
          </cell>
          <cell r="F7">
            <v>28460</v>
          </cell>
          <cell r="H7" t="str">
            <v>0.9</v>
          </cell>
          <cell r="I7">
            <v>45778</v>
          </cell>
        </row>
        <row r="8">
          <cell r="A8" t="str">
            <v>任意汽車保險</v>
          </cell>
          <cell r="B8">
            <v>3</v>
          </cell>
          <cell r="C8">
            <v>44314</v>
          </cell>
          <cell r="D8">
            <v>44314</v>
          </cell>
          <cell r="E8">
            <v>44314</v>
          </cell>
          <cell r="F8">
            <v>36323</v>
          </cell>
          <cell r="H8" t="str">
            <v>0.9</v>
          </cell>
          <cell r="I8">
            <v>45778</v>
          </cell>
        </row>
        <row r="9">
          <cell r="A9" t="str">
            <v>任意汽車保險</v>
          </cell>
          <cell r="B9">
            <v>4</v>
          </cell>
          <cell r="C9">
            <v>31492</v>
          </cell>
          <cell r="D9">
            <v>31492</v>
          </cell>
          <cell r="E9">
            <v>31492</v>
          </cell>
          <cell r="F9">
            <v>25813</v>
          </cell>
          <cell r="H9" t="str">
            <v>0.9</v>
          </cell>
          <cell r="I9">
            <v>45778</v>
          </cell>
        </row>
        <row r="10">
          <cell r="A10" t="str">
            <v>任意汽車保險</v>
          </cell>
          <cell r="B10">
            <v>5</v>
          </cell>
          <cell r="C10">
            <v>42205</v>
          </cell>
          <cell r="D10">
            <v>42205</v>
          </cell>
          <cell r="E10">
            <v>42205</v>
          </cell>
          <cell r="F10">
            <v>34594</v>
          </cell>
          <cell r="H10" t="str">
            <v>0.9</v>
          </cell>
          <cell r="I10">
            <v>45778</v>
          </cell>
        </row>
        <row r="11">
          <cell r="A11" t="str">
            <v>任意汽車保險</v>
          </cell>
          <cell r="B11">
            <v>6</v>
          </cell>
          <cell r="C11">
            <v>44314</v>
          </cell>
          <cell r="D11">
            <v>44314</v>
          </cell>
          <cell r="E11">
            <v>44314</v>
          </cell>
          <cell r="F11">
            <v>36323</v>
          </cell>
          <cell r="H11" t="str">
            <v>0.9</v>
          </cell>
          <cell r="I11">
            <v>45778</v>
          </cell>
        </row>
        <row r="12">
          <cell r="A12" t="str">
            <v>任意汽車保險</v>
          </cell>
          <cell r="B12">
            <v>7</v>
          </cell>
          <cell r="C12">
            <v>48858</v>
          </cell>
          <cell r="D12">
            <v>48858</v>
          </cell>
          <cell r="E12">
            <v>48858</v>
          </cell>
          <cell r="F12">
            <v>40047</v>
          </cell>
          <cell r="H12" t="str">
            <v>0.9</v>
          </cell>
          <cell r="I12">
            <v>45778</v>
          </cell>
        </row>
        <row r="13">
          <cell r="A13" t="str">
            <v>任意汽車保險</v>
          </cell>
          <cell r="B13">
            <v>8</v>
          </cell>
          <cell r="C13">
            <v>14757</v>
          </cell>
          <cell r="D13">
            <v>14757</v>
          </cell>
          <cell r="E13">
            <v>14757</v>
          </cell>
          <cell r="F13">
            <v>12096</v>
          </cell>
          <cell r="H13" t="str">
            <v>0.9</v>
          </cell>
          <cell r="I13">
            <v>45778</v>
          </cell>
        </row>
        <row r="14">
          <cell r="A14" t="str">
            <v>任意汽車保險</v>
          </cell>
          <cell r="B14">
            <v>9</v>
          </cell>
          <cell r="C14">
            <v>106647</v>
          </cell>
          <cell r="D14">
            <v>106647</v>
          </cell>
          <cell r="E14">
            <v>106647</v>
          </cell>
          <cell r="F14">
            <v>87415</v>
          </cell>
          <cell r="H14" t="str">
            <v>0.9</v>
          </cell>
          <cell r="I14">
            <v>45778</v>
          </cell>
        </row>
        <row r="15">
          <cell r="A15" t="str">
            <v>任意汽車保險</v>
          </cell>
          <cell r="B15">
            <v>10</v>
          </cell>
          <cell r="C15">
            <v>96732</v>
          </cell>
          <cell r="D15">
            <v>96732</v>
          </cell>
          <cell r="E15">
            <v>96732</v>
          </cell>
          <cell r="F15">
            <v>79288</v>
          </cell>
          <cell r="H15" t="str">
            <v>0.9</v>
          </cell>
          <cell r="I15">
            <v>45778</v>
          </cell>
        </row>
        <row r="16">
          <cell r="A16" t="str">
            <v>任意汽車保險</v>
          </cell>
          <cell r="B16">
            <v>11</v>
          </cell>
          <cell r="C16">
            <v>21224</v>
          </cell>
          <cell r="D16">
            <v>21224</v>
          </cell>
          <cell r="E16">
            <v>21224</v>
          </cell>
          <cell r="F16">
            <v>17397</v>
          </cell>
          <cell r="H16" t="str">
            <v>0.9</v>
          </cell>
          <cell r="I16">
            <v>45778</v>
          </cell>
        </row>
        <row r="17">
          <cell r="A17" t="str">
            <v>任意汽車保險</v>
          </cell>
          <cell r="B17">
            <v>12</v>
          </cell>
          <cell r="C17">
            <v>20213</v>
          </cell>
          <cell r="D17">
            <v>20213</v>
          </cell>
          <cell r="E17">
            <v>20213</v>
          </cell>
          <cell r="F17">
            <v>16568</v>
          </cell>
          <cell r="H17" t="str">
            <v>0.9</v>
          </cell>
          <cell r="I17">
            <v>45778</v>
          </cell>
        </row>
        <row r="18">
          <cell r="A18" t="str">
            <v>任意汽車保險</v>
          </cell>
          <cell r="B18">
            <v>13</v>
          </cell>
          <cell r="C18">
            <v>25798</v>
          </cell>
          <cell r="D18">
            <v>25798</v>
          </cell>
          <cell r="E18">
            <v>25798</v>
          </cell>
          <cell r="F18">
            <v>21146</v>
          </cell>
          <cell r="H18" t="str">
            <v>0.9</v>
          </cell>
          <cell r="I18">
            <v>45778</v>
          </cell>
        </row>
        <row r="19">
          <cell r="A19" t="str">
            <v>任意汽車保險</v>
          </cell>
          <cell r="B19">
            <v>14</v>
          </cell>
          <cell r="C19">
            <v>18333</v>
          </cell>
          <cell r="D19">
            <v>18333</v>
          </cell>
          <cell r="E19">
            <v>18333</v>
          </cell>
          <cell r="F19">
            <v>15027</v>
          </cell>
          <cell r="H19" t="str">
            <v>0.9</v>
          </cell>
          <cell r="I19">
            <v>45778</v>
          </cell>
        </row>
        <row r="20">
          <cell r="A20" t="str">
            <v>任意汽車保險</v>
          </cell>
          <cell r="B20">
            <v>15</v>
          </cell>
          <cell r="C20">
            <v>24570</v>
          </cell>
          <cell r="D20">
            <v>24570</v>
          </cell>
          <cell r="E20">
            <v>24570</v>
          </cell>
          <cell r="F20">
            <v>20139</v>
          </cell>
          <cell r="H20" t="str">
            <v>0.9</v>
          </cell>
          <cell r="I20">
            <v>45778</v>
          </cell>
        </row>
        <row r="21">
          <cell r="A21" t="str">
            <v>任意汽車保險</v>
          </cell>
          <cell r="B21">
            <v>16</v>
          </cell>
          <cell r="C21">
            <v>25798</v>
          </cell>
          <cell r="D21">
            <v>25798</v>
          </cell>
          <cell r="E21">
            <v>25798</v>
          </cell>
          <cell r="F21">
            <v>21146</v>
          </cell>
          <cell r="H21" t="str">
            <v>0.9</v>
          </cell>
          <cell r="I21">
            <v>45778</v>
          </cell>
        </row>
        <row r="22">
          <cell r="A22" t="str">
            <v>任意汽車保險</v>
          </cell>
          <cell r="B22">
            <v>17</v>
          </cell>
          <cell r="C22">
            <v>28443</v>
          </cell>
          <cell r="D22">
            <v>28443</v>
          </cell>
          <cell r="E22">
            <v>28443</v>
          </cell>
          <cell r="F22">
            <v>23314</v>
          </cell>
          <cell r="H22" t="str">
            <v>0.9</v>
          </cell>
          <cell r="I22">
            <v>45778</v>
          </cell>
        </row>
        <row r="23">
          <cell r="A23" t="str">
            <v>任意汽車保險</v>
          </cell>
          <cell r="B23">
            <v>18</v>
          </cell>
          <cell r="C23">
            <v>10939</v>
          </cell>
          <cell r="D23">
            <v>10939</v>
          </cell>
          <cell r="E23">
            <v>10939</v>
          </cell>
          <cell r="F23">
            <v>8967</v>
          </cell>
          <cell r="H23" t="str">
            <v>0.9</v>
          </cell>
          <cell r="I23">
            <v>45778</v>
          </cell>
        </row>
        <row r="24">
          <cell r="A24" t="str">
            <v>任意汽車保險</v>
          </cell>
          <cell r="B24">
            <v>19</v>
          </cell>
          <cell r="C24">
            <v>62085</v>
          </cell>
          <cell r="D24">
            <v>62085</v>
          </cell>
          <cell r="E24">
            <v>62085</v>
          </cell>
          <cell r="F24">
            <v>50889</v>
          </cell>
          <cell r="H24" t="str">
            <v>0.9</v>
          </cell>
          <cell r="I24">
            <v>45778</v>
          </cell>
        </row>
        <row r="25">
          <cell r="A25" t="str">
            <v>任意汽車保險</v>
          </cell>
          <cell r="B25">
            <v>20</v>
          </cell>
          <cell r="C25">
            <v>56313</v>
          </cell>
          <cell r="D25">
            <v>56313</v>
          </cell>
          <cell r="E25">
            <v>56313</v>
          </cell>
          <cell r="F25">
            <v>46158</v>
          </cell>
          <cell r="H25" t="str">
            <v>0.9</v>
          </cell>
          <cell r="I25">
            <v>45778</v>
          </cell>
        </row>
        <row r="26">
          <cell r="A26" t="str">
            <v>任意汽車保險</v>
          </cell>
          <cell r="B26">
            <v>21</v>
          </cell>
          <cell r="C26">
            <v>9370</v>
          </cell>
          <cell r="D26">
            <v>9370</v>
          </cell>
          <cell r="E26">
            <v>9370</v>
          </cell>
          <cell r="F26">
            <v>7680</v>
          </cell>
          <cell r="H26" t="str">
            <v>0.9</v>
          </cell>
          <cell r="I26">
            <v>45778</v>
          </cell>
        </row>
        <row r="27">
          <cell r="A27" t="str">
            <v>任意汽車保險</v>
          </cell>
          <cell r="B27">
            <v>22</v>
          </cell>
          <cell r="C27">
            <v>8923</v>
          </cell>
          <cell r="D27">
            <v>8923</v>
          </cell>
          <cell r="E27">
            <v>8923</v>
          </cell>
          <cell r="F27">
            <v>7314</v>
          </cell>
          <cell r="H27" t="str">
            <v>0.9</v>
          </cell>
          <cell r="I27">
            <v>45778</v>
          </cell>
        </row>
        <row r="28">
          <cell r="A28" t="str">
            <v>任意汽車保險</v>
          </cell>
          <cell r="B28">
            <v>23</v>
          </cell>
          <cell r="C28">
            <v>11388</v>
          </cell>
          <cell r="D28">
            <v>11388</v>
          </cell>
          <cell r="E28">
            <v>11388</v>
          </cell>
          <cell r="F28">
            <v>9335</v>
          </cell>
          <cell r="H28" t="str">
            <v>0.9</v>
          </cell>
          <cell r="I28">
            <v>45778</v>
          </cell>
        </row>
        <row r="29">
          <cell r="A29" t="str">
            <v>任意汽車保險</v>
          </cell>
          <cell r="B29">
            <v>24</v>
          </cell>
          <cell r="C29">
            <v>8093</v>
          </cell>
          <cell r="D29">
            <v>8093</v>
          </cell>
          <cell r="E29">
            <v>8093</v>
          </cell>
          <cell r="F29">
            <v>6634</v>
          </cell>
          <cell r="H29" t="str">
            <v>0.9</v>
          </cell>
          <cell r="I29">
            <v>45778</v>
          </cell>
        </row>
        <row r="30">
          <cell r="A30" t="str">
            <v>任意汽車保險</v>
          </cell>
          <cell r="B30">
            <v>25</v>
          </cell>
          <cell r="C30">
            <v>10846</v>
          </cell>
          <cell r="D30">
            <v>10846</v>
          </cell>
          <cell r="E30">
            <v>10846</v>
          </cell>
          <cell r="F30">
            <v>8890</v>
          </cell>
          <cell r="H30" t="str">
            <v>0.9</v>
          </cell>
          <cell r="I30">
            <v>45778</v>
          </cell>
        </row>
        <row r="31">
          <cell r="A31" t="str">
            <v>任意汽車保險</v>
          </cell>
          <cell r="B31">
            <v>26</v>
          </cell>
          <cell r="C31">
            <v>11388</v>
          </cell>
          <cell r="D31">
            <v>11388</v>
          </cell>
          <cell r="E31">
            <v>11388</v>
          </cell>
          <cell r="F31">
            <v>9335</v>
          </cell>
          <cell r="H31" t="str">
            <v>0.9</v>
          </cell>
          <cell r="I31">
            <v>45778</v>
          </cell>
        </row>
        <row r="32">
          <cell r="A32" t="str">
            <v>任意汽車保險</v>
          </cell>
          <cell r="B32">
            <v>27</v>
          </cell>
          <cell r="C32">
            <v>12556</v>
          </cell>
          <cell r="D32">
            <v>12556</v>
          </cell>
          <cell r="E32">
            <v>12556</v>
          </cell>
          <cell r="F32">
            <v>10292</v>
          </cell>
          <cell r="H32" t="str">
            <v>0.9</v>
          </cell>
          <cell r="I32">
            <v>45778</v>
          </cell>
        </row>
        <row r="33">
          <cell r="A33" t="str">
            <v>任意汽車保險</v>
          </cell>
          <cell r="B33">
            <v>28</v>
          </cell>
          <cell r="C33">
            <v>6292</v>
          </cell>
          <cell r="D33">
            <v>6292</v>
          </cell>
          <cell r="E33">
            <v>6292</v>
          </cell>
          <cell r="F33">
            <v>5157</v>
          </cell>
          <cell r="H33" t="str">
            <v>0.9</v>
          </cell>
          <cell r="I33">
            <v>45778</v>
          </cell>
        </row>
        <row r="34">
          <cell r="A34" t="str">
            <v>任意汽車保險</v>
          </cell>
          <cell r="B34">
            <v>29</v>
          </cell>
          <cell r="C34">
            <v>27407</v>
          </cell>
          <cell r="D34">
            <v>27407</v>
          </cell>
          <cell r="E34">
            <v>27407</v>
          </cell>
          <cell r="F34">
            <v>22465</v>
          </cell>
          <cell r="H34" t="str">
            <v>0.9</v>
          </cell>
          <cell r="I34">
            <v>45778</v>
          </cell>
        </row>
        <row r="35">
          <cell r="A35" t="str">
            <v>任意汽車保險</v>
          </cell>
          <cell r="B35">
            <v>30</v>
          </cell>
          <cell r="C35">
            <v>24859</v>
          </cell>
          <cell r="D35">
            <v>24859</v>
          </cell>
          <cell r="E35">
            <v>24859</v>
          </cell>
          <cell r="F35">
            <v>20377</v>
          </cell>
          <cell r="H35" t="str">
            <v>0.9</v>
          </cell>
          <cell r="I35">
            <v>45778</v>
          </cell>
        </row>
        <row r="36">
          <cell r="A36" t="str">
            <v>任意汽車保險</v>
          </cell>
          <cell r="B36">
            <v>31</v>
          </cell>
          <cell r="C36">
            <v>1503</v>
          </cell>
          <cell r="D36">
            <v>1503</v>
          </cell>
          <cell r="E36">
            <v>1503</v>
          </cell>
          <cell r="F36">
            <v>1232</v>
          </cell>
          <cell r="H36">
            <v>1</v>
          </cell>
          <cell r="I36">
            <v>45108</v>
          </cell>
        </row>
        <row r="37">
          <cell r="A37" t="str">
            <v>任意汽車保險</v>
          </cell>
          <cell r="B37">
            <v>32</v>
          </cell>
          <cell r="C37">
            <v>1502</v>
          </cell>
          <cell r="D37">
            <v>1502</v>
          </cell>
          <cell r="E37">
            <v>1502</v>
          </cell>
          <cell r="F37">
            <v>1231</v>
          </cell>
          <cell r="H37">
            <v>1</v>
          </cell>
          <cell r="I37">
            <v>45108</v>
          </cell>
        </row>
        <row r="38">
          <cell r="A38" t="str">
            <v>任意汽車保險</v>
          </cell>
          <cell r="B38">
            <v>33</v>
          </cell>
          <cell r="C38">
            <v>2082</v>
          </cell>
          <cell r="D38">
            <v>2082</v>
          </cell>
          <cell r="E38">
            <v>2082</v>
          </cell>
          <cell r="F38">
            <v>1706</v>
          </cell>
          <cell r="H38">
            <v>1</v>
          </cell>
          <cell r="I38">
            <v>45108</v>
          </cell>
        </row>
        <row r="39">
          <cell r="A39" t="str">
            <v>任意汽車保險</v>
          </cell>
          <cell r="B39">
            <v>34</v>
          </cell>
          <cell r="C39">
            <v>1201</v>
          </cell>
          <cell r="D39">
            <v>1201</v>
          </cell>
          <cell r="E39">
            <v>1201</v>
          </cell>
          <cell r="F39">
            <v>984</v>
          </cell>
          <cell r="H39">
            <v>1</v>
          </cell>
          <cell r="I39">
            <v>45108</v>
          </cell>
        </row>
        <row r="40">
          <cell r="A40" t="str">
            <v>任意汽車保險</v>
          </cell>
          <cell r="B40">
            <v>35</v>
          </cell>
          <cell r="C40">
            <v>1499</v>
          </cell>
          <cell r="D40">
            <v>1499</v>
          </cell>
          <cell r="E40">
            <v>1499</v>
          </cell>
          <cell r="F40">
            <v>1229</v>
          </cell>
          <cell r="H40">
            <v>1</v>
          </cell>
          <cell r="I40">
            <v>45108</v>
          </cell>
        </row>
        <row r="41">
          <cell r="A41" t="str">
            <v>任意汽車保險</v>
          </cell>
          <cell r="B41">
            <v>36</v>
          </cell>
          <cell r="C41">
            <v>2156</v>
          </cell>
          <cell r="D41">
            <v>2156</v>
          </cell>
          <cell r="E41">
            <v>2156</v>
          </cell>
          <cell r="F41">
            <v>1767</v>
          </cell>
          <cell r="H41">
            <v>1</v>
          </cell>
          <cell r="I41">
            <v>45108</v>
          </cell>
        </row>
        <row r="42">
          <cell r="A42" t="str">
            <v>任意汽車保險</v>
          </cell>
          <cell r="B42">
            <v>37</v>
          </cell>
          <cell r="C42">
            <v>1953</v>
          </cell>
          <cell r="D42">
            <v>1953</v>
          </cell>
          <cell r="E42">
            <v>1953</v>
          </cell>
          <cell r="F42">
            <v>1601</v>
          </cell>
          <cell r="H42">
            <v>1</v>
          </cell>
          <cell r="I42">
            <v>45108</v>
          </cell>
        </row>
        <row r="43">
          <cell r="A43" t="str">
            <v>任意汽車保險</v>
          </cell>
          <cell r="B43">
            <v>38</v>
          </cell>
          <cell r="C43">
            <v>1514</v>
          </cell>
          <cell r="D43">
            <v>1514</v>
          </cell>
          <cell r="E43">
            <v>1514</v>
          </cell>
          <cell r="F43">
            <v>1241</v>
          </cell>
          <cell r="H43">
            <v>1</v>
          </cell>
          <cell r="I43">
            <v>45108</v>
          </cell>
        </row>
        <row r="44">
          <cell r="A44" t="str">
            <v>任意汽車保險</v>
          </cell>
          <cell r="B44">
            <v>39</v>
          </cell>
          <cell r="C44">
            <v>10288</v>
          </cell>
          <cell r="D44">
            <v>10288</v>
          </cell>
          <cell r="E44">
            <v>10288</v>
          </cell>
          <cell r="F44">
            <v>8432</v>
          </cell>
          <cell r="H44">
            <v>1</v>
          </cell>
          <cell r="I44">
            <v>45108</v>
          </cell>
        </row>
        <row r="45">
          <cell r="A45" t="str">
            <v>任意汽車保險</v>
          </cell>
          <cell r="B45">
            <v>40</v>
          </cell>
          <cell r="C45">
            <v>8527</v>
          </cell>
          <cell r="D45">
            <v>8527</v>
          </cell>
          <cell r="E45">
            <v>8527</v>
          </cell>
          <cell r="F45">
            <v>6989</v>
          </cell>
          <cell r="H45">
            <v>1</v>
          </cell>
          <cell r="I45">
            <v>45108</v>
          </cell>
        </row>
        <row r="46">
          <cell r="A46" t="str">
            <v>任意汽車保險</v>
          </cell>
          <cell r="B46">
            <v>41</v>
          </cell>
          <cell r="C46">
            <v>2431</v>
          </cell>
          <cell r="D46">
            <v>2431</v>
          </cell>
          <cell r="E46">
            <v>2431</v>
          </cell>
          <cell r="F46">
            <v>1992</v>
          </cell>
          <cell r="H46" t="str">
            <v>0.9</v>
          </cell>
          <cell r="I46">
            <v>45108</v>
          </cell>
        </row>
        <row r="47">
          <cell r="A47" t="str">
            <v>任意汽車保險</v>
          </cell>
          <cell r="B47">
            <v>42</v>
          </cell>
          <cell r="C47">
            <v>3883</v>
          </cell>
          <cell r="D47">
            <v>3883</v>
          </cell>
          <cell r="E47">
            <v>3883</v>
          </cell>
          <cell r="F47">
            <v>3183</v>
          </cell>
          <cell r="H47" t="str">
            <v>0.9</v>
          </cell>
          <cell r="I47">
            <v>45778</v>
          </cell>
        </row>
        <row r="48">
          <cell r="A48" t="str">
            <v>住宅火災保險</v>
          </cell>
          <cell r="B48">
            <v>1</v>
          </cell>
          <cell r="C48">
            <v>180</v>
          </cell>
          <cell r="D48">
            <v>180</v>
          </cell>
          <cell r="E48">
            <v>180</v>
          </cell>
          <cell r="F48">
            <v>138</v>
          </cell>
          <cell r="I48">
            <v>45658</v>
          </cell>
        </row>
        <row r="49">
          <cell r="A49" t="str">
            <v>住宅火災保險</v>
          </cell>
          <cell r="B49">
            <v>2</v>
          </cell>
          <cell r="C49">
            <v>211</v>
          </cell>
          <cell r="D49">
            <v>211</v>
          </cell>
          <cell r="E49">
            <v>211</v>
          </cell>
          <cell r="F49">
            <v>162</v>
          </cell>
          <cell r="I49">
            <v>45658</v>
          </cell>
        </row>
      </sheetData>
      <sheetData sheetId="3">
        <row r="3">
          <cell r="B3" t="str">
            <v>富邦產物保險公司</v>
          </cell>
        </row>
        <row r="6">
          <cell r="A6" t="str">
            <v>任意汽車保險</v>
          </cell>
          <cell r="B6">
            <v>1</v>
          </cell>
          <cell r="C6">
            <v>40152</v>
          </cell>
          <cell r="D6">
            <v>40152</v>
          </cell>
          <cell r="E6">
            <v>40152</v>
          </cell>
          <cell r="F6">
            <v>36136</v>
          </cell>
          <cell r="H6">
            <v>0.9</v>
          </cell>
          <cell r="I6">
            <v>44287</v>
          </cell>
        </row>
        <row r="7">
          <cell r="A7" t="str">
            <v>任意汽車保險</v>
          </cell>
          <cell r="B7">
            <v>2</v>
          </cell>
          <cell r="C7">
            <v>36420</v>
          </cell>
          <cell r="D7">
            <v>36420</v>
          </cell>
          <cell r="E7">
            <v>36420</v>
          </cell>
          <cell r="F7">
            <v>32778</v>
          </cell>
          <cell r="H7">
            <v>0.9</v>
          </cell>
          <cell r="I7">
            <v>44287</v>
          </cell>
        </row>
        <row r="8">
          <cell r="A8" t="str">
            <v>任意汽車保險</v>
          </cell>
          <cell r="B8">
            <v>3</v>
          </cell>
          <cell r="C8">
            <v>46480</v>
          </cell>
          <cell r="D8">
            <v>46480</v>
          </cell>
          <cell r="E8">
            <v>46480</v>
          </cell>
          <cell r="F8">
            <v>41832</v>
          </cell>
          <cell r="H8">
            <v>0.9</v>
          </cell>
          <cell r="I8">
            <v>44287</v>
          </cell>
        </row>
        <row r="9">
          <cell r="A9" t="str">
            <v>任意汽車保險</v>
          </cell>
          <cell r="B9">
            <v>4</v>
          </cell>
          <cell r="C9">
            <v>34684</v>
          </cell>
          <cell r="D9">
            <v>34684</v>
          </cell>
          <cell r="E9">
            <v>34684</v>
          </cell>
          <cell r="F9">
            <v>31216</v>
          </cell>
          <cell r="H9">
            <v>0.9</v>
          </cell>
          <cell r="I9">
            <v>43525</v>
          </cell>
        </row>
        <row r="10">
          <cell r="A10" t="str">
            <v>任意汽車保險</v>
          </cell>
          <cell r="B10">
            <v>5</v>
          </cell>
          <cell r="C10">
            <v>42161</v>
          </cell>
          <cell r="D10">
            <v>42161</v>
          </cell>
          <cell r="E10">
            <v>42161</v>
          </cell>
          <cell r="F10">
            <v>37945</v>
          </cell>
          <cell r="H10">
            <v>0.9</v>
          </cell>
          <cell r="I10">
            <v>44287</v>
          </cell>
        </row>
        <row r="11">
          <cell r="A11" t="str">
            <v>任意汽車保險</v>
          </cell>
          <cell r="B11">
            <v>6</v>
          </cell>
          <cell r="C11">
            <v>46480</v>
          </cell>
          <cell r="D11">
            <v>46480</v>
          </cell>
          <cell r="E11">
            <v>46480</v>
          </cell>
          <cell r="F11">
            <v>41832</v>
          </cell>
          <cell r="H11">
            <v>0.9</v>
          </cell>
          <cell r="I11">
            <v>44287</v>
          </cell>
        </row>
        <row r="12">
          <cell r="A12" t="str">
            <v>任意汽車保險</v>
          </cell>
          <cell r="B12">
            <v>7</v>
          </cell>
          <cell r="C12">
            <v>48807</v>
          </cell>
          <cell r="D12">
            <v>48807</v>
          </cell>
          <cell r="E12">
            <v>48807</v>
          </cell>
          <cell r="F12">
            <v>43926</v>
          </cell>
          <cell r="H12">
            <v>0.9</v>
          </cell>
          <cell r="I12">
            <v>44287</v>
          </cell>
        </row>
        <row r="13">
          <cell r="A13" t="str">
            <v>任意汽車保險</v>
          </cell>
          <cell r="B13">
            <v>8</v>
          </cell>
          <cell r="C13">
            <v>14744</v>
          </cell>
          <cell r="D13">
            <v>14744</v>
          </cell>
          <cell r="E13">
            <v>14744</v>
          </cell>
          <cell r="F13">
            <v>13269</v>
          </cell>
          <cell r="H13">
            <v>0.9</v>
          </cell>
          <cell r="I13">
            <v>44287</v>
          </cell>
        </row>
        <row r="14">
          <cell r="A14" t="str">
            <v>任意汽車保險</v>
          </cell>
          <cell r="B14">
            <v>9</v>
          </cell>
          <cell r="C14">
            <v>96631</v>
          </cell>
          <cell r="D14">
            <v>96631</v>
          </cell>
          <cell r="E14">
            <v>96631</v>
          </cell>
          <cell r="F14">
            <v>86968</v>
          </cell>
          <cell r="H14">
            <v>0.9</v>
          </cell>
          <cell r="I14">
            <v>44287</v>
          </cell>
        </row>
        <row r="15">
          <cell r="A15" t="str">
            <v>任意汽車保險</v>
          </cell>
          <cell r="B15">
            <v>10</v>
          </cell>
          <cell r="C15">
            <v>87648</v>
          </cell>
          <cell r="D15">
            <v>87648</v>
          </cell>
          <cell r="E15">
            <v>87648</v>
          </cell>
          <cell r="F15">
            <v>78883</v>
          </cell>
          <cell r="H15">
            <v>0.9</v>
          </cell>
          <cell r="I15">
            <v>44287</v>
          </cell>
        </row>
        <row r="16">
          <cell r="A16" t="str">
            <v>任意汽車保險</v>
          </cell>
          <cell r="B16">
            <v>11</v>
          </cell>
          <cell r="C16">
            <v>23281</v>
          </cell>
          <cell r="D16">
            <v>23281</v>
          </cell>
          <cell r="E16">
            <v>23281</v>
          </cell>
          <cell r="F16">
            <v>20953</v>
          </cell>
          <cell r="H16">
            <v>0.9</v>
          </cell>
          <cell r="I16">
            <v>44287</v>
          </cell>
        </row>
        <row r="17">
          <cell r="A17" t="str">
            <v>任意汽車保險</v>
          </cell>
          <cell r="B17">
            <v>12</v>
          </cell>
          <cell r="C17">
            <v>21117</v>
          </cell>
          <cell r="D17">
            <v>21117</v>
          </cell>
          <cell r="E17">
            <v>21117</v>
          </cell>
          <cell r="F17">
            <v>19005</v>
          </cell>
          <cell r="H17">
            <v>0.9</v>
          </cell>
          <cell r="I17">
            <v>44287</v>
          </cell>
        </row>
        <row r="18">
          <cell r="A18" t="str">
            <v>任意汽車保險</v>
          </cell>
          <cell r="B18">
            <v>13</v>
          </cell>
          <cell r="C18">
            <v>26950</v>
          </cell>
          <cell r="D18">
            <v>26950</v>
          </cell>
          <cell r="E18">
            <v>26950</v>
          </cell>
          <cell r="F18">
            <v>24255</v>
          </cell>
          <cell r="H18">
            <v>0.9</v>
          </cell>
          <cell r="I18">
            <v>44287</v>
          </cell>
        </row>
        <row r="19">
          <cell r="A19" t="str">
            <v>任意汽車保險</v>
          </cell>
          <cell r="B19">
            <v>14</v>
          </cell>
          <cell r="C19">
            <v>20111</v>
          </cell>
          <cell r="D19">
            <v>20111</v>
          </cell>
          <cell r="E19">
            <v>20111</v>
          </cell>
          <cell r="F19">
            <v>18100</v>
          </cell>
          <cell r="H19">
            <v>0.9</v>
          </cell>
          <cell r="I19">
            <v>43525</v>
          </cell>
        </row>
        <row r="20">
          <cell r="A20" t="str">
            <v>任意汽車保險</v>
          </cell>
          <cell r="B20">
            <v>15</v>
          </cell>
          <cell r="C20">
            <v>24446</v>
          </cell>
          <cell r="D20">
            <v>24446</v>
          </cell>
          <cell r="E20">
            <v>24446</v>
          </cell>
          <cell r="F20">
            <v>22001</v>
          </cell>
          <cell r="H20">
            <v>0.9</v>
          </cell>
          <cell r="I20">
            <v>44287</v>
          </cell>
        </row>
        <row r="21">
          <cell r="A21" t="str">
            <v>任意汽車保險</v>
          </cell>
          <cell r="B21">
            <v>16</v>
          </cell>
          <cell r="C21">
            <v>26950</v>
          </cell>
          <cell r="D21">
            <v>26950</v>
          </cell>
          <cell r="E21">
            <v>26950</v>
          </cell>
          <cell r="F21">
            <v>24255</v>
          </cell>
          <cell r="H21">
            <v>0.9</v>
          </cell>
          <cell r="I21">
            <v>44287</v>
          </cell>
        </row>
        <row r="22">
          <cell r="A22" t="str">
            <v>任意汽車保險</v>
          </cell>
          <cell r="B22">
            <v>17</v>
          </cell>
          <cell r="C22">
            <v>28299</v>
          </cell>
          <cell r="D22">
            <v>28299</v>
          </cell>
          <cell r="E22">
            <v>28299</v>
          </cell>
          <cell r="F22">
            <v>25469</v>
          </cell>
          <cell r="H22">
            <v>0.9</v>
          </cell>
          <cell r="I22">
            <v>44287</v>
          </cell>
        </row>
        <row r="23">
          <cell r="A23" t="str">
            <v>任意汽車保險</v>
          </cell>
          <cell r="B23">
            <v>18</v>
          </cell>
          <cell r="C23">
            <v>11048</v>
          </cell>
          <cell r="D23">
            <v>11048</v>
          </cell>
          <cell r="E23">
            <v>11048</v>
          </cell>
          <cell r="F23">
            <v>9943</v>
          </cell>
          <cell r="H23">
            <v>0.9</v>
          </cell>
          <cell r="I23">
            <v>44287</v>
          </cell>
        </row>
        <row r="24">
          <cell r="A24" t="str">
            <v>任意汽車保險</v>
          </cell>
          <cell r="B24">
            <v>19</v>
          </cell>
          <cell r="C24">
            <v>56028</v>
          </cell>
          <cell r="D24">
            <v>56028</v>
          </cell>
          <cell r="E24">
            <v>56028</v>
          </cell>
          <cell r="F24">
            <v>50425</v>
          </cell>
          <cell r="H24">
            <v>0.9</v>
          </cell>
          <cell r="I24">
            <v>44287</v>
          </cell>
        </row>
        <row r="25">
          <cell r="A25" t="str">
            <v>任意汽車保險</v>
          </cell>
          <cell r="B25">
            <v>20</v>
          </cell>
          <cell r="C25">
            <v>50820</v>
          </cell>
          <cell r="D25">
            <v>50820</v>
          </cell>
          <cell r="E25">
            <v>50820</v>
          </cell>
          <cell r="F25">
            <v>45738</v>
          </cell>
          <cell r="H25">
            <v>0.9</v>
          </cell>
          <cell r="I25">
            <v>44287</v>
          </cell>
        </row>
        <row r="26">
          <cell r="A26" t="str">
            <v>任意汽車保險</v>
          </cell>
          <cell r="B26">
            <v>21</v>
          </cell>
          <cell r="C26">
            <v>10213</v>
          </cell>
          <cell r="D26">
            <v>10213</v>
          </cell>
          <cell r="E26">
            <v>10213</v>
          </cell>
          <cell r="F26">
            <v>9191</v>
          </cell>
          <cell r="H26">
            <v>0.9</v>
          </cell>
          <cell r="I26">
            <v>44287</v>
          </cell>
        </row>
        <row r="27">
          <cell r="A27" t="str">
            <v>任意汽車保險</v>
          </cell>
          <cell r="B27">
            <v>22</v>
          </cell>
          <cell r="C27">
            <v>9263</v>
          </cell>
          <cell r="D27">
            <v>9263</v>
          </cell>
          <cell r="E27">
            <v>9263</v>
          </cell>
          <cell r="F27">
            <v>8337</v>
          </cell>
          <cell r="H27">
            <v>0.9</v>
          </cell>
          <cell r="I27">
            <v>44287</v>
          </cell>
        </row>
        <row r="28">
          <cell r="A28" t="str">
            <v>任意汽車保險</v>
          </cell>
          <cell r="B28">
            <v>23</v>
          </cell>
          <cell r="C28">
            <v>11822</v>
          </cell>
          <cell r="D28">
            <v>11822</v>
          </cell>
          <cell r="E28">
            <v>11822</v>
          </cell>
          <cell r="F28">
            <v>10640</v>
          </cell>
          <cell r="H28">
            <v>0.9</v>
          </cell>
          <cell r="I28">
            <v>44287</v>
          </cell>
        </row>
        <row r="29">
          <cell r="A29" t="str">
            <v>任意汽車保險</v>
          </cell>
          <cell r="B29">
            <v>24</v>
          </cell>
          <cell r="C29">
            <v>8822</v>
          </cell>
          <cell r="D29">
            <v>8822</v>
          </cell>
          <cell r="E29">
            <v>8822</v>
          </cell>
          <cell r="F29">
            <v>7940</v>
          </cell>
          <cell r="H29">
            <v>0.9</v>
          </cell>
          <cell r="I29">
            <v>43770</v>
          </cell>
        </row>
        <row r="30">
          <cell r="A30" t="str">
            <v>任意汽車保險</v>
          </cell>
          <cell r="B30">
            <v>25</v>
          </cell>
          <cell r="C30">
            <v>10724</v>
          </cell>
          <cell r="D30">
            <v>10724</v>
          </cell>
          <cell r="E30">
            <v>10724</v>
          </cell>
          <cell r="F30">
            <v>9651</v>
          </cell>
          <cell r="H30">
            <v>0.9</v>
          </cell>
          <cell r="I30">
            <v>44287</v>
          </cell>
        </row>
        <row r="31">
          <cell r="A31" t="str">
            <v>任意汽車保險</v>
          </cell>
          <cell r="B31">
            <v>26</v>
          </cell>
          <cell r="C31">
            <v>11822</v>
          </cell>
          <cell r="D31">
            <v>11822</v>
          </cell>
          <cell r="E31">
            <v>11822</v>
          </cell>
          <cell r="F31">
            <v>10640</v>
          </cell>
          <cell r="H31">
            <v>0.9</v>
          </cell>
          <cell r="I31">
            <v>44287</v>
          </cell>
        </row>
        <row r="32">
          <cell r="A32" t="str">
            <v>任意汽車保險</v>
          </cell>
          <cell r="B32">
            <v>27</v>
          </cell>
          <cell r="C32">
            <v>12414</v>
          </cell>
          <cell r="D32">
            <v>12414</v>
          </cell>
          <cell r="E32">
            <v>12414</v>
          </cell>
          <cell r="F32">
            <v>11173</v>
          </cell>
          <cell r="H32">
            <v>0.9</v>
          </cell>
          <cell r="I32">
            <v>44287</v>
          </cell>
        </row>
        <row r="33">
          <cell r="A33" t="str">
            <v>任意汽車保險</v>
          </cell>
          <cell r="B33">
            <v>28</v>
          </cell>
          <cell r="C33">
            <v>6279</v>
          </cell>
          <cell r="D33">
            <v>6279</v>
          </cell>
          <cell r="E33">
            <v>6279</v>
          </cell>
          <cell r="F33">
            <v>5651</v>
          </cell>
          <cell r="H33">
            <v>0.9</v>
          </cell>
          <cell r="I33">
            <v>44287</v>
          </cell>
        </row>
        <row r="34">
          <cell r="A34" t="str">
            <v>任意汽車保險</v>
          </cell>
          <cell r="B34">
            <v>29</v>
          </cell>
          <cell r="C34">
            <v>24578</v>
          </cell>
          <cell r="D34">
            <v>24578</v>
          </cell>
          <cell r="E34">
            <v>24578</v>
          </cell>
          <cell r="F34">
            <v>22120</v>
          </cell>
          <cell r="H34">
            <v>0.9</v>
          </cell>
          <cell r="I34">
            <v>44287</v>
          </cell>
        </row>
        <row r="35">
          <cell r="A35" t="str">
            <v>任意汽車保險</v>
          </cell>
          <cell r="B35">
            <v>30</v>
          </cell>
          <cell r="C35">
            <v>22293</v>
          </cell>
          <cell r="D35">
            <v>22293</v>
          </cell>
          <cell r="E35">
            <v>22293</v>
          </cell>
          <cell r="F35">
            <v>20064</v>
          </cell>
          <cell r="H35">
            <v>0.9</v>
          </cell>
          <cell r="I35">
            <v>44287</v>
          </cell>
        </row>
        <row r="36">
          <cell r="A36" t="str">
            <v>任意汽車保險</v>
          </cell>
          <cell r="B36">
            <v>31</v>
          </cell>
          <cell r="C36">
            <v>1618</v>
          </cell>
          <cell r="D36">
            <v>1618</v>
          </cell>
          <cell r="E36">
            <v>1618</v>
          </cell>
          <cell r="F36">
            <v>1456</v>
          </cell>
          <cell r="H36">
            <v>1</v>
          </cell>
          <cell r="I36">
            <v>43101</v>
          </cell>
        </row>
        <row r="37">
          <cell r="A37" t="str">
            <v>任意汽車保險</v>
          </cell>
          <cell r="B37">
            <v>32</v>
          </cell>
          <cell r="C37">
            <v>1616</v>
          </cell>
          <cell r="D37">
            <v>1616</v>
          </cell>
          <cell r="E37">
            <v>1616</v>
          </cell>
          <cell r="F37">
            <v>1455</v>
          </cell>
          <cell r="H37">
            <v>1</v>
          </cell>
          <cell r="I37">
            <v>43101</v>
          </cell>
        </row>
        <row r="38">
          <cell r="A38" t="str">
            <v>任意汽車保險</v>
          </cell>
          <cell r="B38">
            <v>33</v>
          </cell>
          <cell r="C38">
            <v>2241</v>
          </cell>
          <cell r="D38">
            <v>2241</v>
          </cell>
          <cell r="E38">
            <v>2241</v>
          </cell>
          <cell r="F38">
            <v>2016</v>
          </cell>
          <cell r="H38">
            <v>1</v>
          </cell>
          <cell r="I38">
            <v>43101</v>
          </cell>
        </row>
        <row r="39">
          <cell r="A39" t="str">
            <v>任意汽車保險</v>
          </cell>
          <cell r="B39">
            <v>34</v>
          </cell>
          <cell r="C39">
            <v>1293</v>
          </cell>
          <cell r="D39">
            <v>1293</v>
          </cell>
          <cell r="E39">
            <v>1293</v>
          </cell>
          <cell r="F39">
            <v>1163</v>
          </cell>
          <cell r="H39">
            <v>1</v>
          </cell>
          <cell r="I39">
            <v>43101</v>
          </cell>
        </row>
        <row r="40">
          <cell r="A40" t="str">
            <v>任意汽車保險</v>
          </cell>
          <cell r="B40">
            <v>35</v>
          </cell>
          <cell r="C40">
            <v>1614</v>
          </cell>
          <cell r="D40">
            <v>1614</v>
          </cell>
          <cell r="E40">
            <v>1614</v>
          </cell>
          <cell r="F40">
            <v>1453</v>
          </cell>
          <cell r="H40">
            <v>1</v>
          </cell>
          <cell r="I40">
            <v>43101</v>
          </cell>
        </row>
        <row r="41">
          <cell r="A41" t="str">
            <v>任意汽車保險</v>
          </cell>
          <cell r="B41">
            <v>36</v>
          </cell>
          <cell r="C41">
            <v>2480</v>
          </cell>
          <cell r="D41">
            <v>2480</v>
          </cell>
          <cell r="E41">
            <v>2480</v>
          </cell>
          <cell r="F41">
            <v>2232</v>
          </cell>
          <cell r="H41">
            <v>1</v>
          </cell>
          <cell r="I41">
            <v>43101</v>
          </cell>
        </row>
        <row r="42">
          <cell r="A42" t="str">
            <v>任意汽車保險</v>
          </cell>
          <cell r="B42">
            <v>37</v>
          </cell>
          <cell r="C42">
            <v>2102</v>
          </cell>
          <cell r="D42">
            <v>2102</v>
          </cell>
          <cell r="E42">
            <v>2102</v>
          </cell>
          <cell r="F42">
            <v>1892</v>
          </cell>
          <cell r="H42">
            <v>1</v>
          </cell>
          <cell r="I42">
            <v>43101</v>
          </cell>
        </row>
        <row r="43">
          <cell r="A43" t="str">
            <v>任意汽車保險</v>
          </cell>
          <cell r="B43">
            <v>38</v>
          </cell>
          <cell r="C43">
            <v>2107</v>
          </cell>
          <cell r="D43">
            <v>2107</v>
          </cell>
          <cell r="E43">
            <v>2107</v>
          </cell>
          <cell r="F43">
            <v>1896</v>
          </cell>
          <cell r="H43">
            <v>1</v>
          </cell>
          <cell r="I43">
            <v>43101</v>
          </cell>
        </row>
        <row r="44">
          <cell r="A44" t="str">
            <v>任意汽車保險</v>
          </cell>
          <cell r="B44">
            <v>39</v>
          </cell>
          <cell r="C44">
            <v>11073</v>
          </cell>
          <cell r="D44">
            <v>11073</v>
          </cell>
          <cell r="E44">
            <v>11073</v>
          </cell>
          <cell r="F44">
            <v>9966</v>
          </cell>
          <cell r="H44">
            <v>1</v>
          </cell>
          <cell r="I44">
            <v>43101</v>
          </cell>
        </row>
        <row r="45">
          <cell r="A45" t="str">
            <v>任意汽車保險</v>
          </cell>
          <cell r="B45">
            <v>40</v>
          </cell>
          <cell r="C45">
            <v>9178</v>
          </cell>
          <cell r="D45">
            <v>9178</v>
          </cell>
          <cell r="E45">
            <v>9178</v>
          </cell>
          <cell r="F45">
            <v>8260</v>
          </cell>
          <cell r="H45">
            <v>1</v>
          </cell>
          <cell r="I45">
            <v>43101</v>
          </cell>
        </row>
        <row r="46">
          <cell r="A46" t="str">
            <v>任意汽車保險</v>
          </cell>
          <cell r="B46">
            <v>41</v>
          </cell>
          <cell r="C46">
            <v>2469</v>
          </cell>
          <cell r="D46">
            <v>2469</v>
          </cell>
          <cell r="E46">
            <v>2469</v>
          </cell>
          <cell r="F46">
            <v>2222</v>
          </cell>
          <cell r="H46">
            <v>0.9</v>
          </cell>
          <cell r="I46">
            <v>45689</v>
          </cell>
        </row>
        <row r="47">
          <cell r="A47" t="str">
            <v>任意汽車保險</v>
          </cell>
          <cell r="B47">
            <v>42</v>
          </cell>
          <cell r="C47">
            <v>4675</v>
          </cell>
          <cell r="D47">
            <v>4675</v>
          </cell>
          <cell r="E47">
            <v>4675</v>
          </cell>
          <cell r="F47">
            <v>4208</v>
          </cell>
          <cell r="H47">
            <v>0.9</v>
          </cell>
          <cell r="I47">
            <v>45689</v>
          </cell>
        </row>
        <row r="48">
          <cell r="A48" t="str">
            <v>住宅火災保險</v>
          </cell>
          <cell r="B48">
            <v>1</v>
          </cell>
          <cell r="C48">
            <v>182</v>
          </cell>
          <cell r="D48">
            <v>182</v>
          </cell>
          <cell r="E48">
            <v>182</v>
          </cell>
          <cell r="F48">
            <v>158</v>
          </cell>
          <cell r="I48">
            <v>45658</v>
          </cell>
        </row>
        <row r="49">
          <cell r="A49" t="str">
            <v>住宅火災保險</v>
          </cell>
          <cell r="B49">
            <v>2</v>
          </cell>
          <cell r="C49">
            <v>214</v>
          </cell>
          <cell r="D49">
            <v>214</v>
          </cell>
          <cell r="E49">
            <v>214</v>
          </cell>
          <cell r="F49">
            <v>187</v>
          </cell>
          <cell r="I49">
            <v>45658</v>
          </cell>
        </row>
      </sheetData>
      <sheetData sheetId="4">
        <row r="3">
          <cell r="B3" t="str">
            <v>和泰產物保險公司</v>
          </cell>
        </row>
        <row r="6">
          <cell r="A6" t="str">
            <v>任意汽車保險</v>
          </cell>
          <cell r="B6">
            <v>1</v>
          </cell>
          <cell r="C6">
            <v>38485</v>
          </cell>
          <cell r="D6">
            <v>38485</v>
          </cell>
          <cell r="E6">
            <v>38485</v>
          </cell>
          <cell r="F6">
            <v>34743</v>
          </cell>
          <cell r="H6">
            <v>0.9</v>
          </cell>
          <cell r="I6">
            <v>44287</v>
          </cell>
        </row>
        <row r="7">
          <cell r="A7" t="str">
            <v>任意汽車保險</v>
          </cell>
          <cell r="B7">
            <v>2</v>
          </cell>
          <cell r="C7">
            <v>34909</v>
          </cell>
          <cell r="D7">
            <v>34909</v>
          </cell>
          <cell r="E7">
            <v>34909</v>
          </cell>
          <cell r="F7">
            <v>31515</v>
          </cell>
          <cell r="H7">
            <v>0.9</v>
          </cell>
          <cell r="I7">
            <v>44287</v>
          </cell>
        </row>
        <row r="8">
          <cell r="A8" t="str">
            <v>任意汽車保險</v>
          </cell>
          <cell r="B8">
            <v>3</v>
          </cell>
          <cell r="C8">
            <v>44551</v>
          </cell>
          <cell r="D8">
            <v>44551</v>
          </cell>
          <cell r="E8">
            <v>44551</v>
          </cell>
          <cell r="F8">
            <v>40219</v>
          </cell>
          <cell r="H8">
            <v>0.9</v>
          </cell>
          <cell r="I8">
            <v>44287</v>
          </cell>
        </row>
        <row r="9">
          <cell r="A9" t="str">
            <v>任意汽車保險</v>
          </cell>
          <cell r="B9">
            <v>4</v>
          </cell>
          <cell r="C9">
            <v>33245</v>
          </cell>
          <cell r="D9">
            <v>33245</v>
          </cell>
          <cell r="E9">
            <v>33245</v>
          </cell>
          <cell r="F9">
            <v>30013</v>
          </cell>
          <cell r="H9">
            <v>0.9</v>
          </cell>
          <cell r="I9">
            <v>44287</v>
          </cell>
        </row>
        <row r="10">
          <cell r="A10" t="str">
            <v>任意汽車保險</v>
          </cell>
          <cell r="B10">
            <v>5</v>
          </cell>
          <cell r="C10">
            <v>40411</v>
          </cell>
          <cell r="D10">
            <v>40411</v>
          </cell>
          <cell r="E10">
            <v>40411</v>
          </cell>
          <cell r="F10">
            <v>36482</v>
          </cell>
          <cell r="H10">
            <v>0.9</v>
          </cell>
          <cell r="I10">
            <v>44287</v>
          </cell>
        </row>
        <row r="11">
          <cell r="A11" t="str">
            <v>任意汽車保險</v>
          </cell>
          <cell r="B11">
            <v>6</v>
          </cell>
          <cell r="C11">
            <v>44551</v>
          </cell>
          <cell r="D11">
            <v>44551</v>
          </cell>
          <cell r="E11">
            <v>44551</v>
          </cell>
          <cell r="F11">
            <v>40219</v>
          </cell>
          <cell r="H11">
            <v>0.9</v>
          </cell>
          <cell r="I11">
            <v>44287</v>
          </cell>
        </row>
        <row r="12">
          <cell r="A12" t="str">
            <v>任意汽車保險</v>
          </cell>
          <cell r="B12">
            <v>7</v>
          </cell>
          <cell r="C12">
            <v>46782</v>
          </cell>
          <cell r="D12">
            <v>46782</v>
          </cell>
          <cell r="E12">
            <v>46782</v>
          </cell>
          <cell r="F12">
            <v>42233</v>
          </cell>
          <cell r="H12">
            <v>0.9</v>
          </cell>
          <cell r="I12">
            <v>44287</v>
          </cell>
        </row>
        <row r="13">
          <cell r="A13" t="str">
            <v>任意汽車保險</v>
          </cell>
          <cell r="B13">
            <v>8</v>
          </cell>
          <cell r="C13">
            <v>14131</v>
          </cell>
          <cell r="D13">
            <v>14131</v>
          </cell>
          <cell r="E13">
            <v>14131</v>
          </cell>
          <cell r="F13">
            <v>12757</v>
          </cell>
          <cell r="H13">
            <v>0.9</v>
          </cell>
          <cell r="I13">
            <v>44287</v>
          </cell>
        </row>
        <row r="14">
          <cell r="A14" t="str">
            <v>任意汽車保險</v>
          </cell>
          <cell r="B14">
            <v>9</v>
          </cell>
          <cell r="C14">
            <v>92620</v>
          </cell>
          <cell r="D14">
            <v>92620</v>
          </cell>
          <cell r="E14">
            <v>92620</v>
          </cell>
          <cell r="F14">
            <v>83615</v>
          </cell>
          <cell r="H14">
            <v>0.9</v>
          </cell>
          <cell r="I14">
            <v>44287</v>
          </cell>
        </row>
        <row r="15">
          <cell r="A15" t="str">
            <v>任意汽車保險</v>
          </cell>
          <cell r="B15">
            <v>10</v>
          </cell>
          <cell r="C15">
            <v>84011</v>
          </cell>
          <cell r="D15">
            <v>84011</v>
          </cell>
          <cell r="E15">
            <v>84011</v>
          </cell>
          <cell r="F15">
            <v>75843</v>
          </cell>
          <cell r="H15">
            <v>0.9</v>
          </cell>
          <cell r="I15">
            <v>44287</v>
          </cell>
        </row>
        <row r="16">
          <cell r="A16" t="str">
            <v>任意汽車保險</v>
          </cell>
          <cell r="B16">
            <v>11</v>
          </cell>
          <cell r="C16">
            <v>23203</v>
          </cell>
          <cell r="D16">
            <v>23203</v>
          </cell>
          <cell r="E16">
            <v>23203</v>
          </cell>
          <cell r="F16">
            <v>20947</v>
          </cell>
          <cell r="H16">
            <v>0.9</v>
          </cell>
          <cell r="I16">
            <v>44287</v>
          </cell>
        </row>
        <row r="17">
          <cell r="A17" t="str">
            <v>任意汽車保險</v>
          </cell>
          <cell r="B17">
            <v>12</v>
          </cell>
          <cell r="C17">
            <v>21048</v>
          </cell>
          <cell r="D17">
            <v>21048</v>
          </cell>
          <cell r="E17">
            <v>21048</v>
          </cell>
          <cell r="F17">
            <v>19001</v>
          </cell>
          <cell r="H17">
            <v>0.9</v>
          </cell>
          <cell r="I17">
            <v>44287</v>
          </cell>
        </row>
        <row r="18">
          <cell r="A18" t="str">
            <v>任意汽車保險</v>
          </cell>
          <cell r="B18">
            <v>13</v>
          </cell>
          <cell r="C18">
            <v>26862</v>
          </cell>
          <cell r="D18">
            <v>26862</v>
          </cell>
          <cell r="E18">
            <v>26862</v>
          </cell>
          <cell r="F18">
            <v>24250</v>
          </cell>
          <cell r="H18">
            <v>0.9</v>
          </cell>
          <cell r="I18">
            <v>44287</v>
          </cell>
        </row>
        <row r="19">
          <cell r="A19" t="str">
            <v>任意汽車保險</v>
          </cell>
          <cell r="B19">
            <v>14</v>
          </cell>
          <cell r="C19">
            <v>20045</v>
          </cell>
          <cell r="D19">
            <v>20045</v>
          </cell>
          <cell r="E19">
            <v>20045</v>
          </cell>
          <cell r="F19">
            <v>18096</v>
          </cell>
          <cell r="H19">
            <v>0.9</v>
          </cell>
          <cell r="I19">
            <v>44287</v>
          </cell>
        </row>
        <row r="20">
          <cell r="A20" t="str">
            <v>任意汽車保險</v>
          </cell>
          <cell r="B20">
            <v>15</v>
          </cell>
          <cell r="C20">
            <v>24365</v>
          </cell>
          <cell r="D20">
            <v>24365</v>
          </cell>
          <cell r="E20">
            <v>24365</v>
          </cell>
          <cell r="F20">
            <v>21996</v>
          </cell>
          <cell r="H20">
            <v>0.9</v>
          </cell>
          <cell r="I20">
            <v>44287</v>
          </cell>
        </row>
        <row r="21">
          <cell r="A21" t="str">
            <v>任意汽車保險</v>
          </cell>
          <cell r="B21">
            <v>16</v>
          </cell>
          <cell r="C21">
            <v>26862</v>
          </cell>
          <cell r="D21">
            <v>26862</v>
          </cell>
          <cell r="E21">
            <v>26862</v>
          </cell>
          <cell r="F21">
            <v>24250</v>
          </cell>
          <cell r="H21">
            <v>0.9</v>
          </cell>
          <cell r="I21">
            <v>44287</v>
          </cell>
        </row>
        <row r="22">
          <cell r="A22" t="str">
            <v>任意汽車保險</v>
          </cell>
          <cell r="B22">
            <v>17</v>
          </cell>
          <cell r="C22">
            <v>28206</v>
          </cell>
          <cell r="D22">
            <v>28206</v>
          </cell>
          <cell r="E22">
            <v>28206</v>
          </cell>
          <cell r="F22">
            <v>25464</v>
          </cell>
          <cell r="H22">
            <v>0.9</v>
          </cell>
          <cell r="I22">
            <v>44287</v>
          </cell>
        </row>
        <row r="23">
          <cell r="A23" t="str">
            <v>任意汽車保險</v>
          </cell>
          <cell r="B23">
            <v>18</v>
          </cell>
          <cell r="C23">
            <v>9643</v>
          </cell>
          <cell r="D23">
            <v>9643</v>
          </cell>
          <cell r="E23">
            <v>9643</v>
          </cell>
          <cell r="F23">
            <v>8706</v>
          </cell>
          <cell r="H23">
            <v>0.9</v>
          </cell>
          <cell r="I23">
            <v>45627</v>
          </cell>
        </row>
        <row r="24">
          <cell r="A24" t="str">
            <v>任意汽車保險</v>
          </cell>
          <cell r="B24">
            <v>19</v>
          </cell>
          <cell r="C24">
            <v>55843</v>
          </cell>
          <cell r="D24">
            <v>55843</v>
          </cell>
          <cell r="E24">
            <v>55843</v>
          </cell>
          <cell r="F24">
            <v>50414</v>
          </cell>
          <cell r="H24">
            <v>0.9</v>
          </cell>
          <cell r="I24">
            <v>44287</v>
          </cell>
        </row>
        <row r="25">
          <cell r="A25" t="str">
            <v>任意汽車保險</v>
          </cell>
          <cell r="B25">
            <v>20</v>
          </cell>
          <cell r="C25">
            <v>50652</v>
          </cell>
          <cell r="D25">
            <v>50652</v>
          </cell>
          <cell r="E25">
            <v>50652</v>
          </cell>
          <cell r="F25">
            <v>45728</v>
          </cell>
          <cell r="H25">
            <v>0.9</v>
          </cell>
          <cell r="I25">
            <v>44287</v>
          </cell>
        </row>
        <row r="26">
          <cell r="A26" t="str">
            <v>任意汽車保險</v>
          </cell>
          <cell r="B26">
            <v>21</v>
          </cell>
          <cell r="C26">
            <v>9825</v>
          </cell>
          <cell r="D26">
            <v>9825</v>
          </cell>
          <cell r="E26">
            <v>9825</v>
          </cell>
          <cell r="F26">
            <v>8869</v>
          </cell>
          <cell r="H26">
            <v>0.9</v>
          </cell>
          <cell r="I26">
            <v>45809</v>
          </cell>
        </row>
        <row r="27">
          <cell r="A27" t="str">
            <v>任意汽車保險</v>
          </cell>
          <cell r="B27">
            <v>22</v>
          </cell>
          <cell r="C27">
            <v>9355</v>
          </cell>
          <cell r="D27">
            <v>9355</v>
          </cell>
          <cell r="E27">
            <v>9355</v>
          </cell>
          <cell r="F27">
            <v>8446</v>
          </cell>
          <cell r="H27">
            <v>0.9</v>
          </cell>
          <cell r="I27">
            <v>45809</v>
          </cell>
        </row>
        <row r="28">
          <cell r="A28" t="str">
            <v>任意汽車保險</v>
          </cell>
          <cell r="B28">
            <v>23</v>
          </cell>
          <cell r="C28">
            <v>11942</v>
          </cell>
          <cell r="D28">
            <v>11942</v>
          </cell>
          <cell r="E28">
            <v>11942</v>
          </cell>
          <cell r="F28">
            <v>10781</v>
          </cell>
          <cell r="H28">
            <v>0.9</v>
          </cell>
          <cell r="I28">
            <v>45809</v>
          </cell>
        </row>
        <row r="29">
          <cell r="A29" t="str">
            <v>任意汽車保險</v>
          </cell>
          <cell r="B29">
            <v>24</v>
          </cell>
          <cell r="C29">
            <v>8486</v>
          </cell>
          <cell r="D29">
            <v>8486</v>
          </cell>
          <cell r="E29">
            <v>8486</v>
          </cell>
          <cell r="F29">
            <v>7661</v>
          </cell>
          <cell r="H29">
            <v>0.9</v>
          </cell>
          <cell r="I29">
            <v>45809</v>
          </cell>
        </row>
        <row r="30">
          <cell r="A30" t="str">
            <v>任意汽車保險</v>
          </cell>
          <cell r="B30">
            <v>25</v>
          </cell>
          <cell r="C30">
            <v>11372</v>
          </cell>
          <cell r="D30">
            <v>11372</v>
          </cell>
          <cell r="E30">
            <v>11372</v>
          </cell>
          <cell r="F30">
            <v>10267</v>
          </cell>
          <cell r="H30">
            <v>0.9</v>
          </cell>
          <cell r="I30">
            <v>45809</v>
          </cell>
        </row>
        <row r="31">
          <cell r="A31" t="str">
            <v>任意汽車保險</v>
          </cell>
          <cell r="B31">
            <v>26</v>
          </cell>
          <cell r="C31">
            <v>11942</v>
          </cell>
          <cell r="D31">
            <v>11942</v>
          </cell>
          <cell r="E31">
            <v>11942</v>
          </cell>
          <cell r="F31">
            <v>10781</v>
          </cell>
          <cell r="H31">
            <v>0.9</v>
          </cell>
          <cell r="I31">
            <v>45809</v>
          </cell>
        </row>
        <row r="32">
          <cell r="A32" t="str">
            <v>任意汽車保險</v>
          </cell>
          <cell r="B32">
            <v>27</v>
          </cell>
          <cell r="C32">
            <v>13166</v>
          </cell>
          <cell r="D32">
            <v>13166</v>
          </cell>
          <cell r="E32">
            <v>13166</v>
          </cell>
          <cell r="F32">
            <v>11886</v>
          </cell>
          <cell r="H32">
            <v>0.9</v>
          </cell>
          <cell r="I32">
            <v>45809</v>
          </cell>
        </row>
        <row r="33">
          <cell r="A33" t="str">
            <v>任意汽車保險</v>
          </cell>
          <cell r="B33">
            <v>28</v>
          </cell>
          <cell r="C33">
            <v>5298</v>
          </cell>
          <cell r="D33">
            <v>5298</v>
          </cell>
          <cell r="E33">
            <v>5298</v>
          </cell>
          <cell r="F33">
            <v>4783</v>
          </cell>
          <cell r="H33">
            <v>0.9</v>
          </cell>
          <cell r="I33">
            <v>45809</v>
          </cell>
        </row>
        <row r="34">
          <cell r="A34" t="str">
            <v>任意汽車保險</v>
          </cell>
          <cell r="B34">
            <v>29</v>
          </cell>
          <cell r="C34">
            <v>28738</v>
          </cell>
          <cell r="D34">
            <v>28738</v>
          </cell>
          <cell r="E34">
            <v>28738</v>
          </cell>
          <cell r="F34">
            <v>25944</v>
          </cell>
          <cell r="H34">
            <v>0.9</v>
          </cell>
          <cell r="I34">
            <v>45809</v>
          </cell>
        </row>
        <row r="35">
          <cell r="A35" t="str">
            <v>任意汽車保險</v>
          </cell>
          <cell r="B35">
            <v>30</v>
          </cell>
          <cell r="C35">
            <v>26066</v>
          </cell>
          <cell r="D35">
            <v>26066</v>
          </cell>
          <cell r="E35">
            <v>26066</v>
          </cell>
          <cell r="F35">
            <v>23532</v>
          </cell>
          <cell r="H35">
            <v>0.9</v>
          </cell>
          <cell r="I35">
            <v>45809</v>
          </cell>
        </row>
        <row r="36">
          <cell r="A36" t="str">
            <v>任意汽車保險</v>
          </cell>
          <cell r="B36">
            <v>31</v>
          </cell>
          <cell r="C36">
            <v>1722</v>
          </cell>
          <cell r="D36">
            <v>1722</v>
          </cell>
          <cell r="E36">
            <v>1722</v>
          </cell>
          <cell r="F36">
            <v>1554</v>
          </cell>
          <cell r="H36">
            <v>1</v>
          </cell>
          <cell r="I36">
            <v>44317</v>
          </cell>
        </row>
        <row r="37">
          <cell r="A37" t="str">
            <v>任意汽車保險</v>
          </cell>
          <cell r="B37">
            <v>32</v>
          </cell>
          <cell r="C37">
            <v>1720</v>
          </cell>
          <cell r="D37">
            <v>1720</v>
          </cell>
          <cell r="E37">
            <v>1720</v>
          </cell>
          <cell r="F37">
            <v>1553</v>
          </cell>
          <cell r="H37">
            <v>1</v>
          </cell>
          <cell r="I37">
            <v>44317</v>
          </cell>
        </row>
        <row r="38">
          <cell r="A38" t="str">
            <v>任意汽車保險</v>
          </cell>
          <cell r="B38">
            <v>33</v>
          </cell>
          <cell r="C38">
            <v>2383</v>
          </cell>
          <cell r="D38">
            <v>2383</v>
          </cell>
          <cell r="E38">
            <v>2383</v>
          </cell>
          <cell r="F38">
            <v>2151</v>
          </cell>
          <cell r="H38">
            <v>1</v>
          </cell>
          <cell r="I38">
            <v>44317</v>
          </cell>
        </row>
        <row r="39">
          <cell r="A39" t="str">
            <v>任意汽車保險</v>
          </cell>
          <cell r="B39">
            <v>34</v>
          </cell>
          <cell r="C39">
            <v>1375</v>
          </cell>
          <cell r="D39">
            <v>1375</v>
          </cell>
          <cell r="E39">
            <v>1375</v>
          </cell>
          <cell r="F39">
            <v>1242</v>
          </cell>
          <cell r="H39">
            <v>1</v>
          </cell>
          <cell r="I39">
            <v>44317</v>
          </cell>
        </row>
        <row r="40">
          <cell r="A40" t="str">
            <v>任意汽車保險</v>
          </cell>
          <cell r="B40">
            <v>35</v>
          </cell>
          <cell r="C40">
            <v>1717</v>
          </cell>
          <cell r="D40">
            <v>1717</v>
          </cell>
          <cell r="E40">
            <v>1717</v>
          </cell>
          <cell r="F40">
            <v>1550</v>
          </cell>
          <cell r="H40">
            <v>1</v>
          </cell>
          <cell r="I40">
            <v>44317</v>
          </cell>
        </row>
        <row r="41">
          <cell r="A41" t="str">
            <v>任意汽車保險</v>
          </cell>
          <cell r="B41">
            <v>36</v>
          </cell>
          <cell r="C41">
            <v>2468</v>
          </cell>
          <cell r="D41">
            <v>2468</v>
          </cell>
          <cell r="E41">
            <v>2468</v>
          </cell>
          <cell r="F41">
            <v>2228</v>
          </cell>
          <cell r="H41">
            <v>1</v>
          </cell>
          <cell r="I41">
            <v>44317</v>
          </cell>
        </row>
        <row r="42">
          <cell r="A42" t="str">
            <v>任意汽車保險</v>
          </cell>
          <cell r="B42">
            <v>37</v>
          </cell>
          <cell r="C42">
            <v>2235</v>
          </cell>
          <cell r="D42">
            <v>2235</v>
          </cell>
          <cell r="E42">
            <v>2235</v>
          </cell>
          <cell r="F42">
            <v>2018</v>
          </cell>
          <cell r="H42">
            <v>1</v>
          </cell>
          <cell r="I42">
            <v>44317</v>
          </cell>
        </row>
        <row r="43">
          <cell r="A43" t="str">
            <v>任意汽車保險</v>
          </cell>
          <cell r="B43">
            <v>38</v>
          </cell>
          <cell r="C43">
            <v>1602</v>
          </cell>
          <cell r="D43">
            <v>1602</v>
          </cell>
          <cell r="E43">
            <v>1602</v>
          </cell>
          <cell r="F43">
            <v>1446</v>
          </cell>
          <cell r="H43">
            <v>1</v>
          </cell>
          <cell r="I43">
            <v>44317</v>
          </cell>
        </row>
        <row r="44">
          <cell r="A44" t="str">
            <v>任意汽車保險</v>
          </cell>
          <cell r="B44">
            <v>39</v>
          </cell>
          <cell r="C44">
            <v>11780</v>
          </cell>
          <cell r="D44">
            <v>11780</v>
          </cell>
          <cell r="E44">
            <v>11780</v>
          </cell>
          <cell r="F44">
            <v>10635</v>
          </cell>
          <cell r="H44">
            <v>1</v>
          </cell>
          <cell r="I44">
            <v>44317</v>
          </cell>
        </row>
        <row r="45">
          <cell r="A45" t="str">
            <v>任意汽車保險</v>
          </cell>
          <cell r="B45">
            <v>40</v>
          </cell>
          <cell r="C45">
            <v>9763</v>
          </cell>
          <cell r="D45">
            <v>9763</v>
          </cell>
          <cell r="E45">
            <v>9763</v>
          </cell>
          <cell r="F45">
            <v>8814</v>
          </cell>
          <cell r="H45">
            <v>1</v>
          </cell>
          <cell r="I45">
            <v>44317</v>
          </cell>
        </row>
        <row r="46">
          <cell r="A46" t="str">
            <v>任意汽車保險</v>
          </cell>
          <cell r="B46">
            <v>41</v>
          </cell>
          <cell r="C46">
            <v>2263</v>
          </cell>
          <cell r="D46">
            <v>2263</v>
          </cell>
          <cell r="E46">
            <v>2263</v>
          </cell>
          <cell r="F46">
            <v>2043</v>
          </cell>
          <cell r="H46">
            <v>0.9</v>
          </cell>
          <cell r="I46">
            <v>44927</v>
          </cell>
        </row>
        <row r="47">
          <cell r="A47" t="str">
            <v>任意汽車保險</v>
          </cell>
          <cell r="B47">
            <v>42</v>
          </cell>
          <cell r="C47">
            <v>4017</v>
          </cell>
          <cell r="D47">
            <v>4017</v>
          </cell>
          <cell r="E47">
            <v>4017</v>
          </cell>
          <cell r="F47">
            <v>3626</v>
          </cell>
          <cell r="H47">
            <v>0.9</v>
          </cell>
          <cell r="I47">
            <v>45627</v>
          </cell>
        </row>
        <row r="48">
          <cell r="A48" t="str">
            <v>住宅火災保險</v>
          </cell>
          <cell r="B48">
            <v>1</v>
          </cell>
          <cell r="C48">
            <v>178</v>
          </cell>
          <cell r="D48">
            <v>178</v>
          </cell>
          <cell r="E48">
            <v>178</v>
          </cell>
          <cell r="F48">
            <v>137</v>
          </cell>
          <cell r="H48">
            <v>1</v>
          </cell>
          <cell r="I48">
            <v>45658</v>
          </cell>
        </row>
        <row r="49">
          <cell r="A49" t="str">
            <v>住宅火災保險</v>
          </cell>
          <cell r="B49">
            <v>2</v>
          </cell>
          <cell r="C49">
            <v>268</v>
          </cell>
          <cell r="D49">
            <v>268</v>
          </cell>
          <cell r="E49">
            <v>268</v>
          </cell>
          <cell r="F49">
            <v>206</v>
          </cell>
          <cell r="H49">
            <v>1</v>
          </cell>
          <cell r="I49">
            <v>45658</v>
          </cell>
        </row>
      </sheetData>
      <sheetData sheetId="5">
        <row r="3">
          <cell r="B3" t="str">
            <v>泰安產物保險公司</v>
          </cell>
        </row>
        <row r="6">
          <cell r="A6" t="str">
            <v>任意汽車保險</v>
          </cell>
          <cell r="B6">
            <v>1</v>
          </cell>
          <cell r="C6">
            <v>35606.677499999998</v>
          </cell>
          <cell r="D6">
            <v>35606.677499999998</v>
          </cell>
          <cell r="E6">
            <v>35606.677499999998</v>
          </cell>
          <cell r="F6">
            <v>29186.367000000002</v>
          </cell>
          <cell r="H6" t="str">
            <v>0.9</v>
          </cell>
          <cell r="I6">
            <v>45778</v>
          </cell>
        </row>
        <row r="7">
          <cell r="A7" t="str">
            <v>任意汽車保險</v>
          </cell>
          <cell r="B7">
            <v>2</v>
          </cell>
          <cell r="C7">
            <v>33909.7065</v>
          </cell>
          <cell r="D7">
            <v>33909.7065</v>
          </cell>
          <cell r="E7">
            <v>33909.7065</v>
          </cell>
          <cell r="F7">
            <v>27795.380199999996</v>
          </cell>
          <cell r="H7" t="str">
            <v>0.9</v>
          </cell>
          <cell r="I7">
            <v>45778</v>
          </cell>
        </row>
        <row r="8">
          <cell r="A8" t="str">
            <v>任意汽車保險</v>
          </cell>
          <cell r="B8">
            <v>3</v>
          </cell>
          <cell r="C8">
            <v>43279.363499999999</v>
          </cell>
          <cell r="D8">
            <v>43279.363499999999</v>
          </cell>
          <cell r="E8">
            <v>43279.363499999999</v>
          </cell>
          <cell r="F8">
            <v>35475.575799999999</v>
          </cell>
          <cell r="H8" t="str">
            <v>0.9</v>
          </cell>
          <cell r="I8">
            <v>45778</v>
          </cell>
        </row>
        <row r="9">
          <cell r="A9" t="str">
            <v>任意汽車保險</v>
          </cell>
          <cell r="B9">
            <v>4</v>
          </cell>
          <cell r="C9">
            <v>30756.774000000001</v>
          </cell>
          <cell r="D9">
            <v>30756.774000000001</v>
          </cell>
          <cell r="E9">
            <v>30756.774000000001</v>
          </cell>
          <cell r="F9">
            <v>25210.959200000001</v>
          </cell>
          <cell r="H9" t="str">
            <v>0.9</v>
          </cell>
          <cell r="I9">
            <v>45778</v>
          </cell>
        </row>
        <row r="10">
          <cell r="A10" t="str">
            <v>任意汽車保險</v>
          </cell>
          <cell r="B10">
            <v>5</v>
          </cell>
          <cell r="C10">
            <v>41219.227500000001</v>
          </cell>
          <cell r="D10">
            <v>41219.227500000001</v>
          </cell>
          <cell r="E10">
            <v>41219.227500000001</v>
          </cell>
          <cell r="F10">
            <v>33786.906999999999</v>
          </cell>
          <cell r="H10" t="str">
            <v>0.9</v>
          </cell>
          <cell r="I10">
            <v>45778</v>
          </cell>
        </row>
        <row r="11">
          <cell r="A11" t="str">
            <v>任意汽車保險</v>
          </cell>
          <cell r="B11">
            <v>6</v>
          </cell>
          <cell r="C11">
            <v>43279.363499999999</v>
          </cell>
          <cell r="D11">
            <v>43279.363499999999</v>
          </cell>
          <cell r="E11">
            <v>43279.363499999999</v>
          </cell>
          <cell r="F11">
            <v>35475.575799999999</v>
          </cell>
          <cell r="H11" t="str">
            <v>0.9</v>
          </cell>
          <cell r="I11">
            <v>45778</v>
          </cell>
        </row>
        <row r="12">
          <cell r="A12" t="str">
            <v>任意汽車保險</v>
          </cell>
          <cell r="B12">
            <v>7</v>
          </cell>
          <cell r="C12">
            <v>47716.5795</v>
          </cell>
          <cell r="D12">
            <v>47716.5795</v>
          </cell>
          <cell r="E12">
            <v>47716.5795</v>
          </cell>
          <cell r="F12">
            <v>39112.708599999998</v>
          </cell>
          <cell r="H12" t="str">
            <v>0.9</v>
          </cell>
          <cell r="I12">
            <v>45778</v>
          </cell>
        </row>
        <row r="13">
          <cell r="A13" t="str">
            <v>任意汽車保險</v>
          </cell>
          <cell r="B13">
            <v>8</v>
          </cell>
          <cell r="C13">
            <v>14412.798799999999</v>
          </cell>
          <cell r="D13">
            <v>14412.798799999999</v>
          </cell>
          <cell r="E13">
            <v>14412.798799999999</v>
          </cell>
          <cell r="F13">
            <v>11813.7214</v>
          </cell>
          <cell r="H13" t="str">
            <v>0.9</v>
          </cell>
          <cell r="I13">
            <v>45778</v>
          </cell>
        </row>
        <row r="14">
          <cell r="A14" t="str">
            <v>任意汽車保險</v>
          </cell>
          <cell r="B14">
            <v>9</v>
          </cell>
          <cell r="C14">
            <v>104155.72199999999</v>
          </cell>
          <cell r="D14">
            <v>104155.72199999999</v>
          </cell>
          <cell r="E14">
            <v>104155.72199999999</v>
          </cell>
          <cell r="F14">
            <v>85375.1976</v>
          </cell>
          <cell r="H14" t="str">
            <v>0.9</v>
          </cell>
          <cell r="I14">
            <v>45778</v>
          </cell>
        </row>
        <row r="15">
          <cell r="A15" t="str">
            <v>任意汽車保險</v>
          </cell>
          <cell r="B15">
            <v>10</v>
          </cell>
          <cell r="C15">
            <v>94472.422500000001</v>
          </cell>
          <cell r="D15">
            <v>94472.422500000001</v>
          </cell>
          <cell r="E15">
            <v>94472.422500000001</v>
          </cell>
          <cell r="F15">
            <v>77437.913</v>
          </cell>
          <cell r="H15" t="str">
            <v>0.9</v>
          </cell>
          <cell r="I15">
            <v>45778</v>
          </cell>
        </row>
        <row r="16">
          <cell r="A16" t="str">
            <v>任意汽車保險</v>
          </cell>
          <cell r="B16">
            <v>11</v>
          </cell>
          <cell r="C16">
            <v>21032.906999999999</v>
          </cell>
          <cell r="D16">
            <v>21032.906999999999</v>
          </cell>
          <cell r="E16">
            <v>21032.906999999999</v>
          </cell>
          <cell r="F16">
            <v>17239.822500000002</v>
          </cell>
          <cell r="H16" t="str">
            <v>0.9</v>
          </cell>
          <cell r="I16">
            <v>45778</v>
          </cell>
        </row>
        <row r="17">
          <cell r="A17" t="str">
            <v>任意汽車保險</v>
          </cell>
          <cell r="B17">
            <v>12</v>
          </cell>
          <cell r="C17">
            <v>20030.504199999999</v>
          </cell>
          <cell r="D17">
            <v>20030.504199999999</v>
          </cell>
          <cell r="E17">
            <v>20030.504199999999</v>
          </cell>
          <cell r="F17">
            <v>16418.193499999998</v>
          </cell>
          <cell r="H17" t="str">
            <v>0.9</v>
          </cell>
          <cell r="I17">
            <v>45778</v>
          </cell>
        </row>
        <row r="18">
          <cell r="A18" t="str">
            <v>任意汽車保險</v>
          </cell>
          <cell r="B18">
            <v>13</v>
          </cell>
          <cell r="C18">
            <v>25565.1718</v>
          </cell>
          <cell r="D18">
            <v>25565.1718</v>
          </cell>
          <cell r="E18">
            <v>25565.1718</v>
          </cell>
          <cell r="F18">
            <v>20954.736499999999</v>
          </cell>
          <cell r="H18" t="str">
            <v>0.9</v>
          </cell>
          <cell r="I18">
            <v>45778</v>
          </cell>
        </row>
        <row r="19">
          <cell r="A19" t="str">
            <v>任意汽車保險</v>
          </cell>
          <cell r="B19">
            <v>14</v>
          </cell>
          <cell r="C19">
            <v>18168.063200000001</v>
          </cell>
          <cell r="D19">
            <v>18168.063200000001</v>
          </cell>
          <cell r="E19">
            <v>18168.063200000001</v>
          </cell>
          <cell r="F19">
            <v>14891.626</v>
          </cell>
          <cell r="H19" t="str">
            <v>0.9</v>
          </cell>
          <cell r="I19">
            <v>45778</v>
          </cell>
        </row>
        <row r="20">
          <cell r="A20" t="str">
            <v>任意汽車保險</v>
          </cell>
          <cell r="B20">
            <v>15</v>
          </cell>
          <cell r="C20">
            <v>24348.246999999999</v>
          </cell>
          <cell r="D20">
            <v>24348.246999999999</v>
          </cell>
          <cell r="E20">
            <v>24348.246999999999</v>
          </cell>
          <cell r="F20">
            <v>19957.272499999999</v>
          </cell>
          <cell r="H20" t="str">
            <v>0.9</v>
          </cell>
          <cell r="I20">
            <v>45778</v>
          </cell>
        </row>
        <row r="21">
          <cell r="A21" t="str">
            <v>任意汽車保險</v>
          </cell>
          <cell r="B21">
            <v>16</v>
          </cell>
          <cell r="C21">
            <v>25565.1718</v>
          </cell>
          <cell r="D21">
            <v>25565.1718</v>
          </cell>
          <cell r="E21">
            <v>25565.1718</v>
          </cell>
          <cell r="F21">
            <v>20954.736499999999</v>
          </cell>
          <cell r="H21" t="str">
            <v>0.9</v>
          </cell>
          <cell r="I21">
            <v>45778</v>
          </cell>
        </row>
        <row r="22">
          <cell r="A22" t="str">
            <v>任意汽車保險</v>
          </cell>
          <cell r="B22">
            <v>17</v>
          </cell>
          <cell r="C22">
            <v>28186.240600000001</v>
          </cell>
          <cell r="D22">
            <v>28186.240600000001</v>
          </cell>
          <cell r="E22">
            <v>28186.240600000001</v>
          </cell>
          <cell r="F22">
            <v>23103.120500000001</v>
          </cell>
          <cell r="H22" t="str">
            <v>0.9</v>
          </cell>
          <cell r="I22">
            <v>45778</v>
          </cell>
        </row>
        <row r="23">
          <cell r="A23" t="str">
            <v>任意汽車保險</v>
          </cell>
          <cell r="B23">
            <v>18</v>
          </cell>
          <cell r="C23">
            <v>11003.7718</v>
          </cell>
          <cell r="D23">
            <v>11003.7718</v>
          </cell>
          <cell r="E23">
            <v>11003.7718</v>
          </cell>
          <cell r="F23">
            <v>9019.9822000000004</v>
          </cell>
          <cell r="H23" t="str">
            <v>0.9</v>
          </cell>
          <cell r="I23">
            <v>45778</v>
          </cell>
        </row>
        <row r="24">
          <cell r="A24" t="str">
            <v>任意汽車保險</v>
          </cell>
          <cell r="B24">
            <v>19</v>
          </cell>
          <cell r="C24">
            <v>61524.909599999999</v>
          </cell>
          <cell r="D24">
            <v>61524.909599999999</v>
          </cell>
          <cell r="E24">
            <v>61524.909599999999</v>
          </cell>
          <cell r="F24">
            <v>50429.477999999996</v>
          </cell>
          <cell r="H24" t="str">
            <v>0.9</v>
          </cell>
          <cell r="I24">
            <v>45778</v>
          </cell>
        </row>
        <row r="25">
          <cell r="A25" t="str">
            <v>任意汽車保險</v>
          </cell>
          <cell r="B25">
            <v>20</v>
          </cell>
          <cell r="C25">
            <v>55804.972999999998</v>
          </cell>
          <cell r="D25">
            <v>55804.972999999998</v>
          </cell>
          <cell r="E25">
            <v>55804.972999999998</v>
          </cell>
          <cell r="F25">
            <v>45741.077499999999</v>
          </cell>
          <cell r="H25" t="str">
            <v>0.9</v>
          </cell>
          <cell r="I25">
            <v>45778</v>
          </cell>
        </row>
        <row r="26">
          <cell r="A26" t="str">
            <v>任意汽車保險</v>
          </cell>
          <cell r="B26">
            <v>21</v>
          </cell>
          <cell r="C26">
            <v>8933.2155000000002</v>
          </cell>
          <cell r="D26">
            <v>8933.2155000000002</v>
          </cell>
          <cell r="E26">
            <v>8933.2155000000002</v>
          </cell>
          <cell r="F26">
            <v>7321.9364999999998</v>
          </cell>
          <cell r="H26" t="str">
            <v>0.9</v>
          </cell>
          <cell r="I26">
            <v>45778</v>
          </cell>
        </row>
        <row r="27">
          <cell r="A27" t="str">
            <v>任意汽車保險</v>
          </cell>
          <cell r="B27">
            <v>22</v>
          </cell>
          <cell r="C27">
            <v>8507.4692999999988</v>
          </cell>
          <cell r="D27">
            <v>8507.4692999999988</v>
          </cell>
          <cell r="E27">
            <v>8507.4692999999988</v>
          </cell>
          <cell r="F27">
            <v>6972.9818999999998</v>
          </cell>
          <cell r="H27" t="str">
            <v>0.9</v>
          </cell>
          <cell r="I27">
            <v>45778</v>
          </cell>
        </row>
        <row r="28">
          <cell r="A28" t="str">
            <v>任意汽車保險</v>
          </cell>
          <cell r="B28">
            <v>23</v>
          </cell>
          <cell r="C28">
            <v>10858.1847</v>
          </cell>
          <cell r="D28">
            <v>10858.1847</v>
          </cell>
          <cell r="E28">
            <v>10858.1847</v>
          </cell>
          <cell r="F28">
            <v>8899.7001</v>
          </cell>
          <cell r="H28" t="str">
            <v>0.9</v>
          </cell>
          <cell r="I28">
            <v>45778</v>
          </cell>
        </row>
        <row r="29">
          <cell r="A29" t="str">
            <v>任意汽車保險</v>
          </cell>
          <cell r="B29">
            <v>24</v>
          </cell>
          <cell r="C29">
            <v>7716.4427999999998</v>
          </cell>
          <cell r="D29">
            <v>7716.4427999999998</v>
          </cell>
          <cell r="E29">
            <v>7716.4427999999998</v>
          </cell>
          <cell r="F29">
            <v>6324.6323999999995</v>
          </cell>
          <cell r="H29" t="str">
            <v>0.9</v>
          </cell>
          <cell r="I29">
            <v>45778</v>
          </cell>
        </row>
        <row r="30">
          <cell r="A30" t="str">
            <v>任意汽車保險</v>
          </cell>
          <cell r="B30">
            <v>25</v>
          </cell>
          <cell r="C30">
            <v>10341.325499999999</v>
          </cell>
          <cell r="D30">
            <v>10341.325499999999</v>
          </cell>
          <cell r="E30">
            <v>10341.325499999999</v>
          </cell>
          <cell r="F30">
            <v>8476.066499999999</v>
          </cell>
          <cell r="H30" t="str">
            <v>0.9</v>
          </cell>
          <cell r="I30">
            <v>45778</v>
          </cell>
        </row>
        <row r="31">
          <cell r="A31" t="str">
            <v>任意汽車保險</v>
          </cell>
          <cell r="B31">
            <v>26</v>
          </cell>
          <cell r="C31">
            <v>10858.1847</v>
          </cell>
          <cell r="D31">
            <v>10858.1847</v>
          </cell>
          <cell r="E31">
            <v>10858.1847</v>
          </cell>
          <cell r="F31">
            <v>8899.7001</v>
          </cell>
          <cell r="H31" t="str">
            <v>0.9</v>
          </cell>
          <cell r="I31">
            <v>45778</v>
          </cell>
        </row>
        <row r="32">
          <cell r="A32" t="str">
            <v>任意汽車保險</v>
          </cell>
          <cell r="B32">
            <v>27</v>
          </cell>
          <cell r="C32">
            <v>11971.419900000001</v>
          </cell>
          <cell r="D32">
            <v>11971.419900000001</v>
          </cell>
          <cell r="E32">
            <v>11971.419900000001</v>
          </cell>
          <cell r="F32">
            <v>9812.1417000000001</v>
          </cell>
          <cell r="H32" t="str">
            <v>0.9</v>
          </cell>
          <cell r="I32">
            <v>45778</v>
          </cell>
        </row>
        <row r="33">
          <cell r="A33" t="str">
            <v>任意汽車保險</v>
          </cell>
          <cell r="B33">
            <v>28</v>
          </cell>
          <cell r="C33">
            <v>6548.0707999999995</v>
          </cell>
          <cell r="D33">
            <v>6548.0707999999995</v>
          </cell>
          <cell r="E33">
            <v>6548.0707999999995</v>
          </cell>
          <cell r="F33">
            <v>5367.3833999999997</v>
          </cell>
          <cell r="H33" t="str">
            <v>0.9</v>
          </cell>
          <cell r="I33">
            <v>45778</v>
          </cell>
        </row>
        <row r="34">
          <cell r="A34" t="str">
            <v>任意汽車保險</v>
          </cell>
          <cell r="B34">
            <v>29</v>
          </cell>
          <cell r="C34">
            <v>26131.2084</v>
          </cell>
          <cell r="D34">
            <v>26131.2084</v>
          </cell>
          <cell r="E34">
            <v>26131.2084</v>
          </cell>
          <cell r="F34">
            <v>21417.9372</v>
          </cell>
          <cell r="H34" t="str">
            <v>0.9</v>
          </cell>
          <cell r="I34">
            <v>45778</v>
          </cell>
        </row>
        <row r="35">
          <cell r="A35" t="str">
            <v>任意汽車保險</v>
          </cell>
          <cell r="B35">
            <v>30</v>
          </cell>
          <cell r="C35">
            <v>23701.804499999998</v>
          </cell>
          <cell r="D35">
            <v>23701.804499999998</v>
          </cell>
          <cell r="E35">
            <v>23701.804499999998</v>
          </cell>
          <cell r="F35">
            <v>19426.7235</v>
          </cell>
          <cell r="H35" t="str">
            <v>0.9</v>
          </cell>
          <cell r="I35">
            <v>45778</v>
          </cell>
        </row>
        <row r="36">
          <cell r="A36" t="str">
            <v>任意汽車保險</v>
          </cell>
          <cell r="B36">
            <v>31</v>
          </cell>
          <cell r="C36">
            <v>1721.4361096</v>
          </cell>
          <cell r="D36">
            <v>1721.4361096</v>
          </cell>
          <cell r="E36">
            <v>1721.4361096</v>
          </cell>
          <cell r="F36">
            <v>1411.1599303999999</v>
          </cell>
          <cell r="H36">
            <v>1</v>
          </cell>
          <cell r="I36">
            <v>45778</v>
          </cell>
        </row>
        <row r="37">
          <cell r="A37" t="str">
            <v>任意汽車保險</v>
          </cell>
          <cell r="B37">
            <v>32</v>
          </cell>
          <cell r="C37">
            <v>1719.6079428000003</v>
          </cell>
          <cell r="D37">
            <v>1719.6079428000003</v>
          </cell>
          <cell r="E37">
            <v>1719.6079428000003</v>
          </cell>
          <cell r="F37">
            <v>1409.6612772000001</v>
          </cell>
          <cell r="H37">
            <v>1</v>
          </cell>
          <cell r="I37">
            <v>45778</v>
          </cell>
        </row>
        <row r="38">
          <cell r="A38" t="str">
            <v>任意汽車保險</v>
          </cell>
          <cell r="B38">
            <v>33</v>
          </cell>
          <cell r="C38">
            <v>2383.8341868000002</v>
          </cell>
          <cell r="D38">
            <v>2383.8341868000002</v>
          </cell>
          <cell r="E38">
            <v>2383.8341868000002</v>
          </cell>
          <cell r="F38">
            <v>1954.1656332000002</v>
          </cell>
          <cell r="H38">
            <v>1</v>
          </cell>
          <cell r="I38">
            <v>45778</v>
          </cell>
        </row>
        <row r="39">
          <cell r="A39" t="str">
            <v>任意汽車保險</v>
          </cell>
          <cell r="B39">
            <v>34</v>
          </cell>
          <cell r="C39">
            <v>1375.1943348000002</v>
          </cell>
          <cell r="D39">
            <v>1375.1943348000002</v>
          </cell>
          <cell r="E39">
            <v>1375.1943348000002</v>
          </cell>
          <cell r="F39">
            <v>1127.3256852000002</v>
          </cell>
          <cell r="H39">
            <v>1</v>
          </cell>
          <cell r="I39">
            <v>45778</v>
          </cell>
        </row>
        <row r="40">
          <cell r="A40" t="str">
            <v>任意汽車保險</v>
          </cell>
          <cell r="B40">
            <v>35</v>
          </cell>
          <cell r="C40">
            <v>1717.1478456000002</v>
          </cell>
          <cell r="D40">
            <v>1717.1478456000002</v>
          </cell>
          <cell r="E40">
            <v>1717.1478456000002</v>
          </cell>
          <cell r="F40">
            <v>1407.6445944000002</v>
          </cell>
          <cell r="H40">
            <v>1</v>
          </cell>
          <cell r="I40">
            <v>45778</v>
          </cell>
        </row>
        <row r="41">
          <cell r="A41" t="str">
            <v>任意汽車保險</v>
          </cell>
          <cell r="B41">
            <v>36</v>
          </cell>
          <cell r="C41">
            <v>2638.3163440000003</v>
          </cell>
          <cell r="D41">
            <v>2638.3163440000003</v>
          </cell>
          <cell r="E41">
            <v>2638.3163440000003</v>
          </cell>
          <cell r="F41">
            <v>2162.7792559999998</v>
          </cell>
          <cell r="H41">
            <v>1</v>
          </cell>
          <cell r="I41">
            <v>45778</v>
          </cell>
        </row>
        <row r="42">
          <cell r="A42" t="str">
            <v>任意汽車保險</v>
          </cell>
          <cell r="B42">
            <v>37</v>
          </cell>
          <cell r="C42">
            <v>2236.2283548000005</v>
          </cell>
          <cell r="D42">
            <v>2236.2283548000005</v>
          </cell>
          <cell r="E42">
            <v>2236.2283548000005</v>
          </cell>
          <cell r="F42">
            <v>1833.1646652000002</v>
          </cell>
          <cell r="H42">
            <v>1</v>
          </cell>
          <cell r="I42">
            <v>45778</v>
          </cell>
        </row>
        <row r="43">
          <cell r="A43" t="str">
            <v>任意汽車保險</v>
          </cell>
          <cell r="B43">
            <v>38</v>
          </cell>
          <cell r="C43">
            <v>1682.1490679999997</v>
          </cell>
          <cell r="D43">
            <v>1682.1490679999997</v>
          </cell>
          <cell r="E43">
            <v>1682.1490679999997</v>
          </cell>
          <cell r="F43">
            <v>1378.622944</v>
          </cell>
          <cell r="H43">
            <v>1</v>
          </cell>
          <cell r="I43">
            <v>45778</v>
          </cell>
        </row>
        <row r="44">
          <cell r="A44" t="str">
            <v>任意汽車保險</v>
          </cell>
          <cell r="B44">
            <v>39</v>
          </cell>
          <cell r="C44">
            <v>11781.199848</v>
          </cell>
          <cell r="D44">
            <v>11781.199848</v>
          </cell>
          <cell r="E44">
            <v>11781.199848</v>
          </cell>
          <cell r="F44">
            <v>9657.7253519999995</v>
          </cell>
          <cell r="H44">
            <v>1</v>
          </cell>
          <cell r="I44">
            <v>45778</v>
          </cell>
        </row>
        <row r="45">
          <cell r="A45" t="str">
            <v>任意汽車保險</v>
          </cell>
          <cell r="B45">
            <v>40</v>
          </cell>
          <cell r="C45">
            <v>9764.8595000000005</v>
          </cell>
          <cell r="D45">
            <v>9764.8595000000005</v>
          </cell>
          <cell r="E45">
            <v>9764.8595000000005</v>
          </cell>
          <cell r="F45">
            <v>8004.8154999999997</v>
          </cell>
          <cell r="H45">
            <v>1</v>
          </cell>
          <cell r="I45">
            <v>45778</v>
          </cell>
        </row>
        <row r="46">
          <cell r="A46" t="str">
            <v>任意汽車保險</v>
          </cell>
          <cell r="B46">
            <v>41</v>
          </cell>
          <cell r="C46">
            <v>2283</v>
          </cell>
          <cell r="D46">
            <v>2283</v>
          </cell>
          <cell r="E46">
            <v>2283</v>
          </cell>
          <cell r="F46">
            <v>1871</v>
          </cell>
          <cell r="H46" t="str">
            <v>0.90</v>
          </cell>
          <cell r="I46">
            <v>45444</v>
          </cell>
        </row>
        <row r="47">
          <cell r="A47" t="str">
            <v>任意汽車保險</v>
          </cell>
          <cell r="B47">
            <v>42</v>
          </cell>
          <cell r="C47">
            <v>4145</v>
          </cell>
          <cell r="D47">
            <v>4145</v>
          </cell>
          <cell r="E47">
            <v>4145</v>
          </cell>
          <cell r="F47">
            <v>3397</v>
          </cell>
          <cell r="H47" t="str">
            <v>0.90</v>
          </cell>
          <cell r="I47">
            <v>45778</v>
          </cell>
        </row>
        <row r="48">
          <cell r="A48" t="str">
            <v>住宅火災保險</v>
          </cell>
          <cell r="B48">
            <v>1</v>
          </cell>
          <cell r="C48">
            <v>177</v>
          </cell>
          <cell r="D48">
            <v>177</v>
          </cell>
          <cell r="E48">
            <v>177</v>
          </cell>
          <cell r="F48">
            <v>147</v>
          </cell>
          <cell r="I48">
            <v>45658</v>
          </cell>
        </row>
        <row r="49">
          <cell r="A49" t="str">
            <v>住宅火災保險</v>
          </cell>
          <cell r="B49">
            <v>2</v>
          </cell>
          <cell r="C49">
            <v>209</v>
          </cell>
          <cell r="D49">
            <v>209</v>
          </cell>
          <cell r="E49">
            <v>209</v>
          </cell>
          <cell r="F49">
            <v>173</v>
          </cell>
          <cell r="I49">
            <v>45658</v>
          </cell>
        </row>
      </sheetData>
      <sheetData sheetId="6">
        <row r="3">
          <cell r="B3" t="str">
            <v>明台產物保險公司</v>
          </cell>
        </row>
        <row r="6">
          <cell r="A6" t="str">
            <v>任意汽車保險</v>
          </cell>
          <cell r="B6">
            <v>1</v>
          </cell>
          <cell r="C6">
            <v>36037.637573591252</v>
          </cell>
          <cell r="D6">
            <v>36037.637573591252</v>
          </cell>
          <cell r="E6">
            <v>36037.637573591252</v>
          </cell>
          <cell r="F6">
            <v>30984.561206896553</v>
          </cell>
          <cell r="H6">
            <v>0.9</v>
          </cell>
          <cell r="I6" t="str">
            <v>2025/05/01</v>
          </cell>
        </row>
        <row r="7">
          <cell r="A7" t="str">
            <v>任意汽車保險</v>
          </cell>
          <cell r="B7">
            <v>2</v>
          </cell>
          <cell r="C7">
            <v>34319.806054705601</v>
          </cell>
          <cell r="D7">
            <v>34319.806054705601</v>
          </cell>
          <cell r="E7">
            <v>34319.806054705601</v>
          </cell>
          <cell r="F7">
            <v>29508.483004172456</v>
          </cell>
          <cell r="H7">
            <v>0.9</v>
          </cell>
          <cell r="I7" t="str">
            <v>2025/05/01</v>
          </cell>
        </row>
        <row r="8">
          <cell r="A8" t="str">
            <v>任意汽車保險</v>
          </cell>
          <cell r="B8">
            <v>3</v>
          </cell>
          <cell r="C8">
            <v>43803.67016492298</v>
          </cell>
          <cell r="D8">
            <v>43803.67016492298</v>
          </cell>
          <cell r="E8">
            <v>43803.67016492298</v>
          </cell>
          <cell r="F8">
            <v>37661.945564516122</v>
          </cell>
          <cell r="H8">
            <v>0.9</v>
          </cell>
          <cell r="I8" t="str">
            <v>2025/05/01</v>
          </cell>
        </row>
        <row r="9">
          <cell r="A9" t="str">
            <v>任意汽車保險</v>
          </cell>
          <cell r="B9">
            <v>4</v>
          </cell>
          <cell r="C9">
            <v>31129.507876545616</v>
          </cell>
          <cell r="D9">
            <v>31129.507876545616</v>
          </cell>
          <cell r="E9">
            <v>31129.507876545616</v>
          </cell>
          <cell r="F9">
            <v>26764.293856489145</v>
          </cell>
          <cell r="H9">
            <v>0.9</v>
          </cell>
          <cell r="I9" t="str">
            <v>2025/05/01</v>
          </cell>
        </row>
        <row r="10">
          <cell r="A10" t="str">
            <v>任意汽車保險</v>
          </cell>
          <cell r="B10">
            <v>5</v>
          </cell>
          <cell r="C10">
            <v>41718.299999999996</v>
          </cell>
          <cell r="D10">
            <v>41718.299999999996</v>
          </cell>
          <cell r="E10">
            <v>41718.299999999996</v>
          </cell>
          <cell r="F10">
            <v>35869.15</v>
          </cell>
          <cell r="H10">
            <v>0.9</v>
          </cell>
          <cell r="I10" t="str">
            <v>2025/01/01</v>
          </cell>
        </row>
        <row r="11">
          <cell r="A11" t="str">
            <v>任意汽車保險</v>
          </cell>
          <cell r="B11">
            <v>6</v>
          </cell>
          <cell r="C11">
            <v>43803.67016492298</v>
          </cell>
          <cell r="D11">
            <v>43803.67016492298</v>
          </cell>
          <cell r="E11">
            <v>43803.67016492298</v>
          </cell>
          <cell r="F11">
            <v>37661.945564516122</v>
          </cell>
          <cell r="H11">
            <v>0.9</v>
          </cell>
          <cell r="I11" t="str">
            <v>2025/05/01</v>
          </cell>
        </row>
        <row r="12">
          <cell r="A12" t="str">
            <v>任意汽車保險</v>
          </cell>
          <cell r="B12">
            <v>7</v>
          </cell>
          <cell r="C12">
            <v>48294.2</v>
          </cell>
          <cell r="D12">
            <v>48294.2</v>
          </cell>
          <cell r="E12">
            <v>48294.2</v>
          </cell>
          <cell r="F12">
            <v>41522.6</v>
          </cell>
          <cell r="H12">
            <v>0.9</v>
          </cell>
          <cell r="I12" t="str">
            <v>2025/01/01</v>
          </cell>
        </row>
        <row r="13">
          <cell r="A13" t="str">
            <v>任意汽車保險</v>
          </cell>
          <cell r="B13">
            <v>8</v>
          </cell>
          <cell r="C13">
            <v>15024.25</v>
          </cell>
          <cell r="D13">
            <v>15024.25</v>
          </cell>
          <cell r="E13">
            <v>15024.25</v>
          </cell>
          <cell r="F13">
            <v>12917.15</v>
          </cell>
          <cell r="H13">
            <v>0.9</v>
          </cell>
          <cell r="I13" t="str">
            <v>2025/01/01</v>
          </cell>
        </row>
        <row r="14">
          <cell r="A14" t="str">
            <v>任意汽車保險</v>
          </cell>
          <cell r="B14">
            <v>9</v>
          </cell>
          <cell r="C14">
            <v>105417.1210693692</v>
          </cell>
          <cell r="D14">
            <v>105417.1210693692</v>
          </cell>
          <cell r="E14">
            <v>105417.1210693692</v>
          </cell>
          <cell r="F14">
            <v>90636.582638476306</v>
          </cell>
          <cell r="H14">
            <v>0.9</v>
          </cell>
          <cell r="I14" t="str">
            <v>2025/05/01</v>
          </cell>
        </row>
        <row r="15">
          <cell r="A15" t="str">
            <v>任意汽車保險</v>
          </cell>
          <cell r="B15">
            <v>10</v>
          </cell>
          <cell r="C15">
            <v>95616.711047967619</v>
          </cell>
          <cell r="D15">
            <v>95616.711047967619</v>
          </cell>
          <cell r="E15">
            <v>95616.711047967619</v>
          </cell>
          <cell r="F15">
            <v>82210.492592949318</v>
          </cell>
          <cell r="H15">
            <v>0.9</v>
          </cell>
          <cell r="I15" t="str">
            <v>2025/05/01</v>
          </cell>
        </row>
        <row r="16">
          <cell r="A16" t="str">
            <v>任意汽車保險</v>
          </cell>
          <cell r="B16">
            <v>11</v>
          </cell>
          <cell r="C16">
            <v>21030.296467619846</v>
          </cell>
          <cell r="D16">
            <v>21030.296467619846</v>
          </cell>
          <cell r="E16">
            <v>21030.296467619846</v>
          </cell>
          <cell r="F16">
            <v>18081.428931875525</v>
          </cell>
          <cell r="H16">
            <v>0.9</v>
          </cell>
          <cell r="I16" t="str">
            <v>2025/05/01</v>
          </cell>
        </row>
        <row r="17">
          <cell r="A17" t="str">
            <v>任意汽車保險</v>
          </cell>
          <cell r="B17">
            <v>12</v>
          </cell>
          <cell r="C17">
            <v>20027.735744089008</v>
          </cell>
          <cell r="D17">
            <v>20027.735744089008</v>
          </cell>
          <cell r="E17">
            <v>20027.735744089008</v>
          </cell>
          <cell r="F17">
            <v>17219.281502086229</v>
          </cell>
          <cell r="H17">
            <v>0.9</v>
          </cell>
          <cell r="I17" t="str">
            <v>2025/05/01</v>
          </cell>
        </row>
        <row r="18">
          <cell r="A18" t="str">
            <v>任意汽車保險</v>
          </cell>
          <cell r="B18">
            <v>13</v>
          </cell>
          <cell r="C18">
            <v>25561.788070328388</v>
          </cell>
          <cell r="D18">
            <v>25561.788070328388</v>
          </cell>
          <cell r="E18">
            <v>25561.788070328388</v>
          </cell>
          <cell r="F18">
            <v>21977.861377506535</v>
          </cell>
          <cell r="H18">
            <v>0.9</v>
          </cell>
          <cell r="I18" t="str">
            <v>2025/05/01</v>
          </cell>
        </row>
        <row r="19">
          <cell r="A19" t="str">
            <v>任意汽車保險</v>
          </cell>
          <cell r="B19">
            <v>14</v>
          </cell>
          <cell r="C19">
            <v>18165.791841106027</v>
          </cell>
          <cell r="D19">
            <v>18165.791841106027</v>
          </cell>
          <cell r="E19">
            <v>18165.791841106027</v>
          </cell>
          <cell r="F19">
            <v>15618.880342712493</v>
          </cell>
          <cell r="H19">
            <v>0.9</v>
          </cell>
          <cell r="I19" t="str">
            <v>2025/05/01</v>
          </cell>
        </row>
        <row r="20">
          <cell r="A20" t="str">
            <v>任意汽車保險</v>
          </cell>
          <cell r="B20">
            <v>15</v>
          </cell>
          <cell r="C20">
            <v>24345</v>
          </cell>
          <cell r="D20">
            <v>24345</v>
          </cell>
          <cell r="E20">
            <v>24345</v>
          </cell>
          <cell r="F20">
            <v>20932</v>
          </cell>
          <cell r="H20">
            <v>0.9</v>
          </cell>
          <cell r="I20" t="str">
            <v>2022/04/01</v>
          </cell>
        </row>
        <row r="21">
          <cell r="A21" t="str">
            <v>任意汽車保險</v>
          </cell>
          <cell r="B21">
            <v>16</v>
          </cell>
          <cell r="C21">
            <v>25561.788070328388</v>
          </cell>
          <cell r="D21">
            <v>25561.788070328388</v>
          </cell>
          <cell r="E21">
            <v>25561.788070328388</v>
          </cell>
          <cell r="F21">
            <v>21977.861377506535</v>
          </cell>
          <cell r="H21">
            <v>0.9</v>
          </cell>
          <cell r="I21" t="str">
            <v>2025/05/01</v>
          </cell>
        </row>
        <row r="22">
          <cell r="A22" t="str">
            <v>任意汽車保險</v>
          </cell>
          <cell r="B22">
            <v>17</v>
          </cell>
          <cell r="C22">
            <v>28183</v>
          </cell>
          <cell r="D22">
            <v>28183</v>
          </cell>
          <cell r="E22">
            <v>28183</v>
          </cell>
          <cell r="F22">
            <v>24231</v>
          </cell>
          <cell r="H22">
            <v>0.9</v>
          </cell>
          <cell r="I22" t="str">
            <v>2022/04/01</v>
          </cell>
        </row>
        <row r="23">
          <cell r="A23" t="str">
            <v>任意汽車保險</v>
          </cell>
          <cell r="B23">
            <v>18</v>
          </cell>
          <cell r="C23">
            <v>11003</v>
          </cell>
          <cell r="D23">
            <v>11003</v>
          </cell>
          <cell r="E23">
            <v>11003</v>
          </cell>
          <cell r="F23">
            <v>9461</v>
          </cell>
          <cell r="H23">
            <v>0.9</v>
          </cell>
          <cell r="I23" t="str">
            <v>2022/04/01</v>
          </cell>
        </row>
        <row r="24">
          <cell r="A24" t="str">
            <v>任意汽車保險</v>
          </cell>
          <cell r="B24">
            <v>19</v>
          </cell>
          <cell r="C24">
            <v>61518.324375327626</v>
          </cell>
          <cell r="D24">
            <v>61518.324375327626</v>
          </cell>
          <cell r="E24">
            <v>61518.324375327626</v>
          </cell>
          <cell r="F24">
            <v>52892.374628691243</v>
          </cell>
          <cell r="H24">
            <v>0.9</v>
          </cell>
          <cell r="I24" t="str">
            <v>2025/05/01</v>
          </cell>
        </row>
        <row r="25">
          <cell r="A25" t="str">
            <v>任意汽車保險</v>
          </cell>
          <cell r="B25">
            <v>20</v>
          </cell>
          <cell r="C25">
            <v>55798.974378732419</v>
          </cell>
          <cell r="D25">
            <v>55798.974378732419</v>
          </cell>
          <cell r="E25">
            <v>55798.974378732419</v>
          </cell>
          <cell r="F25">
            <v>47974.637834713925</v>
          </cell>
          <cell r="H25">
            <v>0.9</v>
          </cell>
          <cell r="I25" t="str">
            <v>2025/05/01</v>
          </cell>
        </row>
        <row r="26">
          <cell r="A26" t="str">
            <v>任意汽車保險</v>
          </cell>
          <cell r="B26">
            <v>21</v>
          </cell>
          <cell r="C26">
            <v>9334.6488015138784</v>
          </cell>
          <cell r="D26">
            <v>9334.6488015138784</v>
          </cell>
          <cell r="E26">
            <v>9334.6488015138784</v>
          </cell>
          <cell r="F26">
            <v>8025.0740538267455</v>
          </cell>
          <cell r="H26">
            <v>0.9</v>
          </cell>
          <cell r="I26" t="str">
            <v>2025/05/01</v>
          </cell>
        </row>
        <row r="27">
          <cell r="A27" t="str">
            <v>任意汽車保險</v>
          </cell>
          <cell r="B27">
            <v>22</v>
          </cell>
          <cell r="C27">
            <v>8889.6290681502069</v>
          </cell>
          <cell r="D27">
            <v>8889.6290681502069</v>
          </cell>
          <cell r="E27">
            <v>8889.6290681502069</v>
          </cell>
          <cell r="F27">
            <v>7642.6810987482604</v>
          </cell>
          <cell r="H27">
            <v>0.9</v>
          </cell>
          <cell r="I27" t="str">
            <v>2025/05/01</v>
          </cell>
        </row>
        <row r="28">
          <cell r="A28" t="str">
            <v>任意汽車保險</v>
          </cell>
          <cell r="B28">
            <v>23</v>
          </cell>
          <cell r="C28">
            <v>11345.37091325196</v>
          </cell>
          <cell r="D28">
            <v>11345.37091325196</v>
          </cell>
          <cell r="E28">
            <v>11345.37091325196</v>
          </cell>
          <cell r="F28">
            <v>9754.3188971229283</v>
          </cell>
          <cell r="H28">
            <v>0.9</v>
          </cell>
          <cell r="I28" t="str">
            <v>2025/05/01</v>
          </cell>
        </row>
        <row r="29">
          <cell r="A29" t="str">
            <v>任意汽車保險</v>
          </cell>
          <cell r="B29">
            <v>24</v>
          </cell>
          <cell r="C29">
            <v>8062.7707915490228</v>
          </cell>
          <cell r="D29">
            <v>8062.7707915490228</v>
          </cell>
          <cell r="E29">
            <v>8062.7707915490228</v>
          </cell>
          <cell r="F29">
            <v>6932.3067082075759</v>
          </cell>
          <cell r="H29">
            <v>0.9</v>
          </cell>
          <cell r="I29" t="str">
            <v>2025/05/01</v>
          </cell>
        </row>
        <row r="30">
          <cell r="A30" t="str">
            <v>任意汽車保險</v>
          </cell>
          <cell r="B30">
            <v>25</v>
          </cell>
          <cell r="C30">
            <v>10805.550000000001</v>
          </cell>
          <cell r="D30">
            <v>10805.550000000001</v>
          </cell>
          <cell r="E30">
            <v>10805.550000000001</v>
          </cell>
          <cell r="F30">
            <v>9290.4</v>
          </cell>
          <cell r="H30">
            <v>0.9</v>
          </cell>
          <cell r="I30" t="str">
            <v>2024/07/01</v>
          </cell>
        </row>
        <row r="31">
          <cell r="A31" t="str">
            <v>任意汽車保險</v>
          </cell>
          <cell r="B31">
            <v>26</v>
          </cell>
          <cell r="C31">
            <v>11345.37091325196</v>
          </cell>
          <cell r="D31">
            <v>11345.37091325196</v>
          </cell>
          <cell r="E31">
            <v>11345.37091325196</v>
          </cell>
          <cell r="F31">
            <v>9754.3188971229283</v>
          </cell>
          <cell r="H31">
            <v>0.9</v>
          </cell>
          <cell r="I31" t="str">
            <v>2025/05/01</v>
          </cell>
        </row>
        <row r="32">
          <cell r="A32" t="str">
            <v>任意汽車保險</v>
          </cell>
          <cell r="B32">
            <v>27</v>
          </cell>
          <cell r="C32">
            <v>12508.65</v>
          </cell>
          <cell r="D32">
            <v>12508.65</v>
          </cell>
          <cell r="E32">
            <v>12508.65</v>
          </cell>
          <cell r="F32">
            <v>10755.15</v>
          </cell>
          <cell r="H32">
            <v>0.9</v>
          </cell>
          <cell r="I32" t="str">
            <v>2024/07/01</v>
          </cell>
        </row>
        <row r="33">
          <cell r="A33" t="str">
            <v>任意汽車保險</v>
          </cell>
          <cell r="B33">
            <v>28</v>
          </cell>
          <cell r="C33">
            <v>6514</v>
          </cell>
          <cell r="D33">
            <v>6514</v>
          </cell>
          <cell r="E33">
            <v>6514</v>
          </cell>
          <cell r="F33">
            <v>5601</v>
          </cell>
          <cell r="H33">
            <v>0.9</v>
          </cell>
          <cell r="I33" t="str">
            <v>2022/04/01</v>
          </cell>
        </row>
        <row r="34">
          <cell r="A34" t="str">
            <v>任意汽車保險</v>
          </cell>
          <cell r="B34">
            <v>29</v>
          </cell>
          <cell r="C34">
            <v>27304.868418661543</v>
          </cell>
          <cell r="D34">
            <v>27304.868418661543</v>
          </cell>
          <cell r="E34">
            <v>27304.868418661543</v>
          </cell>
          <cell r="F34">
            <v>23476.60709418137</v>
          </cell>
          <cell r="H34">
            <v>0.9</v>
          </cell>
          <cell r="I34" t="str">
            <v>2025/05/01</v>
          </cell>
        </row>
        <row r="35">
          <cell r="A35" t="str">
            <v>任意汽車保險</v>
          </cell>
          <cell r="B35">
            <v>30</v>
          </cell>
          <cell r="C35">
            <v>24765.893874012716</v>
          </cell>
          <cell r="D35">
            <v>24765.893874012716</v>
          </cell>
          <cell r="E35">
            <v>24765.893874012716</v>
          </cell>
          <cell r="F35">
            <v>21294.223511847427</v>
          </cell>
          <cell r="H35">
            <v>0.9</v>
          </cell>
          <cell r="I35" t="str">
            <v>2025/05/01</v>
          </cell>
        </row>
        <row r="36">
          <cell r="A36" t="str">
            <v>任意汽車保險</v>
          </cell>
          <cell r="B36">
            <v>31</v>
          </cell>
          <cell r="C36">
            <v>1583.3200000000002</v>
          </cell>
          <cell r="D36">
            <v>1583.3200000000002</v>
          </cell>
          <cell r="E36">
            <v>1583.3200000000002</v>
          </cell>
          <cell r="F36">
            <v>1360.68</v>
          </cell>
          <cell r="H36">
            <v>1</v>
          </cell>
          <cell r="I36" t="str">
            <v>2025/01/01</v>
          </cell>
        </row>
        <row r="37">
          <cell r="A37" t="str">
            <v>任意汽車保險</v>
          </cell>
          <cell r="B37">
            <v>32</v>
          </cell>
          <cell r="C37">
            <v>1581.48</v>
          </cell>
          <cell r="D37">
            <v>1581.48</v>
          </cell>
          <cell r="E37">
            <v>1581.48</v>
          </cell>
          <cell r="F37">
            <v>1359.76</v>
          </cell>
          <cell r="H37">
            <v>1</v>
          </cell>
          <cell r="I37" t="str">
            <v>2025/01/01</v>
          </cell>
        </row>
        <row r="38">
          <cell r="A38" t="str">
            <v>任意汽車保險</v>
          </cell>
          <cell r="B38">
            <v>33</v>
          </cell>
          <cell r="C38">
            <v>2192.36</v>
          </cell>
          <cell r="D38">
            <v>2192.36</v>
          </cell>
          <cell r="E38">
            <v>2192.36</v>
          </cell>
          <cell r="F38">
            <v>1885.0800000000002</v>
          </cell>
          <cell r="H38">
            <v>1</v>
          </cell>
          <cell r="I38" t="str">
            <v>2025/01/01</v>
          </cell>
        </row>
        <row r="39">
          <cell r="A39" t="str">
            <v>任意汽車保險</v>
          </cell>
          <cell r="B39">
            <v>34</v>
          </cell>
          <cell r="C39">
            <v>1265</v>
          </cell>
          <cell r="D39">
            <v>1265</v>
          </cell>
          <cell r="E39">
            <v>1265</v>
          </cell>
          <cell r="F39">
            <v>1087.44</v>
          </cell>
          <cell r="H39">
            <v>1</v>
          </cell>
          <cell r="I39" t="str">
            <v>2025/01/01</v>
          </cell>
        </row>
        <row r="40">
          <cell r="A40" t="str">
            <v>任意汽車保險</v>
          </cell>
          <cell r="B40">
            <v>35</v>
          </cell>
          <cell r="C40">
            <v>1578.72</v>
          </cell>
          <cell r="D40">
            <v>1578.72</v>
          </cell>
          <cell r="E40">
            <v>1578.72</v>
          </cell>
          <cell r="F40">
            <v>1357.92</v>
          </cell>
          <cell r="H40">
            <v>1</v>
          </cell>
          <cell r="I40" t="str">
            <v>2025/01/01</v>
          </cell>
        </row>
        <row r="41">
          <cell r="A41" t="str">
            <v>任意汽車保險</v>
          </cell>
          <cell r="B41">
            <v>36</v>
          </cell>
          <cell r="C41">
            <v>2426.04</v>
          </cell>
          <cell r="D41">
            <v>2426.04</v>
          </cell>
          <cell r="E41">
            <v>2426.04</v>
          </cell>
          <cell r="F41">
            <v>2086.56</v>
          </cell>
          <cell r="H41">
            <v>1</v>
          </cell>
          <cell r="I41" t="str">
            <v>2025/01/01</v>
          </cell>
        </row>
        <row r="42">
          <cell r="A42" t="str">
            <v>任意汽車保險</v>
          </cell>
          <cell r="B42">
            <v>37</v>
          </cell>
          <cell r="C42">
            <v>2056.2000000000003</v>
          </cell>
          <cell r="D42">
            <v>2056.2000000000003</v>
          </cell>
          <cell r="E42">
            <v>2056.2000000000003</v>
          </cell>
          <cell r="F42">
            <v>1768.24</v>
          </cell>
          <cell r="H42">
            <v>1</v>
          </cell>
          <cell r="I42" t="str">
            <v>2025/01/01</v>
          </cell>
        </row>
        <row r="43">
          <cell r="A43" t="str">
            <v>任意汽車保險</v>
          </cell>
          <cell r="B43">
            <v>38</v>
          </cell>
          <cell r="C43">
            <v>1458.2</v>
          </cell>
          <cell r="D43">
            <v>1458.2</v>
          </cell>
          <cell r="E43">
            <v>1458.2</v>
          </cell>
          <cell r="F43">
            <v>1253.96</v>
          </cell>
          <cell r="H43">
            <v>1</v>
          </cell>
          <cell r="I43" t="str">
            <v>2025/01/01</v>
          </cell>
        </row>
        <row r="44">
          <cell r="A44" t="str">
            <v>任意汽車保險</v>
          </cell>
          <cell r="B44">
            <v>39</v>
          </cell>
          <cell r="C44">
            <v>10836.68</v>
          </cell>
          <cell r="D44">
            <v>10836.68</v>
          </cell>
          <cell r="E44">
            <v>10836.68</v>
          </cell>
          <cell r="F44">
            <v>9316.84</v>
          </cell>
          <cell r="H44">
            <v>1</v>
          </cell>
          <cell r="I44" t="str">
            <v>2025/01/01</v>
          </cell>
        </row>
        <row r="45">
          <cell r="A45" t="str">
            <v>任意汽車保險</v>
          </cell>
          <cell r="B45">
            <v>40</v>
          </cell>
          <cell r="C45">
            <v>8981.9600000000009</v>
          </cell>
          <cell r="D45">
            <v>8981.9600000000009</v>
          </cell>
          <cell r="E45">
            <v>8981.9600000000009</v>
          </cell>
          <cell r="F45">
            <v>7722.4800000000005</v>
          </cell>
          <cell r="H45">
            <v>1</v>
          </cell>
          <cell r="I45" t="str">
            <v>2025/01/01</v>
          </cell>
        </row>
        <row r="46">
          <cell r="A46" t="str">
            <v>任意汽車保險</v>
          </cell>
          <cell r="B46">
            <v>41</v>
          </cell>
          <cell r="C46">
            <v>2173</v>
          </cell>
          <cell r="D46">
            <v>2173</v>
          </cell>
          <cell r="E46">
            <v>2173</v>
          </cell>
          <cell r="F46">
            <v>1869</v>
          </cell>
          <cell r="H46">
            <v>0.9</v>
          </cell>
          <cell r="I46" t="str">
            <v>2022/08/01</v>
          </cell>
        </row>
        <row r="47">
          <cell r="A47" t="str">
            <v>任意汽車保險</v>
          </cell>
          <cell r="B47">
            <v>42</v>
          </cell>
          <cell r="C47">
            <v>4267.7534999999998</v>
          </cell>
          <cell r="D47">
            <v>4267.7534999999998</v>
          </cell>
          <cell r="E47">
            <v>4267.7534999999998</v>
          </cell>
          <cell r="F47">
            <v>3668.3965000000003</v>
          </cell>
          <cell r="H47">
            <v>0.9</v>
          </cell>
          <cell r="I47" t="str">
            <v>2025/01/01</v>
          </cell>
        </row>
        <row r="48">
          <cell r="A48" t="str">
            <v>住宅火災保險</v>
          </cell>
          <cell r="B48">
            <v>1</v>
          </cell>
          <cell r="C48">
            <v>182</v>
          </cell>
          <cell r="D48">
            <v>182</v>
          </cell>
          <cell r="E48">
            <v>182</v>
          </cell>
          <cell r="F48">
            <v>164</v>
          </cell>
          <cell r="I48" t="str">
            <v>2025/01/01</v>
          </cell>
        </row>
        <row r="49">
          <cell r="A49" t="str">
            <v>住宅火災保險</v>
          </cell>
          <cell r="B49">
            <v>2</v>
          </cell>
          <cell r="C49">
            <v>220</v>
          </cell>
          <cell r="D49">
            <v>220</v>
          </cell>
          <cell r="E49">
            <v>220</v>
          </cell>
          <cell r="F49">
            <v>198</v>
          </cell>
          <cell r="I49" t="str">
            <v>2025/01/01</v>
          </cell>
        </row>
      </sheetData>
      <sheetData sheetId="7">
        <row r="3">
          <cell r="B3" t="str">
            <v>南山產物保險公司</v>
          </cell>
        </row>
        <row r="6">
          <cell r="A6" t="str">
            <v>任意汽車保險</v>
          </cell>
          <cell r="B6">
            <v>1</v>
          </cell>
          <cell r="C6">
            <v>38292</v>
          </cell>
          <cell r="D6">
            <v>38292</v>
          </cell>
          <cell r="E6">
            <v>38292</v>
          </cell>
          <cell r="F6">
            <v>32396</v>
          </cell>
          <cell r="H6" t="str">
            <v>0.90</v>
          </cell>
          <cell r="I6" t="str">
            <v>2025/05/01</v>
          </cell>
        </row>
        <row r="7">
          <cell r="A7" t="str">
            <v>任意汽車保險</v>
          </cell>
          <cell r="B7">
            <v>2</v>
          </cell>
          <cell r="C7">
            <v>36467</v>
          </cell>
          <cell r="D7">
            <v>36467</v>
          </cell>
          <cell r="E7">
            <v>36467</v>
          </cell>
          <cell r="F7">
            <v>30852</v>
          </cell>
          <cell r="H7" t="str">
            <v>0.90</v>
          </cell>
          <cell r="I7" t="str">
            <v>2025/05/01</v>
          </cell>
        </row>
        <row r="8">
          <cell r="A8" t="str">
            <v>任意汽車保險</v>
          </cell>
          <cell r="B8">
            <v>3</v>
          </cell>
          <cell r="C8">
            <v>46543</v>
          </cell>
          <cell r="D8">
            <v>46543</v>
          </cell>
          <cell r="E8">
            <v>46543</v>
          </cell>
          <cell r="F8">
            <v>39376</v>
          </cell>
          <cell r="H8" t="str">
            <v>0.90</v>
          </cell>
          <cell r="I8" t="str">
            <v>2025/05/01</v>
          </cell>
        </row>
        <row r="9">
          <cell r="A9" t="str">
            <v>任意汽車保險</v>
          </cell>
          <cell r="B9">
            <v>4</v>
          </cell>
          <cell r="C9">
            <v>33076</v>
          </cell>
          <cell r="D9">
            <v>33076</v>
          </cell>
          <cell r="E9">
            <v>33076</v>
          </cell>
          <cell r="F9">
            <v>27983</v>
          </cell>
          <cell r="H9" t="str">
            <v>0.90</v>
          </cell>
          <cell r="I9" t="str">
            <v>2025/05/01</v>
          </cell>
        </row>
        <row r="10">
          <cell r="A10" t="str">
            <v>任意汽車保險</v>
          </cell>
          <cell r="B10">
            <v>5</v>
          </cell>
          <cell r="C10">
            <v>44328</v>
          </cell>
          <cell r="D10">
            <v>44328</v>
          </cell>
          <cell r="E10">
            <v>44328</v>
          </cell>
          <cell r="F10">
            <v>37502</v>
          </cell>
          <cell r="H10" t="str">
            <v>0.90</v>
          </cell>
          <cell r="I10" t="str">
            <v>2025/05/01</v>
          </cell>
        </row>
        <row r="11">
          <cell r="A11" t="str">
            <v>任意汽車保險</v>
          </cell>
          <cell r="B11">
            <v>6</v>
          </cell>
          <cell r="C11">
            <v>46543</v>
          </cell>
          <cell r="D11">
            <v>46543</v>
          </cell>
          <cell r="E11">
            <v>46543</v>
          </cell>
          <cell r="F11">
            <v>39376</v>
          </cell>
          <cell r="H11" t="str">
            <v>0.90</v>
          </cell>
          <cell r="I11" t="str">
            <v>2025/05/01</v>
          </cell>
        </row>
        <row r="12">
          <cell r="A12" t="str">
            <v>任意汽車保險</v>
          </cell>
          <cell r="B12">
            <v>7</v>
          </cell>
          <cell r="C12">
            <v>51315</v>
          </cell>
          <cell r="D12">
            <v>51315</v>
          </cell>
          <cell r="E12">
            <v>51315</v>
          </cell>
          <cell r="F12">
            <v>43414</v>
          </cell>
          <cell r="H12" t="str">
            <v>0.90</v>
          </cell>
          <cell r="I12" t="str">
            <v>2025/05/01</v>
          </cell>
        </row>
        <row r="13">
          <cell r="A13" t="str">
            <v>任意汽車保險</v>
          </cell>
          <cell r="B13">
            <v>8</v>
          </cell>
          <cell r="C13">
            <v>10383</v>
          </cell>
          <cell r="D13">
            <v>10383</v>
          </cell>
          <cell r="E13">
            <v>10383</v>
          </cell>
          <cell r="F13">
            <v>8785</v>
          </cell>
          <cell r="H13" t="str">
            <v>0.90</v>
          </cell>
          <cell r="I13" t="str">
            <v>2025/05/01</v>
          </cell>
        </row>
        <row r="14">
          <cell r="A14" t="str">
            <v>任意汽車保險</v>
          </cell>
          <cell r="B14">
            <v>9</v>
          </cell>
          <cell r="C14">
            <v>112010</v>
          </cell>
          <cell r="D14">
            <v>112010</v>
          </cell>
          <cell r="E14">
            <v>112010</v>
          </cell>
          <cell r="F14">
            <v>94763</v>
          </cell>
          <cell r="H14" t="str">
            <v>0.90</v>
          </cell>
          <cell r="I14" t="str">
            <v>2025/05/01</v>
          </cell>
        </row>
        <row r="15">
          <cell r="A15" t="str">
            <v>任意汽車保險</v>
          </cell>
          <cell r="B15">
            <v>10</v>
          </cell>
          <cell r="C15">
            <v>101596</v>
          </cell>
          <cell r="D15">
            <v>101596</v>
          </cell>
          <cell r="E15">
            <v>101596</v>
          </cell>
          <cell r="F15">
            <v>85953</v>
          </cell>
          <cell r="H15" t="str">
            <v>0.90</v>
          </cell>
          <cell r="I15" t="str">
            <v>2025/05/01</v>
          </cell>
        </row>
        <row r="16">
          <cell r="A16" t="str">
            <v>任意汽車保險</v>
          </cell>
          <cell r="B16">
            <v>11</v>
          </cell>
          <cell r="C16">
            <v>21271</v>
          </cell>
          <cell r="D16">
            <v>21271</v>
          </cell>
          <cell r="E16">
            <v>21271</v>
          </cell>
          <cell r="F16">
            <v>17996</v>
          </cell>
          <cell r="H16" t="str">
            <v>0.90</v>
          </cell>
          <cell r="I16" t="str">
            <v>2025/05/01</v>
          </cell>
        </row>
        <row r="17">
          <cell r="A17" t="str">
            <v>任意汽車保險</v>
          </cell>
          <cell r="B17">
            <v>12</v>
          </cell>
          <cell r="C17">
            <v>20258</v>
          </cell>
          <cell r="D17">
            <v>20258</v>
          </cell>
          <cell r="E17">
            <v>20258</v>
          </cell>
          <cell r="F17">
            <v>17138</v>
          </cell>
          <cell r="H17" t="str">
            <v>0.90</v>
          </cell>
          <cell r="I17" t="str">
            <v>2025/05/01</v>
          </cell>
        </row>
        <row r="18">
          <cell r="A18" t="str">
            <v>任意汽車保險</v>
          </cell>
          <cell r="B18">
            <v>13</v>
          </cell>
          <cell r="C18">
            <v>25855</v>
          </cell>
          <cell r="D18">
            <v>25855</v>
          </cell>
          <cell r="E18">
            <v>25855</v>
          </cell>
          <cell r="F18">
            <v>21874</v>
          </cell>
          <cell r="H18" t="str">
            <v>0.90</v>
          </cell>
          <cell r="I18" t="str">
            <v>2025/05/01</v>
          </cell>
        </row>
        <row r="19">
          <cell r="A19" t="str">
            <v>任意汽車保險</v>
          </cell>
          <cell r="B19">
            <v>14</v>
          </cell>
          <cell r="C19">
            <v>18374</v>
          </cell>
          <cell r="D19">
            <v>18374</v>
          </cell>
          <cell r="E19">
            <v>18374</v>
          </cell>
          <cell r="F19">
            <v>15545</v>
          </cell>
          <cell r="H19" t="str">
            <v>0.90</v>
          </cell>
          <cell r="I19" t="str">
            <v>2025/05/01</v>
          </cell>
        </row>
        <row r="20">
          <cell r="A20" t="str">
            <v>任意汽車保險</v>
          </cell>
          <cell r="B20">
            <v>15</v>
          </cell>
          <cell r="C20">
            <v>24624</v>
          </cell>
          <cell r="D20">
            <v>24624</v>
          </cell>
          <cell r="E20">
            <v>24624</v>
          </cell>
          <cell r="F20">
            <v>20833</v>
          </cell>
          <cell r="H20" t="str">
            <v>0.90</v>
          </cell>
          <cell r="I20" t="str">
            <v>2025/05/01</v>
          </cell>
        </row>
        <row r="21">
          <cell r="A21" t="str">
            <v>任意汽車保險</v>
          </cell>
          <cell r="B21">
            <v>16</v>
          </cell>
          <cell r="C21">
            <v>25855</v>
          </cell>
          <cell r="D21">
            <v>25855</v>
          </cell>
          <cell r="E21">
            <v>25855</v>
          </cell>
          <cell r="F21">
            <v>21874</v>
          </cell>
          <cell r="H21" t="str">
            <v>0.90</v>
          </cell>
          <cell r="I21" t="str">
            <v>2025/05/01</v>
          </cell>
        </row>
        <row r="22">
          <cell r="A22" t="str">
            <v>任意汽車保險</v>
          </cell>
          <cell r="B22">
            <v>17</v>
          </cell>
          <cell r="C22">
            <v>28506</v>
          </cell>
          <cell r="D22">
            <v>28506</v>
          </cell>
          <cell r="E22">
            <v>28506</v>
          </cell>
          <cell r="F22">
            <v>24117</v>
          </cell>
          <cell r="H22" t="str">
            <v>0.90</v>
          </cell>
          <cell r="I22" t="str">
            <v>2025/05/01</v>
          </cell>
        </row>
        <row r="23">
          <cell r="A23" t="str">
            <v>任意汽車保險</v>
          </cell>
          <cell r="B23">
            <v>18</v>
          </cell>
          <cell r="C23">
            <v>7920</v>
          </cell>
          <cell r="D23">
            <v>7920</v>
          </cell>
          <cell r="E23">
            <v>7920</v>
          </cell>
          <cell r="F23">
            <v>6701</v>
          </cell>
          <cell r="H23" t="str">
            <v>0.90</v>
          </cell>
          <cell r="I23" t="str">
            <v>2025/05/01</v>
          </cell>
        </row>
        <row r="24">
          <cell r="A24" t="str">
            <v>任意汽車保險</v>
          </cell>
          <cell r="B24">
            <v>19</v>
          </cell>
          <cell r="C24">
            <v>62222</v>
          </cell>
          <cell r="D24">
            <v>62222</v>
          </cell>
          <cell r="E24">
            <v>62222</v>
          </cell>
          <cell r="F24">
            <v>52642</v>
          </cell>
          <cell r="H24" t="str">
            <v>0.90</v>
          </cell>
          <cell r="I24" t="str">
            <v>2025/05/01</v>
          </cell>
        </row>
        <row r="25">
          <cell r="A25" t="str">
            <v>任意汽車保險</v>
          </cell>
          <cell r="B25">
            <v>20</v>
          </cell>
          <cell r="C25">
            <v>56438</v>
          </cell>
          <cell r="D25">
            <v>56438</v>
          </cell>
          <cell r="E25">
            <v>56438</v>
          </cell>
          <cell r="F25">
            <v>47748</v>
          </cell>
          <cell r="H25" t="str">
            <v>0.90</v>
          </cell>
          <cell r="I25" t="str">
            <v>2025/05/01</v>
          </cell>
        </row>
        <row r="26">
          <cell r="A26" t="str">
            <v>任意汽車保險</v>
          </cell>
          <cell r="B26">
            <v>21</v>
          </cell>
          <cell r="C26">
            <v>9336</v>
          </cell>
          <cell r="D26">
            <v>9336</v>
          </cell>
          <cell r="E26">
            <v>9336</v>
          </cell>
          <cell r="F26">
            <v>7899</v>
          </cell>
          <cell r="H26" t="str">
            <v>0.90</v>
          </cell>
          <cell r="I26" t="str">
            <v>2025/05/01</v>
          </cell>
        </row>
        <row r="27">
          <cell r="A27" t="str">
            <v>任意汽車保險</v>
          </cell>
          <cell r="B27">
            <v>22</v>
          </cell>
          <cell r="C27">
            <v>8892</v>
          </cell>
          <cell r="D27">
            <v>8892</v>
          </cell>
          <cell r="E27">
            <v>8892</v>
          </cell>
          <cell r="F27">
            <v>7522</v>
          </cell>
          <cell r="H27" t="str">
            <v>0.90</v>
          </cell>
          <cell r="I27" t="str">
            <v>2025/05/01</v>
          </cell>
        </row>
        <row r="28">
          <cell r="A28" t="str">
            <v>任意汽車保險</v>
          </cell>
          <cell r="B28">
            <v>23</v>
          </cell>
          <cell r="C28">
            <v>11348</v>
          </cell>
          <cell r="D28">
            <v>11348</v>
          </cell>
          <cell r="E28">
            <v>11348</v>
          </cell>
          <cell r="F28">
            <v>9601</v>
          </cell>
          <cell r="H28" t="str">
            <v>0.90</v>
          </cell>
          <cell r="I28" t="str">
            <v>2025/05/01</v>
          </cell>
        </row>
        <row r="29">
          <cell r="A29" t="str">
            <v>任意汽車保險</v>
          </cell>
          <cell r="B29">
            <v>24</v>
          </cell>
          <cell r="C29">
            <v>8065</v>
          </cell>
          <cell r="D29">
            <v>8065</v>
          </cell>
          <cell r="E29">
            <v>8065</v>
          </cell>
          <cell r="F29">
            <v>6823</v>
          </cell>
          <cell r="H29" t="str">
            <v>0.90</v>
          </cell>
          <cell r="I29" t="str">
            <v>2025/05/01</v>
          </cell>
        </row>
        <row r="30">
          <cell r="A30" t="str">
            <v>任意汽車保險</v>
          </cell>
          <cell r="B30">
            <v>25</v>
          </cell>
          <cell r="C30">
            <v>10808</v>
          </cell>
          <cell r="D30">
            <v>10808</v>
          </cell>
          <cell r="E30">
            <v>10808</v>
          </cell>
          <cell r="F30">
            <v>9144</v>
          </cell>
          <cell r="H30" t="str">
            <v>0.90</v>
          </cell>
          <cell r="I30" t="str">
            <v>2025/05/01</v>
          </cell>
        </row>
        <row r="31">
          <cell r="A31" t="str">
            <v>任意汽車保險</v>
          </cell>
          <cell r="B31">
            <v>26</v>
          </cell>
          <cell r="C31">
            <v>11348</v>
          </cell>
          <cell r="D31">
            <v>11348</v>
          </cell>
          <cell r="E31">
            <v>11348</v>
          </cell>
          <cell r="F31">
            <v>9601</v>
          </cell>
          <cell r="H31" t="str">
            <v>0.90</v>
          </cell>
          <cell r="I31" t="str">
            <v>2025/05/01</v>
          </cell>
        </row>
        <row r="32">
          <cell r="A32" t="str">
            <v>任意汽車保險</v>
          </cell>
          <cell r="B32">
            <v>27</v>
          </cell>
          <cell r="C32">
            <v>12512</v>
          </cell>
          <cell r="D32">
            <v>12512</v>
          </cell>
          <cell r="E32">
            <v>12512</v>
          </cell>
          <cell r="F32">
            <v>10585</v>
          </cell>
          <cell r="H32" t="str">
            <v>0.90</v>
          </cell>
          <cell r="I32" t="str">
            <v>2025/05/01</v>
          </cell>
        </row>
        <row r="33">
          <cell r="A33" t="str">
            <v>任意汽車保險</v>
          </cell>
          <cell r="B33">
            <v>28</v>
          </cell>
          <cell r="C33">
            <v>4585</v>
          </cell>
          <cell r="D33">
            <v>4585</v>
          </cell>
          <cell r="E33">
            <v>4585</v>
          </cell>
          <cell r="F33">
            <v>3879</v>
          </cell>
          <cell r="H33" t="str">
            <v>0.90</v>
          </cell>
          <cell r="I33" t="str">
            <v>2025/05/01</v>
          </cell>
        </row>
        <row r="34">
          <cell r="A34" t="str">
            <v>任意汽車保險</v>
          </cell>
          <cell r="B34">
            <v>29</v>
          </cell>
          <cell r="C34">
            <v>27311</v>
          </cell>
          <cell r="D34">
            <v>27311</v>
          </cell>
          <cell r="E34">
            <v>27311</v>
          </cell>
          <cell r="F34">
            <v>23106</v>
          </cell>
          <cell r="H34" t="str">
            <v>0.90</v>
          </cell>
          <cell r="I34" t="str">
            <v>2025/05/01</v>
          </cell>
        </row>
        <row r="35">
          <cell r="A35" t="str">
            <v>任意汽車保險</v>
          </cell>
          <cell r="B35">
            <v>30</v>
          </cell>
          <cell r="C35">
            <v>24772</v>
          </cell>
          <cell r="D35">
            <v>24772</v>
          </cell>
          <cell r="E35">
            <v>24772</v>
          </cell>
          <cell r="F35">
            <v>20958</v>
          </cell>
          <cell r="H35" t="str">
            <v>0.90</v>
          </cell>
          <cell r="I35" t="str">
            <v>2025/05/01</v>
          </cell>
        </row>
        <row r="36">
          <cell r="A36" t="str">
            <v>任意汽車保險</v>
          </cell>
          <cell r="B36">
            <v>31</v>
          </cell>
          <cell r="C36">
            <v>1606</v>
          </cell>
          <cell r="D36">
            <v>1606</v>
          </cell>
          <cell r="E36">
            <v>1606</v>
          </cell>
          <cell r="F36">
            <v>1359</v>
          </cell>
          <cell r="H36">
            <v>1</v>
          </cell>
          <cell r="I36" t="str">
            <v>2021/04/01</v>
          </cell>
        </row>
        <row r="37">
          <cell r="A37" t="str">
            <v>任意汽車保險</v>
          </cell>
          <cell r="B37">
            <v>32</v>
          </cell>
          <cell r="C37">
            <v>1605</v>
          </cell>
          <cell r="D37">
            <v>1605</v>
          </cell>
          <cell r="E37">
            <v>1605</v>
          </cell>
          <cell r="F37">
            <v>1358</v>
          </cell>
          <cell r="H37">
            <v>1</v>
          </cell>
          <cell r="I37" t="str">
            <v>2021/04/01</v>
          </cell>
        </row>
        <row r="38">
          <cell r="A38" t="str">
            <v>任意汽車保險</v>
          </cell>
          <cell r="B38">
            <v>33</v>
          </cell>
          <cell r="C38">
            <v>2225</v>
          </cell>
          <cell r="D38">
            <v>2225</v>
          </cell>
          <cell r="E38">
            <v>2225</v>
          </cell>
          <cell r="F38">
            <v>1882</v>
          </cell>
          <cell r="H38">
            <v>1</v>
          </cell>
          <cell r="I38" t="str">
            <v>2021/04/01</v>
          </cell>
        </row>
        <row r="39">
          <cell r="A39" t="str">
            <v>任意汽車保險</v>
          </cell>
          <cell r="B39">
            <v>34</v>
          </cell>
          <cell r="C39">
            <v>1283</v>
          </cell>
          <cell r="D39">
            <v>1283</v>
          </cell>
          <cell r="E39">
            <v>1283</v>
          </cell>
          <cell r="F39">
            <v>1086</v>
          </cell>
          <cell r="H39">
            <v>1</v>
          </cell>
          <cell r="I39" t="str">
            <v>2021/04/01</v>
          </cell>
        </row>
        <row r="40">
          <cell r="A40" t="str">
            <v>任意汽車保險</v>
          </cell>
          <cell r="B40">
            <v>35</v>
          </cell>
          <cell r="C40">
            <v>1602</v>
          </cell>
          <cell r="D40">
            <v>1602</v>
          </cell>
          <cell r="E40">
            <v>1602</v>
          </cell>
          <cell r="F40">
            <v>1356</v>
          </cell>
          <cell r="H40">
            <v>1</v>
          </cell>
          <cell r="I40" t="str">
            <v>2021/04/01</v>
          </cell>
        </row>
        <row r="41">
          <cell r="A41" t="str">
            <v>任意汽車保險</v>
          </cell>
          <cell r="B41">
            <v>36</v>
          </cell>
          <cell r="C41">
            <v>2462</v>
          </cell>
          <cell r="D41">
            <v>2462</v>
          </cell>
          <cell r="E41">
            <v>2462</v>
          </cell>
          <cell r="F41">
            <v>2083</v>
          </cell>
          <cell r="H41">
            <v>1</v>
          </cell>
          <cell r="I41" t="str">
            <v>2023/01/01</v>
          </cell>
        </row>
        <row r="42">
          <cell r="A42" t="str">
            <v>任意汽車保險</v>
          </cell>
          <cell r="B42">
            <v>37</v>
          </cell>
          <cell r="C42">
            <v>2087</v>
          </cell>
          <cell r="D42">
            <v>2087</v>
          </cell>
          <cell r="E42">
            <v>2087</v>
          </cell>
          <cell r="F42">
            <v>1766</v>
          </cell>
          <cell r="H42">
            <v>1</v>
          </cell>
          <cell r="I42" t="str">
            <v>2021/04/01</v>
          </cell>
        </row>
        <row r="43">
          <cell r="A43" t="str">
            <v>任意汽車保險</v>
          </cell>
          <cell r="B43">
            <v>38</v>
          </cell>
          <cell r="C43">
            <v>1522</v>
          </cell>
          <cell r="D43">
            <v>1522</v>
          </cell>
          <cell r="E43">
            <v>1522</v>
          </cell>
          <cell r="F43">
            <v>1288</v>
          </cell>
          <cell r="H43">
            <v>1</v>
          </cell>
          <cell r="I43" t="str">
            <v>2021/04/01</v>
          </cell>
        </row>
        <row r="44">
          <cell r="A44" t="str">
            <v>任意汽車保險</v>
          </cell>
          <cell r="B44">
            <v>39</v>
          </cell>
          <cell r="C44">
            <v>10994</v>
          </cell>
          <cell r="D44">
            <v>10994</v>
          </cell>
          <cell r="E44">
            <v>10994</v>
          </cell>
          <cell r="F44">
            <v>9301</v>
          </cell>
          <cell r="H44">
            <v>1</v>
          </cell>
          <cell r="I44" t="str">
            <v>2021/04/01</v>
          </cell>
        </row>
        <row r="45">
          <cell r="A45" t="str">
            <v>任意汽車保險</v>
          </cell>
          <cell r="B45">
            <v>40</v>
          </cell>
          <cell r="C45">
            <v>9113</v>
          </cell>
          <cell r="D45">
            <v>9113</v>
          </cell>
          <cell r="E45">
            <v>9113</v>
          </cell>
          <cell r="F45">
            <v>7710</v>
          </cell>
          <cell r="H45">
            <v>1</v>
          </cell>
          <cell r="I45" t="str">
            <v>2021/04/01</v>
          </cell>
        </row>
        <row r="46">
          <cell r="A46" t="str">
            <v>任意汽車保險</v>
          </cell>
          <cell r="B46">
            <v>41</v>
          </cell>
          <cell r="C46">
            <v>2109</v>
          </cell>
          <cell r="D46">
            <v>2109</v>
          </cell>
          <cell r="E46">
            <v>2109</v>
          </cell>
          <cell r="F46">
            <v>1784</v>
          </cell>
          <cell r="H46" t="str">
            <v>0.90</v>
          </cell>
          <cell r="I46" t="str">
            <v>2021/04/01</v>
          </cell>
        </row>
        <row r="47">
          <cell r="A47" t="str">
            <v>任意汽車保險</v>
          </cell>
          <cell r="B47">
            <v>42</v>
          </cell>
          <cell r="C47">
            <v>4226</v>
          </cell>
          <cell r="D47">
            <v>4226</v>
          </cell>
          <cell r="E47">
            <v>4226</v>
          </cell>
          <cell r="F47">
            <v>3575</v>
          </cell>
          <cell r="H47" t="str">
            <v>0.90</v>
          </cell>
          <cell r="I47" t="str">
            <v>2025/01/01</v>
          </cell>
        </row>
        <row r="48">
          <cell r="A48" t="str">
            <v>住宅火災保險</v>
          </cell>
          <cell r="B48">
            <v>1</v>
          </cell>
          <cell r="C48">
            <v>162</v>
          </cell>
          <cell r="D48">
            <v>162</v>
          </cell>
          <cell r="E48">
            <v>162</v>
          </cell>
          <cell r="F48">
            <v>145</v>
          </cell>
          <cell r="I48" t="str">
            <v>2025/01/01</v>
          </cell>
        </row>
        <row r="49">
          <cell r="A49" t="str">
            <v>住宅火災保險</v>
          </cell>
          <cell r="B49">
            <v>2</v>
          </cell>
          <cell r="C49">
            <v>234</v>
          </cell>
          <cell r="D49">
            <v>234</v>
          </cell>
          <cell r="E49">
            <v>234</v>
          </cell>
          <cell r="F49">
            <v>210</v>
          </cell>
          <cell r="I49" t="str">
            <v>2025/01/01</v>
          </cell>
        </row>
      </sheetData>
      <sheetData sheetId="8">
        <row r="3">
          <cell r="B3" t="str">
            <v>第一產物保險公司</v>
          </cell>
        </row>
        <row r="6">
          <cell r="A6" t="str">
            <v>任意汽車保險</v>
          </cell>
          <cell r="B6">
            <v>1</v>
          </cell>
          <cell r="C6">
            <v>39735</v>
          </cell>
          <cell r="D6">
            <v>39735</v>
          </cell>
          <cell r="E6">
            <v>39735</v>
          </cell>
          <cell r="F6">
            <v>34172</v>
          </cell>
          <cell r="H6" t="str">
            <v>0.9</v>
          </cell>
          <cell r="I6">
            <v>45778</v>
          </cell>
        </row>
        <row r="7">
          <cell r="A7" t="str">
            <v>任意汽車保險</v>
          </cell>
          <cell r="B7">
            <v>2</v>
          </cell>
          <cell r="C7">
            <v>37841</v>
          </cell>
          <cell r="D7">
            <v>37841</v>
          </cell>
          <cell r="E7">
            <v>37841</v>
          </cell>
          <cell r="F7">
            <v>32544</v>
          </cell>
          <cell r="H7" t="str">
            <v>0.9</v>
          </cell>
          <cell r="I7">
            <v>45778</v>
          </cell>
        </row>
        <row r="8">
          <cell r="A8" t="str">
            <v>任意汽車保險</v>
          </cell>
          <cell r="B8">
            <v>3</v>
          </cell>
          <cell r="C8">
            <v>48297</v>
          </cell>
          <cell r="D8">
            <v>48297</v>
          </cell>
          <cell r="E8">
            <v>48297</v>
          </cell>
          <cell r="F8">
            <v>41536</v>
          </cell>
          <cell r="H8" t="str">
            <v>0.9</v>
          </cell>
          <cell r="I8">
            <v>45778</v>
          </cell>
        </row>
        <row r="9">
          <cell r="A9" t="str">
            <v>任意汽車保險</v>
          </cell>
          <cell r="B9">
            <v>4</v>
          </cell>
          <cell r="C9">
            <v>34323</v>
          </cell>
          <cell r="D9">
            <v>34323</v>
          </cell>
          <cell r="E9">
            <v>34323</v>
          </cell>
          <cell r="F9">
            <v>29518</v>
          </cell>
          <cell r="H9" t="str">
            <v>0.9</v>
          </cell>
          <cell r="I9">
            <v>45778</v>
          </cell>
        </row>
        <row r="10">
          <cell r="A10" t="str">
            <v>任意汽車保險</v>
          </cell>
          <cell r="B10">
            <v>5</v>
          </cell>
          <cell r="C10">
            <v>45998</v>
          </cell>
          <cell r="D10">
            <v>45998</v>
          </cell>
          <cell r="E10">
            <v>45998</v>
          </cell>
          <cell r="F10">
            <v>39559</v>
          </cell>
          <cell r="H10" t="str">
            <v>0.9</v>
          </cell>
          <cell r="I10">
            <v>44287</v>
          </cell>
        </row>
        <row r="11">
          <cell r="A11" t="str">
            <v>任意汽車保險</v>
          </cell>
          <cell r="B11">
            <v>6</v>
          </cell>
          <cell r="C11">
            <v>48297</v>
          </cell>
          <cell r="D11">
            <v>48297</v>
          </cell>
          <cell r="E11">
            <v>48297</v>
          </cell>
          <cell r="F11">
            <v>41536</v>
          </cell>
          <cell r="H11" t="str">
            <v>0.9</v>
          </cell>
          <cell r="I11">
            <v>45778</v>
          </cell>
        </row>
        <row r="12">
          <cell r="A12" t="str">
            <v>任意汽車保險</v>
          </cell>
          <cell r="B12">
            <v>7</v>
          </cell>
          <cell r="C12">
            <v>53249</v>
          </cell>
          <cell r="D12">
            <v>53249</v>
          </cell>
          <cell r="E12">
            <v>53249</v>
          </cell>
          <cell r="F12">
            <v>45794</v>
          </cell>
          <cell r="H12" t="str">
            <v>0.9</v>
          </cell>
          <cell r="I12">
            <v>45778</v>
          </cell>
        </row>
        <row r="13">
          <cell r="A13" t="str">
            <v>任意汽車保險</v>
          </cell>
          <cell r="B13">
            <v>8</v>
          </cell>
          <cell r="C13">
            <v>16085</v>
          </cell>
          <cell r="D13">
            <v>16085</v>
          </cell>
          <cell r="E13">
            <v>16085</v>
          </cell>
          <cell r="F13">
            <v>13833</v>
          </cell>
          <cell r="H13" t="str">
            <v>0.9</v>
          </cell>
          <cell r="I13">
            <v>45778</v>
          </cell>
        </row>
        <row r="14">
          <cell r="A14" t="str">
            <v>任意汽車保險</v>
          </cell>
          <cell r="B14">
            <v>9</v>
          </cell>
          <cell r="C14">
            <v>116232</v>
          </cell>
          <cell r="D14">
            <v>116232</v>
          </cell>
          <cell r="E14">
            <v>116232</v>
          </cell>
          <cell r="F14">
            <v>99960</v>
          </cell>
          <cell r="H14" t="str">
            <v>0.9</v>
          </cell>
          <cell r="I14">
            <v>45778</v>
          </cell>
        </row>
        <row r="15">
          <cell r="A15" t="str">
            <v>任意汽車保險</v>
          </cell>
          <cell r="B15">
            <v>10</v>
          </cell>
          <cell r="C15">
            <v>105426</v>
          </cell>
          <cell r="D15">
            <v>105426</v>
          </cell>
          <cell r="E15">
            <v>105426</v>
          </cell>
          <cell r="F15">
            <v>90667</v>
          </cell>
          <cell r="H15" t="str">
            <v>0.9</v>
          </cell>
          <cell r="I15">
            <v>45778</v>
          </cell>
        </row>
        <row r="16">
          <cell r="A16" t="str">
            <v>任意汽車保險</v>
          </cell>
          <cell r="B16">
            <v>11</v>
          </cell>
          <cell r="C16">
            <v>20975</v>
          </cell>
          <cell r="D16">
            <v>20975</v>
          </cell>
          <cell r="E16">
            <v>20975</v>
          </cell>
          <cell r="F16">
            <v>18038</v>
          </cell>
          <cell r="H16" t="str">
            <v>0.9</v>
          </cell>
          <cell r="I16">
            <v>45778</v>
          </cell>
        </row>
        <row r="17">
          <cell r="A17" t="str">
            <v>任意汽車保險</v>
          </cell>
          <cell r="B17">
            <v>12</v>
          </cell>
          <cell r="C17">
            <v>19975</v>
          </cell>
          <cell r="D17">
            <v>19975</v>
          </cell>
          <cell r="E17">
            <v>19975</v>
          </cell>
          <cell r="F17">
            <v>17178</v>
          </cell>
          <cell r="H17" t="str">
            <v>0.9</v>
          </cell>
          <cell r="I17">
            <v>45778</v>
          </cell>
        </row>
        <row r="18">
          <cell r="A18" t="str">
            <v>任意汽車保險</v>
          </cell>
          <cell r="B18">
            <v>13</v>
          </cell>
          <cell r="C18">
            <v>25494</v>
          </cell>
          <cell r="D18">
            <v>25494</v>
          </cell>
          <cell r="E18">
            <v>25494</v>
          </cell>
          <cell r="F18">
            <v>21925</v>
          </cell>
          <cell r="H18" t="str">
            <v>0.9</v>
          </cell>
          <cell r="I18">
            <v>45778</v>
          </cell>
        </row>
        <row r="19">
          <cell r="A19" t="str">
            <v>任意汽車保險</v>
          </cell>
          <cell r="B19">
            <v>14</v>
          </cell>
          <cell r="C19">
            <v>18118</v>
          </cell>
          <cell r="D19">
            <v>18118</v>
          </cell>
          <cell r="E19">
            <v>18118</v>
          </cell>
          <cell r="F19">
            <v>15581</v>
          </cell>
          <cell r="H19" t="str">
            <v>0.9</v>
          </cell>
          <cell r="I19">
            <v>45778</v>
          </cell>
        </row>
        <row r="20">
          <cell r="A20" t="str">
            <v>任意汽車保險</v>
          </cell>
          <cell r="B20">
            <v>15</v>
          </cell>
          <cell r="C20">
            <v>24281</v>
          </cell>
          <cell r="D20">
            <v>24281</v>
          </cell>
          <cell r="E20">
            <v>24281</v>
          </cell>
          <cell r="F20">
            <v>20881</v>
          </cell>
          <cell r="H20" t="str">
            <v>0.9</v>
          </cell>
          <cell r="I20">
            <v>44287</v>
          </cell>
        </row>
        <row r="21">
          <cell r="A21" t="str">
            <v>任意汽車保險</v>
          </cell>
          <cell r="B21">
            <v>16</v>
          </cell>
          <cell r="C21">
            <v>25494</v>
          </cell>
          <cell r="D21">
            <v>25494</v>
          </cell>
          <cell r="E21">
            <v>25494</v>
          </cell>
          <cell r="F21">
            <v>21925</v>
          </cell>
          <cell r="H21" t="str">
            <v>0.9</v>
          </cell>
          <cell r="I21">
            <v>45778</v>
          </cell>
        </row>
        <row r="22">
          <cell r="A22" t="str">
            <v>任意汽車保險</v>
          </cell>
          <cell r="B22">
            <v>17</v>
          </cell>
          <cell r="C22">
            <v>28108</v>
          </cell>
          <cell r="D22">
            <v>28108</v>
          </cell>
          <cell r="E22">
            <v>28108</v>
          </cell>
          <cell r="F22">
            <v>24173</v>
          </cell>
          <cell r="H22" t="str">
            <v>0.9</v>
          </cell>
          <cell r="I22">
            <v>45778</v>
          </cell>
        </row>
        <row r="23">
          <cell r="A23" t="str">
            <v>任意汽車保險</v>
          </cell>
          <cell r="B23">
            <v>18</v>
          </cell>
          <cell r="C23">
            <v>10156</v>
          </cell>
          <cell r="D23">
            <v>10156</v>
          </cell>
          <cell r="E23">
            <v>10156</v>
          </cell>
          <cell r="F23">
            <v>8734</v>
          </cell>
          <cell r="H23" t="str">
            <v>0.9</v>
          </cell>
          <cell r="I23">
            <v>45778</v>
          </cell>
        </row>
        <row r="24">
          <cell r="A24" t="str">
            <v>任意汽車保險</v>
          </cell>
          <cell r="B24">
            <v>19</v>
          </cell>
          <cell r="C24">
            <v>61355</v>
          </cell>
          <cell r="D24">
            <v>61355</v>
          </cell>
          <cell r="E24">
            <v>61355</v>
          </cell>
          <cell r="F24">
            <v>52764</v>
          </cell>
          <cell r="H24" t="str">
            <v>0.9</v>
          </cell>
          <cell r="I24">
            <v>45778</v>
          </cell>
        </row>
        <row r="25">
          <cell r="A25" t="str">
            <v>任意汽車保險</v>
          </cell>
          <cell r="B25">
            <v>20</v>
          </cell>
          <cell r="C25">
            <v>55650</v>
          </cell>
          <cell r="D25">
            <v>55650</v>
          </cell>
          <cell r="E25">
            <v>55650</v>
          </cell>
          <cell r="F25">
            <v>47859</v>
          </cell>
          <cell r="H25" t="str">
            <v>0.9</v>
          </cell>
          <cell r="I25">
            <v>45778</v>
          </cell>
        </row>
        <row r="26">
          <cell r="A26" t="str">
            <v>任意汽車保險</v>
          </cell>
          <cell r="B26">
            <v>21</v>
          </cell>
          <cell r="C26">
            <v>8643</v>
          </cell>
          <cell r="D26">
            <v>8643</v>
          </cell>
          <cell r="E26">
            <v>8643</v>
          </cell>
          <cell r="F26">
            <v>7433</v>
          </cell>
          <cell r="H26" t="str">
            <v>0.9</v>
          </cell>
          <cell r="I26">
            <v>45778</v>
          </cell>
        </row>
        <row r="27">
          <cell r="A27" t="str">
            <v>任意汽車保險</v>
          </cell>
          <cell r="B27">
            <v>22</v>
          </cell>
          <cell r="C27">
            <v>8231</v>
          </cell>
          <cell r="D27">
            <v>8231</v>
          </cell>
          <cell r="E27">
            <v>8231</v>
          </cell>
          <cell r="F27">
            <v>7079</v>
          </cell>
          <cell r="H27" t="str">
            <v>0.9</v>
          </cell>
          <cell r="I27">
            <v>45778</v>
          </cell>
        </row>
        <row r="28">
          <cell r="A28" t="str">
            <v>任意汽車保險</v>
          </cell>
          <cell r="B28">
            <v>23</v>
          </cell>
          <cell r="C28">
            <v>10506</v>
          </cell>
          <cell r="D28">
            <v>10506</v>
          </cell>
          <cell r="E28">
            <v>10506</v>
          </cell>
          <cell r="F28">
            <v>9035</v>
          </cell>
          <cell r="H28" t="str">
            <v>0.9</v>
          </cell>
          <cell r="I28">
            <v>45778</v>
          </cell>
        </row>
        <row r="29">
          <cell r="A29" t="str">
            <v>任意汽車保險</v>
          </cell>
          <cell r="B29">
            <v>24</v>
          </cell>
          <cell r="C29">
            <v>7466</v>
          </cell>
          <cell r="D29">
            <v>7466</v>
          </cell>
          <cell r="E29">
            <v>7466</v>
          </cell>
          <cell r="F29">
            <v>6421</v>
          </cell>
          <cell r="H29" t="str">
            <v>0.9</v>
          </cell>
          <cell r="I29">
            <v>45778</v>
          </cell>
        </row>
        <row r="30">
          <cell r="A30" t="str">
            <v>任意汽車保險</v>
          </cell>
          <cell r="B30">
            <v>25</v>
          </cell>
          <cell r="C30">
            <v>10005</v>
          </cell>
          <cell r="D30">
            <v>10005</v>
          </cell>
          <cell r="E30">
            <v>10005</v>
          </cell>
          <cell r="F30">
            <v>8605</v>
          </cell>
          <cell r="H30" t="str">
            <v>0.9</v>
          </cell>
          <cell r="I30">
            <v>45200</v>
          </cell>
        </row>
        <row r="31">
          <cell r="A31" t="str">
            <v>任意汽車保險</v>
          </cell>
          <cell r="B31">
            <v>26</v>
          </cell>
          <cell r="C31">
            <v>10506</v>
          </cell>
          <cell r="D31">
            <v>10506</v>
          </cell>
          <cell r="E31">
            <v>10506</v>
          </cell>
          <cell r="F31">
            <v>9035</v>
          </cell>
          <cell r="H31" t="str">
            <v>0.9</v>
          </cell>
          <cell r="I31">
            <v>45778</v>
          </cell>
        </row>
        <row r="32">
          <cell r="A32" t="str">
            <v>任意汽車保險</v>
          </cell>
          <cell r="B32">
            <v>27</v>
          </cell>
          <cell r="C32">
            <v>11583</v>
          </cell>
          <cell r="D32">
            <v>11583</v>
          </cell>
          <cell r="E32">
            <v>11583</v>
          </cell>
          <cell r="F32">
            <v>9961</v>
          </cell>
          <cell r="H32" t="str">
            <v>0.9</v>
          </cell>
          <cell r="I32">
            <v>45778</v>
          </cell>
        </row>
        <row r="33">
          <cell r="A33" t="str">
            <v>任意汽車保險</v>
          </cell>
          <cell r="B33">
            <v>28</v>
          </cell>
          <cell r="C33">
            <v>6629</v>
          </cell>
          <cell r="D33">
            <v>6629</v>
          </cell>
          <cell r="E33">
            <v>6629</v>
          </cell>
          <cell r="F33">
            <v>5701</v>
          </cell>
          <cell r="H33" t="str">
            <v>0.9</v>
          </cell>
          <cell r="I33">
            <v>45778</v>
          </cell>
        </row>
        <row r="34">
          <cell r="A34" t="str">
            <v>任意汽車保險</v>
          </cell>
          <cell r="B34">
            <v>29</v>
          </cell>
          <cell r="C34">
            <v>25283</v>
          </cell>
          <cell r="D34">
            <v>25283</v>
          </cell>
          <cell r="E34">
            <v>25283</v>
          </cell>
          <cell r="F34">
            <v>21743</v>
          </cell>
          <cell r="H34" t="str">
            <v>0.9</v>
          </cell>
          <cell r="I34">
            <v>45778</v>
          </cell>
        </row>
        <row r="35">
          <cell r="A35" t="str">
            <v>任意汽車保險</v>
          </cell>
          <cell r="B35">
            <v>30</v>
          </cell>
          <cell r="C35">
            <v>22932</v>
          </cell>
          <cell r="D35">
            <v>22932</v>
          </cell>
          <cell r="E35">
            <v>22932</v>
          </cell>
          <cell r="F35">
            <v>19722</v>
          </cell>
          <cell r="H35" t="str">
            <v>0.9</v>
          </cell>
          <cell r="I35">
            <v>45778</v>
          </cell>
        </row>
        <row r="36">
          <cell r="A36" t="str">
            <v>任意汽車保險</v>
          </cell>
          <cell r="B36">
            <v>31</v>
          </cell>
          <cell r="C36">
            <v>1715</v>
          </cell>
          <cell r="D36">
            <v>1715</v>
          </cell>
          <cell r="E36">
            <v>1715</v>
          </cell>
          <cell r="F36">
            <v>1492</v>
          </cell>
          <cell r="H36" t="str">
            <v>1</v>
          </cell>
          <cell r="I36">
            <v>44136</v>
          </cell>
        </row>
        <row r="37">
          <cell r="A37" t="str">
            <v>任意汽車保險</v>
          </cell>
          <cell r="B37">
            <v>32</v>
          </cell>
          <cell r="C37">
            <v>1714</v>
          </cell>
          <cell r="D37">
            <v>1714</v>
          </cell>
          <cell r="E37">
            <v>1714</v>
          </cell>
          <cell r="F37">
            <v>1490</v>
          </cell>
          <cell r="H37" t="str">
            <v>1</v>
          </cell>
          <cell r="I37">
            <v>44136</v>
          </cell>
        </row>
        <row r="38">
          <cell r="A38" t="str">
            <v>任意汽車保險</v>
          </cell>
          <cell r="B38">
            <v>33</v>
          </cell>
          <cell r="C38">
            <v>2376</v>
          </cell>
          <cell r="D38">
            <v>2376</v>
          </cell>
          <cell r="E38">
            <v>2376</v>
          </cell>
          <cell r="F38">
            <v>2066</v>
          </cell>
          <cell r="H38" t="str">
            <v>1</v>
          </cell>
          <cell r="I38">
            <v>44136</v>
          </cell>
        </row>
        <row r="39">
          <cell r="A39" t="str">
            <v>任意汽車保險</v>
          </cell>
          <cell r="B39">
            <v>34</v>
          </cell>
          <cell r="C39">
            <v>1370</v>
          </cell>
          <cell r="D39">
            <v>1370</v>
          </cell>
          <cell r="E39">
            <v>1370</v>
          </cell>
          <cell r="F39">
            <v>1192</v>
          </cell>
          <cell r="H39" t="str">
            <v>1</v>
          </cell>
          <cell r="I39">
            <v>44136</v>
          </cell>
        </row>
        <row r="40">
          <cell r="A40" t="str">
            <v>任意汽車保險</v>
          </cell>
          <cell r="B40">
            <v>35</v>
          </cell>
          <cell r="C40">
            <v>1711</v>
          </cell>
          <cell r="D40">
            <v>1711</v>
          </cell>
          <cell r="E40">
            <v>1711</v>
          </cell>
          <cell r="F40">
            <v>1488</v>
          </cell>
          <cell r="H40" t="str">
            <v>1</v>
          </cell>
          <cell r="I40">
            <v>44136</v>
          </cell>
        </row>
        <row r="41">
          <cell r="A41" t="str">
            <v>任意汽車保險</v>
          </cell>
          <cell r="B41">
            <v>36</v>
          </cell>
          <cell r="C41">
            <v>2629</v>
          </cell>
          <cell r="D41">
            <v>2629</v>
          </cell>
          <cell r="E41">
            <v>2629</v>
          </cell>
          <cell r="F41">
            <v>2286</v>
          </cell>
          <cell r="H41" t="str">
            <v>1</v>
          </cell>
          <cell r="I41">
            <v>45778</v>
          </cell>
        </row>
        <row r="42">
          <cell r="A42" t="str">
            <v>任意汽車保險</v>
          </cell>
          <cell r="B42">
            <v>37</v>
          </cell>
          <cell r="C42">
            <v>2228</v>
          </cell>
          <cell r="D42">
            <v>2228</v>
          </cell>
          <cell r="E42">
            <v>2228</v>
          </cell>
          <cell r="F42">
            <v>1938</v>
          </cell>
          <cell r="H42" t="str">
            <v>1</v>
          </cell>
          <cell r="I42">
            <v>45778</v>
          </cell>
        </row>
        <row r="43">
          <cell r="A43" t="str">
            <v>任意汽車保險</v>
          </cell>
          <cell r="B43">
            <v>38</v>
          </cell>
          <cell r="C43">
            <v>2083</v>
          </cell>
          <cell r="D43">
            <v>2083</v>
          </cell>
          <cell r="E43">
            <v>2083</v>
          </cell>
          <cell r="F43">
            <v>1770</v>
          </cell>
          <cell r="H43" t="str">
            <v>1</v>
          </cell>
          <cell r="I43">
            <v>45778</v>
          </cell>
        </row>
        <row r="44">
          <cell r="A44" t="str">
            <v>任意汽車保險</v>
          </cell>
          <cell r="B44">
            <v>39</v>
          </cell>
          <cell r="C44">
            <v>11740</v>
          </cell>
          <cell r="D44">
            <v>11740</v>
          </cell>
          <cell r="E44">
            <v>11740</v>
          </cell>
          <cell r="F44">
            <v>10209</v>
          </cell>
          <cell r="H44" t="str">
            <v>1</v>
          </cell>
          <cell r="I44">
            <v>44136</v>
          </cell>
        </row>
        <row r="45">
          <cell r="A45" t="str">
            <v>任意汽車保險</v>
          </cell>
          <cell r="B45">
            <v>40</v>
          </cell>
          <cell r="C45">
            <v>9731</v>
          </cell>
          <cell r="D45">
            <v>9731</v>
          </cell>
          <cell r="E45">
            <v>9731</v>
          </cell>
          <cell r="F45">
            <v>8462</v>
          </cell>
          <cell r="H45" t="str">
            <v>1</v>
          </cell>
          <cell r="I45">
            <v>44136</v>
          </cell>
        </row>
        <row r="46">
          <cell r="A46" t="str">
            <v>任意汽車保險</v>
          </cell>
          <cell r="B46">
            <v>41</v>
          </cell>
          <cell r="C46">
            <v>2166</v>
          </cell>
          <cell r="D46">
            <v>2166</v>
          </cell>
          <cell r="E46">
            <v>2166</v>
          </cell>
          <cell r="F46">
            <v>1863</v>
          </cell>
          <cell r="H46" t="str">
            <v>0.9</v>
          </cell>
          <cell r="I46">
            <v>45383</v>
          </cell>
        </row>
        <row r="47">
          <cell r="A47" t="str">
            <v>任意汽車保險</v>
          </cell>
          <cell r="B47">
            <v>42</v>
          </cell>
          <cell r="C47">
            <v>4010</v>
          </cell>
          <cell r="D47">
            <v>4010</v>
          </cell>
          <cell r="E47">
            <v>4010</v>
          </cell>
          <cell r="F47">
            <v>3449</v>
          </cell>
          <cell r="H47" t="str">
            <v>0.9</v>
          </cell>
          <cell r="I47">
            <v>45352</v>
          </cell>
        </row>
        <row r="48">
          <cell r="A48" t="str">
            <v>住宅火災保險</v>
          </cell>
          <cell r="B48">
            <v>1</v>
          </cell>
          <cell r="C48">
            <v>182</v>
          </cell>
          <cell r="D48">
            <v>182</v>
          </cell>
          <cell r="E48">
            <v>182</v>
          </cell>
          <cell r="F48">
            <v>151</v>
          </cell>
          <cell r="I48">
            <v>45292</v>
          </cell>
        </row>
        <row r="49">
          <cell r="A49" t="str">
            <v>住宅火災保險</v>
          </cell>
          <cell r="B49">
            <v>2</v>
          </cell>
          <cell r="C49">
            <v>214</v>
          </cell>
          <cell r="D49">
            <v>214</v>
          </cell>
          <cell r="E49">
            <v>214</v>
          </cell>
          <cell r="F49">
            <v>178</v>
          </cell>
          <cell r="I49">
            <v>45292</v>
          </cell>
        </row>
      </sheetData>
      <sheetData sheetId="9">
        <row r="3">
          <cell r="B3" t="str">
            <v>旺旺友聯產物保險公司</v>
          </cell>
        </row>
        <row r="6">
          <cell r="A6" t="str">
            <v>任意汽車保險</v>
          </cell>
          <cell r="B6">
            <v>1</v>
          </cell>
          <cell r="C6">
            <v>35880.36153846154</v>
          </cell>
          <cell r="D6">
            <v>35880.36153846154</v>
          </cell>
          <cell r="E6">
            <v>35880.36153846154</v>
          </cell>
          <cell r="F6">
            <v>30498.541911860862</v>
          </cell>
          <cell r="H6" t="str">
            <v>0.9</v>
          </cell>
          <cell r="I6">
            <v>45170</v>
          </cell>
        </row>
        <row r="7">
          <cell r="A7" t="str">
            <v>任意汽車保險</v>
          </cell>
          <cell r="B7">
            <v>2</v>
          </cell>
          <cell r="C7">
            <v>32545.811538461538</v>
          </cell>
          <cell r="D7">
            <v>32545.811538461538</v>
          </cell>
          <cell r="E7">
            <v>32545.811538461538</v>
          </cell>
          <cell r="F7">
            <v>27664.152608866225</v>
          </cell>
          <cell r="H7" t="str">
            <v>0.9</v>
          </cell>
          <cell r="I7">
            <v>45170</v>
          </cell>
        </row>
        <row r="8">
          <cell r="A8" t="str">
            <v>任意汽車保險</v>
          </cell>
          <cell r="B8">
            <v>3</v>
          </cell>
          <cell r="C8">
            <v>41535.516923076924</v>
          </cell>
          <cell r="D8">
            <v>41535.516923076924</v>
          </cell>
          <cell r="E8">
            <v>41535.516923076924</v>
          </cell>
          <cell r="F8">
            <v>35305.460965084356</v>
          </cell>
          <cell r="H8" t="str">
            <v>0.9</v>
          </cell>
          <cell r="I8">
            <v>45170</v>
          </cell>
        </row>
        <row r="9">
          <cell r="A9" t="str">
            <v>任意汽車保險</v>
          </cell>
          <cell r="B9">
            <v>4</v>
          </cell>
          <cell r="C9">
            <v>30994.717692307688</v>
          </cell>
          <cell r="D9">
            <v>30994.717692307688</v>
          </cell>
          <cell r="E9">
            <v>30994.717692307688</v>
          </cell>
          <cell r="F9">
            <v>26345.712697789982</v>
          </cell>
          <cell r="H9" t="str">
            <v>0.9</v>
          </cell>
          <cell r="I9">
            <v>45170</v>
          </cell>
        </row>
        <row r="10">
          <cell r="A10" t="str">
            <v>任意汽車保險</v>
          </cell>
          <cell r="B10">
            <v>5</v>
          </cell>
          <cell r="C10">
            <v>37675.88846153846</v>
          </cell>
          <cell r="D10">
            <v>37675.88846153846</v>
          </cell>
          <cell r="E10">
            <v>37675.88846153846</v>
          </cell>
          <cell r="F10">
            <v>32024.751536550284</v>
          </cell>
          <cell r="H10" t="str">
            <v>0.9</v>
          </cell>
          <cell r="I10">
            <v>45170</v>
          </cell>
        </row>
        <row r="11">
          <cell r="A11" t="str">
            <v>任意汽車保險</v>
          </cell>
          <cell r="B11">
            <v>6</v>
          </cell>
          <cell r="C11">
            <v>41535.516923076924</v>
          </cell>
          <cell r="D11">
            <v>41535.516923076924</v>
          </cell>
          <cell r="E11">
            <v>41535.516923076924</v>
          </cell>
          <cell r="F11">
            <v>35305.460965084356</v>
          </cell>
          <cell r="H11" t="str">
            <v>0.9</v>
          </cell>
          <cell r="I11">
            <v>45170</v>
          </cell>
        </row>
        <row r="12">
          <cell r="A12" t="str">
            <v>任意汽車保險</v>
          </cell>
          <cell r="B12">
            <v>7</v>
          </cell>
          <cell r="C12">
            <v>43614.706923076919</v>
          </cell>
          <cell r="D12">
            <v>43614.706923076919</v>
          </cell>
          <cell r="E12">
            <v>43614.706923076919</v>
          </cell>
          <cell r="F12">
            <v>37072.786059892773</v>
          </cell>
          <cell r="H12" t="str">
            <v>0.9</v>
          </cell>
          <cell r="I12">
            <v>45170</v>
          </cell>
        </row>
        <row r="13">
          <cell r="A13" t="str">
            <v>任意汽車保險</v>
          </cell>
          <cell r="B13">
            <v>8</v>
          </cell>
          <cell r="C13">
            <v>13174.096615384615</v>
          </cell>
          <cell r="D13">
            <v>13174.096615384615</v>
          </cell>
          <cell r="E13">
            <v>13174.096615384615</v>
          </cell>
          <cell r="F13">
            <v>11198.068262063556</v>
          </cell>
          <cell r="H13" t="str">
            <v>0.9</v>
          </cell>
          <cell r="I13">
            <v>45170</v>
          </cell>
        </row>
        <row r="14">
          <cell r="A14" t="str">
            <v>任意汽車保險</v>
          </cell>
          <cell r="B14">
            <v>9</v>
          </cell>
          <cell r="C14">
            <v>86351.265384615384</v>
          </cell>
          <cell r="D14">
            <v>86351.265384615384</v>
          </cell>
          <cell r="E14">
            <v>86351.265384615384</v>
          </cell>
          <cell r="F14">
            <v>73399.140185693745</v>
          </cell>
          <cell r="H14" t="str">
            <v>0.9</v>
          </cell>
          <cell r="I14">
            <v>45170</v>
          </cell>
        </row>
        <row r="15">
          <cell r="A15" t="str">
            <v>任意汽車保險</v>
          </cell>
          <cell r="B15">
            <v>10</v>
          </cell>
          <cell r="C15">
            <v>78324.203846153847</v>
          </cell>
          <cell r="D15">
            <v>78324.203846153847</v>
          </cell>
          <cell r="E15">
            <v>78324.203846153847</v>
          </cell>
          <cell r="F15">
            <v>66576.085392964567</v>
          </cell>
          <cell r="H15" t="str">
            <v>0.9</v>
          </cell>
          <cell r="I15">
            <v>45170</v>
          </cell>
        </row>
        <row r="16">
          <cell r="A16" t="str">
            <v>任意汽車保險</v>
          </cell>
          <cell r="B16">
            <v>11</v>
          </cell>
          <cell r="C16">
            <v>23333.667692307692</v>
          </cell>
          <cell r="D16">
            <v>23333.667692307692</v>
          </cell>
          <cell r="E16">
            <v>23333.667692307692</v>
          </cell>
          <cell r="F16">
            <v>19833.770105923893</v>
          </cell>
          <cell r="H16" t="str">
            <v>0.9</v>
          </cell>
          <cell r="I16">
            <v>45443</v>
          </cell>
        </row>
        <row r="17">
          <cell r="A17" t="str">
            <v>任意汽車保險</v>
          </cell>
          <cell r="B17">
            <v>12</v>
          </cell>
          <cell r="C17">
            <v>21165.147692307692</v>
          </cell>
          <cell r="D17">
            <v>21165.147692307692</v>
          </cell>
          <cell r="E17">
            <v>21165.147692307692</v>
          </cell>
          <cell r="F17">
            <v>17990.51392703021</v>
          </cell>
          <cell r="H17" t="str">
            <v>0.9</v>
          </cell>
          <cell r="I17">
            <v>45443</v>
          </cell>
        </row>
        <row r="18">
          <cell r="A18" t="str">
            <v>任意汽車保險</v>
          </cell>
          <cell r="B18">
            <v>13</v>
          </cell>
          <cell r="C18">
            <v>27011.320615384615</v>
          </cell>
          <cell r="D18">
            <v>27011.320615384615</v>
          </cell>
          <cell r="E18">
            <v>27011.320615384615</v>
          </cell>
          <cell r="F18">
            <v>22959.799136916441</v>
          </cell>
          <cell r="H18" t="str">
            <v>0.9</v>
          </cell>
          <cell r="I18">
            <v>45443</v>
          </cell>
        </row>
        <row r="19">
          <cell r="A19" t="str">
            <v>任意汽車保險</v>
          </cell>
          <cell r="B19">
            <v>14</v>
          </cell>
          <cell r="C19">
            <v>20156.44246153846</v>
          </cell>
          <cell r="D19">
            <v>20156.44246153846</v>
          </cell>
          <cell r="E19">
            <v>20156.44246153846</v>
          </cell>
          <cell r="F19">
            <v>17133.107885445272</v>
          </cell>
          <cell r="H19" t="str">
            <v>0.9</v>
          </cell>
          <cell r="I19">
            <v>45443</v>
          </cell>
        </row>
        <row r="20">
          <cell r="A20" t="str">
            <v>任意汽車保險</v>
          </cell>
          <cell r="B20">
            <v>15</v>
          </cell>
          <cell r="C20">
            <v>24501.332307692308</v>
          </cell>
          <cell r="D20">
            <v>24501.332307692308</v>
          </cell>
          <cell r="E20">
            <v>24501.332307692308</v>
          </cell>
          <cell r="F20">
            <v>20826.292663789722</v>
          </cell>
          <cell r="H20" t="str">
            <v>0.9</v>
          </cell>
          <cell r="I20">
            <v>45443</v>
          </cell>
        </row>
        <row r="21">
          <cell r="A21" t="str">
            <v>任意汽車保險</v>
          </cell>
          <cell r="B21">
            <v>16</v>
          </cell>
          <cell r="C21">
            <v>27011.320615384615</v>
          </cell>
          <cell r="D21">
            <v>27011.320615384615</v>
          </cell>
          <cell r="E21">
            <v>27011.320615384615</v>
          </cell>
          <cell r="F21">
            <v>22959.799136916441</v>
          </cell>
          <cell r="H21" t="str">
            <v>0.9</v>
          </cell>
          <cell r="I21">
            <v>45443</v>
          </cell>
        </row>
        <row r="22">
          <cell r="A22" t="str">
            <v>任意汽車保險</v>
          </cell>
          <cell r="B22">
            <v>17</v>
          </cell>
          <cell r="C22">
            <v>28363.456615384617</v>
          </cell>
          <cell r="D22">
            <v>28363.456615384617</v>
          </cell>
          <cell r="E22">
            <v>28363.456615384617</v>
          </cell>
          <cell r="F22">
            <v>24109.123577873677</v>
          </cell>
          <cell r="H22" t="str">
            <v>0.9</v>
          </cell>
          <cell r="I22">
            <v>45443</v>
          </cell>
        </row>
        <row r="23">
          <cell r="A23" t="str">
            <v>任意汽車保險</v>
          </cell>
          <cell r="B23">
            <v>18</v>
          </cell>
          <cell r="C23">
            <v>11073.223999999998</v>
          </cell>
          <cell r="D23">
            <v>11073.223999999998</v>
          </cell>
          <cell r="E23">
            <v>11073.223999999998</v>
          </cell>
          <cell r="F23">
            <v>9412.3128024061734</v>
          </cell>
          <cell r="H23" t="str">
            <v>0.9</v>
          </cell>
          <cell r="I23">
            <v>45443</v>
          </cell>
        </row>
        <row r="24">
          <cell r="A24" t="str">
            <v>任意汽車保險</v>
          </cell>
          <cell r="B24">
            <v>19</v>
          </cell>
          <cell r="C24">
            <v>56155.836923076924</v>
          </cell>
          <cell r="D24">
            <v>56155.836923076924</v>
          </cell>
          <cell r="E24">
            <v>56155.836923076924</v>
          </cell>
          <cell r="F24">
            <v>47732.828560219699</v>
          </cell>
          <cell r="H24" t="str">
            <v>0.9</v>
          </cell>
          <cell r="I24">
            <v>45443</v>
          </cell>
        </row>
        <row r="25">
          <cell r="A25" t="str">
            <v>任意汽車保險</v>
          </cell>
          <cell r="B25">
            <v>20</v>
          </cell>
          <cell r="C25">
            <v>50935.689230769225</v>
          </cell>
          <cell r="D25">
            <v>50935.689230769225</v>
          </cell>
          <cell r="E25">
            <v>50935.689230769225</v>
          </cell>
          <cell r="F25">
            <v>43295.668889760687</v>
          </cell>
          <cell r="H25" t="str">
            <v>0.9</v>
          </cell>
          <cell r="I25">
            <v>45443</v>
          </cell>
        </row>
        <row r="26">
          <cell r="A26" t="str">
            <v>任意汽車保險</v>
          </cell>
          <cell r="B26">
            <v>21</v>
          </cell>
          <cell r="C26">
            <v>10265.643076923077</v>
          </cell>
          <cell r="D26">
            <v>10265.643076923077</v>
          </cell>
          <cell r="E26">
            <v>10265.643076923077</v>
          </cell>
          <cell r="F26">
            <v>8725.8637374133668</v>
          </cell>
          <cell r="H26" t="str">
            <v>0.9</v>
          </cell>
          <cell r="I26">
            <v>45443</v>
          </cell>
        </row>
        <row r="27">
          <cell r="A27" t="str">
            <v>任意汽車保險</v>
          </cell>
          <cell r="B27">
            <v>22</v>
          </cell>
          <cell r="C27">
            <v>9311.6030769230765</v>
          </cell>
          <cell r="D27">
            <v>9311.6030769230765</v>
          </cell>
          <cell r="E27">
            <v>9311.6030769230765</v>
          </cell>
          <cell r="F27">
            <v>7914.923499411535</v>
          </cell>
          <cell r="H27" t="str">
            <v>0.9</v>
          </cell>
          <cell r="I27">
            <v>45443</v>
          </cell>
        </row>
        <row r="28">
          <cell r="A28" t="str">
            <v>任意汽車保險</v>
          </cell>
          <cell r="B28">
            <v>23</v>
          </cell>
          <cell r="C28">
            <v>11883.625846153847</v>
          </cell>
          <cell r="D28">
            <v>11883.625846153847</v>
          </cell>
          <cell r="E28">
            <v>11883.625846153847</v>
          </cell>
          <cell r="F28">
            <v>10101.159670459005</v>
          </cell>
          <cell r="H28" t="str">
            <v>0.9</v>
          </cell>
          <cell r="I28">
            <v>45443</v>
          </cell>
        </row>
        <row r="29">
          <cell r="A29" t="str">
            <v>任意汽車保險</v>
          </cell>
          <cell r="B29">
            <v>24</v>
          </cell>
          <cell r="C29">
            <v>8867.8233846153835</v>
          </cell>
          <cell r="D29">
            <v>8867.8233846153835</v>
          </cell>
          <cell r="E29">
            <v>8867.8233846153835</v>
          </cell>
          <cell r="F29">
            <v>7537.7078592912258</v>
          </cell>
          <cell r="H29" t="str">
            <v>0.9</v>
          </cell>
          <cell r="I29">
            <v>45443</v>
          </cell>
        </row>
        <row r="30">
          <cell r="A30" t="str">
            <v>任意汽車保險</v>
          </cell>
          <cell r="B30">
            <v>25</v>
          </cell>
          <cell r="C30">
            <v>10779.356923076923</v>
          </cell>
          <cell r="D30">
            <v>10779.356923076923</v>
          </cell>
          <cell r="E30">
            <v>10779.356923076923</v>
          </cell>
          <cell r="F30">
            <v>9162.5238655681969</v>
          </cell>
          <cell r="H30" t="str">
            <v>0.9</v>
          </cell>
          <cell r="I30">
            <v>45443</v>
          </cell>
        </row>
        <row r="31">
          <cell r="A31" t="str">
            <v>任意汽車保險</v>
          </cell>
          <cell r="B31">
            <v>26</v>
          </cell>
          <cell r="C31">
            <v>11883.625846153847</v>
          </cell>
          <cell r="D31">
            <v>11883.625846153847</v>
          </cell>
          <cell r="E31">
            <v>11883.625846153847</v>
          </cell>
          <cell r="F31">
            <v>10101.159670459005</v>
          </cell>
          <cell r="H31" t="str">
            <v>0.9</v>
          </cell>
          <cell r="I31">
            <v>45443</v>
          </cell>
        </row>
        <row r="32">
          <cell r="A32" t="str">
            <v>任意汽車保險</v>
          </cell>
          <cell r="B32">
            <v>27</v>
          </cell>
          <cell r="C32">
            <v>12478.497846153847</v>
          </cell>
          <cell r="D32">
            <v>12478.497846153847</v>
          </cell>
          <cell r="E32">
            <v>12478.497846153847</v>
          </cell>
          <cell r="F32">
            <v>10606.804760036617</v>
          </cell>
          <cell r="H32" t="str">
            <v>0.9</v>
          </cell>
          <cell r="I32">
            <v>45443</v>
          </cell>
        </row>
        <row r="33">
          <cell r="A33" t="str">
            <v>任意汽車保險</v>
          </cell>
          <cell r="B33">
            <v>28</v>
          </cell>
          <cell r="C33">
            <v>6826.3310769230766</v>
          </cell>
          <cell r="D33">
            <v>6826.3310769230766</v>
          </cell>
          <cell r="E33">
            <v>6826.3310769230766</v>
          </cell>
          <cell r="F33">
            <v>5802.4260494311502</v>
          </cell>
          <cell r="H33" t="str">
            <v>0.9</v>
          </cell>
          <cell r="I33">
            <v>45443</v>
          </cell>
        </row>
        <row r="34">
          <cell r="A34" t="str">
            <v>任意汽車保險</v>
          </cell>
          <cell r="B34">
            <v>29</v>
          </cell>
          <cell r="C34">
            <v>24705.750769230766</v>
          </cell>
          <cell r="D34">
            <v>24705.750769230766</v>
          </cell>
          <cell r="E34">
            <v>24705.750769230766</v>
          </cell>
          <cell r="F34">
            <v>21000.049692689943</v>
          </cell>
          <cell r="H34" t="str">
            <v>0.9</v>
          </cell>
          <cell r="I34">
            <v>45443</v>
          </cell>
        </row>
        <row r="35">
          <cell r="A35" t="str">
            <v>任意汽車保險</v>
          </cell>
          <cell r="B35">
            <v>30</v>
          </cell>
          <cell r="C35">
            <v>22409.147692307692</v>
          </cell>
          <cell r="D35">
            <v>22409.147692307692</v>
          </cell>
          <cell r="E35">
            <v>22409.147692307692</v>
          </cell>
          <cell r="F35">
            <v>19047.92206093893</v>
          </cell>
          <cell r="H35" t="str">
            <v>0.9</v>
          </cell>
          <cell r="I35">
            <v>45443</v>
          </cell>
        </row>
        <row r="36">
          <cell r="A36" t="str">
            <v>任意汽車保險</v>
          </cell>
          <cell r="B36">
            <v>31</v>
          </cell>
          <cell r="C36">
            <v>1606.4595076923076</v>
          </cell>
          <cell r="D36">
            <v>1606.4595076923076</v>
          </cell>
          <cell r="E36">
            <v>1606.4595076923076</v>
          </cell>
          <cell r="F36">
            <v>1365.5010853929646</v>
          </cell>
          <cell r="H36">
            <v>1</v>
          </cell>
          <cell r="I36">
            <v>44531</v>
          </cell>
        </row>
        <row r="37">
          <cell r="A37" t="str">
            <v>任意汽車保險</v>
          </cell>
          <cell r="B37">
            <v>32</v>
          </cell>
          <cell r="C37">
            <v>1604.7534461538462</v>
          </cell>
          <cell r="D37">
            <v>1604.7534461538462</v>
          </cell>
          <cell r="E37">
            <v>1604.7534461538462</v>
          </cell>
          <cell r="F37">
            <v>1364.0509219301689</v>
          </cell>
          <cell r="H37">
            <v>1</v>
          </cell>
          <cell r="I37">
            <v>44531</v>
          </cell>
        </row>
        <row r="38">
          <cell r="A38" t="str">
            <v>任意汽車保險</v>
          </cell>
          <cell r="B38">
            <v>33</v>
          </cell>
          <cell r="C38">
            <v>2224.615292307692</v>
          </cell>
          <cell r="D38">
            <v>2224.615292307692</v>
          </cell>
          <cell r="E38">
            <v>2224.615292307692</v>
          </cell>
          <cell r="F38">
            <v>1890.937544134955</v>
          </cell>
          <cell r="H38">
            <v>1</v>
          </cell>
          <cell r="I38">
            <v>44531</v>
          </cell>
        </row>
        <row r="39">
          <cell r="A39" t="str">
            <v>任意汽車保險</v>
          </cell>
          <cell r="B39">
            <v>34</v>
          </cell>
          <cell r="C39">
            <v>1283.3435999999999</v>
          </cell>
          <cell r="D39">
            <v>1283.3435999999999</v>
          </cell>
          <cell r="E39">
            <v>1283.3435999999999</v>
          </cell>
          <cell r="F39">
            <v>1090.8504511573167</v>
          </cell>
          <cell r="H39">
            <v>1</v>
          </cell>
          <cell r="I39">
            <v>44531</v>
          </cell>
        </row>
        <row r="40">
          <cell r="A40" t="str">
            <v>任意汽車保險</v>
          </cell>
          <cell r="B40">
            <v>35</v>
          </cell>
          <cell r="C40">
            <v>1602.4576615384617</v>
          </cell>
          <cell r="D40">
            <v>1602.4576615384617</v>
          </cell>
          <cell r="E40">
            <v>1602.4576615384617</v>
          </cell>
          <cell r="F40">
            <v>1362.0994899960772</v>
          </cell>
          <cell r="H40">
            <v>1</v>
          </cell>
          <cell r="I40">
            <v>44531</v>
          </cell>
        </row>
        <row r="41">
          <cell r="A41" t="str">
            <v>任意汽車保險</v>
          </cell>
          <cell r="B41">
            <v>36</v>
          </cell>
          <cell r="C41">
            <v>2303.6483076923078</v>
          </cell>
          <cell r="D41">
            <v>2303.6483076923078</v>
          </cell>
          <cell r="E41">
            <v>2303.6483076923078</v>
          </cell>
          <cell r="F41">
            <v>1958.1161239701846</v>
          </cell>
          <cell r="H41">
            <v>1</v>
          </cell>
          <cell r="I41">
            <v>44531</v>
          </cell>
        </row>
        <row r="42">
          <cell r="A42" t="str">
            <v>任意汽車保險</v>
          </cell>
          <cell r="B42">
            <v>37</v>
          </cell>
          <cell r="C42">
            <v>2086.8682153846153</v>
          </cell>
          <cell r="D42">
            <v>2086.8682153846153</v>
          </cell>
          <cell r="E42">
            <v>2086.8682153846153</v>
          </cell>
          <cell r="F42">
            <v>1773.8516280894469</v>
          </cell>
          <cell r="H42">
            <v>1</v>
          </cell>
          <cell r="I42">
            <v>44531</v>
          </cell>
        </row>
        <row r="43">
          <cell r="A43" t="str">
            <v>任意汽車保險</v>
          </cell>
          <cell r="B43">
            <v>38</v>
          </cell>
          <cell r="C43">
            <v>1521.8356923076922</v>
          </cell>
          <cell r="D43">
            <v>1521.8356923076922</v>
          </cell>
          <cell r="E43">
            <v>1521.8356923076922</v>
          </cell>
          <cell r="F43">
            <v>1293.570289002223</v>
          </cell>
          <cell r="H43">
            <v>1</v>
          </cell>
          <cell r="I43">
            <v>44531</v>
          </cell>
        </row>
        <row r="44">
          <cell r="A44" t="str">
            <v>任意汽車保險</v>
          </cell>
          <cell r="B44">
            <v>39</v>
          </cell>
          <cell r="C44">
            <v>10994.320615384615</v>
          </cell>
          <cell r="D44">
            <v>10994.320615384615</v>
          </cell>
          <cell r="E44">
            <v>10994.320615384615</v>
          </cell>
          <cell r="F44">
            <v>9345.2444095723822</v>
          </cell>
          <cell r="H44">
            <v>1</v>
          </cell>
          <cell r="I44">
            <v>44531</v>
          </cell>
        </row>
        <row r="45">
          <cell r="A45" t="str">
            <v>任意汽車保險</v>
          </cell>
          <cell r="B45">
            <v>40</v>
          </cell>
          <cell r="C45">
            <v>9112.6538461538457</v>
          </cell>
          <cell r="D45">
            <v>9112.6538461538457</v>
          </cell>
          <cell r="E45">
            <v>9112.6538461538457</v>
          </cell>
          <cell r="F45">
            <v>7745.8153524257887</v>
          </cell>
          <cell r="H45">
            <v>1</v>
          </cell>
          <cell r="I45">
            <v>44531</v>
          </cell>
        </row>
        <row r="46">
          <cell r="A46" t="str">
            <v>任意汽車保險</v>
          </cell>
          <cell r="B46">
            <v>41</v>
          </cell>
          <cell r="C46">
            <v>1996.9230769230769</v>
          </cell>
          <cell r="D46">
            <v>1996.9230769230769</v>
          </cell>
          <cell r="E46">
            <v>1996.9230769230769</v>
          </cell>
          <cell r="F46">
            <v>1697.3976722897869</v>
          </cell>
          <cell r="H46" t="str">
            <v>0.9</v>
          </cell>
          <cell r="I46">
            <v>45931</v>
          </cell>
        </row>
        <row r="47">
          <cell r="A47" t="str">
            <v>任意汽車保險</v>
          </cell>
          <cell r="B47">
            <v>42</v>
          </cell>
          <cell r="C47">
            <v>3913.8461538461538</v>
          </cell>
          <cell r="D47">
            <v>3913.8461538461538</v>
          </cell>
          <cell r="E47">
            <v>3913.8461538461538</v>
          </cell>
          <cell r="F47">
            <v>3326.7948214986272</v>
          </cell>
          <cell r="H47" t="str">
            <v>0.9</v>
          </cell>
          <cell r="I47">
            <v>45931</v>
          </cell>
        </row>
        <row r="48">
          <cell r="A48" t="str">
            <v>住宅火災保險</v>
          </cell>
          <cell r="B48">
            <v>1</v>
          </cell>
          <cell r="C48">
            <v>180.1801801801802</v>
          </cell>
          <cell r="D48">
            <v>180.1801801801802</v>
          </cell>
          <cell r="E48">
            <v>180.1801801801802</v>
          </cell>
          <cell r="F48">
            <v>120.48192771084338</v>
          </cell>
          <cell r="I48">
            <v>45566</v>
          </cell>
        </row>
        <row r="49">
          <cell r="A49" t="str">
            <v>住宅火災保險</v>
          </cell>
          <cell r="B49">
            <v>2</v>
          </cell>
          <cell r="C49">
            <v>212.43243243243248</v>
          </cell>
          <cell r="D49">
            <v>212.43243243243248</v>
          </cell>
          <cell r="E49">
            <v>212.43243243243248</v>
          </cell>
          <cell r="F49">
            <v>142.04819277108436</v>
          </cell>
          <cell r="I49">
            <v>45566</v>
          </cell>
        </row>
      </sheetData>
      <sheetData sheetId="10">
        <row r="3">
          <cell r="B3" t="str">
            <v>新光產物保險公司</v>
          </cell>
        </row>
        <row r="6">
          <cell r="A6" t="str">
            <v>任意汽車保險</v>
          </cell>
          <cell r="B6">
            <v>1</v>
          </cell>
          <cell r="C6">
            <v>35849</v>
          </cell>
          <cell r="D6">
            <v>35849</v>
          </cell>
          <cell r="E6">
            <v>35849</v>
          </cell>
          <cell r="F6">
            <v>31547</v>
          </cell>
          <cell r="H6" t="str">
            <v>0.90</v>
          </cell>
          <cell r="I6">
            <v>44713</v>
          </cell>
        </row>
        <row r="7">
          <cell r="A7" t="str">
            <v>任意汽車保險</v>
          </cell>
          <cell r="B7">
            <v>2</v>
          </cell>
          <cell r="C7">
            <v>32517</v>
          </cell>
          <cell r="D7">
            <v>32517</v>
          </cell>
          <cell r="E7">
            <v>32517</v>
          </cell>
          <cell r="F7">
            <v>28615</v>
          </cell>
          <cell r="H7" t="str">
            <v>0.90</v>
          </cell>
          <cell r="I7">
            <v>44713</v>
          </cell>
        </row>
        <row r="8">
          <cell r="A8" t="str">
            <v>任意汽車保險</v>
          </cell>
          <cell r="B8">
            <v>3</v>
          </cell>
          <cell r="C8">
            <v>41499</v>
          </cell>
          <cell r="D8">
            <v>41499</v>
          </cell>
          <cell r="E8">
            <v>41499</v>
          </cell>
          <cell r="F8">
            <v>36519</v>
          </cell>
          <cell r="H8" t="str">
            <v>0.90</v>
          </cell>
          <cell r="I8">
            <v>44713</v>
          </cell>
        </row>
        <row r="9">
          <cell r="A9" t="str">
            <v>任意汽車保險</v>
          </cell>
          <cell r="B9">
            <v>4</v>
          </cell>
          <cell r="C9">
            <v>30968</v>
          </cell>
          <cell r="D9">
            <v>30968</v>
          </cell>
          <cell r="E9">
            <v>30968</v>
          </cell>
          <cell r="F9">
            <v>27252</v>
          </cell>
          <cell r="H9" t="str">
            <v>0.90</v>
          </cell>
          <cell r="I9">
            <v>44713</v>
          </cell>
        </row>
        <row r="10">
          <cell r="A10" t="str">
            <v>任意汽車保險</v>
          </cell>
          <cell r="B10">
            <v>5</v>
          </cell>
          <cell r="C10">
            <v>37643</v>
          </cell>
          <cell r="D10">
            <v>37643</v>
          </cell>
          <cell r="E10">
            <v>37643</v>
          </cell>
          <cell r="F10">
            <v>33126</v>
          </cell>
          <cell r="H10" t="str">
            <v>0.90</v>
          </cell>
          <cell r="I10">
            <v>44713</v>
          </cell>
        </row>
        <row r="11">
          <cell r="A11" t="str">
            <v>任意汽車保險</v>
          </cell>
          <cell r="B11">
            <v>6</v>
          </cell>
          <cell r="C11">
            <v>41499</v>
          </cell>
          <cell r="D11">
            <v>41499</v>
          </cell>
          <cell r="E11">
            <v>41499</v>
          </cell>
          <cell r="F11">
            <v>36519</v>
          </cell>
          <cell r="H11" t="str">
            <v>0.90</v>
          </cell>
          <cell r="I11">
            <v>44713</v>
          </cell>
        </row>
        <row r="12">
          <cell r="A12" t="str">
            <v>任意汽車保險</v>
          </cell>
          <cell r="B12">
            <v>7</v>
          </cell>
          <cell r="C12">
            <v>43577</v>
          </cell>
          <cell r="D12">
            <v>43577</v>
          </cell>
          <cell r="E12">
            <v>43577</v>
          </cell>
          <cell r="F12">
            <v>38348</v>
          </cell>
          <cell r="H12" t="str">
            <v>0.90</v>
          </cell>
          <cell r="I12">
            <v>44713</v>
          </cell>
        </row>
        <row r="13">
          <cell r="A13" t="str">
            <v>任意汽車保險</v>
          </cell>
          <cell r="B13">
            <v>8</v>
          </cell>
          <cell r="C13">
            <v>16956</v>
          </cell>
          <cell r="D13">
            <v>16956</v>
          </cell>
          <cell r="E13">
            <v>16956</v>
          </cell>
          <cell r="F13">
            <v>14921</v>
          </cell>
          <cell r="H13" t="str">
            <v>0.90</v>
          </cell>
          <cell r="I13">
            <v>44713</v>
          </cell>
        </row>
        <row r="14">
          <cell r="A14" t="str">
            <v>任意汽車保險</v>
          </cell>
          <cell r="B14">
            <v>9</v>
          </cell>
          <cell r="C14">
            <v>86277</v>
          </cell>
          <cell r="D14">
            <v>86277</v>
          </cell>
          <cell r="E14">
            <v>86277</v>
          </cell>
          <cell r="F14">
            <v>75924</v>
          </cell>
          <cell r="H14" t="str">
            <v>0.90</v>
          </cell>
          <cell r="I14">
            <v>44713</v>
          </cell>
        </row>
        <row r="15">
          <cell r="A15" t="str">
            <v>任意汽車保險</v>
          </cell>
          <cell r="B15">
            <v>10</v>
          </cell>
          <cell r="C15">
            <v>78256</v>
          </cell>
          <cell r="D15">
            <v>78256</v>
          </cell>
          <cell r="E15">
            <v>78256</v>
          </cell>
          <cell r="F15">
            <v>68865</v>
          </cell>
          <cell r="H15" t="str">
            <v>0.90</v>
          </cell>
          <cell r="I15">
            <v>44713</v>
          </cell>
        </row>
        <row r="16">
          <cell r="A16" t="str">
            <v>任意汽車保險</v>
          </cell>
          <cell r="B16">
            <v>11</v>
          </cell>
          <cell r="C16">
            <v>23237</v>
          </cell>
          <cell r="D16">
            <v>23237</v>
          </cell>
          <cell r="E16">
            <v>23237</v>
          </cell>
          <cell r="F16">
            <v>20449</v>
          </cell>
          <cell r="H16">
            <v>0.9</v>
          </cell>
          <cell r="I16">
            <v>45352</v>
          </cell>
        </row>
        <row r="17">
          <cell r="A17" t="str">
            <v>任意汽車保險</v>
          </cell>
          <cell r="B17">
            <v>12</v>
          </cell>
          <cell r="C17">
            <v>21078</v>
          </cell>
          <cell r="D17">
            <v>21078</v>
          </cell>
          <cell r="E17">
            <v>21078</v>
          </cell>
          <cell r="F17">
            <v>18549</v>
          </cell>
          <cell r="H17">
            <v>0.9</v>
          </cell>
          <cell r="I17">
            <v>45352</v>
          </cell>
        </row>
        <row r="18">
          <cell r="A18" t="str">
            <v>任意汽車保險</v>
          </cell>
          <cell r="B18">
            <v>13</v>
          </cell>
          <cell r="C18">
            <v>26900</v>
          </cell>
          <cell r="D18">
            <v>26900</v>
          </cell>
          <cell r="E18">
            <v>26900</v>
          </cell>
          <cell r="F18">
            <v>23672</v>
          </cell>
          <cell r="H18">
            <v>0.9</v>
          </cell>
          <cell r="I18">
            <v>45352</v>
          </cell>
        </row>
        <row r="19">
          <cell r="A19" t="str">
            <v>任意汽車保險</v>
          </cell>
          <cell r="B19">
            <v>14</v>
          </cell>
          <cell r="C19">
            <v>20073</v>
          </cell>
          <cell r="D19">
            <v>20073</v>
          </cell>
          <cell r="E19">
            <v>20073</v>
          </cell>
          <cell r="F19">
            <v>17664</v>
          </cell>
          <cell r="H19">
            <v>0.9</v>
          </cell>
          <cell r="I19">
            <v>45352</v>
          </cell>
        </row>
        <row r="20">
          <cell r="A20" t="str">
            <v>任意汽車保險</v>
          </cell>
          <cell r="B20">
            <v>15</v>
          </cell>
          <cell r="C20">
            <v>24400</v>
          </cell>
          <cell r="D20">
            <v>24400</v>
          </cell>
          <cell r="E20">
            <v>24400</v>
          </cell>
          <cell r="F20">
            <v>21472</v>
          </cell>
          <cell r="H20">
            <v>0.9</v>
          </cell>
          <cell r="I20">
            <v>45352</v>
          </cell>
        </row>
        <row r="21">
          <cell r="A21" t="str">
            <v>任意汽車保險</v>
          </cell>
          <cell r="B21">
            <v>16</v>
          </cell>
          <cell r="C21">
            <v>26900</v>
          </cell>
          <cell r="D21">
            <v>26900</v>
          </cell>
          <cell r="E21">
            <v>26900</v>
          </cell>
          <cell r="F21">
            <v>23672</v>
          </cell>
          <cell r="H21">
            <v>0.9</v>
          </cell>
          <cell r="I21">
            <v>45352</v>
          </cell>
        </row>
        <row r="22">
          <cell r="A22" t="str">
            <v>任意汽車保險</v>
          </cell>
          <cell r="B22">
            <v>17</v>
          </cell>
          <cell r="C22">
            <v>28246</v>
          </cell>
          <cell r="D22">
            <v>28246</v>
          </cell>
          <cell r="E22">
            <v>28246</v>
          </cell>
          <cell r="F22">
            <v>24856</v>
          </cell>
          <cell r="H22">
            <v>0.9</v>
          </cell>
          <cell r="I22">
            <v>45352</v>
          </cell>
        </row>
        <row r="23">
          <cell r="A23" t="str">
            <v>任意汽車保險</v>
          </cell>
          <cell r="B23">
            <v>18</v>
          </cell>
          <cell r="C23">
            <v>11143</v>
          </cell>
          <cell r="D23">
            <v>11143</v>
          </cell>
          <cell r="E23">
            <v>11143</v>
          </cell>
          <cell r="F23">
            <v>9806</v>
          </cell>
          <cell r="H23">
            <v>0.9</v>
          </cell>
          <cell r="I23">
            <v>45352</v>
          </cell>
        </row>
        <row r="24">
          <cell r="A24" t="str">
            <v>任意汽車保險</v>
          </cell>
          <cell r="B24">
            <v>19</v>
          </cell>
          <cell r="C24">
            <v>55925</v>
          </cell>
          <cell r="D24">
            <v>55925</v>
          </cell>
          <cell r="E24">
            <v>55925</v>
          </cell>
          <cell r="F24">
            <v>49214</v>
          </cell>
          <cell r="H24">
            <v>0.9</v>
          </cell>
          <cell r="I24">
            <v>45352</v>
          </cell>
        </row>
        <row r="25">
          <cell r="A25" t="str">
            <v>任意汽車保險</v>
          </cell>
          <cell r="B25">
            <v>20</v>
          </cell>
          <cell r="C25">
            <v>50726</v>
          </cell>
          <cell r="D25">
            <v>50726</v>
          </cell>
          <cell r="E25">
            <v>50726</v>
          </cell>
          <cell r="F25">
            <v>44639</v>
          </cell>
          <cell r="H25">
            <v>0.9</v>
          </cell>
          <cell r="I25">
            <v>45352</v>
          </cell>
        </row>
        <row r="26">
          <cell r="A26" t="str">
            <v>任意汽車保險</v>
          </cell>
          <cell r="B26">
            <v>21</v>
          </cell>
          <cell r="C26">
            <v>10009</v>
          </cell>
          <cell r="D26">
            <v>10009</v>
          </cell>
          <cell r="E26">
            <v>10009</v>
          </cell>
          <cell r="F26">
            <v>8808</v>
          </cell>
          <cell r="H26" t="str">
            <v>0.90</v>
          </cell>
          <cell r="I26">
            <v>45078</v>
          </cell>
        </row>
        <row r="27">
          <cell r="A27" t="str">
            <v>任意汽車保險</v>
          </cell>
          <cell r="B27">
            <v>22</v>
          </cell>
          <cell r="C27">
            <v>9078</v>
          </cell>
          <cell r="D27">
            <v>9078</v>
          </cell>
          <cell r="E27">
            <v>9078</v>
          </cell>
          <cell r="F27">
            <v>7989</v>
          </cell>
          <cell r="H27" t="str">
            <v>0.90</v>
          </cell>
          <cell r="I27">
            <v>45078</v>
          </cell>
        </row>
        <row r="28">
          <cell r="A28" t="str">
            <v>任意汽車保險</v>
          </cell>
          <cell r="B28">
            <v>23</v>
          </cell>
          <cell r="C28">
            <v>11586</v>
          </cell>
          <cell r="D28">
            <v>11586</v>
          </cell>
          <cell r="E28">
            <v>11586</v>
          </cell>
          <cell r="F28">
            <v>10196</v>
          </cell>
          <cell r="H28" t="str">
            <v>0.90</v>
          </cell>
          <cell r="I28">
            <v>45078</v>
          </cell>
        </row>
        <row r="29">
          <cell r="A29" t="str">
            <v>任意汽車保險</v>
          </cell>
          <cell r="B29">
            <v>24</v>
          </cell>
          <cell r="C29">
            <v>8646</v>
          </cell>
          <cell r="D29">
            <v>8646</v>
          </cell>
          <cell r="E29">
            <v>8646</v>
          </cell>
          <cell r="F29">
            <v>7608</v>
          </cell>
          <cell r="H29" t="str">
            <v>0.90</v>
          </cell>
          <cell r="I29">
            <v>45078</v>
          </cell>
        </row>
        <row r="30">
          <cell r="A30" t="str">
            <v>任意汽車保險</v>
          </cell>
          <cell r="B30">
            <v>25</v>
          </cell>
          <cell r="C30">
            <v>10509</v>
          </cell>
          <cell r="D30">
            <v>10509</v>
          </cell>
          <cell r="E30">
            <v>10509</v>
          </cell>
          <cell r="F30">
            <v>9248</v>
          </cell>
          <cell r="H30" t="str">
            <v>0.90</v>
          </cell>
          <cell r="I30">
            <v>45078</v>
          </cell>
        </row>
        <row r="31">
          <cell r="A31" t="str">
            <v>任意汽車保險</v>
          </cell>
          <cell r="B31">
            <v>26</v>
          </cell>
          <cell r="C31">
            <v>11586</v>
          </cell>
          <cell r="D31">
            <v>11586</v>
          </cell>
          <cell r="E31">
            <v>11586</v>
          </cell>
          <cell r="F31">
            <v>10196</v>
          </cell>
          <cell r="H31" t="str">
            <v>0.90</v>
          </cell>
          <cell r="I31">
            <v>45078</v>
          </cell>
        </row>
        <row r="32">
          <cell r="A32" t="str">
            <v>任意汽車保險</v>
          </cell>
          <cell r="B32">
            <v>27</v>
          </cell>
          <cell r="C32">
            <v>12166</v>
          </cell>
          <cell r="D32">
            <v>12166</v>
          </cell>
          <cell r="E32">
            <v>12166</v>
          </cell>
          <cell r="F32">
            <v>10706</v>
          </cell>
          <cell r="H32" t="str">
            <v>0.90</v>
          </cell>
          <cell r="I32">
            <v>45078</v>
          </cell>
        </row>
        <row r="33">
          <cell r="A33" t="str">
            <v>任意汽車保險</v>
          </cell>
          <cell r="B33">
            <v>28</v>
          </cell>
          <cell r="C33">
            <v>6352</v>
          </cell>
          <cell r="D33">
            <v>6352</v>
          </cell>
          <cell r="E33">
            <v>6352</v>
          </cell>
          <cell r="F33">
            <v>5590</v>
          </cell>
          <cell r="H33" t="str">
            <v>0.90</v>
          </cell>
          <cell r="I33">
            <v>45078</v>
          </cell>
        </row>
        <row r="34">
          <cell r="A34" t="str">
            <v>任意汽車保險</v>
          </cell>
          <cell r="B34">
            <v>29</v>
          </cell>
          <cell r="C34">
            <v>24088</v>
          </cell>
          <cell r="D34">
            <v>24088</v>
          </cell>
          <cell r="E34">
            <v>24088</v>
          </cell>
          <cell r="F34">
            <v>21197</v>
          </cell>
          <cell r="H34" t="str">
            <v>0.90</v>
          </cell>
          <cell r="I34">
            <v>45078</v>
          </cell>
        </row>
        <row r="35">
          <cell r="A35" t="str">
            <v>任意汽車保險</v>
          </cell>
          <cell r="B35">
            <v>30</v>
          </cell>
          <cell r="C35">
            <v>21848</v>
          </cell>
          <cell r="D35">
            <v>21848</v>
          </cell>
          <cell r="E35">
            <v>21848</v>
          </cell>
          <cell r="F35">
            <v>19226</v>
          </cell>
          <cell r="H35" t="str">
            <v>0.90</v>
          </cell>
          <cell r="I35">
            <v>45078</v>
          </cell>
        </row>
        <row r="36">
          <cell r="A36" t="str">
            <v>任意汽車保險</v>
          </cell>
          <cell r="B36">
            <v>31</v>
          </cell>
          <cell r="C36">
            <v>1491</v>
          </cell>
          <cell r="D36">
            <v>1491</v>
          </cell>
          <cell r="E36">
            <v>1491</v>
          </cell>
          <cell r="F36">
            <v>1312</v>
          </cell>
          <cell r="H36" t="str">
            <v>1.00</v>
          </cell>
          <cell r="I36">
            <v>44958</v>
          </cell>
        </row>
        <row r="37">
          <cell r="A37" t="str">
            <v>任意汽車保險</v>
          </cell>
          <cell r="B37">
            <v>32</v>
          </cell>
          <cell r="C37">
            <v>1490</v>
          </cell>
          <cell r="D37">
            <v>1490</v>
          </cell>
          <cell r="E37">
            <v>1490</v>
          </cell>
          <cell r="F37">
            <v>1311</v>
          </cell>
          <cell r="H37" t="str">
            <v>1.00</v>
          </cell>
          <cell r="I37">
            <v>44958</v>
          </cell>
        </row>
        <row r="38">
          <cell r="A38" t="str">
            <v>任意汽車保險</v>
          </cell>
          <cell r="B38">
            <v>33</v>
          </cell>
          <cell r="C38">
            <v>2065</v>
          </cell>
          <cell r="D38">
            <v>2065</v>
          </cell>
          <cell r="E38">
            <v>2065</v>
          </cell>
          <cell r="F38">
            <v>1817</v>
          </cell>
          <cell r="H38" t="str">
            <v>1.00</v>
          </cell>
          <cell r="I38">
            <v>44958</v>
          </cell>
        </row>
        <row r="39">
          <cell r="A39" t="str">
            <v>任意汽車保險</v>
          </cell>
          <cell r="B39">
            <v>34</v>
          </cell>
          <cell r="C39">
            <v>1191</v>
          </cell>
          <cell r="D39">
            <v>1191</v>
          </cell>
          <cell r="E39">
            <v>1191</v>
          </cell>
          <cell r="F39">
            <v>1048</v>
          </cell>
          <cell r="H39" t="str">
            <v>1.00</v>
          </cell>
          <cell r="I39">
            <v>44958</v>
          </cell>
        </row>
        <row r="40">
          <cell r="A40" t="str">
            <v>任意汽車保險</v>
          </cell>
          <cell r="B40">
            <v>35</v>
          </cell>
          <cell r="C40">
            <v>1487</v>
          </cell>
          <cell r="D40">
            <v>1487</v>
          </cell>
          <cell r="E40">
            <v>1487</v>
          </cell>
          <cell r="F40">
            <v>1309</v>
          </cell>
          <cell r="H40" t="str">
            <v>1.00</v>
          </cell>
          <cell r="I40">
            <v>44958</v>
          </cell>
        </row>
        <row r="41">
          <cell r="A41" t="str">
            <v>任意汽車保險</v>
          </cell>
          <cell r="B41">
            <v>36</v>
          </cell>
          <cell r="C41">
            <v>2216</v>
          </cell>
          <cell r="D41">
            <v>2216</v>
          </cell>
          <cell r="E41">
            <v>2216</v>
          </cell>
          <cell r="F41">
            <v>1950</v>
          </cell>
          <cell r="H41" t="str">
            <v>1.00</v>
          </cell>
          <cell r="I41">
            <v>44958</v>
          </cell>
        </row>
        <row r="42">
          <cell r="A42" t="str">
            <v>任意汽車保險</v>
          </cell>
          <cell r="B42">
            <v>37</v>
          </cell>
          <cell r="C42">
            <v>1937</v>
          </cell>
          <cell r="D42">
            <v>1937</v>
          </cell>
          <cell r="E42">
            <v>1937</v>
          </cell>
          <cell r="F42">
            <v>1705</v>
          </cell>
          <cell r="H42" t="str">
            <v>1.00</v>
          </cell>
          <cell r="I42">
            <v>44958</v>
          </cell>
        </row>
        <row r="43">
          <cell r="A43" t="str">
            <v>任意汽車保險</v>
          </cell>
          <cell r="B43">
            <v>38</v>
          </cell>
          <cell r="C43">
            <v>1561</v>
          </cell>
          <cell r="D43">
            <v>1561</v>
          </cell>
          <cell r="E43">
            <v>1561</v>
          </cell>
          <cell r="F43">
            <v>1374</v>
          </cell>
          <cell r="H43" t="str">
            <v>1.00</v>
          </cell>
          <cell r="I43">
            <v>44958</v>
          </cell>
        </row>
        <row r="44">
          <cell r="A44" t="str">
            <v>任意汽車保險</v>
          </cell>
          <cell r="B44">
            <v>39</v>
          </cell>
          <cell r="C44">
            <v>10209</v>
          </cell>
          <cell r="D44">
            <v>10209</v>
          </cell>
          <cell r="E44">
            <v>10209</v>
          </cell>
          <cell r="F44">
            <v>8984</v>
          </cell>
          <cell r="H44" t="str">
            <v>1.00</v>
          </cell>
          <cell r="I44">
            <v>44958</v>
          </cell>
        </row>
        <row r="45">
          <cell r="A45" t="str">
            <v>任意汽車保險</v>
          </cell>
          <cell r="B45">
            <v>40</v>
          </cell>
          <cell r="C45">
            <v>8461</v>
          </cell>
          <cell r="D45">
            <v>8461</v>
          </cell>
          <cell r="E45">
            <v>8461</v>
          </cell>
          <cell r="F45">
            <v>7446</v>
          </cell>
          <cell r="H45" t="str">
            <v>1.00</v>
          </cell>
          <cell r="I45">
            <v>44958</v>
          </cell>
        </row>
        <row r="46">
          <cell r="A46" t="str">
            <v>任意汽車保險</v>
          </cell>
          <cell r="B46">
            <v>41</v>
          </cell>
          <cell r="C46">
            <v>2553</v>
          </cell>
          <cell r="D46">
            <v>2553</v>
          </cell>
          <cell r="E46">
            <v>2553</v>
          </cell>
          <cell r="F46">
            <v>2247</v>
          </cell>
          <cell r="H46">
            <v>0.9</v>
          </cell>
          <cell r="I46">
            <v>45352</v>
          </cell>
        </row>
        <row r="47">
          <cell r="A47" t="str">
            <v>任意汽車保險</v>
          </cell>
          <cell r="B47">
            <v>42</v>
          </cell>
          <cell r="C47">
            <v>3952</v>
          </cell>
          <cell r="D47">
            <v>3952</v>
          </cell>
          <cell r="E47">
            <v>3952</v>
          </cell>
          <cell r="F47">
            <v>3478</v>
          </cell>
          <cell r="H47">
            <v>0.9</v>
          </cell>
          <cell r="I47">
            <v>45352</v>
          </cell>
        </row>
        <row r="48">
          <cell r="A48" t="str">
            <v>住宅火災保險</v>
          </cell>
          <cell r="B48">
            <v>1</v>
          </cell>
          <cell r="C48">
            <v>182</v>
          </cell>
          <cell r="D48">
            <v>182</v>
          </cell>
          <cell r="E48">
            <v>182</v>
          </cell>
          <cell r="F48">
            <v>140</v>
          </cell>
          <cell r="I48">
            <v>45658</v>
          </cell>
        </row>
        <row r="49">
          <cell r="A49" t="str">
            <v>住宅火災保險</v>
          </cell>
          <cell r="B49">
            <v>2</v>
          </cell>
          <cell r="C49">
            <v>220</v>
          </cell>
          <cell r="D49">
            <v>220</v>
          </cell>
          <cell r="E49">
            <v>220</v>
          </cell>
          <cell r="F49">
            <v>168</v>
          </cell>
          <cell r="I49">
            <v>45658</v>
          </cell>
        </row>
      </sheetData>
      <sheetData sheetId="11">
        <row r="3">
          <cell r="B3" t="str">
            <v>華南產物保險公司</v>
          </cell>
        </row>
        <row r="6">
          <cell r="A6" t="str">
            <v>任意汽車保險</v>
          </cell>
          <cell r="B6">
            <v>1</v>
          </cell>
          <cell r="C6">
            <v>29561</v>
          </cell>
          <cell r="D6">
            <v>29561</v>
          </cell>
          <cell r="E6">
            <v>29561</v>
          </cell>
          <cell r="F6">
            <v>25966</v>
          </cell>
          <cell r="H6">
            <v>0.9</v>
          </cell>
          <cell r="I6">
            <v>45597</v>
          </cell>
        </row>
        <row r="7">
          <cell r="A7" t="str">
            <v>任意汽車保險</v>
          </cell>
          <cell r="B7">
            <v>2</v>
          </cell>
          <cell r="C7">
            <v>26814</v>
          </cell>
          <cell r="D7">
            <v>26814</v>
          </cell>
          <cell r="E7">
            <v>26814</v>
          </cell>
          <cell r="F7">
            <v>23553</v>
          </cell>
          <cell r="H7">
            <v>0.9</v>
          </cell>
          <cell r="I7">
            <v>45597</v>
          </cell>
        </row>
        <row r="8">
          <cell r="A8" t="str">
            <v>任意汽車保險</v>
          </cell>
          <cell r="B8">
            <v>3</v>
          </cell>
          <cell r="C8">
            <v>34220</v>
          </cell>
          <cell r="D8">
            <v>34220</v>
          </cell>
          <cell r="E8">
            <v>34220</v>
          </cell>
          <cell r="F8">
            <v>30059</v>
          </cell>
          <cell r="H8">
            <v>0.9</v>
          </cell>
          <cell r="I8">
            <v>45597</v>
          </cell>
        </row>
        <row r="9">
          <cell r="A9" t="str">
            <v>任意汽車保險</v>
          </cell>
          <cell r="B9">
            <v>4</v>
          </cell>
          <cell r="C9">
            <v>25536</v>
          </cell>
          <cell r="D9">
            <v>25536</v>
          </cell>
          <cell r="E9">
            <v>25536</v>
          </cell>
          <cell r="F9">
            <v>22431</v>
          </cell>
          <cell r="H9">
            <v>0.9</v>
          </cell>
          <cell r="I9">
            <v>45597</v>
          </cell>
        </row>
        <row r="10">
          <cell r="A10" t="str">
            <v>任意汽車保險</v>
          </cell>
          <cell r="B10">
            <v>5</v>
          </cell>
          <cell r="C10">
            <v>31040</v>
          </cell>
          <cell r="D10">
            <v>31040</v>
          </cell>
          <cell r="E10">
            <v>31040</v>
          </cell>
          <cell r="F10">
            <v>27266</v>
          </cell>
          <cell r="H10">
            <v>0.9</v>
          </cell>
          <cell r="I10">
            <v>45597</v>
          </cell>
        </row>
        <row r="11">
          <cell r="A11" t="str">
            <v>任意汽車保險</v>
          </cell>
          <cell r="B11">
            <v>6</v>
          </cell>
          <cell r="C11">
            <v>34220</v>
          </cell>
          <cell r="D11">
            <v>34220</v>
          </cell>
          <cell r="E11">
            <v>34220</v>
          </cell>
          <cell r="F11">
            <v>30059</v>
          </cell>
          <cell r="H11">
            <v>0.9</v>
          </cell>
          <cell r="I11">
            <v>45597</v>
          </cell>
        </row>
        <row r="12">
          <cell r="A12" t="str">
            <v>任意汽車保險</v>
          </cell>
          <cell r="B12">
            <v>7</v>
          </cell>
          <cell r="C12">
            <v>35933</v>
          </cell>
          <cell r="D12">
            <v>35933</v>
          </cell>
          <cell r="E12">
            <v>35933</v>
          </cell>
          <cell r="F12">
            <v>31564</v>
          </cell>
          <cell r="H12">
            <v>0.9</v>
          </cell>
          <cell r="I12">
            <v>45597</v>
          </cell>
        </row>
        <row r="13">
          <cell r="A13" t="str">
            <v>任意汽車保險</v>
          </cell>
          <cell r="B13">
            <v>8</v>
          </cell>
          <cell r="C13">
            <v>12837</v>
          </cell>
          <cell r="D13">
            <v>12837</v>
          </cell>
          <cell r="E13">
            <v>12837</v>
          </cell>
          <cell r="F13">
            <v>11276</v>
          </cell>
          <cell r="H13">
            <v>0.9</v>
          </cell>
          <cell r="I13">
            <v>44805</v>
          </cell>
        </row>
        <row r="14">
          <cell r="A14" t="str">
            <v>任意汽車保險</v>
          </cell>
          <cell r="B14">
            <v>9</v>
          </cell>
          <cell r="C14">
            <v>71143</v>
          </cell>
          <cell r="D14">
            <v>71143</v>
          </cell>
          <cell r="E14">
            <v>71143</v>
          </cell>
          <cell r="F14">
            <v>62492</v>
          </cell>
          <cell r="H14">
            <v>0.9</v>
          </cell>
          <cell r="I14">
            <v>45597</v>
          </cell>
        </row>
        <row r="15">
          <cell r="A15" t="str">
            <v>任意汽車保險</v>
          </cell>
          <cell r="B15">
            <v>10</v>
          </cell>
          <cell r="C15">
            <v>64529</v>
          </cell>
          <cell r="D15">
            <v>64529</v>
          </cell>
          <cell r="E15">
            <v>64529</v>
          </cell>
          <cell r="F15">
            <v>56682</v>
          </cell>
          <cell r="H15">
            <v>0.9</v>
          </cell>
          <cell r="I15">
            <v>45597</v>
          </cell>
        </row>
        <row r="16">
          <cell r="A16" t="str">
            <v>任意汽車保險</v>
          </cell>
          <cell r="B16">
            <v>11</v>
          </cell>
          <cell r="C16">
            <v>23869</v>
          </cell>
          <cell r="D16">
            <v>23869</v>
          </cell>
          <cell r="E16">
            <v>23869</v>
          </cell>
          <cell r="F16">
            <v>20967</v>
          </cell>
          <cell r="H16">
            <v>0.9</v>
          </cell>
          <cell r="I16">
            <v>45078</v>
          </cell>
        </row>
        <row r="17">
          <cell r="A17" t="str">
            <v>任意汽車保險</v>
          </cell>
          <cell r="B17">
            <v>12</v>
          </cell>
          <cell r="C17">
            <v>21651</v>
          </cell>
          <cell r="D17">
            <v>21651</v>
          </cell>
          <cell r="E17">
            <v>21651</v>
          </cell>
          <cell r="F17">
            <v>19018</v>
          </cell>
          <cell r="H17">
            <v>0.9</v>
          </cell>
          <cell r="I17">
            <v>45078</v>
          </cell>
        </row>
        <row r="18">
          <cell r="A18" t="str">
            <v>任意汽車保險</v>
          </cell>
          <cell r="B18">
            <v>13</v>
          </cell>
          <cell r="C18">
            <v>27631</v>
          </cell>
          <cell r="D18">
            <v>27631</v>
          </cell>
          <cell r="E18">
            <v>27631</v>
          </cell>
          <cell r="F18">
            <v>24271</v>
          </cell>
          <cell r="H18">
            <v>0.9</v>
          </cell>
          <cell r="I18">
            <v>45078</v>
          </cell>
        </row>
        <row r="19">
          <cell r="A19" t="str">
            <v>任意汽車保險</v>
          </cell>
          <cell r="B19">
            <v>14</v>
          </cell>
          <cell r="C19">
            <v>20619</v>
          </cell>
          <cell r="D19">
            <v>20619</v>
          </cell>
          <cell r="E19">
            <v>20619</v>
          </cell>
          <cell r="F19">
            <v>18112</v>
          </cell>
          <cell r="H19">
            <v>0.9</v>
          </cell>
          <cell r="I19">
            <v>45078</v>
          </cell>
        </row>
        <row r="20">
          <cell r="A20" t="str">
            <v>任意汽車保險</v>
          </cell>
          <cell r="B20">
            <v>15</v>
          </cell>
          <cell r="C20">
            <v>25064</v>
          </cell>
          <cell r="D20">
            <v>25064</v>
          </cell>
          <cell r="E20">
            <v>25064</v>
          </cell>
          <cell r="F20">
            <v>22016</v>
          </cell>
          <cell r="H20">
            <v>0.9</v>
          </cell>
          <cell r="I20">
            <v>45078</v>
          </cell>
        </row>
        <row r="21">
          <cell r="A21" t="str">
            <v>任意汽車保險</v>
          </cell>
          <cell r="B21">
            <v>16</v>
          </cell>
          <cell r="C21">
            <v>27631</v>
          </cell>
          <cell r="D21">
            <v>27631</v>
          </cell>
          <cell r="E21">
            <v>27631</v>
          </cell>
          <cell r="F21">
            <v>24271</v>
          </cell>
          <cell r="H21">
            <v>0.9</v>
          </cell>
          <cell r="I21">
            <v>45078</v>
          </cell>
        </row>
        <row r="22">
          <cell r="A22" t="str">
            <v>任意汽車保險</v>
          </cell>
          <cell r="B22">
            <v>17</v>
          </cell>
          <cell r="C22">
            <v>29014</v>
          </cell>
          <cell r="D22">
            <v>29014</v>
          </cell>
          <cell r="E22">
            <v>29014</v>
          </cell>
          <cell r="F22">
            <v>25486</v>
          </cell>
          <cell r="H22">
            <v>0.9</v>
          </cell>
          <cell r="I22">
            <v>45078</v>
          </cell>
        </row>
        <row r="23">
          <cell r="A23" t="str">
            <v>任意汽車保險</v>
          </cell>
          <cell r="B23">
            <v>18</v>
          </cell>
          <cell r="C23">
            <v>13018</v>
          </cell>
          <cell r="D23">
            <v>13018</v>
          </cell>
          <cell r="E23">
            <v>13018</v>
          </cell>
          <cell r="F23">
            <v>11435</v>
          </cell>
          <cell r="H23">
            <v>0.9</v>
          </cell>
          <cell r="I23">
            <v>45078</v>
          </cell>
        </row>
        <row r="24">
          <cell r="A24" t="str">
            <v>任意汽車保險</v>
          </cell>
          <cell r="B24">
            <v>19</v>
          </cell>
          <cell r="C24">
            <v>57445</v>
          </cell>
          <cell r="D24">
            <v>57445</v>
          </cell>
          <cell r="E24">
            <v>57445</v>
          </cell>
          <cell r="F24">
            <v>50460</v>
          </cell>
          <cell r="H24">
            <v>0.9</v>
          </cell>
          <cell r="I24">
            <v>45078</v>
          </cell>
        </row>
        <row r="25">
          <cell r="A25" t="str">
            <v>任意汽車保險</v>
          </cell>
          <cell r="B25">
            <v>20</v>
          </cell>
          <cell r="C25">
            <v>52105</v>
          </cell>
          <cell r="D25">
            <v>52105</v>
          </cell>
          <cell r="E25">
            <v>52105</v>
          </cell>
          <cell r="F25">
            <v>45769</v>
          </cell>
          <cell r="H25">
            <v>0.9</v>
          </cell>
          <cell r="I25">
            <v>45078</v>
          </cell>
        </row>
        <row r="26">
          <cell r="A26" t="str">
            <v>任意汽車保險</v>
          </cell>
          <cell r="B26">
            <v>21</v>
          </cell>
          <cell r="C26">
            <v>10202</v>
          </cell>
          <cell r="D26">
            <v>10202</v>
          </cell>
          <cell r="E26">
            <v>10202</v>
          </cell>
          <cell r="F26">
            <v>8961</v>
          </cell>
          <cell r="H26">
            <v>0.9</v>
          </cell>
          <cell r="I26">
            <v>45078</v>
          </cell>
        </row>
        <row r="27">
          <cell r="A27" t="str">
            <v>任意汽車保險</v>
          </cell>
          <cell r="B27">
            <v>22</v>
          </cell>
          <cell r="C27">
            <v>9254</v>
          </cell>
          <cell r="D27">
            <v>9254</v>
          </cell>
          <cell r="E27">
            <v>9254</v>
          </cell>
          <cell r="F27">
            <v>8129</v>
          </cell>
          <cell r="H27">
            <v>0.9</v>
          </cell>
          <cell r="I27">
            <v>45078</v>
          </cell>
        </row>
        <row r="28">
          <cell r="A28" t="str">
            <v>任意汽車保險</v>
          </cell>
          <cell r="B28">
            <v>23</v>
          </cell>
          <cell r="C28">
            <v>11810</v>
          </cell>
          <cell r="D28">
            <v>11810</v>
          </cell>
          <cell r="E28">
            <v>11810</v>
          </cell>
          <cell r="F28">
            <v>10374</v>
          </cell>
          <cell r="H28">
            <v>0.9</v>
          </cell>
          <cell r="I28">
            <v>45078</v>
          </cell>
        </row>
        <row r="29">
          <cell r="A29" t="str">
            <v>任意汽車保險</v>
          </cell>
          <cell r="B29">
            <v>24</v>
          </cell>
          <cell r="C29">
            <v>8813</v>
          </cell>
          <cell r="D29">
            <v>8813</v>
          </cell>
          <cell r="E29">
            <v>8813</v>
          </cell>
          <cell r="F29">
            <v>7741</v>
          </cell>
          <cell r="H29">
            <v>0.9</v>
          </cell>
          <cell r="I29">
            <v>45078</v>
          </cell>
        </row>
        <row r="30">
          <cell r="A30" t="str">
            <v>任意汽車保險</v>
          </cell>
          <cell r="B30">
            <v>25</v>
          </cell>
          <cell r="C30">
            <v>10712</v>
          </cell>
          <cell r="D30">
            <v>10712</v>
          </cell>
          <cell r="E30">
            <v>10712</v>
          </cell>
          <cell r="F30">
            <v>9409</v>
          </cell>
          <cell r="H30">
            <v>0.9</v>
          </cell>
          <cell r="I30">
            <v>45078</v>
          </cell>
        </row>
        <row r="31">
          <cell r="A31" t="str">
            <v>任意汽車保險</v>
          </cell>
          <cell r="B31">
            <v>26</v>
          </cell>
          <cell r="C31">
            <v>12166</v>
          </cell>
          <cell r="D31">
            <v>12166</v>
          </cell>
          <cell r="E31">
            <v>12166</v>
          </cell>
          <cell r="F31">
            <v>10687</v>
          </cell>
          <cell r="H31">
            <v>0.9</v>
          </cell>
          <cell r="I31">
            <v>45078</v>
          </cell>
        </row>
        <row r="32">
          <cell r="A32" t="str">
            <v>任意汽車保險</v>
          </cell>
          <cell r="B32">
            <v>27</v>
          </cell>
          <cell r="C32">
            <v>12775</v>
          </cell>
          <cell r="D32">
            <v>12775</v>
          </cell>
          <cell r="E32">
            <v>12775</v>
          </cell>
          <cell r="F32">
            <v>11222</v>
          </cell>
          <cell r="H32">
            <v>0.9</v>
          </cell>
          <cell r="I32">
            <v>45078</v>
          </cell>
        </row>
        <row r="33">
          <cell r="A33" t="str">
            <v>任意汽車保險</v>
          </cell>
          <cell r="B33">
            <v>28</v>
          </cell>
          <cell r="C33">
            <v>6984</v>
          </cell>
          <cell r="D33">
            <v>6984</v>
          </cell>
          <cell r="E33">
            <v>6984</v>
          </cell>
          <cell r="F33">
            <v>6135</v>
          </cell>
          <cell r="H33">
            <v>0.9</v>
          </cell>
          <cell r="I33">
            <v>45078</v>
          </cell>
        </row>
        <row r="34">
          <cell r="A34" t="str">
            <v>任意汽車保險</v>
          </cell>
          <cell r="B34">
            <v>29</v>
          </cell>
          <cell r="C34">
            <v>25293</v>
          </cell>
          <cell r="D34">
            <v>25293</v>
          </cell>
          <cell r="E34">
            <v>25293</v>
          </cell>
          <cell r="F34">
            <v>22217</v>
          </cell>
          <cell r="H34">
            <v>0.9</v>
          </cell>
          <cell r="I34">
            <v>45078</v>
          </cell>
        </row>
        <row r="35">
          <cell r="A35" t="str">
            <v>任意汽車保險</v>
          </cell>
          <cell r="B35">
            <v>30</v>
          </cell>
          <cell r="C35">
            <v>22942</v>
          </cell>
          <cell r="D35">
            <v>22942</v>
          </cell>
          <cell r="E35">
            <v>22942</v>
          </cell>
          <cell r="F35">
            <v>20152</v>
          </cell>
          <cell r="H35">
            <v>0.9</v>
          </cell>
          <cell r="I35">
            <v>45078</v>
          </cell>
        </row>
        <row r="36">
          <cell r="A36" t="str">
            <v>任意汽車保險</v>
          </cell>
          <cell r="B36">
            <v>31</v>
          </cell>
          <cell r="C36">
            <v>1626</v>
          </cell>
          <cell r="D36">
            <v>1626</v>
          </cell>
          <cell r="E36">
            <v>1626</v>
          </cell>
          <cell r="F36">
            <v>1428</v>
          </cell>
          <cell r="H36">
            <v>1</v>
          </cell>
          <cell r="I36">
            <v>43009</v>
          </cell>
        </row>
        <row r="37">
          <cell r="A37" t="str">
            <v>任意汽車保險</v>
          </cell>
          <cell r="B37">
            <v>32</v>
          </cell>
          <cell r="C37">
            <v>1624</v>
          </cell>
          <cell r="D37">
            <v>1624</v>
          </cell>
          <cell r="E37">
            <v>1624</v>
          </cell>
          <cell r="F37">
            <v>1427</v>
          </cell>
          <cell r="H37">
            <v>1</v>
          </cell>
          <cell r="I37">
            <v>43009</v>
          </cell>
        </row>
        <row r="38">
          <cell r="A38" t="str">
            <v>任意汽車保險</v>
          </cell>
          <cell r="B38">
            <v>33</v>
          </cell>
          <cell r="C38">
            <v>2252</v>
          </cell>
          <cell r="D38">
            <v>2252</v>
          </cell>
          <cell r="E38">
            <v>2252</v>
          </cell>
          <cell r="F38">
            <v>1978</v>
          </cell>
          <cell r="H38">
            <v>1</v>
          </cell>
          <cell r="I38">
            <v>43009</v>
          </cell>
        </row>
        <row r="39">
          <cell r="A39" t="str">
            <v>任意汽車保險</v>
          </cell>
          <cell r="B39">
            <v>34</v>
          </cell>
          <cell r="C39">
            <v>1299</v>
          </cell>
          <cell r="D39">
            <v>1299</v>
          </cell>
          <cell r="E39">
            <v>1299</v>
          </cell>
          <cell r="F39">
            <v>1141</v>
          </cell>
          <cell r="H39">
            <v>1</v>
          </cell>
          <cell r="I39">
            <v>43009</v>
          </cell>
        </row>
        <row r="40">
          <cell r="A40" t="str">
            <v>任意汽車保險</v>
          </cell>
          <cell r="B40">
            <v>35</v>
          </cell>
          <cell r="C40">
            <v>1622</v>
          </cell>
          <cell r="D40">
            <v>1622</v>
          </cell>
          <cell r="E40">
            <v>1622</v>
          </cell>
          <cell r="F40">
            <v>1425</v>
          </cell>
          <cell r="H40">
            <v>1</v>
          </cell>
          <cell r="I40">
            <v>43009</v>
          </cell>
        </row>
        <row r="41">
          <cell r="A41" t="str">
            <v>任意汽車保險</v>
          </cell>
          <cell r="B41">
            <v>36</v>
          </cell>
          <cell r="C41">
            <v>2416</v>
          </cell>
          <cell r="D41">
            <v>2416</v>
          </cell>
          <cell r="E41">
            <v>2416</v>
          </cell>
          <cell r="F41">
            <v>2122</v>
          </cell>
          <cell r="H41">
            <v>1</v>
          </cell>
          <cell r="I41">
            <v>43009</v>
          </cell>
        </row>
        <row r="42">
          <cell r="A42" t="str">
            <v>任意汽車保險</v>
          </cell>
          <cell r="B42">
            <v>37</v>
          </cell>
          <cell r="C42">
            <v>2112</v>
          </cell>
          <cell r="D42">
            <v>2112</v>
          </cell>
          <cell r="E42">
            <v>2112</v>
          </cell>
          <cell r="F42">
            <v>1855</v>
          </cell>
          <cell r="H42">
            <v>1</v>
          </cell>
          <cell r="I42">
            <v>43009</v>
          </cell>
        </row>
        <row r="43">
          <cell r="A43" t="str">
            <v>任意汽車保險</v>
          </cell>
          <cell r="B43">
            <v>38</v>
          </cell>
          <cell r="C43">
            <v>1515</v>
          </cell>
          <cell r="D43">
            <v>1515</v>
          </cell>
          <cell r="E43">
            <v>1515</v>
          </cell>
          <cell r="F43">
            <v>1331</v>
          </cell>
          <cell r="H43">
            <v>1</v>
          </cell>
          <cell r="I43">
            <v>43009</v>
          </cell>
        </row>
        <row r="44">
          <cell r="A44" t="str">
            <v>任意汽車保險</v>
          </cell>
          <cell r="B44">
            <v>39</v>
          </cell>
          <cell r="C44">
            <v>11128</v>
          </cell>
          <cell r="D44">
            <v>11128</v>
          </cell>
          <cell r="E44">
            <v>11128</v>
          </cell>
          <cell r="F44">
            <v>9775</v>
          </cell>
          <cell r="H44">
            <v>1</v>
          </cell>
          <cell r="I44">
            <v>43009</v>
          </cell>
        </row>
        <row r="45">
          <cell r="A45" t="str">
            <v>任意汽車保險</v>
          </cell>
          <cell r="B45">
            <v>40</v>
          </cell>
          <cell r="C45">
            <v>9223</v>
          </cell>
          <cell r="D45">
            <v>9223</v>
          </cell>
          <cell r="E45">
            <v>9223</v>
          </cell>
          <cell r="F45">
            <v>8101</v>
          </cell>
          <cell r="H45">
            <v>1</v>
          </cell>
          <cell r="I45">
            <v>43009</v>
          </cell>
        </row>
        <row r="46">
          <cell r="A46" t="str">
            <v>任意汽車保險</v>
          </cell>
          <cell r="B46">
            <v>41</v>
          </cell>
          <cell r="C46">
            <v>2137</v>
          </cell>
          <cell r="D46">
            <v>2137</v>
          </cell>
          <cell r="E46">
            <v>2137</v>
          </cell>
          <cell r="F46">
            <v>1744</v>
          </cell>
          <cell r="H46">
            <v>0.9</v>
          </cell>
          <cell r="I46">
            <v>44440</v>
          </cell>
        </row>
        <row r="47">
          <cell r="A47" t="str">
            <v>任意汽車保險</v>
          </cell>
          <cell r="B47">
            <v>42</v>
          </cell>
          <cell r="C47">
            <v>3742</v>
          </cell>
          <cell r="D47">
            <v>3742</v>
          </cell>
          <cell r="E47">
            <v>3742</v>
          </cell>
          <cell r="F47">
            <v>3053</v>
          </cell>
          <cell r="H47">
            <v>0.9</v>
          </cell>
          <cell r="I47">
            <v>45597</v>
          </cell>
        </row>
        <row r="48">
          <cell r="A48" t="str">
            <v>住宅火災保險</v>
          </cell>
          <cell r="B48">
            <v>1</v>
          </cell>
          <cell r="C48">
            <v>175</v>
          </cell>
          <cell r="D48">
            <v>175</v>
          </cell>
          <cell r="E48">
            <v>175</v>
          </cell>
          <cell r="F48">
            <v>136</v>
          </cell>
          <cell r="I48">
            <v>45658</v>
          </cell>
        </row>
        <row r="49">
          <cell r="A49" t="str">
            <v>住宅火災保險</v>
          </cell>
          <cell r="B49">
            <v>2</v>
          </cell>
          <cell r="C49">
            <v>209</v>
          </cell>
          <cell r="D49">
            <v>209</v>
          </cell>
          <cell r="E49">
            <v>209</v>
          </cell>
          <cell r="F49">
            <v>162</v>
          </cell>
          <cell r="I49">
            <v>45658</v>
          </cell>
        </row>
      </sheetData>
      <sheetData sheetId="12">
        <row r="3">
          <cell r="B3" t="str">
            <v>國泰世紀產物保險公司</v>
          </cell>
        </row>
        <row r="6">
          <cell r="A6" t="str">
            <v>任意汽車保險</v>
          </cell>
          <cell r="B6">
            <v>1</v>
          </cell>
          <cell r="C6">
            <v>37578.175499999998</v>
          </cell>
          <cell r="D6">
            <v>37578.175499999998</v>
          </cell>
          <cell r="E6">
            <v>37578.175499999998</v>
          </cell>
          <cell r="F6">
            <v>32567.464500000002</v>
          </cell>
          <cell r="H6">
            <v>0.9</v>
          </cell>
          <cell r="I6">
            <v>45778</v>
          </cell>
        </row>
        <row r="7">
          <cell r="A7" t="str">
            <v>任意汽車保險</v>
          </cell>
          <cell r="B7">
            <v>2</v>
          </cell>
          <cell r="C7">
            <v>35787.245299999995</v>
          </cell>
          <cell r="D7">
            <v>35787.245299999995</v>
          </cell>
          <cell r="E7">
            <v>35787.245299999995</v>
          </cell>
          <cell r="F7">
            <v>31015.338699999997</v>
          </cell>
          <cell r="H7">
            <v>0.9</v>
          </cell>
          <cell r="I7">
            <v>45778</v>
          </cell>
        </row>
        <row r="8">
          <cell r="A8" t="str">
            <v>任意汽車保險</v>
          </cell>
          <cell r="B8">
            <v>3</v>
          </cell>
          <cell r="C8">
            <v>45675</v>
          </cell>
          <cell r="D8">
            <v>45675</v>
          </cell>
          <cell r="E8">
            <v>45675</v>
          </cell>
          <cell r="F8">
            <v>39585.247299999995</v>
          </cell>
          <cell r="H8">
            <v>0.9</v>
          </cell>
          <cell r="I8">
            <v>45778</v>
          </cell>
        </row>
        <row r="9">
          <cell r="A9" t="str">
            <v>任意汽車保險</v>
          </cell>
          <cell r="B9">
            <v>4</v>
          </cell>
          <cell r="C9">
            <v>32459</v>
          </cell>
          <cell r="D9">
            <v>32459</v>
          </cell>
          <cell r="E9">
            <v>32459</v>
          </cell>
          <cell r="F9">
            <v>28131</v>
          </cell>
          <cell r="H9">
            <v>0.9</v>
          </cell>
          <cell r="I9">
            <v>45778</v>
          </cell>
        </row>
        <row r="10">
          <cell r="A10" t="str">
            <v>任意汽車保險</v>
          </cell>
          <cell r="B10">
            <v>5</v>
          </cell>
          <cell r="C10">
            <v>43501.485499999995</v>
          </cell>
          <cell r="D10">
            <v>43501.485499999995</v>
          </cell>
          <cell r="E10">
            <v>43501.485499999995</v>
          </cell>
          <cell r="F10">
            <v>37700</v>
          </cell>
          <cell r="H10">
            <v>0.9</v>
          </cell>
          <cell r="I10">
            <v>45778</v>
          </cell>
        </row>
        <row r="11">
          <cell r="A11" t="str">
            <v>任意汽車保險</v>
          </cell>
          <cell r="B11">
            <v>6</v>
          </cell>
          <cell r="C11">
            <v>45675</v>
          </cell>
          <cell r="D11">
            <v>45675</v>
          </cell>
          <cell r="E11">
            <v>45675</v>
          </cell>
          <cell r="F11">
            <v>39585.247299999995</v>
          </cell>
          <cell r="H11">
            <v>0.9</v>
          </cell>
          <cell r="I11">
            <v>45778</v>
          </cell>
        </row>
        <row r="12">
          <cell r="A12" t="str">
            <v>任意汽車保險</v>
          </cell>
          <cell r="B12">
            <v>7</v>
          </cell>
          <cell r="C12">
            <v>50358</v>
          </cell>
          <cell r="D12">
            <v>50358</v>
          </cell>
          <cell r="E12">
            <v>50358</v>
          </cell>
          <cell r="F12">
            <v>43643</v>
          </cell>
          <cell r="H12">
            <v>0.9</v>
          </cell>
          <cell r="I12">
            <v>45778</v>
          </cell>
        </row>
        <row r="13">
          <cell r="A13" t="str">
            <v>任意汽車保險</v>
          </cell>
          <cell r="B13">
            <v>8</v>
          </cell>
          <cell r="C13">
            <v>18885.129199999999</v>
          </cell>
          <cell r="D13">
            <v>18885.129199999999</v>
          </cell>
          <cell r="E13">
            <v>18885.129199999999</v>
          </cell>
          <cell r="F13">
            <v>16367.242399999999</v>
          </cell>
          <cell r="H13">
            <v>0.9</v>
          </cell>
          <cell r="I13">
            <v>45200</v>
          </cell>
        </row>
        <row r="14">
          <cell r="A14" t="str">
            <v>任意汽車保險</v>
          </cell>
          <cell r="B14">
            <v>9</v>
          </cell>
          <cell r="C14">
            <v>109922</v>
          </cell>
          <cell r="D14">
            <v>109922</v>
          </cell>
          <cell r="E14">
            <v>109922</v>
          </cell>
          <cell r="F14">
            <v>95265.495599999995</v>
          </cell>
          <cell r="H14">
            <v>0.9</v>
          </cell>
          <cell r="I14">
            <v>45778</v>
          </cell>
        </row>
        <row r="15">
          <cell r="A15" t="str">
            <v>任意汽車保險</v>
          </cell>
          <cell r="B15">
            <v>10</v>
          </cell>
          <cell r="C15">
            <v>99703.244500000001</v>
          </cell>
          <cell r="D15">
            <v>99703.244500000001</v>
          </cell>
          <cell r="E15">
            <v>99703.244500000001</v>
          </cell>
          <cell r="F15">
            <v>86408</v>
          </cell>
          <cell r="H15">
            <v>0.9</v>
          </cell>
          <cell r="I15">
            <v>45778</v>
          </cell>
        </row>
        <row r="16">
          <cell r="A16" t="str">
            <v>任意汽車保險</v>
          </cell>
          <cell r="B16">
            <v>11</v>
          </cell>
          <cell r="C16">
            <v>20715</v>
          </cell>
          <cell r="D16">
            <v>20715</v>
          </cell>
          <cell r="E16">
            <v>20715</v>
          </cell>
          <cell r="F16">
            <v>17953</v>
          </cell>
          <cell r="H16">
            <v>0.9</v>
          </cell>
          <cell r="I16">
            <v>45778</v>
          </cell>
        </row>
        <row r="17">
          <cell r="A17" t="str">
            <v>任意汽車保險</v>
          </cell>
          <cell r="B17">
            <v>12</v>
          </cell>
          <cell r="C17">
            <v>19728</v>
          </cell>
          <cell r="D17">
            <v>19728</v>
          </cell>
          <cell r="E17">
            <v>19728</v>
          </cell>
          <cell r="F17">
            <v>17098.133699999998</v>
          </cell>
          <cell r="H17">
            <v>0.9</v>
          </cell>
          <cell r="I17">
            <v>45778</v>
          </cell>
        </row>
        <row r="18">
          <cell r="A18" t="str">
            <v>任意汽車保險</v>
          </cell>
          <cell r="B18">
            <v>13</v>
          </cell>
          <cell r="C18">
            <v>25179</v>
          </cell>
          <cell r="D18">
            <v>25179</v>
          </cell>
          <cell r="E18">
            <v>25179</v>
          </cell>
          <cell r="F18">
            <v>21822</v>
          </cell>
          <cell r="H18">
            <v>0.9</v>
          </cell>
          <cell r="I18">
            <v>45778</v>
          </cell>
        </row>
        <row r="19">
          <cell r="A19" t="str">
            <v>任意汽車保險</v>
          </cell>
          <cell r="B19">
            <v>14</v>
          </cell>
          <cell r="C19">
            <v>17894.1728</v>
          </cell>
          <cell r="D19">
            <v>17894.1728</v>
          </cell>
          <cell r="E19">
            <v>17894.1728</v>
          </cell>
          <cell r="F19">
            <v>15508.3452</v>
          </cell>
          <cell r="H19">
            <v>0.9</v>
          </cell>
          <cell r="I19">
            <v>45778</v>
          </cell>
        </row>
        <row r="20">
          <cell r="A20" t="str">
            <v>任意汽車保險</v>
          </cell>
          <cell r="B20">
            <v>15</v>
          </cell>
          <cell r="C20">
            <v>23981.187999999998</v>
          </cell>
          <cell r="D20">
            <v>23981.187999999998</v>
          </cell>
          <cell r="E20">
            <v>23981.187999999998</v>
          </cell>
          <cell r="F20">
            <v>20783</v>
          </cell>
          <cell r="H20">
            <v>0.9</v>
          </cell>
          <cell r="I20">
            <v>45778</v>
          </cell>
        </row>
        <row r="21">
          <cell r="A21" t="str">
            <v>任意汽車保險</v>
          </cell>
          <cell r="B21">
            <v>16</v>
          </cell>
          <cell r="C21">
            <v>25179</v>
          </cell>
          <cell r="D21">
            <v>25179</v>
          </cell>
          <cell r="E21">
            <v>25179</v>
          </cell>
          <cell r="F21">
            <v>21822</v>
          </cell>
          <cell r="H21">
            <v>0.9</v>
          </cell>
          <cell r="I21">
            <v>45778</v>
          </cell>
        </row>
        <row r="22">
          <cell r="A22" t="str">
            <v>任意汽車保險</v>
          </cell>
          <cell r="B22">
            <v>17</v>
          </cell>
          <cell r="C22">
            <v>27761.322400000001</v>
          </cell>
          <cell r="D22">
            <v>27761.322400000001</v>
          </cell>
          <cell r="E22">
            <v>27761.322400000001</v>
          </cell>
          <cell r="F22">
            <v>24059</v>
          </cell>
          <cell r="H22">
            <v>0.9</v>
          </cell>
          <cell r="I22">
            <v>45778</v>
          </cell>
        </row>
        <row r="23">
          <cell r="A23" t="str">
            <v>任意汽車保險</v>
          </cell>
          <cell r="B23">
            <v>18</v>
          </cell>
          <cell r="C23">
            <v>11492</v>
          </cell>
          <cell r="D23">
            <v>11492</v>
          </cell>
          <cell r="E23">
            <v>11492</v>
          </cell>
          <cell r="F23">
            <v>9961</v>
          </cell>
          <cell r="H23">
            <v>0.9</v>
          </cell>
          <cell r="I23">
            <v>45931</v>
          </cell>
        </row>
        <row r="24">
          <cell r="A24" t="str">
            <v>任意汽車保險</v>
          </cell>
          <cell r="B24">
            <v>19</v>
          </cell>
          <cell r="C24">
            <v>60597.398399999998</v>
          </cell>
          <cell r="D24">
            <v>60597.398399999998</v>
          </cell>
          <cell r="E24">
            <v>60597.398399999998</v>
          </cell>
          <cell r="F24">
            <v>52517</v>
          </cell>
          <cell r="H24">
            <v>0.9</v>
          </cell>
          <cell r="I24">
            <v>45778</v>
          </cell>
        </row>
        <row r="25">
          <cell r="A25" t="str">
            <v>任意汽車保險</v>
          </cell>
          <cell r="B25">
            <v>20</v>
          </cell>
          <cell r="C25">
            <v>54963</v>
          </cell>
          <cell r="D25">
            <v>54963</v>
          </cell>
          <cell r="E25">
            <v>54963</v>
          </cell>
          <cell r="F25">
            <v>47635.390500000001</v>
          </cell>
          <cell r="H25">
            <v>0.9</v>
          </cell>
          <cell r="I25">
            <v>45778</v>
          </cell>
        </row>
        <row r="26">
          <cell r="A26" t="str">
            <v>任意汽車保險</v>
          </cell>
          <cell r="B26">
            <v>21</v>
          </cell>
          <cell r="C26">
            <v>9530</v>
          </cell>
          <cell r="D26">
            <v>9530</v>
          </cell>
          <cell r="E26">
            <v>9530</v>
          </cell>
          <cell r="F26">
            <v>8260.2314999999999</v>
          </cell>
          <cell r="H26">
            <v>0.9</v>
          </cell>
          <cell r="I26">
            <v>45778</v>
          </cell>
        </row>
        <row r="27">
          <cell r="A27" t="str">
            <v>任意汽車保險</v>
          </cell>
          <cell r="B27">
            <v>22</v>
          </cell>
          <cell r="C27">
            <v>9076.4826999999987</v>
          </cell>
          <cell r="D27">
            <v>9076.4826999999987</v>
          </cell>
          <cell r="E27">
            <v>9076.4826999999987</v>
          </cell>
          <cell r="F27">
            <v>7866</v>
          </cell>
          <cell r="H27">
            <v>0.9</v>
          </cell>
          <cell r="I27">
            <v>45778</v>
          </cell>
        </row>
        <row r="28">
          <cell r="A28" t="str">
            <v>任意汽車保險</v>
          </cell>
          <cell r="B28">
            <v>23</v>
          </cell>
          <cell r="C28">
            <v>11584.4233</v>
          </cell>
          <cell r="D28">
            <v>11584.4233</v>
          </cell>
          <cell r="E28">
            <v>11584.4233</v>
          </cell>
          <cell r="F28">
            <v>10040.1831</v>
          </cell>
          <cell r="H28">
            <v>0.9</v>
          </cell>
          <cell r="I28">
            <v>45778</v>
          </cell>
        </row>
        <row r="29">
          <cell r="A29" t="str">
            <v>任意汽車保險</v>
          </cell>
          <cell r="B29">
            <v>24</v>
          </cell>
          <cell r="C29">
            <v>8232</v>
          </cell>
          <cell r="D29">
            <v>8232</v>
          </cell>
          <cell r="E29">
            <v>8232</v>
          </cell>
          <cell r="F29">
            <v>7135.1243999999997</v>
          </cell>
          <cell r="H29">
            <v>0.9</v>
          </cell>
          <cell r="I29">
            <v>45778</v>
          </cell>
        </row>
        <row r="30">
          <cell r="A30" t="str">
            <v>任意汽車保險</v>
          </cell>
          <cell r="B30">
            <v>25</v>
          </cell>
          <cell r="C30">
            <v>11032</v>
          </cell>
          <cell r="D30">
            <v>11032</v>
          </cell>
          <cell r="E30">
            <v>11032</v>
          </cell>
          <cell r="F30">
            <v>9562.2614999999987</v>
          </cell>
          <cell r="H30">
            <v>0.9</v>
          </cell>
          <cell r="I30">
            <v>45778</v>
          </cell>
        </row>
        <row r="31">
          <cell r="A31" t="str">
            <v>任意汽車保險</v>
          </cell>
          <cell r="B31">
            <v>26</v>
          </cell>
          <cell r="C31">
            <v>11584.4233</v>
          </cell>
          <cell r="D31">
            <v>11584.4233</v>
          </cell>
          <cell r="E31">
            <v>11584.4233</v>
          </cell>
          <cell r="F31">
            <v>10040.1831</v>
          </cell>
          <cell r="H31">
            <v>0.9</v>
          </cell>
          <cell r="I31">
            <v>45778</v>
          </cell>
        </row>
        <row r="32">
          <cell r="A32" t="str">
            <v>任意汽車保險</v>
          </cell>
          <cell r="B32">
            <v>27</v>
          </cell>
          <cell r="C32">
            <v>12772.116100000001</v>
          </cell>
          <cell r="D32">
            <v>12772.116100000001</v>
          </cell>
          <cell r="E32">
            <v>12772.116100000001</v>
          </cell>
          <cell r="F32">
            <v>11069</v>
          </cell>
          <cell r="H32">
            <v>0.9</v>
          </cell>
          <cell r="I32">
            <v>45778</v>
          </cell>
        </row>
        <row r="33">
          <cell r="A33" t="str">
            <v>任意汽車保險</v>
          </cell>
          <cell r="B33">
            <v>28</v>
          </cell>
          <cell r="C33">
            <v>6288</v>
          </cell>
          <cell r="D33">
            <v>6288</v>
          </cell>
          <cell r="E33">
            <v>6288</v>
          </cell>
          <cell r="F33">
            <v>5450</v>
          </cell>
          <cell r="H33">
            <v>0.9</v>
          </cell>
          <cell r="I33">
            <v>45931</v>
          </cell>
        </row>
        <row r="34">
          <cell r="A34" t="str">
            <v>任意汽車保險</v>
          </cell>
          <cell r="B34">
            <v>29</v>
          </cell>
          <cell r="C34">
            <v>27878</v>
          </cell>
          <cell r="D34">
            <v>27878</v>
          </cell>
          <cell r="E34">
            <v>27878</v>
          </cell>
          <cell r="F34">
            <v>24162</v>
          </cell>
          <cell r="H34">
            <v>0.9</v>
          </cell>
          <cell r="I34">
            <v>45778</v>
          </cell>
        </row>
        <row r="35">
          <cell r="A35" t="str">
            <v>任意汽車保險</v>
          </cell>
          <cell r="B35">
            <v>30</v>
          </cell>
          <cell r="C35">
            <v>25287.075499999999</v>
          </cell>
          <cell r="D35">
            <v>25287.075499999999</v>
          </cell>
          <cell r="E35">
            <v>25287.075499999999</v>
          </cell>
          <cell r="F35">
            <v>21916.228500000001</v>
          </cell>
          <cell r="H35">
            <v>0.9</v>
          </cell>
          <cell r="I35">
            <v>45778</v>
          </cell>
        </row>
        <row r="36">
          <cell r="A36" t="str">
            <v>任意汽車保險</v>
          </cell>
          <cell r="B36">
            <v>31</v>
          </cell>
          <cell r="C36">
            <v>1640</v>
          </cell>
          <cell r="D36">
            <v>1640</v>
          </cell>
          <cell r="E36">
            <v>1640</v>
          </cell>
          <cell r="F36">
            <v>1424</v>
          </cell>
          <cell r="H36">
            <v>1</v>
          </cell>
          <cell r="I36">
            <v>45200</v>
          </cell>
        </row>
        <row r="37">
          <cell r="A37" t="str">
            <v>任意汽車保險</v>
          </cell>
          <cell r="B37">
            <v>32</v>
          </cell>
          <cell r="C37">
            <v>1639</v>
          </cell>
          <cell r="D37">
            <v>1639</v>
          </cell>
          <cell r="E37">
            <v>1639</v>
          </cell>
          <cell r="F37">
            <v>1423.0724310000003</v>
          </cell>
          <cell r="H37">
            <v>1</v>
          </cell>
          <cell r="I37">
            <v>45200</v>
          </cell>
        </row>
        <row r="38">
          <cell r="A38" t="str">
            <v>任意汽車保險</v>
          </cell>
          <cell r="B38">
            <v>33</v>
          </cell>
          <cell r="C38">
            <v>2272</v>
          </cell>
          <cell r="D38">
            <v>2272</v>
          </cell>
          <cell r="E38">
            <v>2272</v>
          </cell>
          <cell r="F38">
            <v>1972</v>
          </cell>
          <cell r="H38">
            <v>1</v>
          </cell>
          <cell r="I38">
            <v>45200</v>
          </cell>
        </row>
        <row r="39">
          <cell r="A39" t="str">
            <v>任意汽車保險</v>
          </cell>
          <cell r="B39">
            <v>34</v>
          </cell>
          <cell r="C39">
            <v>1310</v>
          </cell>
          <cell r="D39">
            <v>1310</v>
          </cell>
          <cell r="E39">
            <v>1310</v>
          </cell>
          <cell r="F39">
            <v>1138</v>
          </cell>
          <cell r="H39">
            <v>1</v>
          </cell>
          <cell r="I39">
            <v>45200</v>
          </cell>
        </row>
        <row r="40">
          <cell r="A40" t="str">
            <v>任意汽車保險</v>
          </cell>
          <cell r="B40">
            <v>35</v>
          </cell>
          <cell r="C40">
            <v>1636</v>
          </cell>
          <cell r="D40">
            <v>1636</v>
          </cell>
          <cell r="E40">
            <v>1636</v>
          </cell>
          <cell r="F40">
            <v>1421</v>
          </cell>
          <cell r="H40">
            <v>1</v>
          </cell>
          <cell r="I40">
            <v>45200</v>
          </cell>
        </row>
        <row r="41">
          <cell r="A41" t="str">
            <v>任意汽車保險</v>
          </cell>
          <cell r="B41">
            <v>36</v>
          </cell>
          <cell r="C41">
            <v>2514</v>
          </cell>
          <cell r="D41">
            <v>2514</v>
          </cell>
          <cell r="E41">
            <v>2514</v>
          </cell>
          <cell r="F41">
            <v>2183.35538</v>
          </cell>
          <cell r="H41">
            <v>1</v>
          </cell>
          <cell r="I41">
            <v>45200</v>
          </cell>
        </row>
        <row r="42">
          <cell r="A42" t="str">
            <v>任意汽車保險</v>
          </cell>
          <cell r="B42">
            <v>37</v>
          </cell>
          <cell r="C42">
            <v>2131</v>
          </cell>
          <cell r="D42">
            <v>2131</v>
          </cell>
          <cell r="E42">
            <v>2131</v>
          </cell>
          <cell r="F42">
            <v>1850</v>
          </cell>
          <cell r="H42">
            <v>1</v>
          </cell>
          <cell r="I42">
            <v>45200</v>
          </cell>
        </row>
        <row r="43">
          <cell r="A43" t="str">
            <v>任意汽車保險</v>
          </cell>
          <cell r="B43">
            <v>38</v>
          </cell>
          <cell r="C43">
            <v>2136.0008679999996</v>
          </cell>
          <cell r="D43">
            <v>2136.0008679999996</v>
          </cell>
          <cell r="E43">
            <v>2136.0008679999996</v>
          </cell>
          <cell r="F43">
            <v>1848</v>
          </cell>
          <cell r="H43">
            <v>1</v>
          </cell>
          <cell r="I43">
            <v>45200</v>
          </cell>
        </row>
        <row r="44">
          <cell r="A44" t="str">
            <v>任意汽車保險</v>
          </cell>
          <cell r="B44">
            <v>39</v>
          </cell>
          <cell r="C44">
            <v>11229</v>
          </cell>
          <cell r="D44">
            <v>11229</v>
          </cell>
          <cell r="E44">
            <v>11229</v>
          </cell>
          <cell r="F44">
            <v>9749</v>
          </cell>
          <cell r="H44">
            <v>1</v>
          </cell>
          <cell r="I44">
            <v>45200</v>
          </cell>
        </row>
        <row r="45">
          <cell r="A45" t="str">
            <v>任意汽車保險</v>
          </cell>
          <cell r="B45">
            <v>40</v>
          </cell>
          <cell r="C45">
            <v>9172</v>
          </cell>
          <cell r="D45">
            <v>9172</v>
          </cell>
          <cell r="E45">
            <v>9172</v>
          </cell>
          <cell r="F45">
            <v>7963</v>
          </cell>
          <cell r="H45">
            <v>1</v>
          </cell>
          <cell r="I45">
            <v>45200</v>
          </cell>
        </row>
        <row r="46">
          <cell r="A46" t="str">
            <v>任意汽車保險</v>
          </cell>
          <cell r="B46">
            <v>41</v>
          </cell>
          <cell r="C46">
            <v>2446</v>
          </cell>
          <cell r="D46">
            <v>2446</v>
          </cell>
          <cell r="E46">
            <v>2446</v>
          </cell>
          <cell r="F46">
            <v>2120</v>
          </cell>
          <cell r="H46">
            <v>0.9</v>
          </cell>
          <cell r="I46">
            <v>45931</v>
          </cell>
        </row>
        <row r="47">
          <cell r="A47" t="str">
            <v>任意汽車保險</v>
          </cell>
          <cell r="B47">
            <v>42</v>
          </cell>
          <cell r="C47">
            <v>4283</v>
          </cell>
          <cell r="D47">
            <v>4283</v>
          </cell>
          <cell r="E47">
            <v>4283</v>
          </cell>
          <cell r="F47">
            <v>3712</v>
          </cell>
          <cell r="H47">
            <v>0.9</v>
          </cell>
          <cell r="I47">
            <v>45566</v>
          </cell>
        </row>
        <row r="48">
          <cell r="A48" t="str">
            <v>住宅火災保險</v>
          </cell>
          <cell r="B48">
            <v>1</v>
          </cell>
          <cell r="C48">
            <v>157</v>
          </cell>
          <cell r="D48">
            <v>157</v>
          </cell>
          <cell r="E48">
            <v>157</v>
          </cell>
          <cell r="F48">
            <v>130</v>
          </cell>
          <cell r="I48">
            <v>45658</v>
          </cell>
        </row>
        <row r="49">
          <cell r="A49" t="str">
            <v>住宅火災保險</v>
          </cell>
          <cell r="B49">
            <v>2</v>
          </cell>
          <cell r="C49">
            <v>214</v>
          </cell>
          <cell r="D49">
            <v>214</v>
          </cell>
          <cell r="E49">
            <v>214</v>
          </cell>
          <cell r="F49">
            <v>178</v>
          </cell>
          <cell r="I49">
            <v>45658</v>
          </cell>
        </row>
      </sheetData>
      <sheetData sheetId="13">
        <row r="3">
          <cell r="B3" t="str">
            <v>新安東京海上產物保險公司</v>
          </cell>
        </row>
        <row r="6">
          <cell r="A6" t="str">
            <v>任意汽車保險</v>
          </cell>
          <cell r="B6">
            <v>1</v>
          </cell>
          <cell r="C6">
            <v>28475</v>
          </cell>
          <cell r="D6">
            <v>28475</v>
          </cell>
          <cell r="E6">
            <v>28475</v>
          </cell>
          <cell r="F6">
            <v>23349</v>
          </cell>
          <cell r="H6">
            <v>0.9</v>
          </cell>
          <cell r="I6">
            <v>45778</v>
          </cell>
        </row>
        <row r="7">
          <cell r="A7" t="str">
            <v>任意汽車保險</v>
          </cell>
          <cell r="B7">
            <v>2</v>
          </cell>
          <cell r="C7">
            <v>27118</v>
          </cell>
          <cell r="D7">
            <v>27118</v>
          </cell>
          <cell r="E7">
            <v>27118</v>
          </cell>
          <cell r="F7">
            <v>22236</v>
          </cell>
          <cell r="H7">
            <v>0.9</v>
          </cell>
          <cell r="I7">
            <v>45778</v>
          </cell>
        </row>
        <row r="8">
          <cell r="A8" t="str">
            <v>任意汽車保險</v>
          </cell>
          <cell r="B8">
            <v>3</v>
          </cell>
          <cell r="C8">
            <v>34611</v>
          </cell>
          <cell r="D8">
            <v>34611</v>
          </cell>
          <cell r="E8">
            <v>34611</v>
          </cell>
          <cell r="F8">
            <v>28380</v>
          </cell>
          <cell r="H8">
            <v>0.9</v>
          </cell>
          <cell r="I8">
            <v>45778</v>
          </cell>
        </row>
        <row r="9">
          <cell r="A9" t="str">
            <v>任意汽車保險</v>
          </cell>
          <cell r="B9">
            <v>4</v>
          </cell>
          <cell r="C9">
            <v>24596</v>
          </cell>
          <cell r="D9">
            <v>24596</v>
          </cell>
          <cell r="E9">
            <v>24596</v>
          </cell>
          <cell r="F9">
            <v>20168</v>
          </cell>
          <cell r="H9">
            <v>0.9</v>
          </cell>
          <cell r="I9">
            <v>45778</v>
          </cell>
        </row>
        <row r="10">
          <cell r="A10" t="str">
            <v>任意汽車保險</v>
          </cell>
          <cell r="B10">
            <v>5</v>
          </cell>
          <cell r="C10">
            <v>32963</v>
          </cell>
          <cell r="D10">
            <v>32963</v>
          </cell>
          <cell r="E10">
            <v>32963</v>
          </cell>
          <cell r="F10">
            <v>27029</v>
          </cell>
          <cell r="H10">
            <v>0.9</v>
          </cell>
          <cell r="I10">
            <v>45778</v>
          </cell>
        </row>
        <row r="11">
          <cell r="A11" t="str">
            <v>任意汽車保險</v>
          </cell>
          <cell r="B11">
            <v>6</v>
          </cell>
          <cell r="C11">
            <v>34611</v>
          </cell>
          <cell r="D11">
            <v>34611</v>
          </cell>
          <cell r="E11">
            <v>34611</v>
          </cell>
          <cell r="F11">
            <v>28380</v>
          </cell>
          <cell r="H11">
            <v>0.9</v>
          </cell>
          <cell r="I11">
            <v>45778</v>
          </cell>
        </row>
        <row r="12">
          <cell r="A12" t="str">
            <v>任意汽車保險</v>
          </cell>
          <cell r="B12">
            <v>7</v>
          </cell>
          <cell r="C12">
            <v>38159</v>
          </cell>
          <cell r="D12">
            <v>38159</v>
          </cell>
          <cell r="E12">
            <v>38159</v>
          </cell>
          <cell r="F12">
            <v>31290</v>
          </cell>
          <cell r="H12">
            <v>0.9</v>
          </cell>
          <cell r="I12">
            <v>45778</v>
          </cell>
        </row>
        <row r="13">
          <cell r="A13" t="str">
            <v>任意汽車保險</v>
          </cell>
          <cell r="B13">
            <v>8</v>
          </cell>
          <cell r="C13">
            <v>15066</v>
          </cell>
          <cell r="D13">
            <v>15066</v>
          </cell>
          <cell r="E13">
            <v>15066</v>
          </cell>
          <cell r="F13">
            <v>12354</v>
          </cell>
          <cell r="H13">
            <v>0.9</v>
          </cell>
          <cell r="I13">
            <v>45778</v>
          </cell>
        </row>
        <row r="14">
          <cell r="A14" t="str">
            <v>任意汽車保險</v>
          </cell>
          <cell r="B14">
            <v>9</v>
          </cell>
          <cell r="C14">
            <v>83294</v>
          </cell>
          <cell r="D14">
            <v>83294</v>
          </cell>
          <cell r="E14">
            <v>83294</v>
          </cell>
          <cell r="F14">
            <v>68299</v>
          </cell>
          <cell r="H14">
            <v>0.9</v>
          </cell>
          <cell r="I14">
            <v>45778</v>
          </cell>
        </row>
        <row r="15">
          <cell r="A15" t="str">
            <v>任意汽車保險</v>
          </cell>
          <cell r="B15">
            <v>10</v>
          </cell>
          <cell r="C15">
            <v>75550</v>
          </cell>
          <cell r="D15">
            <v>75550</v>
          </cell>
          <cell r="E15">
            <v>75550</v>
          </cell>
          <cell r="F15">
            <v>61949</v>
          </cell>
          <cell r="H15">
            <v>0.9</v>
          </cell>
          <cell r="I15">
            <v>45778</v>
          </cell>
        </row>
        <row r="16">
          <cell r="A16" t="str">
            <v>任意汽車保險</v>
          </cell>
          <cell r="B16">
            <v>11</v>
          </cell>
          <cell r="C16">
            <v>20599</v>
          </cell>
          <cell r="D16">
            <v>20599</v>
          </cell>
          <cell r="E16">
            <v>20599</v>
          </cell>
          <cell r="F16">
            <v>16890</v>
          </cell>
          <cell r="H16">
            <v>0.9</v>
          </cell>
          <cell r="I16">
            <v>45778</v>
          </cell>
        </row>
        <row r="17">
          <cell r="A17" t="str">
            <v>任意汽車保險</v>
          </cell>
          <cell r="B17">
            <v>12</v>
          </cell>
          <cell r="C17">
            <v>19617</v>
          </cell>
          <cell r="D17">
            <v>19617</v>
          </cell>
          <cell r="E17">
            <v>19617</v>
          </cell>
          <cell r="F17">
            <v>16085</v>
          </cell>
          <cell r="H17">
            <v>0.9</v>
          </cell>
          <cell r="I17">
            <v>45778</v>
          </cell>
        </row>
        <row r="18">
          <cell r="A18" t="str">
            <v>任意汽車保險</v>
          </cell>
          <cell r="B18">
            <v>13</v>
          </cell>
          <cell r="C18">
            <v>25037</v>
          </cell>
          <cell r="D18">
            <v>25037</v>
          </cell>
          <cell r="E18">
            <v>25037</v>
          </cell>
          <cell r="F18">
            <v>20530</v>
          </cell>
          <cell r="H18">
            <v>0.9</v>
          </cell>
          <cell r="I18">
            <v>45778</v>
          </cell>
        </row>
        <row r="19">
          <cell r="A19" t="str">
            <v>任意汽車保險</v>
          </cell>
          <cell r="B19">
            <v>14</v>
          </cell>
          <cell r="C19">
            <v>17793</v>
          </cell>
          <cell r="D19">
            <v>17793</v>
          </cell>
          <cell r="E19">
            <v>17793</v>
          </cell>
          <cell r="F19">
            <v>14590</v>
          </cell>
          <cell r="H19">
            <v>0.9</v>
          </cell>
          <cell r="I19">
            <v>45778</v>
          </cell>
        </row>
        <row r="20">
          <cell r="A20" t="str">
            <v>任意汽車保險</v>
          </cell>
          <cell r="B20">
            <v>15</v>
          </cell>
          <cell r="C20">
            <v>23845</v>
          </cell>
          <cell r="D20">
            <v>23845</v>
          </cell>
          <cell r="E20">
            <v>23845</v>
          </cell>
          <cell r="F20">
            <v>19553</v>
          </cell>
          <cell r="H20">
            <v>0.9</v>
          </cell>
          <cell r="I20">
            <v>45778</v>
          </cell>
        </row>
        <row r="21">
          <cell r="A21" t="str">
            <v>任意汽車保險</v>
          </cell>
          <cell r="B21">
            <v>16</v>
          </cell>
          <cell r="C21">
            <v>25037</v>
          </cell>
          <cell r="D21">
            <v>25037</v>
          </cell>
          <cell r="E21">
            <v>25037</v>
          </cell>
          <cell r="F21">
            <v>20530</v>
          </cell>
          <cell r="H21">
            <v>0.9</v>
          </cell>
          <cell r="I21">
            <v>45778</v>
          </cell>
        </row>
        <row r="22">
          <cell r="A22" t="str">
            <v>任意汽車保險</v>
          </cell>
          <cell r="B22">
            <v>17</v>
          </cell>
          <cell r="C22">
            <v>27604</v>
          </cell>
          <cell r="D22">
            <v>27604</v>
          </cell>
          <cell r="E22">
            <v>27604</v>
          </cell>
          <cell r="F22">
            <v>22635</v>
          </cell>
          <cell r="H22">
            <v>0.9</v>
          </cell>
          <cell r="I22">
            <v>45778</v>
          </cell>
        </row>
        <row r="23">
          <cell r="A23" t="str">
            <v>任意汽車保險</v>
          </cell>
          <cell r="B23">
            <v>18</v>
          </cell>
          <cell r="C23">
            <v>10673</v>
          </cell>
          <cell r="D23">
            <v>10673</v>
          </cell>
          <cell r="E23">
            <v>10673</v>
          </cell>
          <cell r="F23">
            <v>8752</v>
          </cell>
          <cell r="H23">
            <v>0.9</v>
          </cell>
          <cell r="I23">
            <v>45778</v>
          </cell>
        </row>
        <row r="24">
          <cell r="A24" t="str">
            <v>任意汽車保險</v>
          </cell>
          <cell r="B24">
            <v>19</v>
          </cell>
          <cell r="C24">
            <v>60254</v>
          </cell>
          <cell r="D24">
            <v>60254</v>
          </cell>
          <cell r="E24">
            <v>60254</v>
          </cell>
          <cell r="F24">
            <v>49407</v>
          </cell>
          <cell r="H24">
            <v>0.9</v>
          </cell>
          <cell r="I24">
            <v>45778</v>
          </cell>
        </row>
        <row r="25">
          <cell r="A25" t="str">
            <v>任意汽車保險</v>
          </cell>
          <cell r="B25">
            <v>20</v>
          </cell>
          <cell r="C25">
            <v>54652</v>
          </cell>
          <cell r="D25">
            <v>54652</v>
          </cell>
          <cell r="E25">
            <v>54652</v>
          </cell>
          <cell r="F25">
            <v>44814</v>
          </cell>
          <cell r="H25">
            <v>0.9</v>
          </cell>
          <cell r="I25">
            <v>45778</v>
          </cell>
        </row>
        <row r="26">
          <cell r="A26" t="str">
            <v>任意汽車保險</v>
          </cell>
          <cell r="B26">
            <v>21</v>
          </cell>
          <cell r="C26">
            <v>9377</v>
          </cell>
          <cell r="D26">
            <v>9377</v>
          </cell>
          <cell r="E26">
            <v>9377</v>
          </cell>
          <cell r="F26">
            <v>7689</v>
          </cell>
          <cell r="H26">
            <v>0.9</v>
          </cell>
          <cell r="I26">
            <v>45778</v>
          </cell>
        </row>
        <row r="27">
          <cell r="A27" t="str">
            <v>任意汽車保險</v>
          </cell>
          <cell r="B27">
            <v>22</v>
          </cell>
          <cell r="C27">
            <v>8930</v>
          </cell>
          <cell r="D27">
            <v>8930</v>
          </cell>
          <cell r="E27">
            <v>8930</v>
          </cell>
          <cell r="F27">
            <v>7323</v>
          </cell>
          <cell r="H27">
            <v>0.9</v>
          </cell>
          <cell r="I27">
            <v>45778</v>
          </cell>
        </row>
        <row r="28">
          <cell r="A28" t="str">
            <v>任意汽車保險</v>
          </cell>
          <cell r="B28">
            <v>23</v>
          </cell>
          <cell r="C28">
            <v>11398</v>
          </cell>
          <cell r="D28">
            <v>11398</v>
          </cell>
          <cell r="E28">
            <v>11398</v>
          </cell>
          <cell r="F28">
            <v>9346</v>
          </cell>
          <cell r="H28">
            <v>0.9</v>
          </cell>
          <cell r="I28">
            <v>45778</v>
          </cell>
        </row>
        <row r="29">
          <cell r="A29" t="str">
            <v>任意汽車保險</v>
          </cell>
          <cell r="B29">
            <v>24</v>
          </cell>
          <cell r="C29">
            <v>8100</v>
          </cell>
          <cell r="D29">
            <v>8100</v>
          </cell>
          <cell r="E29">
            <v>8100</v>
          </cell>
          <cell r="F29">
            <v>6642</v>
          </cell>
          <cell r="H29">
            <v>0.9</v>
          </cell>
          <cell r="I29">
            <v>45778</v>
          </cell>
        </row>
        <row r="30">
          <cell r="A30" t="str">
            <v>任意汽車保險</v>
          </cell>
          <cell r="B30">
            <v>25</v>
          </cell>
          <cell r="C30">
            <v>10855</v>
          </cell>
          <cell r="D30">
            <v>10855</v>
          </cell>
          <cell r="E30">
            <v>10855</v>
          </cell>
          <cell r="F30">
            <v>8901</v>
          </cell>
          <cell r="H30">
            <v>0.9</v>
          </cell>
          <cell r="I30">
            <v>45778</v>
          </cell>
        </row>
        <row r="31">
          <cell r="A31" t="str">
            <v>任意汽車保險</v>
          </cell>
          <cell r="B31">
            <v>26</v>
          </cell>
          <cell r="C31">
            <v>11398</v>
          </cell>
          <cell r="D31">
            <v>11398</v>
          </cell>
          <cell r="E31">
            <v>11398</v>
          </cell>
          <cell r="F31">
            <v>9346</v>
          </cell>
          <cell r="H31">
            <v>0.9</v>
          </cell>
          <cell r="I31">
            <v>45778</v>
          </cell>
        </row>
        <row r="32">
          <cell r="A32" t="str">
            <v>任意汽車保險</v>
          </cell>
          <cell r="B32">
            <v>27</v>
          </cell>
          <cell r="C32">
            <v>12566</v>
          </cell>
          <cell r="D32">
            <v>12566</v>
          </cell>
          <cell r="E32">
            <v>12566</v>
          </cell>
          <cell r="F32">
            <v>10304</v>
          </cell>
          <cell r="H32">
            <v>0.9</v>
          </cell>
          <cell r="I32">
            <v>45778</v>
          </cell>
        </row>
        <row r="33">
          <cell r="A33" t="str">
            <v>任意汽車保險</v>
          </cell>
          <cell r="B33">
            <v>28</v>
          </cell>
          <cell r="C33">
            <v>5565</v>
          </cell>
          <cell r="D33">
            <v>5565</v>
          </cell>
          <cell r="E33">
            <v>5565</v>
          </cell>
          <cell r="F33">
            <v>4563</v>
          </cell>
          <cell r="H33">
            <v>0.9</v>
          </cell>
          <cell r="I33">
            <v>45778</v>
          </cell>
        </row>
        <row r="34">
          <cell r="A34" t="str">
            <v>任意汽車保險</v>
          </cell>
          <cell r="B34">
            <v>29</v>
          </cell>
          <cell r="C34">
            <v>27430</v>
          </cell>
          <cell r="D34">
            <v>27430</v>
          </cell>
          <cell r="E34">
            <v>27430</v>
          </cell>
          <cell r="F34">
            <v>22492</v>
          </cell>
          <cell r="H34">
            <v>0.9</v>
          </cell>
          <cell r="I34">
            <v>45778</v>
          </cell>
        </row>
        <row r="35">
          <cell r="A35" t="str">
            <v>任意汽車保險</v>
          </cell>
          <cell r="B35">
            <v>30</v>
          </cell>
          <cell r="C35">
            <v>24880</v>
          </cell>
          <cell r="D35">
            <v>24880</v>
          </cell>
          <cell r="E35">
            <v>24880</v>
          </cell>
          <cell r="F35">
            <v>20401</v>
          </cell>
          <cell r="H35">
            <v>0.9</v>
          </cell>
          <cell r="I35">
            <v>45778</v>
          </cell>
        </row>
        <row r="36">
          <cell r="A36" t="str">
            <v>任意汽車保險</v>
          </cell>
          <cell r="B36">
            <v>31</v>
          </cell>
          <cell r="C36">
            <v>1526</v>
          </cell>
          <cell r="D36">
            <v>1526</v>
          </cell>
          <cell r="E36">
            <v>1526</v>
          </cell>
          <cell r="F36">
            <v>1251</v>
          </cell>
          <cell r="H36">
            <v>1</v>
          </cell>
          <cell r="I36">
            <v>44531</v>
          </cell>
        </row>
        <row r="37">
          <cell r="A37" t="str">
            <v>任意汽車保險</v>
          </cell>
          <cell r="B37">
            <v>32</v>
          </cell>
          <cell r="C37">
            <v>1525</v>
          </cell>
          <cell r="D37">
            <v>1525</v>
          </cell>
          <cell r="E37">
            <v>1525</v>
          </cell>
          <cell r="F37">
            <v>1250</v>
          </cell>
          <cell r="H37">
            <v>1</v>
          </cell>
          <cell r="I37">
            <v>44531</v>
          </cell>
        </row>
        <row r="38">
          <cell r="A38" t="str">
            <v>任意汽車保險</v>
          </cell>
          <cell r="B38">
            <v>33</v>
          </cell>
          <cell r="C38">
            <v>2113</v>
          </cell>
          <cell r="D38">
            <v>2113</v>
          </cell>
          <cell r="E38">
            <v>2113</v>
          </cell>
          <cell r="F38">
            <v>1733</v>
          </cell>
          <cell r="H38">
            <v>1</v>
          </cell>
          <cell r="I38">
            <v>44531</v>
          </cell>
        </row>
        <row r="39">
          <cell r="A39" t="str">
            <v>任意汽車保險</v>
          </cell>
          <cell r="B39">
            <v>34</v>
          </cell>
          <cell r="C39">
            <v>1219</v>
          </cell>
          <cell r="D39">
            <v>1219</v>
          </cell>
          <cell r="E39">
            <v>1219</v>
          </cell>
          <cell r="F39">
            <v>1000</v>
          </cell>
          <cell r="H39">
            <v>1</v>
          </cell>
          <cell r="I39">
            <v>44531</v>
          </cell>
        </row>
        <row r="40">
          <cell r="A40" t="str">
            <v>任意汽車保險</v>
          </cell>
          <cell r="B40">
            <v>35</v>
          </cell>
          <cell r="C40">
            <v>1522</v>
          </cell>
          <cell r="D40">
            <v>1522</v>
          </cell>
          <cell r="E40">
            <v>1522</v>
          </cell>
          <cell r="F40">
            <v>1248</v>
          </cell>
          <cell r="H40">
            <v>1</v>
          </cell>
          <cell r="I40">
            <v>44531</v>
          </cell>
        </row>
        <row r="41">
          <cell r="A41" t="str">
            <v>任意汽車保險</v>
          </cell>
          <cell r="B41">
            <v>36</v>
          </cell>
          <cell r="C41">
            <v>2339</v>
          </cell>
          <cell r="D41">
            <v>2339</v>
          </cell>
          <cell r="E41">
            <v>2339</v>
          </cell>
          <cell r="F41">
            <v>1918</v>
          </cell>
          <cell r="H41">
            <v>1</v>
          </cell>
          <cell r="I41">
            <v>44531</v>
          </cell>
        </row>
        <row r="42">
          <cell r="A42" t="str">
            <v>任意汽車保險</v>
          </cell>
          <cell r="B42">
            <v>37</v>
          </cell>
          <cell r="C42">
            <v>1983</v>
          </cell>
          <cell r="D42">
            <v>1983</v>
          </cell>
          <cell r="E42">
            <v>1983</v>
          </cell>
          <cell r="F42">
            <v>1626</v>
          </cell>
          <cell r="H42">
            <v>1</v>
          </cell>
          <cell r="I42">
            <v>44531</v>
          </cell>
        </row>
        <row r="43">
          <cell r="A43" t="str">
            <v>任意汽車保險</v>
          </cell>
          <cell r="B43">
            <v>38</v>
          </cell>
          <cell r="C43">
            <v>1459</v>
          </cell>
          <cell r="D43">
            <v>1459</v>
          </cell>
          <cell r="E43">
            <v>1459</v>
          </cell>
          <cell r="F43">
            <v>1197</v>
          </cell>
          <cell r="H43">
            <v>1</v>
          </cell>
          <cell r="I43">
            <v>44531</v>
          </cell>
        </row>
        <row r="44">
          <cell r="A44" t="str">
            <v>任意汽車保險</v>
          </cell>
          <cell r="B44">
            <v>39</v>
          </cell>
          <cell r="C44">
            <v>10445</v>
          </cell>
          <cell r="D44">
            <v>10445</v>
          </cell>
          <cell r="E44">
            <v>10445</v>
          </cell>
          <cell r="F44">
            <v>8565</v>
          </cell>
          <cell r="H44">
            <v>1</v>
          </cell>
          <cell r="I44">
            <v>44531</v>
          </cell>
        </row>
        <row r="45">
          <cell r="A45" t="str">
            <v>任意汽車保險</v>
          </cell>
          <cell r="B45">
            <v>40</v>
          </cell>
          <cell r="C45">
            <v>8657</v>
          </cell>
          <cell r="D45">
            <v>8657</v>
          </cell>
          <cell r="E45">
            <v>8657</v>
          </cell>
          <cell r="F45">
            <v>7099</v>
          </cell>
          <cell r="H45">
            <v>1</v>
          </cell>
          <cell r="I45">
            <v>44531</v>
          </cell>
        </row>
        <row r="46">
          <cell r="A46" t="str">
            <v>任意汽車保險</v>
          </cell>
          <cell r="B46">
            <v>41</v>
          </cell>
          <cell r="C46">
            <v>2608</v>
          </cell>
          <cell r="D46">
            <v>2608</v>
          </cell>
          <cell r="E46">
            <v>2608</v>
          </cell>
          <cell r="F46">
            <v>2139</v>
          </cell>
          <cell r="H46">
            <v>0.9</v>
          </cell>
          <cell r="I46">
            <v>45231</v>
          </cell>
        </row>
        <row r="47">
          <cell r="A47" t="str">
            <v>任意汽車保險</v>
          </cell>
          <cell r="B47">
            <v>42</v>
          </cell>
          <cell r="C47">
            <v>3824</v>
          </cell>
          <cell r="D47">
            <v>3824</v>
          </cell>
          <cell r="E47">
            <v>3824</v>
          </cell>
          <cell r="F47">
            <v>3136</v>
          </cell>
          <cell r="H47">
            <v>0.9</v>
          </cell>
          <cell r="I47">
            <v>45474</v>
          </cell>
        </row>
        <row r="48">
          <cell r="A48" t="str">
            <v>住宅火災保險</v>
          </cell>
          <cell r="B48">
            <v>1</v>
          </cell>
          <cell r="C48">
            <v>154</v>
          </cell>
          <cell r="D48">
            <v>154</v>
          </cell>
          <cell r="E48">
            <v>154</v>
          </cell>
          <cell r="F48">
            <v>129</v>
          </cell>
          <cell r="I48">
            <v>45658</v>
          </cell>
        </row>
        <row r="49">
          <cell r="A49" t="str">
            <v>住宅火災保險</v>
          </cell>
          <cell r="B49">
            <v>2</v>
          </cell>
          <cell r="C49">
            <v>213</v>
          </cell>
          <cell r="D49">
            <v>213</v>
          </cell>
          <cell r="E49">
            <v>213</v>
          </cell>
          <cell r="F49">
            <v>179</v>
          </cell>
          <cell r="I49">
            <v>45658</v>
          </cell>
        </row>
      </sheetData>
      <sheetData sheetId="14">
        <row r="3">
          <cell r="B3" t="str">
            <v>中國信託產物保險公司</v>
          </cell>
        </row>
        <row r="6">
          <cell r="A6" t="str">
            <v>任意汽車保險</v>
          </cell>
          <cell r="B6">
            <v>1</v>
          </cell>
          <cell r="C6">
            <v>30857</v>
          </cell>
          <cell r="D6">
            <v>30857</v>
          </cell>
          <cell r="E6">
            <v>30857</v>
          </cell>
          <cell r="F6">
            <v>26218</v>
          </cell>
          <cell r="H6">
            <v>0.9</v>
          </cell>
          <cell r="I6">
            <v>45778</v>
          </cell>
        </row>
        <row r="7">
          <cell r="A7" t="str">
            <v>任意汽車保險</v>
          </cell>
          <cell r="B7">
            <v>2</v>
          </cell>
          <cell r="C7">
            <v>29386</v>
          </cell>
          <cell r="D7">
            <v>29386</v>
          </cell>
          <cell r="E7">
            <v>29386</v>
          </cell>
          <cell r="F7">
            <v>24969</v>
          </cell>
          <cell r="H7">
            <v>0.9</v>
          </cell>
          <cell r="I7">
            <v>45778</v>
          </cell>
        </row>
        <row r="8">
          <cell r="A8" t="str">
            <v>任意汽車保險</v>
          </cell>
          <cell r="B8">
            <v>3</v>
          </cell>
          <cell r="C8">
            <v>37506</v>
          </cell>
          <cell r="D8">
            <v>37506</v>
          </cell>
          <cell r="E8">
            <v>37506</v>
          </cell>
          <cell r="F8">
            <v>31868</v>
          </cell>
          <cell r="H8">
            <v>0.9</v>
          </cell>
          <cell r="I8">
            <v>45778</v>
          </cell>
        </row>
        <row r="9">
          <cell r="A9" t="str">
            <v>任意汽車保險</v>
          </cell>
          <cell r="B9">
            <v>4</v>
          </cell>
          <cell r="C9">
            <v>26654</v>
          </cell>
          <cell r="D9">
            <v>26654</v>
          </cell>
          <cell r="E9">
            <v>26654</v>
          </cell>
          <cell r="F9">
            <v>22647</v>
          </cell>
          <cell r="H9">
            <v>0.9</v>
          </cell>
          <cell r="I9">
            <v>45778</v>
          </cell>
        </row>
        <row r="10">
          <cell r="A10" t="str">
            <v>任意汽車保險</v>
          </cell>
          <cell r="B10">
            <v>5</v>
          </cell>
          <cell r="C10">
            <v>35721</v>
          </cell>
          <cell r="D10">
            <v>35721</v>
          </cell>
          <cell r="E10">
            <v>35721</v>
          </cell>
          <cell r="F10">
            <v>30351</v>
          </cell>
          <cell r="H10">
            <v>0.9</v>
          </cell>
          <cell r="I10">
            <v>44470</v>
          </cell>
        </row>
        <row r="11">
          <cell r="A11" t="str">
            <v>任意汽車保險</v>
          </cell>
          <cell r="B11">
            <v>6</v>
          </cell>
          <cell r="C11">
            <v>37506</v>
          </cell>
          <cell r="D11">
            <v>37506</v>
          </cell>
          <cell r="E11">
            <v>37506</v>
          </cell>
          <cell r="F11">
            <v>31868</v>
          </cell>
          <cell r="H11">
            <v>0.9</v>
          </cell>
          <cell r="I11">
            <v>45778</v>
          </cell>
        </row>
        <row r="12">
          <cell r="A12" t="str">
            <v>任意汽車保險</v>
          </cell>
          <cell r="B12">
            <v>7</v>
          </cell>
          <cell r="C12">
            <v>41351</v>
          </cell>
          <cell r="D12">
            <v>41351</v>
          </cell>
          <cell r="E12">
            <v>41351</v>
          </cell>
          <cell r="F12">
            <v>35135</v>
          </cell>
          <cell r="H12">
            <v>0.9</v>
          </cell>
          <cell r="I12">
            <v>44470</v>
          </cell>
        </row>
        <row r="13">
          <cell r="A13" t="str">
            <v>任意汽車保險</v>
          </cell>
          <cell r="B13">
            <v>8</v>
          </cell>
          <cell r="C13">
            <v>14051</v>
          </cell>
          <cell r="D13">
            <v>14051</v>
          </cell>
          <cell r="E13">
            <v>14051</v>
          </cell>
          <cell r="F13">
            <v>11939</v>
          </cell>
          <cell r="H13">
            <v>0.9</v>
          </cell>
          <cell r="I13">
            <v>44470</v>
          </cell>
        </row>
        <row r="14">
          <cell r="A14" t="str">
            <v>任意汽車保險</v>
          </cell>
          <cell r="B14">
            <v>9</v>
          </cell>
          <cell r="C14">
            <v>90261</v>
          </cell>
          <cell r="D14">
            <v>90261</v>
          </cell>
          <cell r="E14">
            <v>90261</v>
          </cell>
          <cell r="F14">
            <v>76693</v>
          </cell>
          <cell r="H14">
            <v>0.9</v>
          </cell>
          <cell r="I14">
            <v>45778</v>
          </cell>
        </row>
        <row r="15">
          <cell r="A15" t="str">
            <v>任意汽車保險</v>
          </cell>
          <cell r="B15">
            <v>10</v>
          </cell>
          <cell r="C15">
            <v>81870</v>
          </cell>
          <cell r="D15">
            <v>81870</v>
          </cell>
          <cell r="E15">
            <v>81870</v>
          </cell>
          <cell r="F15">
            <v>69563</v>
          </cell>
          <cell r="H15">
            <v>0.9</v>
          </cell>
          <cell r="I15">
            <v>45778</v>
          </cell>
        </row>
        <row r="16">
          <cell r="A16" t="str">
            <v>任意汽車保險</v>
          </cell>
          <cell r="B16">
            <v>11</v>
          </cell>
          <cell r="C16">
            <v>20516</v>
          </cell>
          <cell r="D16">
            <v>20516</v>
          </cell>
          <cell r="E16">
            <v>20516</v>
          </cell>
          <cell r="F16">
            <v>17432</v>
          </cell>
          <cell r="H16">
            <v>0.9</v>
          </cell>
          <cell r="I16">
            <v>45778</v>
          </cell>
        </row>
        <row r="17">
          <cell r="A17" t="str">
            <v>任意汽車保險</v>
          </cell>
          <cell r="B17">
            <v>12</v>
          </cell>
          <cell r="C17">
            <v>19539</v>
          </cell>
          <cell r="D17">
            <v>19539</v>
          </cell>
          <cell r="E17">
            <v>19539</v>
          </cell>
          <cell r="F17">
            <v>16601</v>
          </cell>
          <cell r="H17">
            <v>0.9</v>
          </cell>
          <cell r="I17">
            <v>45778</v>
          </cell>
        </row>
        <row r="18">
          <cell r="A18" t="str">
            <v>任意汽車保險</v>
          </cell>
          <cell r="B18">
            <v>13</v>
          </cell>
          <cell r="C18">
            <v>24937</v>
          </cell>
          <cell r="D18">
            <v>24937</v>
          </cell>
          <cell r="E18">
            <v>24937</v>
          </cell>
          <cell r="F18">
            <v>21189</v>
          </cell>
          <cell r="H18">
            <v>0.9</v>
          </cell>
          <cell r="I18">
            <v>45778</v>
          </cell>
        </row>
        <row r="19">
          <cell r="A19" t="str">
            <v>任意汽車保險</v>
          </cell>
          <cell r="B19">
            <v>14</v>
          </cell>
          <cell r="C19">
            <v>17722</v>
          </cell>
          <cell r="D19">
            <v>17722</v>
          </cell>
          <cell r="E19">
            <v>17722</v>
          </cell>
          <cell r="F19">
            <v>15058</v>
          </cell>
          <cell r="H19">
            <v>0.9</v>
          </cell>
          <cell r="I19">
            <v>45778</v>
          </cell>
        </row>
        <row r="20">
          <cell r="A20" t="str">
            <v>任意汽車保險</v>
          </cell>
          <cell r="B20">
            <v>15</v>
          </cell>
          <cell r="C20">
            <v>23750</v>
          </cell>
          <cell r="D20">
            <v>23750</v>
          </cell>
          <cell r="E20">
            <v>23750</v>
          </cell>
          <cell r="F20">
            <v>20180</v>
          </cell>
          <cell r="H20">
            <v>0.9</v>
          </cell>
          <cell r="I20">
            <v>44470</v>
          </cell>
        </row>
        <row r="21">
          <cell r="A21" t="str">
            <v>任意汽車保險</v>
          </cell>
          <cell r="B21">
            <v>16</v>
          </cell>
          <cell r="C21">
            <v>24937</v>
          </cell>
          <cell r="D21">
            <v>24937</v>
          </cell>
          <cell r="E21">
            <v>24937</v>
          </cell>
          <cell r="F21">
            <v>21189</v>
          </cell>
          <cell r="H21">
            <v>0.9</v>
          </cell>
          <cell r="I21">
            <v>45778</v>
          </cell>
        </row>
        <row r="22">
          <cell r="A22" t="str">
            <v>任意汽車保險</v>
          </cell>
          <cell r="B22">
            <v>17</v>
          </cell>
          <cell r="C22">
            <v>27494</v>
          </cell>
          <cell r="D22">
            <v>27494</v>
          </cell>
          <cell r="E22">
            <v>27494</v>
          </cell>
          <cell r="F22">
            <v>23361</v>
          </cell>
          <cell r="H22">
            <v>0.9</v>
          </cell>
          <cell r="I22">
            <v>44470</v>
          </cell>
        </row>
        <row r="23">
          <cell r="A23" t="str">
            <v>任意汽車保險</v>
          </cell>
          <cell r="B23">
            <v>18</v>
          </cell>
          <cell r="C23">
            <v>11099</v>
          </cell>
          <cell r="D23">
            <v>11099</v>
          </cell>
          <cell r="E23">
            <v>11099</v>
          </cell>
          <cell r="F23">
            <v>9430</v>
          </cell>
          <cell r="H23">
            <v>0.9</v>
          </cell>
          <cell r="I23">
            <v>44652</v>
          </cell>
        </row>
        <row r="24">
          <cell r="A24" t="str">
            <v>任意汽車保險</v>
          </cell>
          <cell r="B24">
            <v>19</v>
          </cell>
          <cell r="C24">
            <v>60014</v>
          </cell>
          <cell r="D24">
            <v>60014</v>
          </cell>
          <cell r="E24">
            <v>60014</v>
          </cell>
          <cell r="F24">
            <v>50992</v>
          </cell>
          <cell r="H24">
            <v>0.9</v>
          </cell>
          <cell r="I24">
            <v>45778</v>
          </cell>
        </row>
        <row r="25">
          <cell r="A25" t="str">
            <v>任意汽車保險</v>
          </cell>
          <cell r="B25">
            <v>20</v>
          </cell>
          <cell r="C25">
            <v>54435</v>
          </cell>
          <cell r="D25">
            <v>54435</v>
          </cell>
          <cell r="E25">
            <v>54435</v>
          </cell>
          <cell r="F25">
            <v>46252</v>
          </cell>
          <cell r="H25">
            <v>0.9</v>
          </cell>
          <cell r="I25">
            <v>45778</v>
          </cell>
        </row>
        <row r="26">
          <cell r="A26" t="str">
            <v>任意汽車保險</v>
          </cell>
          <cell r="B26">
            <v>21</v>
          </cell>
          <cell r="C26">
            <v>9591</v>
          </cell>
          <cell r="D26">
            <v>9591</v>
          </cell>
          <cell r="E26">
            <v>9591</v>
          </cell>
          <cell r="F26">
            <v>8149</v>
          </cell>
          <cell r="H26">
            <v>0.9</v>
          </cell>
          <cell r="I26">
            <v>45778</v>
          </cell>
        </row>
        <row r="27">
          <cell r="A27" t="str">
            <v>任意汽車保險</v>
          </cell>
          <cell r="B27">
            <v>22</v>
          </cell>
          <cell r="C27">
            <v>9134</v>
          </cell>
          <cell r="D27">
            <v>9134</v>
          </cell>
          <cell r="E27">
            <v>9134</v>
          </cell>
          <cell r="F27">
            <v>7761</v>
          </cell>
          <cell r="H27">
            <v>0.9</v>
          </cell>
          <cell r="I27">
            <v>45778</v>
          </cell>
        </row>
        <row r="28">
          <cell r="A28" t="str">
            <v>任意汽車保險</v>
          </cell>
          <cell r="B28">
            <v>23</v>
          </cell>
          <cell r="C28">
            <v>11658</v>
          </cell>
          <cell r="D28">
            <v>11658</v>
          </cell>
          <cell r="E28">
            <v>11658</v>
          </cell>
          <cell r="F28">
            <v>9905</v>
          </cell>
          <cell r="H28">
            <v>0.9</v>
          </cell>
          <cell r="I28">
            <v>45778</v>
          </cell>
        </row>
        <row r="29">
          <cell r="A29" t="str">
            <v>任意汽車保險</v>
          </cell>
          <cell r="B29">
            <v>24</v>
          </cell>
          <cell r="C29">
            <v>8285</v>
          </cell>
          <cell r="D29">
            <v>8285</v>
          </cell>
          <cell r="E29">
            <v>8285</v>
          </cell>
          <cell r="F29">
            <v>7039</v>
          </cell>
          <cell r="H29">
            <v>0.9</v>
          </cell>
          <cell r="I29">
            <v>45778</v>
          </cell>
        </row>
        <row r="30">
          <cell r="A30" t="str">
            <v>任意汽車保險</v>
          </cell>
          <cell r="B30">
            <v>25</v>
          </cell>
          <cell r="C30">
            <v>11103</v>
          </cell>
          <cell r="D30">
            <v>11103</v>
          </cell>
          <cell r="E30">
            <v>11103</v>
          </cell>
          <cell r="F30">
            <v>9434</v>
          </cell>
          <cell r="H30">
            <v>0.9</v>
          </cell>
          <cell r="I30">
            <v>45505</v>
          </cell>
        </row>
        <row r="31">
          <cell r="A31" t="str">
            <v>任意汽車保險</v>
          </cell>
          <cell r="B31">
            <v>26</v>
          </cell>
          <cell r="C31">
            <v>11658</v>
          </cell>
          <cell r="D31">
            <v>11658</v>
          </cell>
          <cell r="E31">
            <v>11658</v>
          </cell>
          <cell r="F31">
            <v>9905</v>
          </cell>
          <cell r="H31">
            <v>0.9</v>
          </cell>
          <cell r="I31">
            <v>45778</v>
          </cell>
        </row>
        <row r="32">
          <cell r="A32" t="str">
            <v>任意汽車保險</v>
          </cell>
          <cell r="B32">
            <v>27</v>
          </cell>
          <cell r="C32">
            <v>12853</v>
          </cell>
          <cell r="D32">
            <v>12853</v>
          </cell>
          <cell r="E32">
            <v>12853</v>
          </cell>
          <cell r="F32">
            <v>10921</v>
          </cell>
          <cell r="H32">
            <v>0.9</v>
          </cell>
          <cell r="I32">
            <v>45505</v>
          </cell>
        </row>
        <row r="33">
          <cell r="A33" t="str">
            <v>任意汽車保險</v>
          </cell>
          <cell r="B33">
            <v>28</v>
          </cell>
          <cell r="C33">
            <v>5000</v>
          </cell>
          <cell r="D33">
            <v>5000</v>
          </cell>
          <cell r="E33">
            <v>5000</v>
          </cell>
          <cell r="F33">
            <v>4248</v>
          </cell>
          <cell r="H33">
            <v>0.9</v>
          </cell>
          <cell r="I33">
            <v>45505</v>
          </cell>
        </row>
        <row r="34">
          <cell r="A34" t="str">
            <v>任意汽車保險</v>
          </cell>
          <cell r="B34">
            <v>29</v>
          </cell>
          <cell r="C34">
            <v>28055</v>
          </cell>
          <cell r="D34">
            <v>28055</v>
          </cell>
          <cell r="E34">
            <v>28055</v>
          </cell>
          <cell r="F34">
            <v>23838</v>
          </cell>
          <cell r="H34">
            <v>0.9</v>
          </cell>
          <cell r="I34">
            <v>45778</v>
          </cell>
        </row>
        <row r="35">
          <cell r="A35" t="str">
            <v>任意汽車保險</v>
          </cell>
          <cell r="B35">
            <v>30</v>
          </cell>
          <cell r="C35">
            <v>25447</v>
          </cell>
          <cell r="D35">
            <v>25447</v>
          </cell>
          <cell r="E35">
            <v>25447</v>
          </cell>
          <cell r="F35">
            <v>21621</v>
          </cell>
          <cell r="H35">
            <v>0.9</v>
          </cell>
          <cell r="I35">
            <v>45778</v>
          </cell>
        </row>
        <row r="36">
          <cell r="A36" t="str">
            <v>任意汽車保險</v>
          </cell>
          <cell r="B36">
            <v>31</v>
          </cell>
          <cell r="C36">
            <v>1492</v>
          </cell>
          <cell r="D36">
            <v>1492</v>
          </cell>
          <cell r="E36">
            <v>1492</v>
          </cell>
          <cell r="F36">
            <v>1267</v>
          </cell>
          <cell r="H36">
            <v>1</v>
          </cell>
          <cell r="I36">
            <v>45261</v>
          </cell>
        </row>
        <row r="37">
          <cell r="A37" t="str">
            <v>任意汽車保險</v>
          </cell>
          <cell r="B37">
            <v>32</v>
          </cell>
          <cell r="C37">
            <v>1490</v>
          </cell>
          <cell r="D37">
            <v>1490</v>
          </cell>
          <cell r="E37">
            <v>1490</v>
          </cell>
          <cell r="F37">
            <v>1266</v>
          </cell>
          <cell r="H37">
            <v>1</v>
          </cell>
          <cell r="I37">
            <v>45261</v>
          </cell>
        </row>
        <row r="38">
          <cell r="A38" t="str">
            <v>任意汽車保險</v>
          </cell>
          <cell r="B38">
            <v>33</v>
          </cell>
          <cell r="C38">
            <v>2066</v>
          </cell>
          <cell r="D38">
            <v>2066</v>
          </cell>
          <cell r="E38">
            <v>2066</v>
          </cell>
          <cell r="F38">
            <v>1755</v>
          </cell>
          <cell r="H38">
            <v>1</v>
          </cell>
          <cell r="I38">
            <v>45261</v>
          </cell>
        </row>
        <row r="39">
          <cell r="A39" t="str">
            <v>任意汽車保險</v>
          </cell>
          <cell r="B39">
            <v>34</v>
          </cell>
          <cell r="C39">
            <v>1192</v>
          </cell>
          <cell r="D39">
            <v>1192</v>
          </cell>
          <cell r="E39">
            <v>1192</v>
          </cell>
          <cell r="F39">
            <v>1013</v>
          </cell>
          <cell r="H39">
            <v>1</v>
          </cell>
          <cell r="I39">
            <v>45261</v>
          </cell>
        </row>
        <row r="40">
          <cell r="A40" t="str">
            <v>任意汽車保險</v>
          </cell>
          <cell r="B40">
            <v>35</v>
          </cell>
          <cell r="C40">
            <v>1488</v>
          </cell>
          <cell r="D40">
            <v>1488</v>
          </cell>
          <cell r="E40">
            <v>1488</v>
          </cell>
          <cell r="F40">
            <v>1264</v>
          </cell>
          <cell r="H40">
            <v>1</v>
          </cell>
          <cell r="I40">
            <v>45261</v>
          </cell>
        </row>
        <row r="41">
          <cell r="A41" t="str">
            <v>任意汽車保險</v>
          </cell>
          <cell r="B41">
            <v>36</v>
          </cell>
          <cell r="C41">
            <v>2139</v>
          </cell>
          <cell r="D41">
            <v>2139</v>
          </cell>
          <cell r="E41">
            <v>2139</v>
          </cell>
          <cell r="F41">
            <v>1818</v>
          </cell>
          <cell r="H41">
            <v>1</v>
          </cell>
          <cell r="I41">
            <v>45261</v>
          </cell>
        </row>
        <row r="42">
          <cell r="A42" t="str">
            <v>任意汽車保險</v>
          </cell>
          <cell r="B42">
            <v>37</v>
          </cell>
          <cell r="C42">
            <v>1938</v>
          </cell>
          <cell r="D42">
            <v>1938</v>
          </cell>
          <cell r="E42">
            <v>1938</v>
          </cell>
          <cell r="F42">
            <v>1647</v>
          </cell>
          <cell r="H42">
            <v>1</v>
          </cell>
          <cell r="I42">
            <v>45261</v>
          </cell>
        </row>
        <row r="43">
          <cell r="A43" t="str">
            <v>任意汽車保險</v>
          </cell>
          <cell r="B43">
            <v>38</v>
          </cell>
          <cell r="C43">
            <v>1610</v>
          </cell>
          <cell r="D43">
            <v>1610</v>
          </cell>
          <cell r="E43">
            <v>1610</v>
          </cell>
          <cell r="F43">
            <v>1368</v>
          </cell>
          <cell r="H43">
            <v>1</v>
          </cell>
          <cell r="I43">
            <v>43252</v>
          </cell>
        </row>
        <row r="44">
          <cell r="A44" t="str">
            <v>任意汽車保險</v>
          </cell>
          <cell r="B44">
            <v>39</v>
          </cell>
          <cell r="C44">
            <v>10209</v>
          </cell>
          <cell r="D44">
            <v>10209</v>
          </cell>
          <cell r="E44">
            <v>10209</v>
          </cell>
          <cell r="F44">
            <v>8674</v>
          </cell>
          <cell r="H44">
            <v>1</v>
          </cell>
          <cell r="I44">
            <v>45261</v>
          </cell>
        </row>
        <row r="45">
          <cell r="A45" t="str">
            <v>任意汽車保險</v>
          </cell>
          <cell r="B45">
            <v>40</v>
          </cell>
          <cell r="C45">
            <v>8462</v>
          </cell>
          <cell r="D45">
            <v>8462</v>
          </cell>
          <cell r="E45">
            <v>8462</v>
          </cell>
          <cell r="F45">
            <v>7190</v>
          </cell>
          <cell r="H45">
            <v>1</v>
          </cell>
          <cell r="I45">
            <v>45261</v>
          </cell>
        </row>
        <row r="46">
          <cell r="A46" t="str">
            <v>任意汽車保險</v>
          </cell>
          <cell r="B46">
            <v>41</v>
          </cell>
          <cell r="C46">
            <v>2317</v>
          </cell>
          <cell r="D46">
            <v>2317</v>
          </cell>
          <cell r="E46">
            <v>2317</v>
          </cell>
          <cell r="F46">
            <v>1968</v>
          </cell>
          <cell r="H46">
            <v>0.9</v>
          </cell>
          <cell r="I46">
            <v>45139</v>
          </cell>
        </row>
        <row r="47">
          <cell r="A47" t="str">
            <v>任意汽車保險</v>
          </cell>
          <cell r="B47">
            <v>42</v>
          </cell>
          <cell r="C47">
            <v>3863</v>
          </cell>
          <cell r="D47">
            <v>3863</v>
          </cell>
          <cell r="E47">
            <v>3863</v>
          </cell>
          <cell r="F47">
            <v>3282</v>
          </cell>
          <cell r="H47">
            <v>0.9</v>
          </cell>
          <cell r="I47">
            <v>45505</v>
          </cell>
        </row>
        <row r="48">
          <cell r="A48" t="str">
            <v>住宅火災保險</v>
          </cell>
          <cell r="B48">
            <v>1</v>
          </cell>
          <cell r="C48">
            <v>180</v>
          </cell>
          <cell r="D48">
            <v>180</v>
          </cell>
          <cell r="E48">
            <v>180</v>
          </cell>
          <cell r="F48">
            <v>150</v>
          </cell>
          <cell r="I48">
            <v>45658</v>
          </cell>
        </row>
        <row r="49">
          <cell r="A49" t="str">
            <v>住宅火災保險</v>
          </cell>
          <cell r="B49">
            <v>2</v>
          </cell>
          <cell r="C49">
            <v>212</v>
          </cell>
          <cell r="D49">
            <v>212</v>
          </cell>
          <cell r="E49">
            <v>212</v>
          </cell>
          <cell r="F49">
            <v>176</v>
          </cell>
          <cell r="I49">
            <v>45658</v>
          </cell>
        </row>
      </sheetData>
      <sheetData sheetId="15">
        <row r="3">
          <cell r="B3" t="str">
            <v>亞洲產物保險公司</v>
          </cell>
        </row>
        <row r="6">
          <cell r="A6" t="str">
            <v>任意汽車保險</v>
          </cell>
          <cell r="B6">
            <v>1</v>
          </cell>
        </row>
        <row r="7">
          <cell r="A7" t="str">
            <v>任意汽車保險</v>
          </cell>
          <cell r="B7">
            <v>2</v>
          </cell>
        </row>
        <row r="8">
          <cell r="A8" t="str">
            <v>任意汽車保險</v>
          </cell>
          <cell r="B8">
            <v>3</v>
          </cell>
        </row>
        <row r="9">
          <cell r="A9" t="str">
            <v>任意汽車保險</v>
          </cell>
          <cell r="B9">
            <v>4</v>
          </cell>
        </row>
        <row r="10">
          <cell r="A10" t="str">
            <v>任意汽車保險</v>
          </cell>
          <cell r="B10">
            <v>5</v>
          </cell>
        </row>
        <row r="11">
          <cell r="A11" t="str">
            <v>任意汽車保險</v>
          </cell>
          <cell r="B11">
            <v>6</v>
          </cell>
        </row>
        <row r="12">
          <cell r="A12" t="str">
            <v>任意汽車保險</v>
          </cell>
          <cell r="B12">
            <v>7</v>
          </cell>
        </row>
        <row r="13">
          <cell r="A13" t="str">
            <v>任意汽車保險</v>
          </cell>
          <cell r="B13">
            <v>8</v>
          </cell>
        </row>
        <row r="14">
          <cell r="A14" t="str">
            <v>任意汽車保險</v>
          </cell>
          <cell r="B14">
            <v>9</v>
          </cell>
        </row>
        <row r="15">
          <cell r="A15" t="str">
            <v>任意汽車保險</v>
          </cell>
          <cell r="B15">
            <v>10</v>
          </cell>
        </row>
        <row r="16">
          <cell r="A16" t="str">
            <v>任意汽車保險</v>
          </cell>
          <cell r="B16">
            <v>11</v>
          </cell>
        </row>
        <row r="17">
          <cell r="A17" t="str">
            <v>任意汽車保險</v>
          </cell>
          <cell r="B17">
            <v>12</v>
          </cell>
        </row>
        <row r="18">
          <cell r="A18" t="str">
            <v>任意汽車保險</v>
          </cell>
          <cell r="B18">
            <v>13</v>
          </cell>
        </row>
        <row r="19">
          <cell r="A19" t="str">
            <v>任意汽車保險</v>
          </cell>
          <cell r="B19">
            <v>14</v>
          </cell>
        </row>
        <row r="20">
          <cell r="A20" t="str">
            <v>任意汽車保險</v>
          </cell>
          <cell r="B20">
            <v>15</v>
          </cell>
        </row>
        <row r="21">
          <cell r="A21" t="str">
            <v>任意汽車保險</v>
          </cell>
          <cell r="B21">
            <v>16</v>
          </cell>
        </row>
        <row r="22">
          <cell r="A22" t="str">
            <v>任意汽車保險</v>
          </cell>
          <cell r="B22">
            <v>17</v>
          </cell>
        </row>
        <row r="23">
          <cell r="A23" t="str">
            <v>任意汽車保險</v>
          </cell>
          <cell r="B23">
            <v>18</v>
          </cell>
        </row>
        <row r="24">
          <cell r="A24" t="str">
            <v>任意汽車保險</v>
          </cell>
          <cell r="B24">
            <v>19</v>
          </cell>
        </row>
        <row r="25">
          <cell r="A25" t="str">
            <v>任意汽車保險</v>
          </cell>
          <cell r="B25">
            <v>20</v>
          </cell>
        </row>
        <row r="26">
          <cell r="A26" t="str">
            <v>任意汽車保險</v>
          </cell>
          <cell r="B26">
            <v>21</v>
          </cell>
        </row>
        <row r="27">
          <cell r="A27" t="str">
            <v>任意汽車保險</v>
          </cell>
          <cell r="B27">
            <v>22</v>
          </cell>
        </row>
        <row r="28">
          <cell r="A28" t="str">
            <v>任意汽車保險</v>
          </cell>
          <cell r="B28">
            <v>23</v>
          </cell>
        </row>
        <row r="29">
          <cell r="A29" t="str">
            <v>任意汽車保險</v>
          </cell>
          <cell r="B29">
            <v>24</v>
          </cell>
        </row>
        <row r="30">
          <cell r="A30" t="str">
            <v>任意汽車保險</v>
          </cell>
          <cell r="B30">
            <v>25</v>
          </cell>
        </row>
        <row r="31">
          <cell r="A31" t="str">
            <v>任意汽車保險</v>
          </cell>
          <cell r="B31">
            <v>26</v>
          </cell>
        </row>
        <row r="32">
          <cell r="A32" t="str">
            <v>任意汽車保險</v>
          </cell>
          <cell r="B32">
            <v>27</v>
          </cell>
        </row>
        <row r="33">
          <cell r="A33" t="str">
            <v>任意汽車保險</v>
          </cell>
          <cell r="B33">
            <v>28</v>
          </cell>
        </row>
        <row r="34">
          <cell r="A34" t="str">
            <v>任意汽車保險</v>
          </cell>
          <cell r="B34">
            <v>29</v>
          </cell>
        </row>
        <row r="35">
          <cell r="A35" t="str">
            <v>任意汽車保險</v>
          </cell>
          <cell r="B35">
            <v>30</v>
          </cell>
        </row>
        <row r="36">
          <cell r="A36" t="str">
            <v>任意汽車保險</v>
          </cell>
          <cell r="B36">
            <v>31</v>
          </cell>
        </row>
        <row r="37">
          <cell r="A37" t="str">
            <v>任意汽車保險</v>
          </cell>
          <cell r="B37">
            <v>32</v>
          </cell>
        </row>
        <row r="38">
          <cell r="A38" t="str">
            <v>任意汽車保險</v>
          </cell>
          <cell r="B38">
            <v>33</v>
          </cell>
        </row>
        <row r="39">
          <cell r="A39" t="str">
            <v>任意汽車保險</v>
          </cell>
          <cell r="B39">
            <v>34</v>
          </cell>
        </row>
        <row r="40">
          <cell r="A40" t="str">
            <v>任意汽車保險</v>
          </cell>
          <cell r="B40">
            <v>35</v>
          </cell>
        </row>
        <row r="41">
          <cell r="A41" t="str">
            <v>任意汽車保險</v>
          </cell>
          <cell r="B41">
            <v>36</v>
          </cell>
        </row>
        <row r="42">
          <cell r="A42" t="str">
            <v>任意汽車保險</v>
          </cell>
          <cell r="B42">
            <v>37</v>
          </cell>
        </row>
        <row r="43">
          <cell r="A43" t="str">
            <v>任意汽車保險</v>
          </cell>
          <cell r="B43">
            <v>38</v>
          </cell>
        </row>
        <row r="44">
          <cell r="A44" t="str">
            <v>任意汽車保險</v>
          </cell>
          <cell r="B44">
            <v>39</v>
          </cell>
        </row>
        <row r="45">
          <cell r="A45" t="str">
            <v>任意汽車保險</v>
          </cell>
          <cell r="B45">
            <v>40</v>
          </cell>
        </row>
        <row r="46">
          <cell r="A46" t="str">
            <v>任意汽車保險</v>
          </cell>
          <cell r="B46">
            <v>41</v>
          </cell>
        </row>
        <row r="47">
          <cell r="A47" t="str">
            <v>任意汽車保險</v>
          </cell>
          <cell r="B47">
            <v>42</v>
          </cell>
        </row>
        <row r="48">
          <cell r="A48" t="str">
            <v>住宅火災保險</v>
          </cell>
          <cell r="B48">
            <v>1</v>
          </cell>
          <cell r="C48">
            <v>198</v>
          </cell>
          <cell r="D48">
            <v>198</v>
          </cell>
          <cell r="E48">
            <v>198</v>
          </cell>
          <cell r="F48">
            <v>152</v>
          </cell>
          <cell r="I48">
            <v>41275</v>
          </cell>
        </row>
        <row r="49">
          <cell r="A49" t="str">
            <v>住宅火災保險</v>
          </cell>
          <cell r="B49">
            <v>2</v>
          </cell>
          <cell r="C49">
            <v>234</v>
          </cell>
          <cell r="D49">
            <v>234</v>
          </cell>
          <cell r="E49">
            <v>234</v>
          </cell>
          <cell r="F49">
            <v>180</v>
          </cell>
          <cell r="I49">
            <v>41275</v>
          </cell>
        </row>
      </sheetData>
      <sheetData sheetId="16">
        <row r="3">
          <cell r="B3" t="str">
            <v>安達產物保險公司</v>
          </cell>
        </row>
        <row r="6">
          <cell r="A6" t="str">
            <v>任意汽車保險</v>
          </cell>
          <cell r="B6">
            <v>1</v>
          </cell>
          <cell r="C6" t="str">
            <v xml:space="preserve">       -  </v>
          </cell>
          <cell r="D6" t="str">
            <v xml:space="preserve">       -  </v>
          </cell>
          <cell r="E6" t="str">
            <v xml:space="preserve">       -  </v>
          </cell>
          <cell r="F6" t="str">
            <v xml:space="preserve">            -  </v>
          </cell>
          <cell r="I6">
            <v>40429</v>
          </cell>
        </row>
        <row r="7">
          <cell r="A7" t="str">
            <v>任意汽車保險</v>
          </cell>
          <cell r="B7">
            <v>2</v>
          </cell>
          <cell r="C7" t="str">
            <v xml:space="preserve">       -  </v>
          </cell>
          <cell r="D7" t="str">
            <v xml:space="preserve">       -  </v>
          </cell>
          <cell r="E7" t="str">
            <v xml:space="preserve">       -  </v>
          </cell>
          <cell r="F7" t="str">
            <v xml:space="preserve">            -  </v>
          </cell>
          <cell r="I7">
            <v>40429</v>
          </cell>
        </row>
        <row r="8">
          <cell r="A8" t="str">
            <v>任意汽車保險</v>
          </cell>
          <cell r="B8">
            <v>3</v>
          </cell>
          <cell r="C8" t="str">
            <v xml:space="preserve">       -  </v>
          </cell>
          <cell r="D8" t="str">
            <v xml:space="preserve">       -  </v>
          </cell>
          <cell r="E8" t="str">
            <v xml:space="preserve">       -  </v>
          </cell>
          <cell r="F8" t="str">
            <v xml:space="preserve">            -  </v>
          </cell>
          <cell r="I8">
            <v>40429</v>
          </cell>
        </row>
        <row r="9">
          <cell r="A9" t="str">
            <v>任意汽車保險</v>
          </cell>
          <cell r="B9">
            <v>4</v>
          </cell>
          <cell r="C9" t="str">
            <v xml:space="preserve">       -  </v>
          </cell>
          <cell r="D9" t="str">
            <v xml:space="preserve">       -  </v>
          </cell>
          <cell r="E9" t="str">
            <v xml:space="preserve">       -  </v>
          </cell>
          <cell r="F9" t="str">
            <v xml:space="preserve">            -  </v>
          </cell>
          <cell r="I9">
            <v>40429</v>
          </cell>
        </row>
        <row r="10">
          <cell r="A10" t="str">
            <v>任意汽車保險</v>
          </cell>
          <cell r="B10">
            <v>5</v>
          </cell>
          <cell r="C10" t="str">
            <v xml:space="preserve">       -  </v>
          </cell>
          <cell r="D10" t="str">
            <v xml:space="preserve">       -  </v>
          </cell>
          <cell r="E10" t="str">
            <v xml:space="preserve">       -  </v>
          </cell>
          <cell r="F10" t="str">
            <v xml:space="preserve">            -  </v>
          </cell>
          <cell r="I10">
            <v>40429</v>
          </cell>
        </row>
        <row r="11">
          <cell r="A11" t="str">
            <v>任意汽車保險</v>
          </cell>
          <cell r="B11">
            <v>6</v>
          </cell>
          <cell r="C11" t="str">
            <v xml:space="preserve">       -  </v>
          </cell>
          <cell r="D11" t="str">
            <v xml:space="preserve">       -  </v>
          </cell>
          <cell r="E11" t="str">
            <v xml:space="preserve">       -  </v>
          </cell>
          <cell r="F11" t="str">
            <v xml:space="preserve">            -  </v>
          </cell>
          <cell r="I11">
            <v>40429</v>
          </cell>
        </row>
        <row r="12">
          <cell r="A12" t="str">
            <v>任意汽車保險</v>
          </cell>
          <cell r="B12">
            <v>7</v>
          </cell>
          <cell r="C12" t="str">
            <v xml:space="preserve">       -  </v>
          </cell>
          <cell r="D12" t="str">
            <v xml:space="preserve">       -  </v>
          </cell>
          <cell r="E12" t="str">
            <v xml:space="preserve">       -  </v>
          </cell>
          <cell r="F12" t="str">
            <v xml:space="preserve">            -  </v>
          </cell>
          <cell r="I12">
            <v>40429</v>
          </cell>
        </row>
        <row r="13">
          <cell r="A13" t="str">
            <v>任意汽車保險</v>
          </cell>
          <cell r="B13">
            <v>8</v>
          </cell>
          <cell r="C13" t="str">
            <v xml:space="preserve">       -  </v>
          </cell>
          <cell r="D13" t="str">
            <v xml:space="preserve">       -  </v>
          </cell>
          <cell r="E13" t="str">
            <v xml:space="preserve">       -  </v>
          </cell>
          <cell r="F13" t="str">
            <v xml:space="preserve">            -  </v>
          </cell>
          <cell r="I13">
            <v>40429</v>
          </cell>
        </row>
        <row r="14">
          <cell r="A14" t="str">
            <v>任意汽車保險</v>
          </cell>
          <cell r="B14">
            <v>9</v>
          </cell>
          <cell r="C14" t="str">
            <v xml:space="preserve">       -  </v>
          </cell>
          <cell r="D14" t="str">
            <v xml:space="preserve">       -  </v>
          </cell>
          <cell r="E14" t="str">
            <v xml:space="preserve">       -  </v>
          </cell>
          <cell r="F14" t="str">
            <v xml:space="preserve">            -  </v>
          </cell>
          <cell r="I14">
            <v>40429</v>
          </cell>
        </row>
        <row r="15">
          <cell r="A15" t="str">
            <v>任意汽車保險</v>
          </cell>
          <cell r="B15">
            <v>10</v>
          </cell>
          <cell r="C15" t="str">
            <v xml:space="preserve">       -  </v>
          </cell>
          <cell r="D15" t="str">
            <v xml:space="preserve">       -  </v>
          </cell>
          <cell r="E15" t="str">
            <v xml:space="preserve">       -  </v>
          </cell>
          <cell r="F15" t="str">
            <v xml:space="preserve">            -  </v>
          </cell>
          <cell r="I15">
            <v>40429</v>
          </cell>
        </row>
        <row r="16">
          <cell r="A16" t="str">
            <v>任意汽車保險</v>
          </cell>
          <cell r="B16">
            <v>11</v>
          </cell>
          <cell r="C16" t="str">
            <v xml:space="preserve">       -  </v>
          </cell>
          <cell r="D16" t="str">
            <v xml:space="preserve">       -  </v>
          </cell>
          <cell r="E16" t="str">
            <v xml:space="preserve">       -  </v>
          </cell>
          <cell r="F16" t="str">
            <v xml:space="preserve">            -  </v>
          </cell>
          <cell r="I16">
            <v>40429</v>
          </cell>
        </row>
        <row r="17">
          <cell r="A17" t="str">
            <v>任意汽車保險</v>
          </cell>
          <cell r="B17">
            <v>12</v>
          </cell>
          <cell r="C17" t="str">
            <v xml:space="preserve">       -  </v>
          </cell>
          <cell r="D17" t="str">
            <v xml:space="preserve">       -  </v>
          </cell>
          <cell r="E17" t="str">
            <v xml:space="preserve">       -  </v>
          </cell>
          <cell r="F17" t="str">
            <v xml:space="preserve">            -  </v>
          </cell>
          <cell r="I17">
            <v>40429</v>
          </cell>
        </row>
        <row r="18">
          <cell r="A18" t="str">
            <v>任意汽車保險</v>
          </cell>
          <cell r="B18">
            <v>13</v>
          </cell>
          <cell r="C18" t="str">
            <v xml:space="preserve">       -  </v>
          </cell>
          <cell r="D18" t="str">
            <v xml:space="preserve">       -  </v>
          </cell>
          <cell r="E18" t="str">
            <v xml:space="preserve">       -  </v>
          </cell>
          <cell r="F18" t="str">
            <v xml:space="preserve">            -  </v>
          </cell>
          <cell r="I18">
            <v>40429</v>
          </cell>
        </row>
        <row r="19">
          <cell r="A19" t="str">
            <v>任意汽車保險</v>
          </cell>
          <cell r="B19">
            <v>14</v>
          </cell>
          <cell r="C19" t="str">
            <v xml:space="preserve">       -  </v>
          </cell>
          <cell r="D19" t="str">
            <v xml:space="preserve">       -  </v>
          </cell>
          <cell r="E19" t="str">
            <v xml:space="preserve">       -  </v>
          </cell>
          <cell r="F19" t="str">
            <v xml:space="preserve">            -  </v>
          </cell>
          <cell r="I19">
            <v>40429</v>
          </cell>
        </row>
        <row r="20">
          <cell r="A20" t="str">
            <v>任意汽車保險</v>
          </cell>
          <cell r="B20">
            <v>15</v>
          </cell>
          <cell r="C20" t="str">
            <v xml:space="preserve">       -  </v>
          </cell>
          <cell r="D20" t="str">
            <v xml:space="preserve">       -  </v>
          </cell>
          <cell r="E20" t="str">
            <v xml:space="preserve">       -  </v>
          </cell>
          <cell r="F20" t="str">
            <v xml:space="preserve">            -  </v>
          </cell>
          <cell r="I20">
            <v>40429</v>
          </cell>
        </row>
        <row r="21">
          <cell r="A21" t="str">
            <v>任意汽車保險</v>
          </cell>
          <cell r="B21">
            <v>16</v>
          </cell>
          <cell r="C21" t="str">
            <v xml:space="preserve">       -  </v>
          </cell>
          <cell r="D21" t="str">
            <v xml:space="preserve">       -  </v>
          </cell>
          <cell r="E21" t="str">
            <v xml:space="preserve">       -  </v>
          </cell>
          <cell r="F21" t="str">
            <v xml:space="preserve">            -  </v>
          </cell>
          <cell r="I21">
            <v>40429</v>
          </cell>
        </row>
        <row r="22">
          <cell r="A22" t="str">
            <v>任意汽車保險</v>
          </cell>
          <cell r="B22">
            <v>17</v>
          </cell>
          <cell r="C22" t="str">
            <v xml:space="preserve">       -  </v>
          </cell>
          <cell r="D22" t="str">
            <v xml:space="preserve">       -  </v>
          </cell>
          <cell r="E22" t="str">
            <v xml:space="preserve">       -  </v>
          </cell>
          <cell r="F22" t="str">
            <v xml:space="preserve">            -  </v>
          </cell>
          <cell r="I22">
            <v>40429</v>
          </cell>
        </row>
        <row r="23">
          <cell r="A23" t="str">
            <v>任意汽車保險</v>
          </cell>
          <cell r="B23">
            <v>18</v>
          </cell>
          <cell r="C23" t="str">
            <v xml:space="preserve">       -  </v>
          </cell>
          <cell r="D23" t="str">
            <v xml:space="preserve">       -  </v>
          </cell>
          <cell r="E23" t="str">
            <v xml:space="preserve">       -  </v>
          </cell>
          <cell r="F23" t="str">
            <v xml:space="preserve">            -  </v>
          </cell>
          <cell r="I23">
            <v>40429</v>
          </cell>
        </row>
        <row r="24">
          <cell r="A24" t="str">
            <v>任意汽車保險</v>
          </cell>
          <cell r="B24">
            <v>19</v>
          </cell>
          <cell r="C24" t="str">
            <v xml:space="preserve">       -  </v>
          </cell>
          <cell r="D24" t="str">
            <v xml:space="preserve">       -  </v>
          </cell>
          <cell r="E24" t="str">
            <v xml:space="preserve">       -  </v>
          </cell>
          <cell r="F24" t="str">
            <v xml:space="preserve">            -  </v>
          </cell>
          <cell r="I24">
            <v>40429</v>
          </cell>
        </row>
        <row r="25">
          <cell r="A25" t="str">
            <v>任意汽車保險</v>
          </cell>
          <cell r="B25">
            <v>20</v>
          </cell>
          <cell r="C25" t="str">
            <v xml:space="preserve">       -  </v>
          </cell>
          <cell r="D25" t="str">
            <v xml:space="preserve">       -  </v>
          </cell>
          <cell r="E25" t="str">
            <v xml:space="preserve">       -  </v>
          </cell>
          <cell r="F25" t="str">
            <v xml:space="preserve">            -  </v>
          </cell>
          <cell r="I25">
            <v>40429</v>
          </cell>
        </row>
        <row r="26">
          <cell r="A26" t="str">
            <v>任意汽車保險</v>
          </cell>
          <cell r="B26">
            <v>21</v>
          </cell>
          <cell r="C26" t="str">
            <v xml:space="preserve">       -  </v>
          </cell>
          <cell r="D26" t="str">
            <v xml:space="preserve">       -  </v>
          </cell>
          <cell r="E26" t="str">
            <v xml:space="preserve">       -  </v>
          </cell>
          <cell r="F26" t="str">
            <v xml:space="preserve">            -  </v>
          </cell>
          <cell r="I26">
            <v>40429</v>
          </cell>
        </row>
        <row r="27">
          <cell r="A27" t="str">
            <v>任意汽車保險</v>
          </cell>
          <cell r="B27">
            <v>22</v>
          </cell>
          <cell r="C27" t="str">
            <v xml:space="preserve">       -  </v>
          </cell>
          <cell r="D27" t="str">
            <v xml:space="preserve">       -  </v>
          </cell>
          <cell r="E27" t="str">
            <v xml:space="preserve">       -  </v>
          </cell>
          <cell r="F27" t="str">
            <v xml:space="preserve">            -  </v>
          </cell>
          <cell r="I27">
            <v>40429</v>
          </cell>
        </row>
        <row r="28">
          <cell r="A28" t="str">
            <v>任意汽車保險</v>
          </cell>
          <cell r="B28">
            <v>23</v>
          </cell>
          <cell r="C28" t="str">
            <v xml:space="preserve">       -  </v>
          </cell>
          <cell r="D28" t="str">
            <v xml:space="preserve">       -  </v>
          </cell>
          <cell r="E28" t="str">
            <v xml:space="preserve">       -  </v>
          </cell>
          <cell r="F28" t="str">
            <v xml:space="preserve">            -  </v>
          </cell>
          <cell r="I28">
            <v>40429</v>
          </cell>
        </row>
        <row r="29">
          <cell r="A29" t="str">
            <v>任意汽車保險</v>
          </cell>
          <cell r="B29">
            <v>24</v>
          </cell>
          <cell r="C29" t="str">
            <v xml:space="preserve">       -  </v>
          </cell>
          <cell r="D29" t="str">
            <v xml:space="preserve">       -  </v>
          </cell>
          <cell r="E29" t="str">
            <v xml:space="preserve">       -  </v>
          </cell>
          <cell r="F29" t="str">
            <v xml:space="preserve">            -  </v>
          </cell>
          <cell r="I29">
            <v>40429</v>
          </cell>
        </row>
        <row r="30">
          <cell r="A30" t="str">
            <v>任意汽車保險</v>
          </cell>
          <cell r="B30">
            <v>25</v>
          </cell>
          <cell r="C30" t="str">
            <v xml:space="preserve">       -  </v>
          </cell>
          <cell r="D30" t="str">
            <v xml:space="preserve">       -  </v>
          </cell>
          <cell r="E30" t="str">
            <v xml:space="preserve">       -  </v>
          </cell>
          <cell r="F30" t="str">
            <v xml:space="preserve">            -  </v>
          </cell>
          <cell r="I30">
            <v>40429</v>
          </cell>
        </row>
        <row r="31">
          <cell r="A31" t="str">
            <v>任意汽車保險</v>
          </cell>
          <cell r="B31">
            <v>26</v>
          </cell>
          <cell r="C31" t="str">
            <v xml:space="preserve">       -  </v>
          </cell>
          <cell r="D31" t="str">
            <v xml:space="preserve">       -  </v>
          </cell>
          <cell r="E31" t="str">
            <v xml:space="preserve">       -  </v>
          </cell>
          <cell r="F31" t="str">
            <v xml:space="preserve">            -  </v>
          </cell>
          <cell r="I31">
            <v>40429</v>
          </cell>
        </row>
        <row r="32">
          <cell r="A32" t="str">
            <v>任意汽車保險</v>
          </cell>
          <cell r="B32">
            <v>27</v>
          </cell>
          <cell r="C32" t="str">
            <v xml:space="preserve">       -  </v>
          </cell>
          <cell r="D32" t="str">
            <v xml:space="preserve">       -  </v>
          </cell>
          <cell r="E32" t="str">
            <v xml:space="preserve">       -  </v>
          </cell>
          <cell r="F32" t="str">
            <v xml:space="preserve">            -  </v>
          </cell>
          <cell r="I32">
            <v>40429</v>
          </cell>
        </row>
        <row r="33">
          <cell r="A33" t="str">
            <v>任意汽車保險</v>
          </cell>
          <cell r="B33">
            <v>28</v>
          </cell>
          <cell r="C33" t="str">
            <v xml:space="preserve">       -  </v>
          </cell>
          <cell r="D33" t="str">
            <v xml:space="preserve">       -  </v>
          </cell>
          <cell r="E33" t="str">
            <v xml:space="preserve">       -  </v>
          </cell>
          <cell r="F33" t="str">
            <v xml:space="preserve">            -  </v>
          </cell>
          <cell r="I33">
            <v>40429</v>
          </cell>
        </row>
        <row r="34">
          <cell r="A34" t="str">
            <v>任意汽車保險</v>
          </cell>
          <cell r="B34">
            <v>29</v>
          </cell>
          <cell r="C34" t="str">
            <v xml:space="preserve">       -  </v>
          </cell>
          <cell r="D34" t="str">
            <v xml:space="preserve">       -  </v>
          </cell>
          <cell r="E34" t="str">
            <v xml:space="preserve">       -  </v>
          </cell>
          <cell r="F34" t="str">
            <v xml:space="preserve">            -  </v>
          </cell>
          <cell r="I34">
            <v>40429</v>
          </cell>
        </row>
        <row r="35">
          <cell r="A35" t="str">
            <v>任意汽車保險</v>
          </cell>
          <cell r="B35">
            <v>30</v>
          </cell>
          <cell r="C35" t="str">
            <v xml:space="preserve">       -  </v>
          </cell>
          <cell r="D35" t="str">
            <v xml:space="preserve">       -  </v>
          </cell>
          <cell r="E35" t="str">
            <v xml:space="preserve">       -  </v>
          </cell>
          <cell r="F35" t="str">
            <v xml:space="preserve">            -  </v>
          </cell>
          <cell r="I35">
            <v>40429</v>
          </cell>
        </row>
        <row r="36">
          <cell r="A36" t="str">
            <v>任意汽車保險</v>
          </cell>
          <cell r="B36">
            <v>31</v>
          </cell>
          <cell r="C36" t="str">
            <v xml:space="preserve">       -  </v>
          </cell>
          <cell r="D36" t="str">
            <v xml:space="preserve">       -  </v>
          </cell>
          <cell r="E36" t="str">
            <v xml:space="preserve">       -  </v>
          </cell>
          <cell r="F36" t="str">
            <v xml:space="preserve">            -  </v>
          </cell>
          <cell r="I36">
            <v>40429</v>
          </cell>
        </row>
        <row r="37">
          <cell r="A37" t="str">
            <v>任意汽車保險</v>
          </cell>
          <cell r="B37">
            <v>32</v>
          </cell>
          <cell r="C37" t="str">
            <v xml:space="preserve">       -  </v>
          </cell>
          <cell r="D37" t="str">
            <v xml:space="preserve">       -  </v>
          </cell>
          <cell r="E37" t="str">
            <v xml:space="preserve">       -  </v>
          </cell>
          <cell r="F37" t="str">
            <v xml:space="preserve">            -  </v>
          </cell>
          <cell r="I37">
            <v>40429</v>
          </cell>
        </row>
        <row r="38">
          <cell r="A38" t="str">
            <v>任意汽車保險</v>
          </cell>
          <cell r="B38">
            <v>33</v>
          </cell>
          <cell r="C38" t="str">
            <v xml:space="preserve">       -  </v>
          </cell>
          <cell r="D38" t="str">
            <v xml:space="preserve">       -  </v>
          </cell>
          <cell r="E38" t="str">
            <v xml:space="preserve">       -  </v>
          </cell>
          <cell r="F38" t="str">
            <v xml:space="preserve">            -  </v>
          </cell>
          <cell r="I38">
            <v>40429</v>
          </cell>
        </row>
        <row r="39">
          <cell r="A39" t="str">
            <v>任意汽車保險</v>
          </cell>
          <cell r="B39">
            <v>34</v>
          </cell>
          <cell r="C39" t="str">
            <v xml:space="preserve">       -  </v>
          </cell>
          <cell r="D39" t="str">
            <v xml:space="preserve">       -  </v>
          </cell>
          <cell r="E39" t="str">
            <v xml:space="preserve">       -  </v>
          </cell>
          <cell r="F39" t="str">
            <v xml:space="preserve">            -  </v>
          </cell>
          <cell r="I39">
            <v>40429</v>
          </cell>
        </row>
        <row r="40">
          <cell r="A40" t="str">
            <v>任意汽車保險</v>
          </cell>
          <cell r="B40">
            <v>35</v>
          </cell>
          <cell r="C40" t="str">
            <v xml:space="preserve">       -  </v>
          </cell>
          <cell r="D40" t="str">
            <v xml:space="preserve">       -  </v>
          </cell>
          <cell r="E40" t="str">
            <v xml:space="preserve">       -  </v>
          </cell>
          <cell r="F40" t="str">
            <v xml:space="preserve">            -  </v>
          </cell>
          <cell r="I40">
            <v>40429</v>
          </cell>
        </row>
        <row r="41">
          <cell r="A41" t="str">
            <v>任意汽車保險</v>
          </cell>
          <cell r="B41">
            <v>36</v>
          </cell>
          <cell r="C41" t="str">
            <v xml:space="preserve">       -  </v>
          </cell>
          <cell r="D41" t="str">
            <v xml:space="preserve">       -  </v>
          </cell>
          <cell r="E41" t="str">
            <v xml:space="preserve">       -  </v>
          </cell>
          <cell r="F41" t="str">
            <v xml:space="preserve">            -  </v>
          </cell>
          <cell r="I41">
            <v>40429</v>
          </cell>
        </row>
        <row r="42">
          <cell r="A42" t="str">
            <v>任意汽車保險</v>
          </cell>
          <cell r="B42">
            <v>37</v>
          </cell>
          <cell r="C42" t="str">
            <v xml:space="preserve">       -  </v>
          </cell>
          <cell r="D42" t="str">
            <v xml:space="preserve">       -  </v>
          </cell>
          <cell r="E42" t="str">
            <v xml:space="preserve">       -  </v>
          </cell>
          <cell r="F42" t="str">
            <v xml:space="preserve">            -  </v>
          </cell>
          <cell r="I42">
            <v>40429</v>
          </cell>
        </row>
        <row r="43">
          <cell r="A43" t="str">
            <v>任意汽車保險</v>
          </cell>
          <cell r="B43">
            <v>38</v>
          </cell>
          <cell r="C43" t="str">
            <v xml:space="preserve">       -  </v>
          </cell>
          <cell r="D43" t="str">
            <v xml:space="preserve">       -  </v>
          </cell>
          <cell r="E43" t="str">
            <v xml:space="preserve">       -  </v>
          </cell>
          <cell r="F43" t="str">
            <v xml:space="preserve">            -  </v>
          </cell>
          <cell r="I43">
            <v>40429</v>
          </cell>
        </row>
        <row r="44">
          <cell r="A44" t="str">
            <v>任意汽車保險</v>
          </cell>
          <cell r="B44">
            <v>39</v>
          </cell>
          <cell r="C44" t="str">
            <v xml:space="preserve">       -  </v>
          </cell>
          <cell r="D44" t="str">
            <v xml:space="preserve">       -  </v>
          </cell>
          <cell r="E44" t="str">
            <v xml:space="preserve">       -  </v>
          </cell>
          <cell r="F44" t="str">
            <v xml:space="preserve">            -  </v>
          </cell>
          <cell r="I44">
            <v>40429</v>
          </cell>
        </row>
        <row r="45">
          <cell r="A45" t="str">
            <v>任意汽車保險</v>
          </cell>
          <cell r="B45">
            <v>40</v>
          </cell>
          <cell r="C45" t="str">
            <v xml:space="preserve">       -  </v>
          </cell>
          <cell r="D45" t="str">
            <v xml:space="preserve">       -  </v>
          </cell>
          <cell r="E45" t="str">
            <v xml:space="preserve">       -  </v>
          </cell>
          <cell r="F45" t="str">
            <v xml:space="preserve">            -  </v>
          </cell>
          <cell r="I45">
            <v>40429</v>
          </cell>
        </row>
        <row r="46">
          <cell r="A46" t="str">
            <v>任意汽車保險</v>
          </cell>
          <cell r="B46">
            <v>41</v>
          </cell>
          <cell r="C46" t="str">
            <v xml:space="preserve">       -  </v>
          </cell>
          <cell r="D46" t="str">
            <v xml:space="preserve">       -  </v>
          </cell>
          <cell r="E46" t="str">
            <v xml:space="preserve">       -  </v>
          </cell>
          <cell r="F46" t="str">
            <v xml:space="preserve">            -  </v>
          </cell>
          <cell r="I46">
            <v>40429</v>
          </cell>
        </row>
        <row r="47">
          <cell r="A47" t="str">
            <v>任意汽車保險</v>
          </cell>
          <cell r="B47">
            <v>42</v>
          </cell>
          <cell r="C47" t="str">
            <v xml:space="preserve">       -  </v>
          </cell>
          <cell r="D47" t="str">
            <v xml:space="preserve">       -  </v>
          </cell>
          <cell r="E47" t="str">
            <v xml:space="preserve">       -  </v>
          </cell>
          <cell r="F47" t="str">
            <v xml:space="preserve">            -  </v>
          </cell>
          <cell r="I47">
            <v>40429</v>
          </cell>
        </row>
        <row r="48">
          <cell r="A48" t="str">
            <v>住宅火災保險</v>
          </cell>
          <cell r="B48">
            <v>1</v>
          </cell>
          <cell r="C48">
            <v>191</v>
          </cell>
          <cell r="D48">
            <v>191</v>
          </cell>
          <cell r="E48">
            <v>191</v>
          </cell>
          <cell r="F48">
            <v>157</v>
          </cell>
          <cell r="I48">
            <v>45658</v>
          </cell>
        </row>
        <row r="49">
          <cell r="A49" t="str">
            <v>住宅火災保險</v>
          </cell>
          <cell r="B49">
            <v>2</v>
          </cell>
          <cell r="C49">
            <v>265</v>
          </cell>
          <cell r="D49">
            <v>265</v>
          </cell>
          <cell r="E49">
            <v>265</v>
          </cell>
          <cell r="F49">
            <v>217</v>
          </cell>
          <cell r="I49">
            <v>45658</v>
          </cell>
        </row>
      </sheetData>
      <sheetData sheetId="17">
        <row r="3">
          <cell r="B3" t="str">
            <v>聯邦產物保險公司</v>
          </cell>
        </row>
        <row r="6">
          <cell r="A6" t="str">
            <v>任意汽車保險</v>
          </cell>
          <cell r="B6">
            <v>1</v>
          </cell>
        </row>
        <row r="7">
          <cell r="A7" t="str">
            <v>任意汽車保險</v>
          </cell>
          <cell r="B7">
            <v>2</v>
          </cell>
        </row>
        <row r="8">
          <cell r="A8" t="str">
            <v>任意汽車保險</v>
          </cell>
          <cell r="B8">
            <v>3</v>
          </cell>
        </row>
        <row r="9">
          <cell r="A9" t="str">
            <v>任意汽車保險</v>
          </cell>
          <cell r="B9">
            <v>4</v>
          </cell>
        </row>
        <row r="10">
          <cell r="A10" t="str">
            <v>任意汽車保險</v>
          </cell>
          <cell r="B10">
            <v>5</v>
          </cell>
        </row>
        <row r="11">
          <cell r="A11" t="str">
            <v>任意汽車保險</v>
          </cell>
          <cell r="B11">
            <v>6</v>
          </cell>
        </row>
        <row r="12">
          <cell r="A12" t="str">
            <v>任意汽車保險</v>
          </cell>
          <cell r="B12">
            <v>7</v>
          </cell>
        </row>
        <row r="13">
          <cell r="A13" t="str">
            <v>任意汽車保險</v>
          </cell>
          <cell r="B13">
            <v>8</v>
          </cell>
        </row>
        <row r="14">
          <cell r="A14" t="str">
            <v>任意汽車保險</v>
          </cell>
          <cell r="B14">
            <v>9</v>
          </cell>
        </row>
        <row r="15">
          <cell r="A15" t="str">
            <v>任意汽車保險</v>
          </cell>
          <cell r="B15">
            <v>10</v>
          </cell>
        </row>
        <row r="16">
          <cell r="A16" t="str">
            <v>任意汽車保險</v>
          </cell>
          <cell r="B16">
            <v>11</v>
          </cell>
        </row>
        <row r="17">
          <cell r="A17" t="str">
            <v>任意汽車保險</v>
          </cell>
          <cell r="B17">
            <v>12</v>
          </cell>
        </row>
        <row r="18">
          <cell r="A18" t="str">
            <v>任意汽車保險</v>
          </cell>
          <cell r="B18">
            <v>13</v>
          </cell>
        </row>
        <row r="19">
          <cell r="A19" t="str">
            <v>任意汽車保險</v>
          </cell>
          <cell r="B19">
            <v>14</v>
          </cell>
        </row>
        <row r="20">
          <cell r="A20" t="str">
            <v>任意汽車保險</v>
          </cell>
          <cell r="B20">
            <v>15</v>
          </cell>
        </row>
        <row r="21">
          <cell r="A21" t="str">
            <v>任意汽車保險</v>
          </cell>
          <cell r="B21">
            <v>16</v>
          </cell>
        </row>
        <row r="22">
          <cell r="A22" t="str">
            <v>任意汽車保險</v>
          </cell>
          <cell r="B22">
            <v>17</v>
          </cell>
        </row>
        <row r="23">
          <cell r="A23" t="str">
            <v>任意汽車保險</v>
          </cell>
          <cell r="B23">
            <v>18</v>
          </cell>
        </row>
        <row r="24">
          <cell r="A24" t="str">
            <v>任意汽車保險</v>
          </cell>
          <cell r="B24">
            <v>19</v>
          </cell>
        </row>
        <row r="25">
          <cell r="A25" t="str">
            <v>任意汽車保險</v>
          </cell>
          <cell r="B25">
            <v>20</v>
          </cell>
        </row>
        <row r="26">
          <cell r="A26" t="str">
            <v>任意汽車保險</v>
          </cell>
          <cell r="B26">
            <v>21</v>
          </cell>
        </row>
        <row r="27">
          <cell r="A27" t="str">
            <v>任意汽車保險</v>
          </cell>
          <cell r="B27">
            <v>22</v>
          </cell>
        </row>
        <row r="28">
          <cell r="A28" t="str">
            <v>任意汽車保險</v>
          </cell>
          <cell r="B28">
            <v>23</v>
          </cell>
        </row>
        <row r="29">
          <cell r="A29" t="str">
            <v>任意汽車保險</v>
          </cell>
          <cell r="B29">
            <v>24</v>
          </cell>
        </row>
        <row r="30">
          <cell r="A30" t="str">
            <v>任意汽車保險</v>
          </cell>
          <cell r="B30">
            <v>25</v>
          </cell>
        </row>
        <row r="31">
          <cell r="A31" t="str">
            <v>任意汽車保險</v>
          </cell>
          <cell r="B31">
            <v>26</v>
          </cell>
        </row>
        <row r="32">
          <cell r="A32" t="str">
            <v>任意汽車保險</v>
          </cell>
          <cell r="B32">
            <v>27</v>
          </cell>
        </row>
        <row r="33">
          <cell r="A33" t="str">
            <v>任意汽車保險</v>
          </cell>
          <cell r="B33">
            <v>28</v>
          </cell>
        </row>
        <row r="34">
          <cell r="A34" t="str">
            <v>任意汽車保險</v>
          </cell>
          <cell r="B34">
            <v>29</v>
          </cell>
        </row>
        <row r="35">
          <cell r="A35" t="str">
            <v>任意汽車保險</v>
          </cell>
          <cell r="B35">
            <v>30</v>
          </cell>
        </row>
        <row r="36">
          <cell r="A36" t="str">
            <v>任意汽車保險</v>
          </cell>
          <cell r="B36">
            <v>31</v>
          </cell>
        </row>
        <row r="37">
          <cell r="A37" t="str">
            <v>任意汽車保險</v>
          </cell>
          <cell r="B37">
            <v>32</v>
          </cell>
        </row>
        <row r="38">
          <cell r="A38" t="str">
            <v>任意汽車保險</v>
          </cell>
          <cell r="B38">
            <v>33</v>
          </cell>
        </row>
        <row r="39">
          <cell r="A39" t="str">
            <v>任意汽車保險</v>
          </cell>
          <cell r="B39">
            <v>34</v>
          </cell>
        </row>
        <row r="40">
          <cell r="A40" t="str">
            <v>任意汽車保險</v>
          </cell>
          <cell r="B40">
            <v>35</v>
          </cell>
        </row>
        <row r="41">
          <cell r="A41" t="str">
            <v>任意汽車保險</v>
          </cell>
          <cell r="B41">
            <v>36</v>
          </cell>
        </row>
        <row r="42">
          <cell r="A42" t="str">
            <v>任意汽車保險</v>
          </cell>
          <cell r="B42">
            <v>37</v>
          </cell>
        </row>
        <row r="43">
          <cell r="A43" t="str">
            <v>任意汽車保險</v>
          </cell>
          <cell r="B43">
            <v>38</v>
          </cell>
        </row>
        <row r="44">
          <cell r="A44" t="str">
            <v>任意汽車保險</v>
          </cell>
          <cell r="B44">
            <v>39</v>
          </cell>
        </row>
        <row r="45">
          <cell r="A45" t="str">
            <v>任意汽車保險</v>
          </cell>
          <cell r="B45">
            <v>40</v>
          </cell>
        </row>
        <row r="46">
          <cell r="A46" t="str">
            <v>任意汽車保險</v>
          </cell>
          <cell r="B46">
            <v>41</v>
          </cell>
        </row>
        <row r="47">
          <cell r="A47" t="str">
            <v>任意汽車保險</v>
          </cell>
          <cell r="B47">
            <v>42</v>
          </cell>
        </row>
        <row r="48">
          <cell r="A48" t="str">
            <v>住宅火災保險</v>
          </cell>
          <cell r="B48">
            <v>1</v>
          </cell>
        </row>
        <row r="49">
          <cell r="A49" t="str">
            <v>住宅火災保險</v>
          </cell>
          <cell r="B49">
            <v>2</v>
          </cell>
        </row>
      </sheetData>
      <sheetData sheetId="18">
        <row r="3">
          <cell r="B3" t="str">
            <v>法國巴黎產物保險公司</v>
          </cell>
        </row>
        <row r="6">
          <cell r="A6" t="str">
            <v>任意汽車保險</v>
          </cell>
          <cell r="B6">
            <v>1</v>
          </cell>
        </row>
        <row r="7">
          <cell r="A7" t="str">
            <v>任意汽車保險</v>
          </cell>
          <cell r="B7">
            <v>2</v>
          </cell>
        </row>
        <row r="8">
          <cell r="A8" t="str">
            <v>任意汽車保險</v>
          </cell>
          <cell r="B8">
            <v>3</v>
          </cell>
        </row>
        <row r="9">
          <cell r="A9" t="str">
            <v>任意汽車保險</v>
          </cell>
          <cell r="B9">
            <v>4</v>
          </cell>
        </row>
        <row r="10">
          <cell r="A10" t="str">
            <v>任意汽車保險</v>
          </cell>
          <cell r="B10">
            <v>5</v>
          </cell>
        </row>
        <row r="11">
          <cell r="A11" t="str">
            <v>任意汽車保險</v>
          </cell>
          <cell r="B11">
            <v>6</v>
          </cell>
        </row>
        <row r="12">
          <cell r="A12" t="str">
            <v>任意汽車保險</v>
          </cell>
          <cell r="B12">
            <v>7</v>
          </cell>
        </row>
        <row r="13">
          <cell r="A13" t="str">
            <v>任意汽車保險</v>
          </cell>
          <cell r="B13">
            <v>8</v>
          </cell>
        </row>
        <row r="14">
          <cell r="A14" t="str">
            <v>任意汽車保險</v>
          </cell>
          <cell r="B14">
            <v>9</v>
          </cell>
        </row>
        <row r="15">
          <cell r="A15" t="str">
            <v>任意汽車保險</v>
          </cell>
          <cell r="B15">
            <v>10</v>
          </cell>
        </row>
        <row r="16">
          <cell r="A16" t="str">
            <v>任意汽車保險</v>
          </cell>
          <cell r="B16">
            <v>11</v>
          </cell>
        </row>
        <row r="17">
          <cell r="A17" t="str">
            <v>任意汽車保險</v>
          </cell>
          <cell r="B17">
            <v>12</v>
          </cell>
        </row>
        <row r="18">
          <cell r="A18" t="str">
            <v>任意汽車保險</v>
          </cell>
          <cell r="B18">
            <v>13</v>
          </cell>
        </row>
        <row r="19">
          <cell r="A19" t="str">
            <v>任意汽車保險</v>
          </cell>
          <cell r="B19">
            <v>14</v>
          </cell>
        </row>
        <row r="20">
          <cell r="A20" t="str">
            <v>任意汽車保險</v>
          </cell>
          <cell r="B20">
            <v>15</v>
          </cell>
        </row>
        <row r="21">
          <cell r="A21" t="str">
            <v>任意汽車保險</v>
          </cell>
          <cell r="B21">
            <v>16</v>
          </cell>
        </row>
        <row r="22">
          <cell r="A22" t="str">
            <v>任意汽車保險</v>
          </cell>
          <cell r="B22">
            <v>17</v>
          </cell>
        </row>
        <row r="23">
          <cell r="A23" t="str">
            <v>任意汽車保險</v>
          </cell>
          <cell r="B23">
            <v>18</v>
          </cell>
        </row>
        <row r="24">
          <cell r="A24" t="str">
            <v>任意汽車保險</v>
          </cell>
          <cell r="B24">
            <v>19</v>
          </cell>
        </row>
        <row r="25">
          <cell r="A25" t="str">
            <v>任意汽車保險</v>
          </cell>
          <cell r="B25">
            <v>20</v>
          </cell>
        </row>
        <row r="26">
          <cell r="A26" t="str">
            <v>任意汽車保險</v>
          </cell>
          <cell r="B26">
            <v>21</v>
          </cell>
        </row>
        <row r="27">
          <cell r="A27" t="str">
            <v>任意汽車保險</v>
          </cell>
          <cell r="B27">
            <v>22</v>
          </cell>
        </row>
        <row r="28">
          <cell r="A28" t="str">
            <v>任意汽車保險</v>
          </cell>
          <cell r="B28">
            <v>23</v>
          </cell>
        </row>
        <row r="29">
          <cell r="A29" t="str">
            <v>任意汽車保險</v>
          </cell>
          <cell r="B29">
            <v>24</v>
          </cell>
        </row>
        <row r="30">
          <cell r="A30" t="str">
            <v>任意汽車保險</v>
          </cell>
          <cell r="B30">
            <v>25</v>
          </cell>
        </row>
        <row r="31">
          <cell r="A31" t="str">
            <v>任意汽車保險</v>
          </cell>
          <cell r="B31">
            <v>26</v>
          </cell>
        </row>
        <row r="32">
          <cell r="A32" t="str">
            <v>任意汽車保險</v>
          </cell>
          <cell r="B32">
            <v>27</v>
          </cell>
        </row>
        <row r="33">
          <cell r="A33" t="str">
            <v>任意汽車保險</v>
          </cell>
          <cell r="B33">
            <v>28</v>
          </cell>
        </row>
        <row r="34">
          <cell r="A34" t="str">
            <v>任意汽車保險</v>
          </cell>
          <cell r="B34">
            <v>29</v>
          </cell>
        </row>
        <row r="35">
          <cell r="A35" t="str">
            <v>任意汽車保險</v>
          </cell>
          <cell r="B35">
            <v>30</v>
          </cell>
        </row>
        <row r="36">
          <cell r="A36" t="str">
            <v>任意汽車保險</v>
          </cell>
          <cell r="B36">
            <v>31</v>
          </cell>
        </row>
        <row r="37">
          <cell r="A37" t="str">
            <v>任意汽車保險</v>
          </cell>
          <cell r="B37">
            <v>32</v>
          </cell>
        </row>
        <row r="38">
          <cell r="A38" t="str">
            <v>任意汽車保險</v>
          </cell>
          <cell r="B38">
            <v>33</v>
          </cell>
        </row>
        <row r="39">
          <cell r="A39" t="str">
            <v>任意汽車保險</v>
          </cell>
          <cell r="B39">
            <v>34</v>
          </cell>
        </row>
        <row r="40">
          <cell r="A40" t="str">
            <v>任意汽車保險</v>
          </cell>
          <cell r="B40">
            <v>35</v>
          </cell>
        </row>
        <row r="41">
          <cell r="A41" t="str">
            <v>任意汽車保險</v>
          </cell>
          <cell r="B41">
            <v>36</v>
          </cell>
        </row>
        <row r="42">
          <cell r="A42" t="str">
            <v>任意汽車保險</v>
          </cell>
          <cell r="B42">
            <v>37</v>
          </cell>
        </row>
        <row r="43">
          <cell r="A43" t="str">
            <v>任意汽車保險</v>
          </cell>
          <cell r="B43">
            <v>38</v>
          </cell>
        </row>
        <row r="44">
          <cell r="A44" t="str">
            <v>任意汽車保險</v>
          </cell>
          <cell r="B44">
            <v>39</v>
          </cell>
        </row>
        <row r="45">
          <cell r="A45" t="str">
            <v>任意汽車保險</v>
          </cell>
          <cell r="B45">
            <v>40</v>
          </cell>
        </row>
        <row r="46">
          <cell r="A46" t="str">
            <v>任意汽車保險</v>
          </cell>
          <cell r="B46">
            <v>41</v>
          </cell>
        </row>
        <row r="47">
          <cell r="A47" t="str">
            <v>任意汽車保險</v>
          </cell>
          <cell r="B47">
            <v>42</v>
          </cell>
        </row>
        <row r="48">
          <cell r="A48" t="str">
            <v>住宅火災保險</v>
          </cell>
          <cell r="B48">
            <v>1</v>
          </cell>
          <cell r="C48">
            <v>176.5765765765766</v>
          </cell>
          <cell r="D48">
            <v>176.5765765765766</v>
          </cell>
          <cell r="E48">
            <v>176.5765765765766</v>
          </cell>
          <cell r="F48">
            <v>135.35911602209944</v>
          </cell>
          <cell r="I48">
            <v>45658</v>
          </cell>
        </row>
        <row r="49">
          <cell r="A49" t="str">
            <v>住宅火災保險</v>
          </cell>
          <cell r="B49">
            <v>2</v>
          </cell>
          <cell r="C49">
            <v>207.20720720720723</v>
          </cell>
          <cell r="D49">
            <v>207.20720720720723</v>
          </cell>
          <cell r="E49">
            <v>207.20720720720723</v>
          </cell>
          <cell r="F49">
            <v>158.83977900552486</v>
          </cell>
          <cell r="I49">
            <v>45658</v>
          </cell>
        </row>
      </sheetData>
      <sheetData sheetId="19">
        <row r="6">
          <cell r="A6" t="str">
            <v>任意汽車保險</v>
          </cell>
          <cell r="B6">
            <v>1</v>
          </cell>
        </row>
        <row r="7">
          <cell r="A7" t="str">
            <v>任意汽車保險</v>
          </cell>
          <cell r="B7">
            <v>2</v>
          </cell>
        </row>
        <row r="8">
          <cell r="A8" t="str">
            <v>任意汽車保險</v>
          </cell>
          <cell r="B8">
            <v>3</v>
          </cell>
        </row>
        <row r="9">
          <cell r="A9" t="str">
            <v>任意汽車保險</v>
          </cell>
          <cell r="B9">
            <v>4</v>
          </cell>
        </row>
        <row r="10">
          <cell r="A10" t="str">
            <v>任意汽車保險</v>
          </cell>
          <cell r="B10">
            <v>5</v>
          </cell>
        </row>
        <row r="11">
          <cell r="A11" t="str">
            <v>任意汽車保險</v>
          </cell>
          <cell r="B11">
            <v>6</v>
          </cell>
        </row>
        <row r="12">
          <cell r="A12" t="str">
            <v>任意汽車保險</v>
          </cell>
          <cell r="B12">
            <v>7</v>
          </cell>
        </row>
        <row r="13">
          <cell r="A13" t="str">
            <v>任意汽車保險</v>
          </cell>
          <cell r="B13">
            <v>8</v>
          </cell>
        </row>
        <row r="14">
          <cell r="A14" t="str">
            <v>任意汽車保險</v>
          </cell>
          <cell r="B14">
            <v>9</v>
          </cell>
        </row>
        <row r="15">
          <cell r="A15" t="str">
            <v>任意汽車保險</v>
          </cell>
          <cell r="B15">
            <v>10</v>
          </cell>
        </row>
        <row r="16">
          <cell r="A16" t="str">
            <v>任意汽車保險</v>
          </cell>
          <cell r="B16">
            <v>11</v>
          </cell>
        </row>
        <row r="17">
          <cell r="A17" t="str">
            <v>任意汽車保險</v>
          </cell>
          <cell r="B17">
            <v>12</v>
          </cell>
        </row>
        <row r="18">
          <cell r="A18" t="str">
            <v>任意汽車保險</v>
          </cell>
          <cell r="B18">
            <v>13</v>
          </cell>
        </row>
        <row r="19">
          <cell r="A19" t="str">
            <v>任意汽車保險</v>
          </cell>
          <cell r="B19">
            <v>14</v>
          </cell>
        </row>
        <row r="20">
          <cell r="A20" t="str">
            <v>任意汽車保險</v>
          </cell>
          <cell r="B20">
            <v>15</v>
          </cell>
        </row>
        <row r="21">
          <cell r="A21" t="str">
            <v>任意汽車保險</v>
          </cell>
          <cell r="B21">
            <v>16</v>
          </cell>
        </row>
        <row r="22">
          <cell r="A22" t="str">
            <v>任意汽車保險</v>
          </cell>
          <cell r="B22">
            <v>17</v>
          </cell>
        </row>
        <row r="23">
          <cell r="A23" t="str">
            <v>任意汽車保險</v>
          </cell>
          <cell r="B23">
            <v>18</v>
          </cell>
        </row>
        <row r="24">
          <cell r="A24" t="str">
            <v>任意汽車保險</v>
          </cell>
          <cell r="B24">
            <v>19</v>
          </cell>
        </row>
        <row r="25">
          <cell r="A25" t="str">
            <v>任意汽車保險</v>
          </cell>
          <cell r="B25">
            <v>20</v>
          </cell>
        </row>
        <row r="26">
          <cell r="A26" t="str">
            <v>任意汽車保險</v>
          </cell>
          <cell r="B26">
            <v>21</v>
          </cell>
        </row>
        <row r="27">
          <cell r="A27" t="str">
            <v>任意汽車保險</v>
          </cell>
          <cell r="B27">
            <v>22</v>
          </cell>
        </row>
        <row r="28">
          <cell r="A28" t="str">
            <v>任意汽車保險</v>
          </cell>
          <cell r="B28">
            <v>23</v>
          </cell>
        </row>
        <row r="29">
          <cell r="A29" t="str">
            <v>任意汽車保險</v>
          </cell>
          <cell r="B29">
            <v>24</v>
          </cell>
        </row>
        <row r="30">
          <cell r="A30" t="str">
            <v>任意汽車保險</v>
          </cell>
          <cell r="B30">
            <v>25</v>
          </cell>
        </row>
        <row r="31">
          <cell r="A31" t="str">
            <v>任意汽車保險</v>
          </cell>
          <cell r="B31">
            <v>26</v>
          </cell>
        </row>
        <row r="32">
          <cell r="A32" t="str">
            <v>任意汽車保險</v>
          </cell>
          <cell r="B32">
            <v>27</v>
          </cell>
        </row>
        <row r="33">
          <cell r="A33" t="str">
            <v>任意汽車保險</v>
          </cell>
          <cell r="B33">
            <v>28</v>
          </cell>
        </row>
        <row r="34">
          <cell r="A34" t="str">
            <v>任意汽車保險</v>
          </cell>
          <cell r="B34">
            <v>29</v>
          </cell>
        </row>
        <row r="35">
          <cell r="A35" t="str">
            <v>任意汽車保險</v>
          </cell>
          <cell r="B35">
            <v>30</v>
          </cell>
        </row>
        <row r="36">
          <cell r="A36" t="str">
            <v>任意汽車保險</v>
          </cell>
          <cell r="B36">
            <v>31</v>
          </cell>
        </row>
        <row r="37">
          <cell r="A37" t="str">
            <v>任意汽車保險</v>
          </cell>
          <cell r="B37">
            <v>32</v>
          </cell>
        </row>
        <row r="38">
          <cell r="A38" t="str">
            <v>任意汽車保險</v>
          </cell>
          <cell r="B38">
            <v>33</v>
          </cell>
        </row>
        <row r="39">
          <cell r="A39" t="str">
            <v>任意汽車保險</v>
          </cell>
          <cell r="B39">
            <v>34</v>
          </cell>
        </row>
        <row r="40">
          <cell r="A40" t="str">
            <v>任意汽車保險</v>
          </cell>
          <cell r="B40">
            <v>35</v>
          </cell>
        </row>
        <row r="41">
          <cell r="A41" t="str">
            <v>任意汽車保險</v>
          </cell>
          <cell r="B41">
            <v>36</v>
          </cell>
        </row>
        <row r="42">
          <cell r="A42" t="str">
            <v>任意汽車保險</v>
          </cell>
          <cell r="B42">
            <v>37</v>
          </cell>
        </row>
        <row r="43">
          <cell r="A43" t="str">
            <v>任意汽車保險</v>
          </cell>
          <cell r="B43">
            <v>38</v>
          </cell>
        </row>
        <row r="44">
          <cell r="A44" t="str">
            <v>任意汽車保險</v>
          </cell>
          <cell r="B44">
            <v>39</v>
          </cell>
        </row>
        <row r="45">
          <cell r="A45" t="str">
            <v>任意汽車保險</v>
          </cell>
          <cell r="B45">
            <v>40</v>
          </cell>
        </row>
        <row r="46">
          <cell r="A46" t="str">
            <v>任意汽車保險</v>
          </cell>
          <cell r="B46">
            <v>41</v>
          </cell>
        </row>
        <row r="47">
          <cell r="A47" t="str">
            <v>任意汽車保險</v>
          </cell>
          <cell r="B47">
            <v>42</v>
          </cell>
        </row>
        <row r="48">
          <cell r="A48" t="str">
            <v>住宅火災保險</v>
          </cell>
          <cell r="B48">
            <v>1</v>
          </cell>
        </row>
        <row r="49">
          <cell r="A49" t="str">
            <v>住宅火災保險</v>
          </cell>
          <cell r="B49">
            <v>2</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6CC2-8988-40E1-926D-7C8D7A14F1D1}">
  <sheetPr codeName="Sheet5"/>
  <dimension ref="B1:J54"/>
  <sheetViews>
    <sheetView tabSelected="1" zoomScaleNormal="100" workbookViewId="0">
      <selection activeCell="E13" sqref="E13"/>
    </sheetView>
  </sheetViews>
  <sheetFormatPr defaultRowHeight="16.5"/>
  <cols>
    <col min="1" max="1" width="2.125" style="16" customWidth="1"/>
    <col min="2" max="2" width="27.125" style="16" customWidth="1"/>
    <col min="3" max="3" width="14" style="16" customWidth="1"/>
    <col min="4" max="7" width="12.75" style="16" customWidth="1"/>
    <col min="8" max="8" width="12.75" style="17" customWidth="1"/>
    <col min="9" max="9" width="12.75" style="16" customWidth="1"/>
    <col min="10" max="16384" width="9" style="16"/>
  </cols>
  <sheetData>
    <row r="1" spans="2:8" s="12" customFormat="1" ht="7.5" customHeight="1">
      <c r="H1" s="5"/>
    </row>
    <row r="2" spans="2:8" s="12" customFormat="1" ht="27.75">
      <c r="B2" s="59" t="s">
        <v>35</v>
      </c>
      <c r="H2" s="5"/>
    </row>
    <row r="3" spans="2:8" s="12" customFormat="1">
      <c r="B3" s="18" t="s">
        <v>56</v>
      </c>
      <c r="H3" s="5"/>
    </row>
    <row r="4" spans="2:8" s="12" customFormat="1">
      <c r="B4" s="140" t="s">
        <v>58</v>
      </c>
      <c r="C4" s="140"/>
      <c r="D4" s="140"/>
      <c r="E4" s="140"/>
      <c r="F4" s="140"/>
      <c r="G4" s="140"/>
      <c r="H4" s="140"/>
    </row>
    <row r="5" spans="2:8" s="1" customFormat="1" ht="66.75" customHeight="1">
      <c r="B5" s="143" t="s">
        <v>59</v>
      </c>
      <c r="C5" s="144"/>
      <c r="D5" s="144"/>
      <c r="E5" s="144"/>
      <c r="F5" s="144"/>
      <c r="G5" s="144"/>
      <c r="H5" s="144"/>
    </row>
    <row r="6" spans="2:8" s="1" customFormat="1" ht="35.25" customHeight="1">
      <c r="B6" s="143" t="s">
        <v>60</v>
      </c>
      <c r="C6" s="140"/>
      <c r="D6" s="140"/>
      <c r="E6" s="140"/>
      <c r="F6" s="140"/>
      <c r="G6" s="140"/>
      <c r="H6" s="140"/>
    </row>
    <row r="7" spans="2:8" s="12" customFormat="1" ht="6.75" customHeight="1">
      <c r="H7" s="5"/>
    </row>
    <row r="8" spans="2:8" s="12" customFormat="1">
      <c r="B8" s="18" t="s">
        <v>53</v>
      </c>
      <c r="H8" s="5"/>
    </row>
    <row r="9" spans="2:8" s="12" customFormat="1" ht="33.75" customHeight="1">
      <c r="B9" s="140" t="s">
        <v>61</v>
      </c>
      <c r="C9" s="140"/>
      <c r="D9" s="140"/>
      <c r="E9" s="140"/>
      <c r="F9" s="140"/>
      <c r="G9" s="140"/>
      <c r="H9" s="140"/>
    </row>
    <row r="10" spans="2:8" s="12" customFormat="1" ht="8.25" customHeight="1">
      <c r="H10" s="5"/>
    </row>
    <row r="11" spans="2:8" s="12" customFormat="1" ht="15.75" customHeight="1">
      <c r="H11" s="5"/>
    </row>
    <row r="12" spans="2:8" s="14" customFormat="1" ht="17.25" thickBot="1">
      <c r="H12" s="15"/>
    </row>
    <row r="13" spans="2:8" ht="17.25" thickBot="1">
      <c r="B13" s="2" t="s">
        <v>32</v>
      </c>
      <c r="C13" s="13"/>
    </row>
    <row r="14" spans="2:8" ht="17.25" thickBot="1"/>
    <row r="15" spans="2:8" s="17" customFormat="1" ht="17.25" thickBot="1">
      <c r="B15" s="2" t="s">
        <v>33</v>
      </c>
      <c r="G15" s="6"/>
    </row>
    <row r="16" spans="2:8" ht="17.25" thickBot="1">
      <c r="B16" s="3"/>
    </row>
    <row r="17" spans="2:9" ht="17.25" thickBot="1">
      <c r="B17" s="63" t="str">
        <f>IF(Sheet1!C5=Sheet1!B10,"廠牌/車系/車型",IF(Sheet1!C5=Sheet1!B11,"每一人/每一事故保險金額","使用性質/建築等級"))</f>
        <v>廠牌/車系/車型</v>
      </c>
      <c r="I17" s="17"/>
    </row>
    <row r="18" spans="2:9" ht="17.25" thickBot="1">
      <c r="B18" s="3"/>
    </row>
    <row r="19" spans="2:9" ht="17.25" thickBot="1">
      <c r="B19" s="4" t="s">
        <v>34</v>
      </c>
      <c r="C19" s="60">
        <f>IF(ISERROR(VLOOKUP(Sheet1!$C$4&amp;Sheet1!$C$6,Sheet1!$A$51:$D$94,4,0)),"篩選資料有誤，請重新輸入!!",VLOOKUP(Sheet1!$C$4&amp;Sheet1!$C$6,Sheet1!$A$51:$D$94,4,0))</f>
        <v>1</v>
      </c>
    </row>
    <row r="20" spans="2:9">
      <c r="B20" s="5"/>
    </row>
    <row r="22" spans="2:9" ht="5.25" customHeight="1"/>
    <row r="23" spans="2:9" s="12" customFormat="1">
      <c r="B23" s="18" t="s">
        <v>55</v>
      </c>
      <c r="H23" s="5"/>
    </row>
    <row r="24" spans="2:9" s="12" customFormat="1">
      <c r="B24" s="141" t="s">
        <v>57</v>
      </c>
      <c r="C24" s="141"/>
      <c r="D24" s="141"/>
      <c r="E24" s="141"/>
      <c r="F24" s="141"/>
      <c r="G24" s="141"/>
      <c r="H24" s="141"/>
    </row>
    <row r="25" spans="2:9" ht="9" customHeight="1"/>
    <row r="26" spans="2:9" ht="17.25">
      <c r="B26" s="142" t="s">
        <v>54</v>
      </c>
      <c r="C26" s="142"/>
      <c r="D26" s="142"/>
      <c r="E26" s="142"/>
      <c r="F26" s="142"/>
      <c r="G26" s="142"/>
      <c r="H26" s="142"/>
      <c r="I26" s="142"/>
    </row>
    <row r="27" spans="2:9" ht="17.25" thickBot="1"/>
    <row r="28" spans="2:9" ht="17.25" thickBot="1">
      <c r="B28" s="53" t="s">
        <v>14</v>
      </c>
      <c r="C28" s="61" t="str">
        <f>IF(MID(Sheet1!C4,1,1)="汽","任意汽車保險",IF(MID(Sheet1!C4,1,1)="免","任意汽車保險",IF(MID(Sheet1!C4,1,1)="第","任意汽車保險","住宅火災保險")))</f>
        <v>任意汽車保險</v>
      </c>
      <c r="D28" s="7"/>
      <c r="E28" s="7"/>
      <c r="F28" s="7"/>
      <c r="G28" s="7"/>
      <c r="H28" s="7"/>
      <c r="I28" s="7"/>
    </row>
    <row r="29" spans="2:9" ht="17.25" thickBot="1">
      <c r="B29" s="52" t="s">
        <v>5</v>
      </c>
      <c r="C29" s="62">
        <f>C19</f>
        <v>1</v>
      </c>
      <c r="D29" s="7"/>
      <c r="E29" s="7"/>
      <c r="F29" s="7"/>
      <c r="G29" s="7"/>
      <c r="H29" s="7"/>
      <c r="I29" s="7"/>
    </row>
    <row r="30" spans="2:9" ht="191.25" customHeight="1" thickBot="1">
      <c r="B30" s="51" t="s">
        <v>36</v>
      </c>
      <c r="C30" s="133" t="str">
        <f>VLOOKUP(Sheet1!$C$4,Sheet1!$A$99:$D$105,2,0)</f>
        <v>被保險汽車在本保險契約有效期間內，因下列危險事故所致之毀損滅失，本公司 對被保險人負賠償之責：
一、碰撞、傾覆。
二、火災。
三、閃電、雷擊。
四、爆炸。
五、拋擲物或墜落物。
六、第三者之非善意行為。
七、不屬本保險契約特別載明為不保事項之任何其他原因。</v>
      </c>
      <c r="D30" s="134"/>
      <c r="E30" s="134"/>
      <c r="F30" s="134"/>
      <c r="G30" s="134"/>
      <c r="H30" s="134"/>
      <c r="I30" s="135"/>
    </row>
    <row r="31" spans="2:9" ht="11.25" customHeight="1" thickBot="1">
      <c r="B31" s="8"/>
      <c r="C31" s="9"/>
      <c r="D31" s="9"/>
      <c r="E31" s="9"/>
      <c r="F31" s="9"/>
      <c r="G31" s="9"/>
      <c r="H31" s="9"/>
      <c r="I31" s="9"/>
    </row>
    <row r="32" spans="2:9" ht="17.25" thickBot="1">
      <c r="B32" s="55"/>
      <c r="C32" s="136" t="s">
        <v>0</v>
      </c>
      <c r="D32" s="137"/>
      <c r="E32" s="137"/>
      <c r="F32" s="137"/>
      <c r="G32" s="138"/>
      <c r="H32" s="80"/>
      <c r="I32" s="75"/>
    </row>
    <row r="33" spans="2:9" ht="49.5" customHeight="1" thickBot="1">
      <c r="B33" s="51" t="s">
        <v>13</v>
      </c>
      <c r="C33" s="64" t="s">
        <v>1</v>
      </c>
      <c r="D33" s="54" t="s">
        <v>2</v>
      </c>
      <c r="E33" s="54" t="s">
        <v>3</v>
      </c>
      <c r="F33" s="54" t="s">
        <v>15</v>
      </c>
      <c r="G33" s="65" t="s">
        <v>4</v>
      </c>
      <c r="H33" s="81" t="str">
        <f>IF(MID($C$28,1,1)="住","","男與女保費差異係數(註1)")</f>
        <v>男與女保費差異係數(註1)</v>
      </c>
      <c r="I33" s="76" t="s">
        <v>6</v>
      </c>
    </row>
    <row r="34" spans="2:9">
      <c r="B34" s="56" t="s">
        <v>40</v>
      </c>
      <c r="C34" s="66">
        <f>IF((VLOOKUP($C$29&amp;$C$28&amp;$B34,彙整表!$A$2:$K$837,5,0))=0,"",(VLOOKUP($C$29&amp;$C$28&amp;$B34,彙整表!$A$2:$K$837,5,0)))</f>
        <v>27619</v>
      </c>
      <c r="D34" s="67">
        <f>IF((VLOOKUP($C$29&amp;$C$28&amp;$B34,彙整表!$A$2:$K$837,6,0))=0,"",(VLOOKUP($C$29&amp;$C$28&amp;$B34,彙整表!$A$2:$K$837,6,0)))</f>
        <v>27619</v>
      </c>
      <c r="E34" s="67">
        <f>IF((VLOOKUP($C$29&amp;$C$28&amp;$B34,彙整表!$A$2:$K$837,7,0))=0,"",(VLOOKUP($C$29&amp;$C$28&amp;$B34,彙整表!$A$2:$K$837,7,0)))</f>
        <v>27619</v>
      </c>
      <c r="F34" s="67">
        <f>IF((VLOOKUP($C$29&amp;$C$28&amp;$B34,彙整表!$A$2:$K$837,8,0))=0,"",(VLOOKUP($C$29&amp;$C$28&amp;$B34,彙整表!$A$2:$K$837,8,0)))</f>
        <v>22538</v>
      </c>
      <c r="G34" s="68" t="str">
        <f>IF((VLOOKUP($C$29&amp;$C$28&amp;$B34,彙整表!$A$2:$K$837,9,0))=0,"",(VLOOKUP($C$29&amp;$C$28&amp;$B34,彙整表!$A$2:$K$837,9,0)))</f>
        <v/>
      </c>
      <c r="H34" s="82">
        <f>IF((VLOOKUP($C$29&amp;$C$28&amp;$B34,彙整表!$A$2:$K$837,10,0))=0,"",(VLOOKUP($C$29&amp;$C$28&amp;$B34,彙整表!$A$2:$K$837,10,0)))</f>
        <v>0.90000000000000013</v>
      </c>
      <c r="I34" s="77" t="str">
        <f>IF((VLOOKUP($C$29&amp;$C$28&amp;$B34,彙整表!$A$2:$K$837,11,0))=0,"",(VLOOKUP($C$29&amp;$C$28&amp;$B34,彙整表!$A$2:$K$837,11,0)))</f>
        <v>2025/12/01</v>
      </c>
    </row>
    <row r="35" spans="2:9">
      <c r="B35" s="57" t="s">
        <v>41</v>
      </c>
      <c r="C35" s="69">
        <f>IF((VLOOKUP($C$29&amp;$C$28&amp;$B35,彙整表!$A$2:$K$837,5,0))=0,"",(VLOOKUP($C$29&amp;$C$28&amp;$B35,彙整表!$A$2:$K$837,5,0)))</f>
        <v>36458</v>
      </c>
      <c r="D35" s="70">
        <f>IF((VLOOKUP($C$29&amp;$C$28&amp;$B35,彙整表!$A$2:$K$837,6,0))=0,"",(VLOOKUP($C$29&amp;$C$28&amp;$B35,彙整表!$A$2:$K$837,6,0)))</f>
        <v>36458</v>
      </c>
      <c r="E35" s="70">
        <f>IF((VLOOKUP($C$29&amp;$C$28&amp;$B35,彙整表!$A$2:$K$837,7,0))=0,"",(VLOOKUP($C$29&amp;$C$28&amp;$B35,彙整表!$A$2:$K$837,7,0)))</f>
        <v>36458</v>
      </c>
      <c r="F35" s="70">
        <f>IF((VLOOKUP($C$29&amp;$C$28&amp;$B35,彙整表!$A$2:$K$837,8,0))=0,"",(VLOOKUP($C$29&amp;$C$28&amp;$B35,彙整表!$A$2:$K$837,8,0)))</f>
        <v>29884</v>
      </c>
      <c r="G35" s="71" t="str">
        <f>IF((VLOOKUP($C$29&amp;$C$28&amp;$B35,彙整表!$A$2:$K$837,9,0))=0,"",(VLOOKUP($C$29&amp;$C$28&amp;$B35,彙整表!$A$2:$K$837,9,0)))</f>
        <v/>
      </c>
      <c r="H35" s="83" t="str">
        <f>IF((VLOOKUP($C$29&amp;$C$28&amp;$B35,彙整表!$A$2:$K$837,10,0))=0,"",(VLOOKUP($C$29&amp;$C$28&amp;$B35,彙整表!$A$2:$K$837,10,0)))</f>
        <v>0.9</v>
      </c>
      <c r="I35" s="78">
        <f>IF((VLOOKUP($C$29&amp;$C$28&amp;$B35,彙整表!$A$2:$K$837,11,0))=0,"",(VLOOKUP($C$29&amp;$C$28&amp;$B35,彙整表!$A$2:$K$837,11,0)))</f>
        <v>45778</v>
      </c>
    </row>
    <row r="36" spans="2:9">
      <c r="B36" s="57" t="s">
        <v>42</v>
      </c>
      <c r="C36" s="69">
        <f>IF((VLOOKUP($C$29&amp;$C$28&amp;$B36,彙整表!$A$2:$K$837,5,0))=0,"",(VLOOKUP($C$29&amp;$C$28&amp;$B36,彙整表!$A$2:$K$837,5,0)))</f>
        <v>40152</v>
      </c>
      <c r="D36" s="70">
        <f>IF((VLOOKUP($C$29&amp;$C$28&amp;$B36,彙整表!$A$2:$K$837,6,0))=0,"",(VLOOKUP($C$29&amp;$C$28&amp;$B36,彙整表!$A$2:$K$837,6,0)))</f>
        <v>40152</v>
      </c>
      <c r="E36" s="70">
        <f>IF((VLOOKUP($C$29&amp;$C$28&amp;$B36,彙整表!$A$2:$K$837,7,0))=0,"",(VLOOKUP($C$29&amp;$C$28&amp;$B36,彙整表!$A$2:$K$837,7,0)))</f>
        <v>40152</v>
      </c>
      <c r="F36" s="70">
        <f>IF((VLOOKUP($C$29&amp;$C$28&amp;$B36,彙整表!$A$2:$K$837,8,0))=0,"",(VLOOKUP($C$29&amp;$C$28&amp;$B36,彙整表!$A$2:$K$837,8,0)))</f>
        <v>36136</v>
      </c>
      <c r="G36" s="71" t="str">
        <f>IF((VLOOKUP($C$29&amp;$C$28&amp;$B36,彙整表!$A$2:$K$837,9,0))=0,"",(VLOOKUP($C$29&amp;$C$28&amp;$B36,彙整表!$A$2:$K$837,9,0)))</f>
        <v/>
      </c>
      <c r="H36" s="83">
        <f>IF((VLOOKUP($C$29&amp;$C$28&amp;$B36,彙整表!$A$2:$K$837,10,0))=0,"",(VLOOKUP($C$29&amp;$C$28&amp;$B36,彙整表!$A$2:$K$837,10,0)))</f>
        <v>0.9</v>
      </c>
      <c r="I36" s="78">
        <f>IF((VLOOKUP($C$29&amp;$C$28&amp;$B36,彙整表!$A$2:$K$837,11,0))=0,"",(VLOOKUP($C$29&amp;$C$28&amp;$B36,彙整表!$A$2:$K$837,11,0)))</f>
        <v>44287</v>
      </c>
    </row>
    <row r="37" spans="2:9">
      <c r="B37" s="57" t="s">
        <v>65</v>
      </c>
      <c r="C37" s="69">
        <f>IF((VLOOKUP($C$29&amp;$C$28&amp;$B37,彙整表!$A$2:$K$837,5,0))=0,"",(VLOOKUP($C$29&amp;$C$28&amp;$B37,彙整表!$A$2:$K$837,5,0)))</f>
        <v>38485</v>
      </c>
      <c r="D37" s="70">
        <f>IF((VLOOKUP($C$29&amp;$C$28&amp;$B37,彙整表!$A$2:$K$837,6,0))=0,"",(VLOOKUP($C$29&amp;$C$28&amp;$B37,彙整表!$A$2:$K$837,6,0)))</f>
        <v>38485</v>
      </c>
      <c r="E37" s="70">
        <f>IF((VLOOKUP($C$29&amp;$C$28&amp;$B37,彙整表!$A$2:$K$837,7,0))=0,"",(VLOOKUP($C$29&amp;$C$28&amp;$B37,彙整表!$A$2:$K$837,7,0)))</f>
        <v>38485</v>
      </c>
      <c r="F37" s="70">
        <f>IF((VLOOKUP($C$29&amp;$C$28&amp;$B37,彙整表!$A$2:$K$837,8,0))=0,"",(VLOOKUP($C$29&amp;$C$28&amp;$B37,彙整表!$A$2:$K$837,8,0)))</f>
        <v>34743</v>
      </c>
      <c r="G37" s="71" t="str">
        <f>IF((VLOOKUP($C$29&amp;$C$28&amp;$B37,彙整表!$A$2:$K$837,9,0))=0,"",(VLOOKUP($C$29&amp;$C$28&amp;$B37,彙整表!$A$2:$K$837,9,0)))</f>
        <v/>
      </c>
      <c r="H37" s="83">
        <f>IF((VLOOKUP($C$29&amp;$C$28&amp;$B37,彙整表!$A$2:$K$837,10,0))=0,"",(VLOOKUP($C$29&amp;$C$28&amp;$B37,彙整表!$A$2:$K$837,10,0)))</f>
        <v>0.9</v>
      </c>
      <c r="I37" s="78">
        <f>IF((VLOOKUP($C$29&amp;$C$28&amp;$B37,彙整表!$A$2:$K$837,11,0))=0,"",(VLOOKUP($C$29&amp;$C$28&amp;$B37,彙整表!$A$2:$K$837,11,0)))</f>
        <v>44287</v>
      </c>
    </row>
    <row r="38" spans="2:9">
      <c r="B38" s="57" t="s">
        <v>43</v>
      </c>
      <c r="C38" s="69">
        <f>IF((VLOOKUP($C$29&amp;$C$28&amp;$B38,彙整表!$A$2:$K$837,5,0))=0,"",(VLOOKUP($C$29&amp;$C$28&amp;$B38,彙整表!$A$2:$K$837,5,0)))</f>
        <v>35606.677499999998</v>
      </c>
      <c r="D38" s="70">
        <f>IF((VLOOKUP($C$29&amp;$C$28&amp;$B38,彙整表!$A$2:$K$837,6,0))=0,"",(VLOOKUP($C$29&amp;$C$28&amp;$B38,彙整表!$A$2:$K$837,6,0)))</f>
        <v>35606.677499999998</v>
      </c>
      <c r="E38" s="70">
        <f>IF((VLOOKUP($C$29&amp;$C$28&amp;$B38,彙整表!$A$2:$K$837,7,0))=0,"",(VLOOKUP($C$29&amp;$C$28&amp;$B38,彙整表!$A$2:$K$837,7,0)))</f>
        <v>35606.677499999998</v>
      </c>
      <c r="F38" s="70">
        <f>IF((VLOOKUP($C$29&amp;$C$28&amp;$B38,彙整表!$A$2:$K$837,8,0))=0,"",(VLOOKUP($C$29&amp;$C$28&amp;$B38,彙整表!$A$2:$K$837,8,0)))</f>
        <v>29186.367000000002</v>
      </c>
      <c r="G38" s="71" t="str">
        <f>IF((VLOOKUP($C$29&amp;$C$28&amp;$B38,彙整表!$A$2:$K$837,9,0))=0,"",(VLOOKUP($C$29&amp;$C$28&amp;$B38,彙整表!$A$2:$K$837,9,0)))</f>
        <v/>
      </c>
      <c r="H38" s="83" t="str">
        <f>IF((VLOOKUP($C$29&amp;$C$28&amp;$B38,彙整表!$A$2:$K$837,10,0))=0,"",(VLOOKUP($C$29&amp;$C$28&amp;$B38,彙整表!$A$2:$K$837,10,0)))</f>
        <v>0.9</v>
      </c>
      <c r="I38" s="78">
        <f>IF((VLOOKUP($C$29&amp;$C$28&amp;$B38,彙整表!$A$2:$K$837,11,0))=0,"",(VLOOKUP($C$29&amp;$C$28&amp;$B38,彙整表!$A$2:$K$837,11,0)))</f>
        <v>45778</v>
      </c>
    </row>
    <row r="39" spans="2:9">
      <c r="B39" s="57" t="s">
        <v>44</v>
      </c>
      <c r="C39" s="69">
        <f>IF((VLOOKUP($C$29&amp;$C$28&amp;$B39,彙整表!$A$2:$K$837,5,0))=0,"",(VLOOKUP($C$29&amp;$C$28&amp;$B39,彙整表!$A$2:$K$837,5,0)))</f>
        <v>36037.637573591252</v>
      </c>
      <c r="D39" s="70">
        <f>IF((VLOOKUP($C$29&amp;$C$28&amp;$B39,彙整表!$A$2:$K$837,6,0))=0,"",(VLOOKUP($C$29&amp;$C$28&amp;$B39,彙整表!$A$2:$K$837,6,0)))</f>
        <v>36037.637573591252</v>
      </c>
      <c r="E39" s="70">
        <f>IF((VLOOKUP($C$29&amp;$C$28&amp;$B39,彙整表!$A$2:$K$837,7,0))=0,"",(VLOOKUP($C$29&amp;$C$28&amp;$B39,彙整表!$A$2:$K$837,7,0)))</f>
        <v>36037.637573591252</v>
      </c>
      <c r="F39" s="70">
        <f>IF((VLOOKUP($C$29&amp;$C$28&amp;$B39,彙整表!$A$2:$K$837,8,0))=0,"",(VLOOKUP($C$29&amp;$C$28&amp;$B39,彙整表!$A$2:$K$837,8,0)))</f>
        <v>30984.561206896553</v>
      </c>
      <c r="G39" s="71" t="str">
        <f>IF((VLOOKUP($C$29&amp;$C$28&amp;$B39,彙整表!$A$2:$K$837,9,0))=0,"",(VLOOKUP($C$29&amp;$C$28&amp;$B39,彙整表!$A$2:$K$837,9,0)))</f>
        <v/>
      </c>
      <c r="H39" s="83">
        <f>IF((VLOOKUP($C$29&amp;$C$28&amp;$B39,彙整表!$A$2:$K$837,10,0))=0,"",(VLOOKUP($C$29&amp;$C$28&amp;$B39,彙整表!$A$2:$K$837,10,0)))</f>
        <v>0.9</v>
      </c>
      <c r="I39" s="78" t="str">
        <f>IF((VLOOKUP($C$29&amp;$C$28&amp;$B39,彙整表!$A$2:$K$837,11,0))=0,"",(VLOOKUP($C$29&amp;$C$28&amp;$B39,彙整表!$A$2:$K$837,11,0)))</f>
        <v>2025/05/01</v>
      </c>
    </row>
    <row r="40" spans="2:9">
      <c r="B40" s="57" t="s">
        <v>64</v>
      </c>
      <c r="C40" s="69">
        <f>IF((VLOOKUP($C$29&amp;$C$28&amp;$B40,彙整表!$A$2:$K$837,5,0))=0,"",(VLOOKUP($C$29&amp;$C$28&amp;$B40,彙整表!$A$2:$K$837,5,0)))</f>
        <v>38292</v>
      </c>
      <c r="D40" s="70">
        <f>IF((VLOOKUP($C$29&amp;$C$28&amp;$B40,彙整表!$A$2:$K$837,6,0))=0,"",(VLOOKUP($C$29&amp;$C$28&amp;$B40,彙整表!$A$2:$K$837,6,0)))</f>
        <v>38292</v>
      </c>
      <c r="E40" s="70">
        <f>IF((VLOOKUP($C$29&amp;$C$28&amp;$B40,彙整表!$A$2:$K$837,7,0))=0,"",(VLOOKUP($C$29&amp;$C$28&amp;$B40,彙整表!$A$2:$K$837,7,0)))</f>
        <v>38292</v>
      </c>
      <c r="F40" s="70">
        <f>IF((VLOOKUP($C$29&amp;$C$28&amp;$B40,彙整表!$A$2:$K$837,8,0))=0,"",(VLOOKUP($C$29&amp;$C$28&amp;$B40,彙整表!$A$2:$K$837,8,0)))</f>
        <v>32396</v>
      </c>
      <c r="G40" s="71" t="str">
        <f>IF((VLOOKUP($C$29&amp;$C$28&amp;$B40,彙整表!$A$2:$K$837,9,0))=0,"",(VLOOKUP($C$29&amp;$C$28&amp;$B40,彙整表!$A$2:$K$837,9,0)))</f>
        <v/>
      </c>
      <c r="H40" s="83" t="str">
        <f>IF((VLOOKUP($C$29&amp;$C$28&amp;$B40,彙整表!$A$2:$K$837,10,0))=0,"",(VLOOKUP($C$29&amp;$C$28&amp;$B40,彙整表!$A$2:$K$837,10,0)))</f>
        <v>0.90</v>
      </c>
      <c r="I40" s="78" t="str">
        <f>IF((VLOOKUP($C$29&amp;$C$28&amp;$B40,彙整表!$A$2:$K$837,11,0))=0,"",(VLOOKUP($C$29&amp;$C$28&amp;$B40,彙整表!$A$2:$K$837,11,0)))</f>
        <v>2025/05/01</v>
      </c>
    </row>
    <row r="41" spans="2:9">
      <c r="B41" s="57" t="s">
        <v>45</v>
      </c>
      <c r="C41" s="69">
        <f>IF((VLOOKUP($C$29&amp;$C$28&amp;$B41,彙整表!$A$2:$K$837,5,0))=0,"",(VLOOKUP($C$29&amp;$C$28&amp;$B41,彙整表!$A$2:$K$837,5,0)))</f>
        <v>39735</v>
      </c>
      <c r="D41" s="70">
        <f>IF((VLOOKUP($C$29&amp;$C$28&amp;$B41,彙整表!$A$2:$K$837,6,0))=0,"",(VLOOKUP($C$29&amp;$C$28&amp;$B41,彙整表!$A$2:$K$837,6,0)))</f>
        <v>39735</v>
      </c>
      <c r="E41" s="70">
        <f>IF((VLOOKUP($C$29&amp;$C$28&amp;$B41,彙整表!$A$2:$K$837,7,0))=0,"",(VLOOKUP($C$29&amp;$C$28&amp;$B41,彙整表!$A$2:$K$837,7,0)))</f>
        <v>39735</v>
      </c>
      <c r="F41" s="70">
        <f>IF((VLOOKUP($C$29&amp;$C$28&amp;$B41,彙整表!$A$2:$K$837,8,0))=0,"",(VLOOKUP($C$29&amp;$C$28&amp;$B41,彙整表!$A$2:$K$837,8,0)))</f>
        <v>34172</v>
      </c>
      <c r="G41" s="71" t="str">
        <f>IF((VLOOKUP($C$29&amp;$C$28&amp;$B41,彙整表!$A$2:$K$837,9,0))=0,"",(VLOOKUP($C$29&amp;$C$28&amp;$B41,彙整表!$A$2:$K$837,9,0)))</f>
        <v/>
      </c>
      <c r="H41" s="83" t="str">
        <f>IF((VLOOKUP($C$29&amp;$C$28&amp;$B41,彙整表!$A$2:$K$837,10,0))=0,"",(VLOOKUP($C$29&amp;$C$28&amp;$B41,彙整表!$A$2:$K$837,10,0)))</f>
        <v>0.9</v>
      </c>
      <c r="I41" s="78">
        <f>IF((VLOOKUP($C$29&amp;$C$28&amp;$B41,彙整表!$A$2:$K$837,11,0))=0,"",(VLOOKUP($C$29&amp;$C$28&amp;$B41,彙整表!$A$2:$K$837,11,0)))</f>
        <v>45778</v>
      </c>
    </row>
    <row r="42" spans="2:9">
      <c r="B42" s="57" t="s">
        <v>46</v>
      </c>
      <c r="C42" s="69">
        <f>IF((VLOOKUP($C$29&amp;$C$28&amp;$B42,彙整表!$A$2:$K$837,5,0))=0,"",(VLOOKUP($C$29&amp;$C$28&amp;$B42,彙整表!$A$2:$K$837,5,0)))</f>
        <v>35880.36153846154</v>
      </c>
      <c r="D42" s="70">
        <f>IF((VLOOKUP($C$29&amp;$C$28&amp;$B42,彙整表!$A$2:$K$837,6,0))=0,"",(VLOOKUP($C$29&amp;$C$28&amp;$B42,彙整表!$A$2:$K$837,6,0)))</f>
        <v>35880.36153846154</v>
      </c>
      <c r="E42" s="70">
        <f>IF((VLOOKUP($C$29&amp;$C$28&amp;$B42,彙整表!$A$2:$K$837,7,0))=0,"",(VLOOKUP($C$29&amp;$C$28&amp;$B42,彙整表!$A$2:$K$837,7,0)))</f>
        <v>35880.36153846154</v>
      </c>
      <c r="F42" s="70">
        <f>IF((VLOOKUP($C$29&amp;$C$28&amp;$B42,彙整表!$A$2:$K$837,8,0))=0,"",(VLOOKUP($C$29&amp;$C$28&amp;$B42,彙整表!$A$2:$K$837,8,0)))</f>
        <v>30498.541911860862</v>
      </c>
      <c r="G42" s="71" t="str">
        <f>IF((VLOOKUP($C$29&amp;$C$28&amp;$B42,彙整表!$A$2:$K$837,9,0))=0,"",(VLOOKUP($C$29&amp;$C$28&amp;$B42,彙整表!$A$2:$K$837,9,0)))</f>
        <v/>
      </c>
      <c r="H42" s="83" t="str">
        <f>IF((VLOOKUP($C$29&amp;$C$28&amp;$B42,彙整表!$A$2:$K$837,10,0))=0,"",(VLOOKUP($C$29&amp;$C$28&amp;$B42,彙整表!$A$2:$K$837,10,0)))</f>
        <v>0.9</v>
      </c>
      <c r="I42" s="78">
        <f>IF((VLOOKUP($C$29&amp;$C$28&amp;$B42,彙整表!$A$2:$K$837,11,0))=0,"",(VLOOKUP($C$29&amp;$C$28&amp;$B42,彙整表!$A$2:$K$837,11,0)))</f>
        <v>45170</v>
      </c>
    </row>
    <row r="43" spans="2:9">
      <c r="B43" s="57" t="s">
        <v>47</v>
      </c>
      <c r="C43" s="69">
        <f>IF((VLOOKUP($C$29&amp;$C$28&amp;$B43,彙整表!$A$2:$K$837,5,0))=0,"",(VLOOKUP($C$29&amp;$C$28&amp;$B43,彙整表!$A$2:$K$837,5,0)))</f>
        <v>35849</v>
      </c>
      <c r="D43" s="70">
        <f>IF((VLOOKUP($C$29&amp;$C$28&amp;$B43,彙整表!$A$2:$K$837,6,0))=0,"",(VLOOKUP($C$29&amp;$C$28&amp;$B43,彙整表!$A$2:$K$837,6,0)))</f>
        <v>35849</v>
      </c>
      <c r="E43" s="70">
        <f>IF((VLOOKUP($C$29&amp;$C$28&amp;$B43,彙整表!$A$2:$K$837,7,0))=0,"",(VLOOKUP($C$29&amp;$C$28&amp;$B43,彙整表!$A$2:$K$837,7,0)))</f>
        <v>35849</v>
      </c>
      <c r="F43" s="70">
        <f>IF((VLOOKUP($C$29&amp;$C$28&amp;$B43,彙整表!$A$2:$K$837,8,0))=0,"",(VLOOKUP($C$29&amp;$C$28&amp;$B43,彙整表!$A$2:$K$837,8,0)))</f>
        <v>31547</v>
      </c>
      <c r="G43" s="71" t="str">
        <f>IF((VLOOKUP($C$29&amp;$C$28&amp;$B43,彙整表!$A$2:$K$837,9,0))=0,"",(VLOOKUP($C$29&amp;$C$28&amp;$B43,彙整表!$A$2:$K$837,9,0)))</f>
        <v/>
      </c>
      <c r="H43" s="83" t="str">
        <f>IF((VLOOKUP($C$29&amp;$C$28&amp;$B43,彙整表!$A$2:$K$837,10,0))=0,"",(VLOOKUP($C$29&amp;$C$28&amp;$B43,彙整表!$A$2:$K$837,10,0)))</f>
        <v>0.90</v>
      </c>
      <c r="I43" s="78">
        <f>IF((VLOOKUP($C$29&amp;$C$28&amp;$B43,彙整表!$A$2:$K$837,11,0))=0,"",(VLOOKUP($C$29&amp;$C$28&amp;$B43,彙整表!$A$2:$K$837,11,0)))</f>
        <v>44713</v>
      </c>
    </row>
    <row r="44" spans="2:9">
      <c r="B44" s="57" t="s">
        <v>48</v>
      </c>
      <c r="C44" s="69">
        <f>IF((VLOOKUP($C$29&amp;$C$28&amp;$B44,彙整表!$A$2:$K$837,5,0))=0,"",(VLOOKUP($C$29&amp;$C$28&amp;$B44,彙整表!$A$2:$K$837,5,0)))</f>
        <v>29561</v>
      </c>
      <c r="D44" s="70">
        <f>IF((VLOOKUP($C$29&amp;$C$28&amp;$B44,彙整表!$A$2:$K$837,6,0))=0,"",(VLOOKUP($C$29&amp;$C$28&amp;$B44,彙整表!$A$2:$K$837,6,0)))</f>
        <v>29561</v>
      </c>
      <c r="E44" s="70">
        <f>IF((VLOOKUP($C$29&amp;$C$28&amp;$B44,彙整表!$A$2:$K$837,7,0))=0,"",(VLOOKUP($C$29&amp;$C$28&amp;$B44,彙整表!$A$2:$K$837,7,0)))</f>
        <v>29561</v>
      </c>
      <c r="F44" s="70">
        <f>IF((VLOOKUP($C$29&amp;$C$28&amp;$B44,彙整表!$A$2:$K$837,8,0))=0,"",(VLOOKUP($C$29&amp;$C$28&amp;$B44,彙整表!$A$2:$K$837,8,0)))</f>
        <v>25966</v>
      </c>
      <c r="G44" s="71" t="str">
        <f>IF((VLOOKUP($C$29&amp;$C$28&amp;$B44,彙整表!$A$2:$K$837,9,0))=0,"",(VLOOKUP($C$29&amp;$C$28&amp;$B44,彙整表!$A$2:$K$837,9,0)))</f>
        <v/>
      </c>
      <c r="H44" s="83">
        <f>IF((VLOOKUP($C$29&amp;$C$28&amp;$B44,彙整表!$A$2:$K$837,10,0))=0,"",(VLOOKUP($C$29&amp;$C$28&amp;$B44,彙整表!$A$2:$K$837,10,0)))</f>
        <v>0.9</v>
      </c>
      <c r="I44" s="78">
        <f>IF((VLOOKUP($C$29&amp;$C$28&amp;$B44,彙整表!$A$2:$K$837,11,0))=0,"",(VLOOKUP($C$29&amp;$C$28&amp;$B44,彙整表!$A$2:$K$837,11,0)))</f>
        <v>45597</v>
      </c>
    </row>
    <row r="45" spans="2:9">
      <c r="B45" s="57" t="s">
        <v>49</v>
      </c>
      <c r="C45" s="69">
        <f>IF((VLOOKUP($C$29&amp;$C$28&amp;$B45,彙整表!$A$2:$K$837,5,0))=0,"",(VLOOKUP($C$29&amp;$C$28&amp;$B45,彙整表!$A$2:$K$837,5,0)))</f>
        <v>37578.175499999998</v>
      </c>
      <c r="D45" s="70">
        <f>IF((VLOOKUP($C$29&amp;$C$28&amp;$B45,彙整表!$A$2:$K$837,6,0))=0,"",(VLOOKUP($C$29&amp;$C$28&amp;$B45,彙整表!$A$2:$K$837,6,0)))</f>
        <v>37578.175499999998</v>
      </c>
      <c r="E45" s="70">
        <f>IF((VLOOKUP($C$29&amp;$C$28&amp;$B45,彙整表!$A$2:$K$837,7,0))=0,"",(VLOOKUP($C$29&amp;$C$28&amp;$B45,彙整表!$A$2:$K$837,7,0)))</f>
        <v>37578.175499999998</v>
      </c>
      <c r="F45" s="70">
        <f>IF((VLOOKUP($C$29&amp;$C$28&amp;$B45,彙整表!$A$2:$K$837,8,0))=0,"",(VLOOKUP($C$29&amp;$C$28&amp;$B45,彙整表!$A$2:$K$837,8,0)))</f>
        <v>32567.464500000002</v>
      </c>
      <c r="G45" s="71" t="str">
        <f>IF((VLOOKUP($C$29&amp;$C$28&amp;$B45,彙整表!$A$2:$K$837,9,0))=0,"",(VLOOKUP($C$29&amp;$C$28&amp;$B45,彙整表!$A$2:$K$837,9,0)))</f>
        <v/>
      </c>
      <c r="H45" s="83">
        <f>IF((VLOOKUP($C$29&amp;$C$28&amp;$B45,彙整表!$A$2:$K$837,10,0))=0,"",(VLOOKUP($C$29&amp;$C$28&amp;$B45,彙整表!$A$2:$K$837,10,0)))</f>
        <v>0.9</v>
      </c>
      <c r="I45" s="78">
        <f>IF((VLOOKUP($C$29&amp;$C$28&amp;$B45,彙整表!$A$2:$K$837,11,0))=0,"",(VLOOKUP($C$29&amp;$C$28&amp;$B45,彙整表!$A$2:$K$837,11,0)))</f>
        <v>45778</v>
      </c>
    </row>
    <row r="46" spans="2:9">
      <c r="B46" s="57" t="s">
        <v>50</v>
      </c>
      <c r="C46" s="69">
        <f>IF((VLOOKUP($C$29&amp;$C$28&amp;$B46,彙整表!$A$2:$K$837,5,0))=0,"",(VLOOKUP($C$29&amp;$C$28&amp;$B46,彙整表!$A$2:$K$837,5,0)))</f>
        <v>28475</v>
      </c>
      <c r="D46" s="70">
        <f>IF((VLOOKUP($C$29&amp;$C$28&amp;$B46,彙整表!$A$2:$K$837,6,0))=0,"",(VLOOKUP($C$29&amp;$C$28&amp;$B46,彙整表!$A$2:$K$837,6,0)))</f>
        <v>28475</v>
      </c>
      <c r="E46" s="70">
        <f>IF((VLOOKUP($C$29&amp;$C$28&amp;$B46,彙整表!$A$2:$K$837,7,0))=0,"",(VLOOKUP($C$29&amp;$C$28&amp;$B46,彙整表!$A$2:$K$837,7,0)))</f>
        <v>28475</v>
      </c>
      <c r="F46" s="70">
        <f>IF((VLOOKUP($C$29&amp;$C$28&amp;$B46,彙整表!$A$2:$K$837,8,0))=0,"",(VLOOKUP($C$29&amp;$C$28&amp;$B46,彙整表!$A$2:$K$837,8,0)))</f>
        <v>23349</v>
      </c>
      <c r="G46" s="71" t="str">
        <f>IF((VLOOKUP($C$29&amp;$C$28&amp;$B46,彙整表!$A$2:$K$837,9,0))=0,"",(VLOOKUP($C$29&amp;$C$28&amp;$B46,彙整表!$A$2:$K$837,9,0)))</f>
        <v/>
      </c>
      <c r="H46" s="83">
        <f>IF((VLOOKUP($C$29&amp;$C$28&amp;$B46,彙整表!$A$2:$K$837,10,0))=0,"",(VLOOKUP($C$29&amp;$C$28&amp;$B46,彙整表!$A$2:$K$837,10,0)))</f>
        <v>0.9</v>
      </c>
      <c r="I46" s="78">
        <f>IF((VLOOKUP($C$29&amp;$C$28&amp;$B46,彙整表!$A$2:$K$837,11,0))=0,"",(VLOOKUP($C$29&amp;$C$28&amp;$B46,彙整表!$A$2:$K$837,11,0)))</f>
        <v>45778</v>
      </c>
    </row>
    <row r="47" spans="2:9">
      <c r="B47" s="57" t="s">
        <v>89</v>
      </c>
      <c r="C47" s="69">
        <f>IF((VLOOKUP($C$29&amp;$C$28&amp;$B47,彙整表!$A$2:$K$837,5,0))=0,"",(VLOOKUP($C$29&amp;$C$28&amp;$B47,彙整表!$A$2:$K$837,5,0)))</f>
        <v>30857</v>
      </c>
      <c r="D47" s="70">
        <f>IF((VLOOKUP($C$29&amp;$C$28&amp;$B47,彙整表!$A$2:$K$837,6,0))=0,"",(VLOOKUP($C$29&amp;$C$28&amp;$B47,彙整表!$A$2:$K$837,6,0)))</f>
        <v>30857</v>
      </c>
      <c r="E47" s="70">
        <f>IF((VLOOKUP($C$29&amp;$C$28&amp;$B47,彙整表!$A$2:$K$837,7,0))=0,"",(VLOOKUP($C$29&amp;$C$28&amp;$B47,彙整表!$A$2:$K$837,7,0)))</f>
        <v>30857</v>
      </c>
      <c r="F47" s="70">
        <f>IF((VLOOKUP($C$29&amp;$C$28&amp;$B47,彙整表!$A$2:$K$837,8,0))=0,"",(VLOOKUP($C$29&amp;$C$28&amp;$B47,彙整表!$A$2:$K$837,8,0)))</f>
        <v>26218</v>
      </c>
      <c r="G47" s="71" t="str">
        <f>IF((VLOOKUP($C$29&amp;$C$28&amp;$B47,彙整表!$A$2:$K$837,9,0))=0,"",(VLOOKUP($C$29&amp;$C$28&amp;$B47,彙整表!$A$2:$K$837,9,0)))</f>
        <v/>
      </c>
      <c r="H47" s="83">
        <f>IF((VLOOKUP($C$29&amp;$C$28&amp;$B47,彙整表!$A$2:$K$837,10,0))=0,"",(VLOOKUP($C$29&amp;$C$28&amp;$B47,彙整表!$A$2:$K$837,10,0)))</f>
        <v>0.9</v>
      </c>
      <c r="I47" s="78">
        <f>IF((VLOOKUP($C$29&amp;$C$28&amp;$B47,彙整表!$A$2:$K$837,11,0))=0,"",(VLOOKUP($C$29&amp;$C$28&amp;$B47,彙整表!$A$2:$K$837,11,0)))</f>
        <v>45778</v>
      </c>
    </row>
    <row r="48" spans="2:9">
      <c r="B48" s="57" t="s">
        <v>63</v>
      </c>
      <c r="C48" s="69" t="str">
        <f>IF((VLOOKUP($C$29&amp;$C$28&amp;$B48,彙整表!$A$2:$K$837,5,0))=0,"",(VLOOKUP($C$29&amp;$C$28&amp;$B48,彙整表!$A$2:$K$837,5,0)))</f>
        <v xml:space="preserve">       -  </v>
      </c>
      <c r="D48" s="70" t="str">
        <f>IF((VLOOKUP($C$29&amp;$C$28&amp;$B48,彙整表!$A$2:$K$837,6,0))=0,"",(VLOOKUP($C$29&amp;$C$28&amp;$B48,彙整表!$A$2:$K$837,6,0)))</f>
        <v xml:space="preserve">       -  </v>
      </c>
      <c r="E48" s="70" t="str">
        <f>IF((VLOOKUP($C$29&amp;$C$28&amp;$B48,彙整表!$A$2:$K$837,7,0))=0,"",(VLOOKUP($C$29&amp;$C$28&amp;$B48,彙整表!$A$2:$K$837,7,0)))</f>
        <v xml:space="preserve">       -  </v>
      </c>
      <c r="F48" s="70" t="str">
        <f>IF((VLOOKUP($C$29&amp;$C$28&amp;$B48,彙整表!$A$2:$K$837,8,0))=0,"",(VLOOKUP($C$29&amp;$C$28&amp;$B48,彙整表!$A$2:$K$837,8,0)))</f>
        <v xml:space="preserve">            -  </v>
      </c>
      <c r="G48" s="71" t="str">
        <f>IF((VLOOKUP($C$29&amp;$C$28&amp;$B48,彙整表!$A$2:$K$837,9,0))=0,"",(VLOOKUP($C$29&amp;$C$28&amp;$B48,彙整表!$A$2:$K$837,9,0)))</f>
        <v/>
      </c>
      <c r="H48" s="83" t="str">
        <f>IF((VLOOKUP($C$29&amp;$C$28&amp;$B48,彙整表!$A$2:$K$837,10,0))=0,"",(VLOOKUP($C$29&amp;$C$28&amp;$B48,彙整表!$A$2:$K$837,10,0)))</f>
        <v/>
      </c>
      <c r="I48" s="78">
        <f>IF((VLOOKUP($C$29&amp;$C$28&amp;$B48,彙整表!$A$2:$K$837,11,0))=0,"",(VLOOKUP($C$29&amp;$C$28&amp;$B48,彙整表!$A$2:$K$837,11,0)))</f>
        <v>40429</v>
      </c>
    </row>
    <row r="49" spans="2:10" hidden="1">
      <c r="B49" s="57" t="s">
        <v>51</v>
      </c>
      <c r="C49" s="69" t="str">
        <f>IF((VLOOKUP($C$29&amp;$C$28&amp;$B49,彙整表!$A$2:$K$837,5,0))=0,"",(VLOOKUP($C$29&amp;$C$28&amp;$B49,彙整表!$A$2:$K$837,5,0)))</f>
        <v/>
      </c>
      <c r="D49" s="70" t="str">
        <f>IF((VLOOKUP($C$29&amp;$C$28&amp;$B49,彙整表!$A$2:$K$837,6,0))=0,"",(VLOOKUP($C$29&amp;$C$28&amp;$B49,彙整表!$A$2:$K$837,6,0)))</f>
        <v/>
      </c>
      <c r="E49" s="70" t="str">
        <f>IF((VLOOKUP($C$29&amp;$C$28&amp;$B49,彙整表!$A$2:$K$837,7,0))=0,"",(VLOOKUP($C$29&amp;$C$28&amp;$B49,彙整表!$A$2:$K$837,7,0)))</f>
        <v/>
      </c>
      <c r="F49" s="70" t="str">
        <f>IF((VLOOKUP($C$29&amp;$C$28&amp;$B49,彙整表!$A$2:$K$837,8,0))=0,"",(VLOOKUP($C$29&amp;$C$28&amp;$B49,彙整表!$A$2:$K$837,8,0)))</f>
        <v/>
      </c>
      <c r="G49" s="71" t="str">
        <f>IF((VLOOKUP($C$29&amp;$C$28&amp;$B49,彙整表!$A$2:$K$837,9,0))=0,"",(VLOOKUP($C$29&amp;$C$28&amp;$B49,彙整表!$A$2:$K$837,9,0)))</f>
        <v/>
      </c>
      <c r="H49" s="83" t="str">
        <f>IF((VLOOKUP($C$29&amp;$C$28&amp;$B49,彙整表!$A$2:$K$837,10,0))=0,"",(VLOOKUP($C$29&amp;$C$28&amp;$B49,彙整表!$A$2:$K$837,10,0)))</f>
        <v/>
      </c>
      <c r="I49" s="78" t="str">
        <f>IF((VLOOKUP($C$29&amp;$C$28&amp;$B49,彙整表!$A$2:$K$837,11,0))=0,"",(VLOOKUP($C$29&amp;$C$28&amp;$B49,彙整表!$A$2:$K$837,11,0)))</f>
        <v/>
      </c>
    </row>
    <row r="50" spans="2:10">
      <c r="B50" s="85" t="s">
        <v>62</v>
      </c>
      <c r="C50" s="69" t="str">
        <f>IF((VLOOKUP($C$29&amp;$C$28&amp;$B50,彙整表!$A$2:$K$837,5,0))=0,"",(VLOOKUP($C$29&amp;$C$28&amp;$B50,彙整表!$A$2:$K$837,5,0)))</f>
        <v/>
      </c>
      <c r="D50" s="70" t="str">
        <f>IF((VLOOKUP($C$29&amp;$C$28&amp;$B50,彙整表!$A$2:$K$837,6,0))=0,"",(VLOOKUP($C$29&amp;$C$28&amp;$B50,彙整表!$A$2:$K$837,6,0)))</f>
        <v/>
      </c>
      <c r="E50" s="70" t="str">
        <f>IF((VLOOKUP($C$29&amp;$C$28&amp;$B50,彙整表!$A$2:$K$837,7,0))=0,"",(VLOOKUP($C$29&amp;$C$28&amp;$B50,彙整表!$A$2:$K$837,7,0)))</f>
        <v/>
      </c>
      <c r="F50" s="70" t="str">
        <f>IF((VLOOKUP($C$29&amp;$C$28&amp;$B50,彙整表!$A$2:$K$837,8,0))=0,"",(VLOOKUP($C$29&amp;$C$28&amp;$B50,彙整表!$A$2:$K$837,8,0)))</f>
        <v/>
      </c>
      <c r="G50" s="71" t="str">
        <f>IF((VLOOKUP($C$29&amp;$C$28&amp;$B50,彙整表!$A$2:$K$837,9,0))=0,"",(VLOOKUP($C$29&amp;$C$28&amp;$B50,彙整表!$A$2:$K$837,9,0)))</f>
        <v/>
      </c>
      <c r="H50" s="83" t="str">
        <f>IF((VLOOKUP($C$29&amp;$C$28&amp;$B50,彙整表!$A$2:$K$837,10,0))=0,"",(VLOOKUP($C$29&amp;$C$28&amp;$B50,彙整表!$A$2:$K$837,10,0)))</f>
        <v/>
      </c>
      <c r="I50" s="78" t="str">
        <f>IF((VLOOKUP($C$29&amp;$C$28&amp;$B50,彙整表!$A$2:$K$837,11,0))=0,"",(VLOOKUP($C$29&amp;$C$28&amp;$B50,彙整表!$A$2:$K$837,11,0)))</f>
        <v/>
      </c>
    </row>
    <row r="51" spans="2:10" ht="17.25" thickBot="1">
      <c r="B51" s="58" t="s">
        <v>52</v>
      </c>
      <c r="C51" s="72" t="str">
        <f>IF((VLOOKUP($C$29&amp;$C$28&amp;$B51,彙整表!$A$2:$K$837,5,0))=0,"",(VLOOKUP($C$29&amp;$C$28&amp;$B51,彙整表!$A$2:$K$837,5,0)))</f>
        <v/>
      </c>
      <c r="D51" s="73" t="str">
        <f>IF((VLOOKUP($C$29&amp;$C$28&amp;$B51,彙整表!$A$2:$K$837,6,0))=0,"",(VLOOKUP($C$29&amp;$C$28&amp;$B51,彙整表!$A$2:$K$837,6,0)))</f>
        <v/>
      </c>
      <c r="E51" s="73" t="str">
        <f>IF((VLOOKUP($C$29&amp;$C$28&amp;$B51,彙整表!$A$2:$K$837,7,0))=0,"",(VLOOKUP($C$29&amp;$C$28&amp;$B51,彙整表!$A$2:$K$837,7,0)))</f>
        <v/>
      </c>
      <c r="F51" s="73" t="str">
        <f>IF((VLOOKUP($C$29&amp;$C$28&amp;$B51,彙整表!$A$2:$K$837,8,0))=0,"",(VLOOKUP($C$29&amp;$C$28&amp;$B51,彙整表!$A$2:$K$837,8,0)))</f>
        <v/>
      </c>
      <c r="G51" s="74" t="str">
        <f>IF((VLOOKUP($C$29&amp;$C$28&amp;$B51,彙整表!$A$2:$K$837,9,0))=0,"",(VLOOKUP($C$29&amp;$C$28&amp;$B51,彙整表!$A$2:$K$837,9,0)))</f>
        <v/>
      </c>
      <c r="H51" s="84" t="str">
        <f>IF((VLOOKUP($C$29&amp;$C$28&amp;$B51,彙整表!$A$2:$K$837,10,0))=0,"",(VLOOKUP($C$29&amp;$C$28&amp;$B51,彙整表!$A$2:$K$837,10,0)))</f>
        <v/>
      </c>
      <c r="I51" s="79" t="str">
        <f>IF((VLOOKUP($C$29&amp;$C$28&amp;$B51,彙整表!$A$2:$K$837,11,0))=0,"",(VLOOKUP($C$29&amp;$C$28&amp;$B51,彙整表!$A$2:$K$837,11,0)))</f>
        <v/>
      </c>
    </row>
    <row r="52" spans="2:10">
      <c r="B52" s="7"/>
      <c r="C52" s="10"/>
      <c r="D52" s="10"/>
      <c r="E52" s="10"/>
      <c r="F52" s="10"/>
      <c r="G52" s="10"/>
      <c r="H52" s="10"/>
      <c r="I52" s="11"/>
    </row>
    <row r="53" spans="2:10" ht="53.25" customHeight="1">
      <c r="B53" s="139" t="str">
        <f>IF(MID(C28,1,1)="住","註：本表之特定承保條件序號欄位即為網頁建置說明附件一之特定承保條件序號欄位。","註1：男與女保費差異係數係指於相同承保條件下，男性與女性保險費相差倍數，例如：相同承保條件下男性保險費為200元，女性保險費為180元，則男與女保費差異係數為0.9=（180(女性保費)/200(男性保費)）。
註2：本表之特定承保條件序號欄位即為網頁建置說明附件一之特定承保條件序號欄位。")</f>
        <v>註1：男與女保費差異係數係指於相同承保條件下，男性與女性保險費相差倍數，例如：相同承保條件下男性保險費為200元，女性保險費為180元，則男與女保費差異係數為0.9=（180(女性保費)/200(男性保費)）。
註2：本表之特定承保條件序號欄位即為網頁建置說明附件一之特定承保條件序號欄位。</v>
      </c>
      <c r="C53" s="139"/>
      <c r="D53" s="139"/>
      <c r="E53" s="139"/>
      <c r="F53" s="139"/>
      <c r="G53" s="139"/>
      <c r="H53" s="139"/>
      <c r="I53" s="139"/>
    </row>
    <row r="54" spans="2:10" ht="36" customHeight="1">
      <c r="B54" s="132" t="str">
        <f>IFERROR(IF(SEARCH("車",Sheet1!C4)*1&gt;0,"註3：請依被保險汽車之真實製造年度所對應之費率代號係數進行費率計算，切勿誤用。2021年以前所製造之汽車，應以製造年份為「前四年及以上」之費率代號係數進行費率計算。",""),"")</f>
        <v>註3：請依被保險汽車之真實製造年度所對應之費率代號係數進行費率計算，切勿誤用。2021年以前所製造之汽車，應以製造年份為「前四年及以上」之費率代號係數進行費率計算。</v>
      </c>
      <c r="C54" s="132"/>
      <c r="D54" s="132"/>
      <c r="E54" s="132"/>
      <c r="F54" s="132"/>
      <c r="G54" s="132"/>
      <c r="H54" s="132"/>
      <c r="I54" s="132"/>
      <c r="J54" s="131"/>
    </row>
  </sheetData>
  <sheetProtection algorithmName="SHA-512" hashValue="XQGQ5xyMiJwq1KajzR5uQfBvH/rrUFqKOt5Lq2Z2J2XiIJrXVCWNoXT82L9Bp3mm+KN9+HZRxxE/xgKm/DiKOw==" saltValue="hhzuzIflTGQ3ioo6wsdGrg==" spinCount="100000" sheet="1"/>
  <mergeCells count="10">
    <mergeCell ref="B54:I54"/>
    <mergeCell ref="C30:I30"/>
    <mergeCell ref="C32:G32"/>
    <mergeCell ref="B53:I53"/>
    <mergeCell ref="B4:H4"/>
    <mergeCell ref="B9:H9"/>
    <mergeCell ref="B24:H24"/>
    <mergeCell ref="B26:I26"/>
    <mergeCell ref="B5:H5"/>
    <mergeCell ref="B6:H6"/>
  </mergeCells>
  <phoneticPr fontId="2" type="noConversion"/>
  <pageMargins left="0.75" right="0.75" top="1" bottom="1" header="0.5" footer="0.5"/>
  <pageSetup paperSize="9" orientation="landscape" r:id="rId1"/>
  <headerFooter alignWithMargins="0"/>
  <ignoredErrors>
    <ignoredError sqref="C37"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macro="[0]!下拉清單6_Change">
                <anchor moveWithCells="1">
                  <from>
                    <xdr:col>2</xdr:col>
                    <xdr:colOff>9525</xdr:colOff>
                    <xdr:row>14</xdr:row>
                    <xdr:rowOff>9525</xdr:rowOff>
                  </from>
                  <to>
                    <xdr:col>3</xdr:col>
                    <xdr:colOff>504825</xdr:colOff>
                    <xdr:row>15</xdr:row>
                    <xdr:rowOff>0</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2</xdr:col>
                    <xdr:colOff>9525</xdr:colOff>
                    <xdr:row>16</xdr:row>
                    <xdr:rowOff>9525</xdr:rowOff>
                  </from>
                  <to>
                    <xdr:col>5</xdr:col>
                    <xdr:colOff>742950</xdr:colOff>
                    <xdr:row>17</xdr:row>
                    <xdr:rowOff>0</xdr:rowOff>
                  </to>
                </anchor>
              </controlPr>
            </control>
          </mc:Choice>
        </mc:AlternateContent>
        <mc:AlternateContent xmlns:mc="http://schemas.openxmlformats.org/markup-compatibility/2006">
          <mc:Choice Requires="x14">
            <control shapeId="1036" r:id="rId6" name="Drop Down 12">
              <controlPr defaultSize="0" autoLine="0" autoPict="0" macro="[0]!下拉清單12_Change">
                <anchor moveWithCells="1">
                  <from>
                    <xdr:col>2</xdr:col>
                    <xdr:colOff>9525</xdr:colOff>
                    <xdr:row>12</xdr:row>
                    <xdr:rowOff>0</xdr:rowOff>
                  </from>
                  <to>
                    <xdr:col>4</xdr:col>
                    <xdr:colOff>733425</xdr:colOff>
                    <xdr:row>13</xdr:row>
                    <xdr:rowOff>0</xdr:rowOff>
                  </to>
                </anchor>
              </controlPr>
            </control>
          </mc:Choice>
        </mc:AlternateContent>
        <mc:AlternateContent xmlns:mc="http://schemas.openxmlformats.org/markup-compatibility/2006">
          <mc:Choice Requires="x14">
            <control shapeId="1037" r:id="rId7" name="Group Box 13">
              <controlPr defaultSize="0" autoFill="0" autoPict="0">
                <anchor moveWithCells="1">
                  <from>
                    <xdr:col>0</xdr:col>
                    <xdr:colOff>104775</xdr:colOff>
                    <xdr:row>10</xdr:row>
                    <xdr:rowOff>47625</xdr:rowOff>
                  </from>
                  <to>
                    <xdr:col>6</xdr:col>
                    <xdr:colOff>257175</xdr:colOff>
                    <xdr:row>20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D310-016D-4353-B816-35A238EAC916}">
  <sheetPr codeName="Sheet23"/>
  <dimension ref="A1:K838"/>
  <sheetViews>
    <sheetView zoomScale="70" zoomScaleNormal="70" workbookViewId="0">
      <pane ySplit="1" topLeftCell="A425" activePane="bottomLeft" state="frozen"/>
      <selection activeCell="I14" sqref="I14"/>
      <selection pane="bottomLeft" activeCell="L443" sqref="L443"/>
    </sheetView>
  </sheetViews>
  <sheetFormatPr defaultRowHeight="16.5"/>
  <cols>
    <col min="1" max="1" width="2.75" style="50" customWidth="1"/>
    <col min="2" max="2" width="20.875" style="50" customWidth="1"/>
    <col min="3" max="3" width="13.875" style="50" bestFit="1" customWidth="1"/>
    <col min="4" max="4" width="11.25" style="50" customWidth="1"/>
    <col min="5" max="8" width="13.5" style="128" customWidth="1"/>
    <col min="9" max="9" width="13.5" style="50" customWidth="1"/>
    <col min="10" max="10" width="13.5" style="129" customWidth="1"/>
    <col min="11" max="11" width="13.5" style="50" customWidth="1"/>
    <col min="12" max="16384" width="9" style="50"/>
  </cols>
  <sheetData>
    <row r="1" spans="1:11" s="49" customFormat="1" ht="32.25" thickBot="1">
      <c r="B1" s="123" t="s">
        <v>90</v>
      </c>
      <c r="C1" s="123" t="s">
        <v>14</v>
      </c>
      <c r="D1" s="124" t="s">
        <v>5</v>
      </c>
      <c r="E1" s="125" t="s">
        <v>1</v>
      </c>
      <c r="F1" s="125" t="s">
        <v>2</v>
      </c>
      <c r="G1" s="125" t="s">
        <v>3</v>
      </c>
      <c r="H1" s="126" t="s">
        <v>91</v>
      </c>
      <c r="I1" s="123" t="s">
        <v>4</v>
      </c>
      <c r="J1" s="127" t="s">
        <v>92</v>
      </c>
      <c r="K1" s="124" t="s">
        <v>93</v>
      </c>
    </row>
    <row r="2" spans="1:11">
      <c r="A2" s="50" t="str">
        <f t="shared" ref="A2:A65" si="0">D2&amp;C2&amp;B2</f>
        <v>1任意汽車保險南山產物保險公司</v>
      </c>
      <c r="B2" s="86" t="str">
        <f>'[1]南山(友邦,美亞)'!$B$3</f>
        <v>南山產物保險公司</v>
      </c>
      <c r="C2" s="87" t="str">
        <f>'[1]南山(友邦,美亞)'!A6</f>
        <v>任意汽車保險</v>
      </c>
      <c r="D2" s="87">
        <f>'[1]南山(友邦,美亞)'!B6</f>
        <v>1</v>
      </c>
      <c r="E2" s="122">
        <f>'[1]南山(友邦,美亞)'!C6</f>
        <v>38292</v>
      </c>
      <c r="F2" s="119">
        <f>'[1]南山(友邦,美亞)'!D6</f>
        <v>38292</v>
      </c>
      <c r="G2" s="119">
        <f>'[1]南山(友邦,美亞)'!E6</f>
        <v>38292</v>
      </c>
      <c r="H2" s="119">
        <f>'[1]南山(友邦,美亞)'!F6</f>
        <v>32396</v>
      </c>
      <c r="I2" s="87"/>
      <c r="J2" s="116" t="str">
        <f>'[1]南山(友邦,美亞)'!H6</f>
        <v>0.90</v>
      </c>
      <c r="K2" s="112" t="str">
        <f>'[1]南山(友邦,美亞)'!I6</f>
        <v>2025/05/01</v>
      </c>
    </row>
    <row r="3" spans="1:11">
      <c r="A3" s="50" t="str">
        <f t="shared" si="0"/>
        <v>2任意汽車保險南山產物保險公司</v>
      </c>
      <c r="B3" s="88" t="str">
        <f>'[1]南山(友邦,美亞)'!$B$3</f>
        <v>南山產物保險公司</v>
      </c>
      <c r="C3" s="50" t="str">
        <f>'[1]南山(友邦,美亞)'!A7</f>
        <v>任意汽車保險</v>
      </c>
      <c r="D3" s="50">
        <f>'[1]南山(友邦,美亞)'!B7</f>
        <v>2</v>
      </c>
      <c r="E3" s="122">
        <f>'[1]南山(友邦,美亞)'!C7</f>
        <v>36467</v>
      </c>
      <c r="F3" s="122">
        <f>'[1]南山(友邦,美亞)'!D7</f>
        <v>36467</v>
      </c>
      <c r="G3" s="122">
        <f>'[1]南山(友邦,美亞)'!E7</f>
        <v>36467</v>
      </c>
      <c r="H3" s="122">
        <f>'[1]南山(友邦,美亞)'!F7</f>
        <v>30852</v>
      </c>
      <c r="J3" s="129" t="str">
        <f>'[1]南山(友邦,美亞)'!H7</f>
        <v>0.90</v>
      </c>
      <c r="K3" s="113" t="str">
        <f>'[1]南山(友邦,美亞)'!I7</f>
        <v>2025/05/01</v>
      </c>
    </row>
    <row r="4" spans="1:11">
      <c r="A4" s="50" t="str">
        <f t="shared" si="0"/>
        <v>3任意汽車保險南山產物保險公司</v>
      </c>
      <c r="B4" s="88" t="str">
        <f>'[1]南山(友邦,美亞)'!$B$3</f>
        <v>南山產物保險公司</v>
      </c>
      <c r="C4" s="50" t="str">
        <f>'[1]南山(友邦,美亞)'!A8</f>
        <v>任意汽車保險</v>
      </c>
      <c r="D4" s="50">
        <f>'[1]南山(友邦,美亞)'!B8</f>
        <v>3</v>
      </c>
      <c r="E4" s="122">
        <f>'[1]南山(友邦,美亞)'!C8</f>
        <v>46543</v>
      </c>
      <c r="F4" s="122">
        <f>'[1]南山(友邦,美亞)'!D8</f>
        <v>46543</v>
      </c>
      <c r="G4" s="122">
        <f>'[1]南山(友邦,美亞)'!E8</f>
        <v>46543</v>
      </c>
      <c r="H4" s="122">
        <f>'[1]南山(友邦,美亞)'!F8</f>
        <v>39376</v>
      </c>
      <c r="J4" s="129" t="str">
        <f>'[1]南山(友邦,美亞)'!H8</f>
        <v>0.90</v>
      </c>
      <c r="K4" s="113" t="str">
        <f>'[1]南山(友邦,美亞)'!I8</f>
        <v>2025/05/01</v>
      </c>
    </row>
    <row r="5" spans="1:11">
      <c r="A5" s="50" t="str">
        <f t="shared" si="0"/>
        <v>4任意汽車保險南山產物保險公司</v>
      </c>
      <c r="B5" s="88" t="str">
        <f>'[1]南山(友邦,美亞)'!$B$3</f>
        <v>南山產物保險公司</v>
      </c>
      <c r="C5" s="50" t="str">
        <f>'[1]南山(友邦,美亞)'!A9</f>
        <v>任意汽車保險</v>
      </c>
      <c r="D5" s="50">
        <f>'[1]南山(友邦,美亞)'!B9</f>
        <v>4</v>
      </c>
      <c r="E5" s="122">
        <f>'[1]南山(友邦,美亞)'!C9</f>
        <v>33076</v>
      </c>
      <c r="F5" s="122">
        <f>'[1]南山(友邦,美亞)'!D9</f>
        <v>33076</v>
      </c>
      <c r="G5" s="122">
        <f>'[1]南山(友邦,美亞)'!E9</f>
        <v>33076</v>
      </c>
      <c r="H5" s="122">
        <f>'[1]南山(友邦,美亞)'!F9</f>
        <v>27983</v>
      </c>
      <c r="J5" s="129" t="str">
        <f>'[1]南山(友邦,美亞)'!H9</f>
        <v>0.90</v>
      </c>
      <c r="K5" s="113" t="str">
        <f>'[1]南山(友邦,美亞)'!I9</f>
        <v>2025/05/01</v>
      </c>
    </row>
    <row r="6" spans="1:11">
      <c r="A6" s="50" t="str">
        <f t="shared" si="0"/>
        <v>5任意汽車保險南山產物保險公司</v>
      </c>
      <c r="B6" s="88" t="str">
        <f>'[1]南山(友邦,美亞)'!$B$3</f>
        <v>南山產物保險公司</v>
      </c>
      <c r="C6" s="50" t="str">
        <f>'[1]南山(友邦,美亞)'!A10</f>
        <v>任意汽車保險</v>
      </c>
      <c r="D6" s="50">
        <f>'[1]南山(友邦,美亞)'!B10</f>
        <v>5</v>
      </c>
      <c r="E6" s="122">
        <f>'[1]南山(友邦,美亞)'!C10</f>
        <v>44328</v>
      </c>
      <c r="F6" s="122">
        <f>'[1]南山(友邦,美亞)'!D10</f>
        <v>44328</v>
      </c>
      <c r="G6" s="122">
        <f>'[1]南山(友邦,美亞)'!E10</f>
        <v>44328</v>
      </c>
      <c r="H6" s="122">
        <f>'[1]南山(友邦,美亞)'!F10</f>
        <v>37502</v>
      </c>
      <c r="J6" s="129" t="str">
        <f>'[1]南山(友邦,美亞)'!H10</f>
        <v>0.90</v>
      </c>
      <c r="K6" s="113" t="str">
        <f>'[1]南山(友邦,美亞)'!I10</f>
        <v>2025/05/01</v>
      </c>
    </row>
    <row r="7" spans="1:11">
      <c r="A7" s="50" t="str">
        <f t="shared" si="0"/>
        <v>6任意汽車保險南山產物保險公司</v>
      </c>
      <c r="B7" s="88" t="str">
        <f>'[1]南山(友邦,美亞)'!$B$3</f>
        <v>南山產物保險公司</v>
      </c>
      <c r="C7" s="50" t="str">
        <f>'[1]南山(友邦,美亞)'!A11</f>
        <v>任意汽車保險</v>
      </c>
      <c r="D7" s="50">
        <f>'[1]南山(友邦,美亞)'!B11</f>
        <v>6</v>
      </c>
      <c r="E7" s="122">
        <f>'[1]南山(友邦,美亞)'!C11</f>
        <v>46543</v>
      </c>
      <c r="F7" s="122">
        <f>'[1]南山(友邦,美亞)'!D11</f>
        <v>46543</v>
      </c>
      <c r="G7" s="122">
        <f>'[1]南山(友邦,美亞)'!E11</f>
        <v>46543</v>
      </c>
      <c r="H7" s="122">
        <f>'[1]南山(友邦,美亞)'!F11</f>
        <v>39376</v>
      </c>
      <c r="J7" s="129" t="str">
        <f>'[1]南山(友邦,美亞)'!H11</f>
        <v>0.90</v>
      </c>
      <c r="K7" s="113" t="str">
        <f>'[1]南山(友邦,美亞)'!I11</f>
        <v>2025/05/01</v>
      </c>
    </row>
    <row r="8" spans="1:11">
      <c r="A8" s="50" t="str">
        <f t="shared" si="0"/>
        <v>7任意汽車保險南山產物保險公司</v>
      </c>
      <c r="B8" s="88" t="str">
        <f>'[1]南山(友邦,美亞)'!$B$3</f>
        <v>南山產物保險公司</v>
      </c>
      <c r="C8" s="50" t="str">
        <f>'[1]南山(友邦,美亞)'!A12</f>
        <v>任意汽車保險</v>
      </c>
      <c r="D8" s="50">
        <f>'[1]南山(友邦,美亞)'!B12</f>
        <v>7</v>
      </c>
      <c r="E8" s="122">
        <f>'[1]南山(友邦,美亞)'!C12</f>
        <v>51315</v>
      </c>
      <c r="F8" s="122">
        <f>'[1]南山(友邦,美亞)'!D12</f>
        <v>51315</v>
      </c>
      <c r="G8" s="122">
        <f>'[1]南山(友邦,美亞)'!E12</f>
        <v>51315</v>
      </c>
      <c r="H8" s="122">
        <f>'[1]南山(友邦,美亞)'!F12</f>
        <v>43414</v>
      </c>
      <c r="J8" s="129" t="str">
        <f>'[1]南山(友邦,美亞)'!H12</f>
        <v>0.90</v>
      </c>
      <c r="K8" s="113" t="str">
        <f>'[1]南山(友邦,美亞)'!I12</f>
        <v>2025/05/01</v>
      </c>
    </row>
    <row r="9" spans="1:11">
      <c r="A9" s="50" t="str">
        <f t="shared" si="0"/>
        <v>8任意汽車保險南山產物保險公司</v>
      </c>
      <c r="B9" s="88" t="str">
        <f>'[1]南山(友邦,美亞)'!$B$3</f>
        <v>南山產物保險公司</v>
      </c>
      <c r="C9" s="50" t="str">
        <f>'[1]南山(友邦,美亞)'!A13</f>
        <v>任意汽車保險</v>
      </c>
      <c r="D9" s="50">
        <f>'[1]南山(友邦,美亞)'!B13</f>
        <v>8</v>
      </c>
      <c r="E9" s="122">
        <f>'[1]南山(友邦,美亞)'!C13</f>
        <v>10383</v>
      </c>
      <c r="F9" s="122">
        <f>'[1]南山(友邦,美亞)'!D13</f>
        <v>10383</v>
      </c>
      <c r="G9" s="122">
        <f>'[1]南山(友邦,美亞)'!E13</f>
        <v>10383</v>
      </c>
      <c r="H9" s="122">
        <f>'[1]南山(友邦,美亞)'!F13</f>
        <v>8785</v>
      </c>
      <c r="J9" s="129" t="str">
        <f>'[1]南山(友邦,美亞)'!H13</f>
        <v>0.90</v>
      </c>
      <c r="K9" s="113" t="str">
        <f>'[1]南山(友邦,美亞)'!I13</f>
        <v>2025/05/01</v>
      </c>
    </row>
    <row r="10" spans="1:11">
      <c r="A10" s="50" t="str">
        <f t="shared" si="0"/>
        <v>9任意汽車保險南山產物保險公司</v>
      </c>
      <c r="B10" s="88" t="str">
        <f>'[1]南山(友邦,美亞)'!$B$3</f>
        <v>南山產物保險公司</v>
      </c>
      <c r="C10" s="50" t="str">
        <f>'[1]南山(友邦,美亞)'!A14</f>
        <v>任意汽車保險</v>
      </c>
      <c r="D10" s="50">
        <f>'[1]南山(友邦,美亞)'!B14</f>
        <v>9</v>
      </c>
      <c r="E10" s="122">
        <f>'[1]南山(友邦,美亞)'!C14</f>
        <v>112010</v>
      </c>
      <c r="F10" s="122">
        <f>'[1]南山(友邦,美亞)'!D14</f>
        <v>112010</v>
      </c>
      <c r="G10" s="122">
        <f>'[1]南山(友邦,美亞)'!E14</f>
        <v>112010</v>
      </c>
      <c r="H10" s="122">
        <f>'[1]南山(友邦,美亞)'!F14</f>
        <v>94763</v>
      </c>
      <c r="J10" s="129" t="str">
        <f>'[1]南山(友邦,美亞)'!H14</f>
        <v>0.90</v>
      </c>
      <c r="K10" s="113" t="str">
        <f>'[1]南山(友邦,美亞)'!I14</f>
        <v>2025/05/01</v>
      </c>
    </row>
    <row r="11" spans="1:11">
      <c r="A11" s="50" t="str">
        <f t="shared" si="0"/>
        <v>10任意汽車保險南山產物保險公司</v>
      </c>
      <c r="B11" s="88" t="str">
        <f>'[1]南山(友邦,美亞)'!$B$3</f>
        <v>南山產物保險公司</v>
      </c>
      <c r="C11" s="50" t="str">
        <f>'[1]南山(友邦,美亞)'!A15</f>
        <v>任意汽車保險</v>
      </c>
      <c r="D11" s="50">
        <f>'[1]南山(友邦,美亞)'!B15</f>
        <v>10</v>
      </c>
      <c r="E11" s="122">
        <f>'[1]南山(友邦,美亞)'!C15</f>
        <v>101596</v>
      </c>
      <c r="F11" s="122">
        <f>'[1]南山(友邦,美亞)'!D15</f>
        <v>101596</v>
      </c>
      <c r="G11" s="122">
        <f>'[1]南山(友邦,美亞)'!E15</f>
        <v>101596</v>
      </c>
      <c r="H11" s="122">
        <f>'[1]南山(友邦,美亞)'!F15</f>
        <v>85953</v>
      </c>
      <c r="J11" s="129" t="str">
        <f>'[1]南山(友邦,美亞)'!H15</f>
        <v>0.90</v>
      </c>
      <c r="K11" s="113" t="str">
        <f>'[1]南山(友邦,美亞)'!I15</f>
        <v>2025/05/01</v>
      </c>
    </row>
    <row r="12" spans="1:11">
      <c r="A12" s="50" t="str">
        <f t="shared" si="0"/>
        <v>11任意汽車保險南山產物保險公司</v>
      </c>
      <c r="B12" s="88" t="str">
        <f>'[1]南山(友邦,美亞)'!$B$3</f>
        <v>南山產物保險公司</v>
      </c>
      <c r="C12" s="50" t="str">
        <f>'[1]南山(友邦,美亞)'!A16</f>
        <v>任意汽車保險</v>
      </c>
      <c r="D12" s="50">
        <f>'[1]南山(友邦,美亞)'!B16</f>
        <v>11</v>
      </c>
      <c r="E12" s="122">
        <f>'[1]南山(友邦,美亞)'!C16</f>
        <v>21271</v>
      </c>
      <c r="F12" s="122">
        <f>'[1]南山(友邦,美亞)'!D16</f>
        <v>21271</v>
      </c>
      <c r="G12" s="122">
        <f>'[1]南山(友邦,美亞)'!E16</f>
        <v>21271</v>
      </c>
      <c r="H12" s="122">
        <f>'[1]南山(友邦,美亞)'!F16</f>
        <v>17996</v>
      </c>
      <c r="J12" s="129" t="str">
        <f>'[1]南山(友邦,美亞)'!H16</f>
        <v>0.90</v>
      </c>
      <c r="K12" s="113" t="str">
        <f>'[1]南山(友邦,美亞)'!I16</f>
        <v>2025/05/01</v>
      </c>
    </row>
    <row r="13" spans="1:11">
      <c r="A13" s="50" t="str">
        <f t="shared" si="0"/>
        <v>12任意汽車保險南山產物保險公司</v>
      </c>
      <c r="B13" s="88" t="str">
        <f>'[1]南山(友邦,美亞)'!$B$3</f>
        <v>南山產物保險公司</v>
      </c>
      <c r="C13" s="50" t="str">
        <f>'[1]南山(友邦,美亞)'!A17</f>
        <v>任意汽車保險</v>
      </c>
      <c r="D13" s="50">
        <f>'[1]南山(友邦,美亞)'!B17</f>
        <v>12</v>
      </c>
      <c r="E13" s="122">
        <f>'[1]南山(友邦,美亞)'!C17</f>
        <v>20258</v>
      </c>
      <c r="F13" s="122">
        <f>'[1]南山(友邦,美亞)'!D17</f>
        <v>20258</v>
      </c>
      <c r="G13" s="122">
        <f>'[1]南山(友邦,美亞)'!E17</f>
        <v>20258</v>
      </c>
      <c r="H13" s="122">
        <f>'[1]南山(友邦,美亞)'!F17</f>
        <v>17138</v>
      </c>
      <c r="J13" s="129" t="str">
        <f>'[1]南山(友邦,美亞)'!H17</f>
        <v>0.90</v>
      </c>
      <c r="K13" s="113" t="str">
        <f>'[1]南山(友邦,美亞)'!I17</f>
        <v>2025/05/01</v>
      </c>
    </row>
    <row r="14" spans="1:11">
      <c r="A14" s="50" t="str">
        <f t="shared" si="0"/>
        <v>13任意汽車保險南山產物保險公司</v>
      </c>
      <c r="B14" s="88" t="str">
        <f>'[1]南山(友邦,美亞)'!$B$3</f>
        <v>南山產物保險公司</v>
      </c>
      <c r="C14" s="50" t="str">
        <f>'[1]南山(友邦,美亞)'!A18</f>
        <v>任意汽車保險</v>
      </c>
      <c r="D14" s="50">
        <f>'[1]南山(友邦,美亞)'!B18</f>
        <v>13</v>
      </c>
      <c r="E14" s="122">
        <f>'[1]南山(友邦,美亞)'!C18</f>
        <v>25855</v>
      </c>
      <c r="F14" s="122">
        <f>'[1]南山(友邦,美亞)'!D18</f>
        <v>25855</v>
      </c>
      <c r="G14" s="122">
        <f>'[1]南山(友邦,美亞)'!E18</f>
        <v>25855</v>
      </c>
      <c r="H14" s="122">
        <f>'[1]南山(友邦,美亞)'!F18</f>
        <v>21874</v>
      </c>
      <c r="J14" s="129" t="str">
        <f>'[1]南山(友邦,美亞)'!H18</f>
        <v>0.90</v>
      </c>
      <c r="K14" s="113" t="str">
        <f>'[1]南山(友邦,美亞)'!I18</f>
        <v>2025/05/01</v>
      </c>
    </row>
    <row r="15" spans="1:11">
      <c r="A15" s="50" t="str">
        <f t="shared" si="0"/>
        <v>14任意汽車保險南山產物保險公司</v>
      </c>
      <c r="B15" s="88" t="str">
        <f>'[1]南山(友邦,美亞)'!$B$3</f>
        <v>南山產物保險公司</v>
      </c>
      <c r="C15" s="50" t="str">
        <f>'[1]南山(友邦,美亞)'!A19</f>
        <v>任意汽車保險</v>
      </c>
      <c r="D15" s="50">
        <f>'[1]南山(友邦,美亞)'!B19</f>
        <v>14</v>
      </c>
      <c r="E15" s="122">
        <f>'[1]南山(友邦,美亞)'!C19</f>
        <v>18374</v>
      </c>
      <c r="F15" s="122">
        <f>'[1]南山(友邦,美亞)'!D19</f>
        <v>18374</v>
      </c>
      <c r="G15" s="122">
        <f>'[1]南山(友邦,美亞)'!E19</f>
        <v>18374</v>
      </c>
      <c r="H15" s="122">
        <f>'[1]南山(友邦,美亞)'!F19</f>
        <v>15545</v>
      </c>
      <c r="J15" s="129" t="str">
        <f>'[1]南山(友邦,美亞)'!H19</f>
        <v>0.90</v>
      </c>
      <c r="K15" s="113" t="str">
        <f>'[1]南山(友邦,美亞)'!I19</f>
        <v>2025/05/01</v>
      </c>
    </row>
    <row r="16" spans="1:11">
      <c r="A16" s="50" t="str">
        <f t="shared" si="0"/>
        <v>15任意汽車保險南山產物保險公司</v>
      </c>
      <c r="B16" s="88" t="str">
        <f>'[1]南山(友邦,美亞)'!$B$3</f>
        <v>南山產物保險公司</v>
      </c>
      <c r="C16" s="50" t="str">
        <f>'[1]南山(友邦,美亞)'!A20</f>
        <v>任意汽車保險</v>
      </c>
      <c r="D16" s="50">
        <f>'[1]南山(友邦,美亞)'!B20</f>
        <v>15</v>
      </c>
      <c r="E16" s="122">
        <f>'[1]南山(友邦,美亞)'!C20</f>
        <v>24624</v>
      </c>
      <c r="F16" s="122">
        <f>'[1]南山(友邦,美亞)'!D20</f>
        <v>24624</v>
      </c>
      <c r="G16" s="122">
        <f>'[1]南山(友邦,美亞)'!E20</f>
        <v>24624</v>
      </c>
      <c r="H16" s="122">
        <f>'[1]南山(友邦,美亞)'!F20</f>
        <v>20833</v>
      </c>
      <c r="J16" s="129" t="str">
        <f>'[1]南山(友邦,美亞)'!H20</f>
        <v>0.90</v>
      </c>
      <c r="K16" s="113" t="str">
        <f>'[1]南山(友邦,美亞)'!I20</f>
        <v>2025/05/01</v>
      </c>
    </row>
    <row r="17" spans="1:11">
      <c r="A17" s="50" t="str">
        <f t="shared" si="0"/>
        <v>16任意汽車保險南山產物保險公司</v>
      </c>
      <c r="B17" s="88" t="str">
        <f>'[1]南山(友邦,美亞)'!$B$3</f>
        <v>南山產物保險公司</v>
      </c>
      <c r="C17" s="50" t="str">
        <f>'[1]南山(友邦,美亞)'!A21</f>
        <v>任意汽車保險</v>
      </c>
      <c r="D17" s="50">
        <f>'[1]南山(友邦,美亞)'!B21</f>
        <v>16</v>
      </c>
      <c r="E17" s="122">
        <f>'[1]南山(友邦,美亞)'!C21</f>
        <v>25855</v>
      </c>
      <c r="F17" s="122">
        <f>'[1]南山(友邦,美亞)'!D21</f>
        <v>25855</v>
      </c>
      <c r="G17" s="122">
        <f>'[1]南山(友邦,美亞)'!E21</f>
        <v>25855</v>
      </c>
      <c r="H17" s="122">
        <f>'[1]南山(友邦,美亞)'!F21</f>
        <v>21874</v>
      </c>
      <c r="J17" s="129" t="str">
        <f>'[1]南山(友邦,美亞)'!H21</f>
        <v>0.90</v>
      </c>
      <c r="K17" s="113" t="str">
        <f>'[1]南山(友邦,美亞)'!I21</f>
        <v>2025/05/01</v>
      </c>
    </row>
    <row r="18" spans="1:11">
      <c r="A18" s="50" t="str">
        <f t="shared" si="0"/>
        <v>17任意汽車保險南山產物保險公司</v>
      </c>
      <c r="B18" s="88" t="str">
        <f>'[1]南山(友邦,美亞)'!$B$3</f>
        <v>南山產物保險公司</v>
      </c>
      <c r="C18" s="50" t="str">
        <f>'[1]南山(友邦,美亞)'!A22</f>
        <v>任意汽車保險</v>
      </c>
      <c r="D18" s="50">
        <f>'[1]南山(友邦,美亞)'!B22</f>
        <v>17</v>
      </c>
      <c r="E18" s="122">
        <f>'[1]南山(友邦,美亞)'!C22</f>
        <v>28506</v>
      </c>
      <c r="F18" s="122">
        <f>'[1]南山(友邦,美亞)'!D22</f>
        <v>28506</v>
      </c>
      <c r="G18" s="122">
        <f>'[1]南山(友邦,美亞)'!E22</f>
        <v>28506</v>
      </c>
      <c r="H18" s="122">
        <f>'[1]南山(友邦,美亞)'!F22</f>
        <v>24117</v>
      </c>
      <c r="J18" s="129" t="str">
        <f>'[1]南山(友邦,美亞)'!H22</f>
        <v>0.90</v>
      </c>
      <c r="K18" s="113" t="str">
        <f>'[1]南山(友邦,美亞)'!I22</f>
        <v>2025/05/01</v>
      </c>
    </row>
    <row r="19" spans="1:11">
      <c r="A19" s="50" t="str">
        <f t="shared" si="0"/>
        <v>18任意汽車保險南山產物保險公司</v>
      </c>
      <c r="B19" s="88" t="str">
        <f>'[1]南山(友邦,美亞)'!$B$3</f>
        <v>南山產物保險公司</v>
      </c>
      <c r="C19" s="50" t="str">
        <f>'[1]南山(友邦,美亞)'!A23</f>
        <v>任意汽車保險</v>
      </c>
      <c r="D19" s="50">
        <f>'[1]南山(友邦,美亞)'!B23</f>
        <v>18</v>
      </c>
      <c r="E19" s="122">
        <f>'[1]南山(友邦,美亞)'!C23</f>
        <v>7920</v>
      </c>
      <c r="F19" s="122">
        <f>'[1]南山(友邦,美亞)'!D23</f>
        <v>7920</v>
      </c>
      <c r="G19" s="122">
        <f>'[1]南山(友邦,美亞)'!E23</f>
        <v>7920</v>
      </c>
      <c r="H19" s="122">
        <f>'[1]南山(友邦,美亞)'!F23</f>
        <v>6701</v>
      </c>
      <c r="J19" s="129" t="str">
        <f>'[1]南山(友邦,美亞)'!H23</f>
        <v>0.90</v>
      </c>
      <c r="K19" s="113" t="str">
        <f>'[1]南山(友邦,美亞)'!I23</f>
        <v>2025/05/01</v>
      </c>
    </row>
    <row r="20" spans="1:11">
      <c r="A20" s="50" t="str">
        <f t="shared" si="0"/>
        <v>19任意汽車保險南山產物保險公司</v>
      </c>
      <c r="B20" s="88" t="str">
        <f>'[1]南山(友邦,美亞)'!$B$3</f>
        <v>南山產物保險公司</v>
      </c>
      <c r="C20" s="50" t="str">
        <f>'[1]南山(友邦,美亞)'!A24</f>
        <v>任意汽車保險</v>
      </c>
      <c r="D20" s="50">
        <f>'[1]南山(友邦,美亞)'!B24</f>
        <v>19</v>
      </c>
      <c r="E20" s="122">
        <f>'[1]南山(友邦,美亞)'!C24</f>
        <v>62222</v>
      </c>
      <c r="F20" s="122">
        <f>'[1]南山(友邦,美亞)'!D24</f>
        <v>62222</v>
      </c>
      <c r="G20" s="122">
        <f>'[1]南山(友邦,美亞)'!E24</f>
        <v>62222</v>
      </c>
      <c r="H20" s="122">
        <f>'[1]南山(友邦,美亞)'!F24</f>
        <v>52642</v>
      </c>
      <c r="J20" s="129" t="str">
        <f>'[1]南山(友邦,美亞)'!H24</f>
        <v>0.90</v>
      </c>
      <c r="K20" s="113" t="str">
        <f>'[1]南山(友邦,美亞)'!I24</f>
        <v>2025/05/01</v>
      </c>
    </row>
    <row r="21" spans="1:11">
      <c r="A21" s="50" t="str">
        <f t="shared" si="0"/>
        <v>20任意汽車保險南山產物保險公司</v>
      </c>
      <c r="B21" s="88" t="str">
        <f>'[1]南山(友邦,美亞)'!$B$3</f>
        <v>南山產物保險公司</v>
      </c>
      <c r="C21" s="50" t="str">
        <f>'[1]南山(友邦,美亞)'!A25</f>
        <v>任意汽車保險</v>
      </c>
      <c r="D21" s="50">
        <f>'[1]南山(友邦,美亞)'!B25</f>
        <v>20</v>
      </c>
      <c r="E21" s="122">
        <f>'[1]南山(友邦,美亞)'!C25</f>
        <v>56438</v>
      </c>
      <c r="F21" s="122">
        <f>'[1]南山(友邦,美亞)'!D25</f>
        <v>56438</v>
      </c>
      <c r="G21" s="122">
        <f>'[1]南山(友邦,美亞)'!E25</f>
        <v>56438</v>
      </c>
      <c r="H21" s="122">
        <f>'[1]南山(友邦,美亞)'!F25</f>
        <v>47748</v>
      </c>
      <c r="J21" s="129" t="str">
        <f>'[1]南山(友邦,美亞)'!H25</f>
        <v>0.90</v>
      </c>
      <c r="K21" s="113" t="str">
        <f>'[1]南山(友邦,美亞)'!I25</f>
        <v>2025/05/01</v>
      </c>
    </row>
    <row r="22" spans="1:11">
      <c r="A22" s="50" t="str">
        <f t="shared" si="0"/>
        <v>21任意汽車保險南山產物保險公司</v>
      </c>
      <c r="B22" s="88" t="str">
        <f>'[1]南山(友邦,美亞)'!$B$3</f>
        <v>南山產物保險公司</v>
      </c>
      <c r="C22" s="50" t="str">
        <f>'[1]南山(友邦,美亞)'!A26</f>
        <v>任意汽車保險</v>
      </c>
      <c r="D22" s="50">
        <f>'[1]南山(友邦,美亞)'!B26</f>
        <v>21</v>
      </c>
      <c r="E22" s="122">
        <f>'[1]南山(友邦,美亞)'!C26</f>
        <v>9336</v>
      </c>
      <c r="F22" s="122">
        <f>'[1]南山(友邦,美亞)'!D26</f>
        <v>9336</v>
      </c>
      <c r="G22" s="122">
        <f>'[1]南山(友邦,美亞)'!E26</f>
        <v>9336</v>
      </c>
      <c r="H22" s="122">
        <f>'[1]南山(友邦,美亞)'!F26</f>
        <v>7899</v>
      </c>
      <c r="J22" s="129" t="str">
        <f>'[1]南山(友邦,美亞)'!H26</f>
        <v>0.90</v>
      </c>
      <c r="K22" s="113" t="str">
        <f>'[1]南山(友邦,美亞)'!I26</f>
        <v>2025/05/01</v>
      </c>
    </row>
    <row r="23" spans="1:11">
      <c r="A23" s="50" t="str">
        <f t="shared" si="0"/>
        <v>22任意汽車保險南山產物保險公司</v>
      </c>
      <c r="B23" s="88" t="str">
        <f>'[1]南山(友邦,美亞)'!$B$3</f>
        <v>南山產物保險公司</v>
      </c>
      <c r="C23" s="50" t="str">
        <f>'[1]南山(友邦,美亞)'!A27</f>
        <v>任意汽車保險</v>
      </c>
      <c r="D23" s="50">
        <f>'[1]南山(友邦,美亞)'!B27</f>
        <v>22</v>
      </c>
      <c r="E23" s="122">
        <f>'[1]南山(友邦,美亞)'!C27</f>
        <v>8892</v>
      </c>
      <c r="F23" s="122">
        <f>'[1]南山(友邦,美亞)'!D27</f>
        <v>8892</v>
      </c>
      <c r="G23" s="122">
        <f>'[1]南山(友邦,美亞)'!E27</f>
        <v>8892</v>
      </c>
      <c r="H23" s="122">
        <f>'[1]南山(友邦,美亞)'!F27</f>
        <v>7522</v>
      </c>
      <c r="J23" s="129" t="str">
        <f>'[1]南山(友邦,美亞)'!H27</f>
        <v>0.90</v>
      </c>
      <c r="K23" s="113" t="str">
        <f>'[1]南山(友邦,美亞)'!I27</f>
        <v>2025/05/01</v>
      </c>
    </row>
    <row r="24" spans="1:11">
      <c r="A24" s="50" t="str">
        <f t="shared" si="0"/>
        <v>23任意汽車保險南山產物保險公司</v>
      </c>
      <c r="B24" s="88" t="str">
        <f>'[1]南山(友邦,美亞)'!$B$3</f>
        <v>南山產物保險公司</v>
      </c>
      <c r="C24" s="50" t="str">
        <f>'[1]南山(友邦,美亞)'!A28</f>
        <v>任意汽車保險</v>
      </c>
      <c r="D24" s="50">
        <f>'[1]南山(友邦,美亞)'!B28</f>
        <v>23</v>
      </c>
      <c r="E24" s="122">
        <f>'[1]南山(友邦,美亞)'!C28</f>
        <v>11348</v>
      </c>
      <c r="F24" s="122">
        <f>'[1]南山(友邦,美亞)'!D28</f>
        <v>11348</v>
      </c>
      <c r="G24" s="122">
        <f>'[1]南山(友邦,美亞)'!E28</f>
        <v>11348</v>
      </c>
      <c r="H24" s="122">
        <f>'[1]南山(友邦,美亞)'!F28</f>
        <v>9601</v>
      </c>
      <c r="J24" s="129" t="str">
        <f>'[1]南山(友邦,美亞)'!H28</f>
        <v>0.90</v>
      </c>
      <c r="K24" s="113" t="str">
        <f>'[1]南山(友邦,美亞)'!I28</f>
        <v>2025/05/01</v>
      </c>
    </row>
    <row r="25" spans="1:11">
      <c r="A25" s="50" t="str">
        <f t="shared" si="0"/>
        <v>24任意汽車保險南山產物保險公司</v>
      </c>
      <c r="B25" s="88" t="str">
        <f>'[1]南山(友邦,美亞)'!$B$3</f>
        <v>南山產物保險公司</v>
      </c>
      <c r="C25" s="50" t="str">
        <f>'[1]南山(友邦,美亞)'!A29</f>
        <v>任意汽車保險</v>
      </c>
      <c r="D25" s="50">
        <f>'[1]南山(友邦,美亞)'!B29</f>
        <v>24</v>
      </c>
      <c r="E25" s="122">
        <f>'[1]南山(友邦,美亞)'!C29</f>
        <v>8065</v>
      </c>
      <c r="F25" s="122">
        <f>'[1]南山(友邦,美亞)'!D29</f>
        <v>8065</v>
      </c>
      <c r="G25" s="122">
        <f>'[1]南山(友邦,美亞)'!E29</f>
        <v>8065</v>
      </c>
      <c r="H25" s="122">
        <f>'[1]南山(友邦,美亞)'!F29</f>
        <v>6823</v>
      </c>
      <c r="J25" s="129" t="str">
        <f>'[1]南山(友邦,美亞)'!H29</f>
        <v>0.90</v>
      </c>
      <c r="K25" s="113" t="str">
        <f>'[1]南山(友邦,美亞)'!I29</f>
        <v>2025/05/01</v>
      </c>
    </row>
    <row r="26" spans="1:11">
      <c r="A26" s="50" t="str">
        <f t="shared" si="0"/>
        <v>25任意汽車保險南山產物保險公司</v>
      </c>
      <c r="B26" s="88" t="str">
        <f>'[1]南山(友邦,美亞)'!$B$3</f>
        <v>南山產物保險公司</v>
      </c>
      <c r="C26" s="50" t="str">
        <f>'[1]南山(友邦,美亞)'!A30</f>
        <v>任意汽車保險</v>
      </c>
      <c r="D26" s="50">
        <f>'[1]南山(友邦,美亞)'!B30</f>
        <v>25</v>
      </c>
      <c r="E26" s="122">
        <f>'[1]南山(友邦,美亞)'!C30</f>
        <v>10808</v>
      </c>
      <c r="F26" s="122">
        <f>'[1]南山(友邦,美亞)'!D30</f>
        <v>10808</v>
      </c>
      <c r="G26" s="122">
        <f>'[1]南山(友邦,美亞)'!E30</f>
        <v>10808</v>
      </c>
      <c r="H26" s="122">
        <f>'[1]南山(友邦,美亞)'!F30</f>
        <v>9144</v>
      </c>
      <c r="J26" s="129" t="str">
        <f>'[1]南山(友邦,美亞)'!H30</f>
        <v>0.90</v>
      </c>
      <c r="K26" s="113" t="str">
        <f>'[1]南山(友邦,美亞)'!I30</f>
        <v>2025/05/01</v>
      </c>
    </row>
    <row r="27" spans="1:11">
      <c r="A27" s="50" t="str">
        <f t="shared" si="0"/>
        <v>26任意汽車保險南山產物保險公司</v>
      </c>
      <c r="B27" s="88" t="str">
        <f>'[1]南山(友邦,美亞)'!$B$3</f>
        <v>南山產物保險公司</v>
      </c>
      <c r="C27" s="50" t="str">
        <f>'[1]南山(友邦,美亞)'!A31</f>
        <v>任意汽車保險</v>
      </c>
      <c r="D27" s="50">
        <f>'[1]南山(友邦,美亞)'!B31</f>
        <v>26</v>
      </c>
      <c r="E27" s="122">
        <f>'[1]南山(友邦,美亞)'!C31</f>
        <v>11348</v>
      </c>
      <c r="F27" s="122">
        <f>'[1]南山(友邦,美亞)'!D31</f>
        <v>11348</v>
      </c>
      <c r="G27" s="122">
        <f>'[1]南山(友邦,美亞)'!E31</f>
        <v>11348</v>
      </c>
      <c r="H27" s="122">
        <f>'[1]南山(友邦,美亞)'!F31</f>
        <v>9601</v>
      </c>
      <c r="J27" s="129" t="str">
        <f>'[1]南山(友邦,美亞)'!H31</f>
        <v>0.90</v>
      </c>
      <c r="K27" s="113" t="str">
        <f>'[1]南山(友邦,美亞)'!I31</f>
        <v>2025/05/01</v>
      </c>
    </row>
    <row r="28" spans="1:11">
      <c r="A28" s="50" t="str">
        <f t="shared" si="0"/>
        <v>27任意汽車保險南山產物保險公司</v>
      </c>
      <c r="B28" s="88" t="str">
        <f>'[1]南山(友邦,美亞)'!$B$3</f>
        <v>南山產物保險公司</v>
      </c>
      <c r="C28" s="50" t="str">
        <f>'[1]南山(友邦,美亞)'!A32</f>
        <v>任意汽車保險</v>
      </c>
      <c r="D28" s="50">
        <f>'[1]南山(友邦,美亞)'!B32</f>
        <v>27</v>
      </c>
      <c r="E28" s="122">
        <f>'[1]南山(友邦,美亞)'!C32</f>
        <v>12512</v>
      </c>
      <c r="F28" s="122">
        <f>'[1]南山(友邦,美亞)'!D32</f>
        <v>12512</v>
      </c>
      <c r="G28" s="122">
        <f>'[1]南山(友邦,美亞)'!E32</f>
        <v>12512</v>
      </c>
      <c r="H28" s="122">
        <f>'[1]南山(友邦,美亞)'!F32</f>
        <v>10585</v>
      </c>
      <c r="J28" s="129" t="str">
        <f>'[1]南山(友邦,美亞)'!H32</f>
        <v>0.90</v>
      </c>
      <c r="K28" s="113" t="str">
        <f>'[1]南山(友邦,美亞)'!I32</f>
        <v>2025/05/01</v>
      </c>
    </row>
    <row r="29" spans="1:11">
      <c r="A29" s="50" t="str">
        <f t="shared" si="0"/>
        <v>28任意汽車保險南山產物保險公司</v>
      </c>
      <c r="B29" s="88" t="str">
        <f>'[1]南山(友邦,美亞)'!$B$3</f>
        <v>南山產物保險公司</v>
      </c>
      <c r="C29" s="50" t="str">
        <f>'[1]南山(友邦,美亞)'!A33</f>
        <v>任意汽車保險</v>
      </c>
      <c r="D29" s="50">
        <f>'[1]南山(友邦,美亞)'!B33</f>
        <v>28</v>
      </c>
      <c r="E29" s="122">
        <f>'[1]南山(友邦,美亞)'!C33</f>
        <v>4585</v>
      </c>
      <c r="F29" s="122">
        <f>'[1]南山(友邦,美亞)'!D33</f>
        <v>4585</v>
      </c>
      <c r="G29" s="122">
        <f>'[1]南山(友邦,美亞)'!E33</f>
        <v>4585</v>
      </c>
      <c r="H29" s="122">
        <f>'[1]南山(友邦,美亞)'!F33</f>
        <v>3879</v>
      </c>
      <c r="J29" s="129" t="str">
        <f>'[1]南山(友邦,美亞)'!H33</f>
        <v>0.90</v>
      </c>
      <c r="K29" s="113" t="str">
        <f>'[1]南山(友邦,美亞)'!I33</f>
        <v>2025/05/01</v>
      </c>
    </row>
    <row r="30" spans="1:11">
      <c r="A30" s="50" t="str">
        <f t="shared" si="0"/>
        <v>29任意汽車保險南山產物保險公司</v>
      </c>
      <c r="B30" s="88" t="str">
        <f>'[1]南山(友邦,美亞)'!$B$3</f>
        <v>南山產物保險公司</v>
      </c>
      <c r="C30" s="50" t="str">
        <f>'[1]南山(友邦,美亞)'!A34</f>
        <v>任意汽車保險</v>
      </c>
      <c r="D30" s="50">
        <f>'[1]南山(友邦,美亞)'!B34</f>
        <v>29</v>
      </c>
      <c r="E30" s="122">
        <f>'[1]南山(友邦,美亞)'!C34</f>
        <v>27311</v>
      </c>
      <c r="F30" s="122">
        <f>'[1]南山(友邦,美亞)'!D34</f>
        <v>27311</v>
      </c>
      <c r="G30" s="122">
        <f>'[1]南山(友邦,美亞)'!E34</f>
        <v>27311</v>
      </c>
      <c r="H30" s="122">
        <f>'[1]南山(友邦,美亞)'!F34</f>
        <v>23106</v>
      </c>
      <c r="J30" s="129" t="str">
        <f>'[1]南山(友邦,美亞)'!H34</f>
        <v>0.90</v>
      </c>
      <c r="K30" s="113" t="str">
        <f>'[1]南山(友邦,美亞)'!I34</f>
        <v>2025/05/01</v>
      </c>
    </row>
    <row r="31" spans="1:11">
      <c r="A31" s="50" t="str">
        <f t="shared" si="0"/>
        <v>30任意汽車保險南山產物保險公司</v>
      </c>
      <c r="B31" s="88" t="str">
        <f>'[1]南山(友邦,美亞)'!$B$3</f>
        <v>南山產物保險公司</v>
      </c>
      <c r="C31" s="50" t="str">
        <f>'[1]南山(友邦,美亞)'!A35</f>
        <v>任意汽車保險</v>
      </c>
      <c r="D31" s="50">
        <f>'[1]南山(友邦,美亞)'!B35</f>
        <v>30</v>
      </c>
      <c r="E31" s="122">
        <f>'[1]南山(友邦,美亞)'!C35</f>
        <v>24772</v>
      </c>
      <c r="F31" s="122">
        <f>'[1]南山(友邦,美亞)'!D35</f>
        <v>24772</v>
      </c>
      <c r="G31" s="122">
        <f>'[1]南山(友邦,美亞)'!E35</f>
        <v>24772</v>
      </c>
      <c r="H31" s="122">
        <f>'[1]南山(友邦,美亞)'!F35</f>
        <v>20958</v>
      </c>
      <c r="J31" s="129" t="str">
        <f>'[1]南山(友邦,美亞)'!H35</f>
        <v>0.90</v>
      </c>
      <c r="K31" s="113" t="str">
        <f>'[1]南山(友邦,美亞)'!I35</f>
        <v>2025/05/01</v>
      </c>
    </row>
    <row r="32" spans="1:11">
      <c r="A32" s="50" t="str">
        <f t="shared" si="0"/>
        <v>31任意汽車保險南山產物保險公司</v>
      </c>
      <c r="B32" s="88" t="str">
        <f>'[1]南山(友邦,美亞)'!$B$3</f>
        <v>南山產物保險公司</v>
      </c>
      <c r="C32" s="50" t="str">
        <f>'[1]南山(友邦,美亞)'!A36</f>
        <v>任意汽車保險</v>
      </c>
      <c r="D32" s="50">
        <f>'[1]南山(友邦,美亞)'!B36</f>
        <v>31</v>
      </c>
      <c r="E32" s="122">
        <f>'[1]南山(友邦,美亞)'!C36</f>
        <v>1606</v>
      </c>
      <c r="F32" s="122">
        <f>'[1]南山(友邦,美亞)'!D36</f>
        <v>1606</v>
      </c>
      <c r="G32" s="122">
        <f>'[1]南山(友邦,美亞)'!E36</f>
        <v>1606</v>
      </c>
      <c r="H32" s="122">
        <f>'[1]南山(友邦,美亞)'!F36</f>
        <v>1359</v>
      </c>
      <c r="J32" s="129">
        <f>'[1]南山(友邦,美亞)'!H36</f>
        <v>1</v>
      </c>
      <c r="K32" s="113" t="str">
        <f>'[1]南山(友邦,美亞)'!I36</f>
        <v>2021/04/01</v>
      </c>
    </row>
    <row r="33" spans="1:11">
      <c r="A33" s="50" t="str">
        <f t="shared" si="0"/>
        <v>32任意汽車保險南山產物保險公司</v>
      </c>
      <c r="B33" s="88" t="str">
        <f>'[1]南山(友邦,美亞)'!$B$3</f>
        <v>南山產物保險公司</v>
      </c>
      <c r="C33" s="50" t="str">
        <f>'[1]南山(友邦,美亞)'!A37</f>
        <v>任意汽車保險</v>
      </c>
      <c r="D33" s="50">
        <f>'[1]南山(友邦,美亞)'!B37</f>
        <v>32</v>
      </c>
      <c r="E33" s="122">
        <f>'[1]南山(友邦,美亞)'!C37</f>
        <v>1605</v>
      </c>
      <c r="F33" s="122">
        <f>'[1]南山(友邦,美亞)'!D37</f>
        <v>1605</v>
      </c>
      <c r="G33" s="122">
        <f>'[1]南山(友邦,美亞)'!E37</f>
        <v>1605</v>
      </c>
      <c r="H33" s="122">
        <f>'[1]南山(友邦,美亞)'!F37</f>
        <v>1358</v>
      </c>
      <c r="J33" s="129">
        <f>'[1]南山(友邦,美亞)'!H37</f>
        <v>1</v>
      </c>
      <c r="K33" s="113" t="str">
        <f>'[1]南山(友邦,美亞)'!I37</f>
        <v>2021/04/01</v>
      </c>
    </row>
    <row r="34" spans="1:11">
      <c r="A34" s="50" t="str">
        <f t="shared" si="0"/>
        <v>33任意汽車保險南山產物保險公司</v>
      </c>
      <c r="B34" s="88" t="str">
        <f>'[1]南山(友邦,美亞)'!$B$3</f>
        <v>南山產物保險公司</v>
      </c>
      <c r="C34" s="50" t="str">
        <f>'[1]南山(友邦,美亞)'!A38</f>
        <v>任意汽車保險</v>
      </c>
      <c r="D34" s="50">
        <f>'[1]南山(友邦,美亞)'!B38</f>
        <v>33</v>
      </c>
      <c r="E34" s="122">
        <f>'[1]南山(友邦,美亞)'!C38</f>
        <v>2225</v>
      </c>
      <c r="F34" s="122">
        <f>'[1]南山(友邦,美亞)'!D38</f>
        <v>2225</v>
      </c>
      <c r="G34" s="122">
        <f>'[1]南山(友邦,美亞)'!E38</f>
        <v>2225</v>
      </c>
      <c r="H34" s="122">
        <f>'[1]南山(友邦,美亞)'!F38</f>
        <v>1882</v>
      </c>
      <c r="J34" s="129">
        <f>'[1]南山(友邦,美亞)'!H38</f>
        <v>1</v>
      </c>
      <c r="K34" s="113" t="str">
        <f>'[1]南山(友邦,美亞)'!I38</f>
        <v>2021/04/01</v>
      </c>
    </row>
    <row r="35" spans="1:11">
      <c r="A35" s="50" t="str">
        <f t="shared" si="0"/>
        <v>34任意汽車保險南山產物保險公司</v>
      </c>
      <c r="B35" s="88" t="str">
        <f>'[1]南山(友邦,美亞)'!$B$3</f>
        <v>南山產物保險公司</v>
      </c>
      <c r="C35" s="50" t="str">
        <f>'[1]南山(友邦,美亞)'!A39</f>
        <v>任意汽車保險</v>
      </c>
      <c r="D35" s="50">
        <f>'[1]南山(友邦,美亞)'!B39</f>
        <v>34</v>
      </c>
      <c r="E35" s="122">
        <f>'[1]南山(友邦,美亞)'!C39</f>
        <v>1283</v>
      </c>
      <c r="F35" s="122">
        <f>'[1]南山(友邦,美亞)'!D39</f>
        <v>1283</v>
      </c>
      <c r="G35" s="122">
        <f>'[1]南山(友邦,美亞)'!E39</f>
        <v>1283</v>
      </c>
      <c r="H35" s="122">
        <f>'[1]南山(友邦,美亞)'!F39</f>
        <v>1086</v>
      </c>
      <c r="J35" s="129">
        <f>'[1]南山(友邦,美亞)'!H39</f>
        <v>1</v>
      </c>
      <c r="K35" s="113" t="str">
        <f>'[1]南山(友邦,美亞)'!I39</f>
        <v>2021/04/01</v>
      </c>
    </row>
    <row r="36" spans="1:11">
      <c r="A36" s="50" t="str">
        <f t="shared" si="0"/>
        <v>35任意汽車保險南山產物保險公司</v>
      </c>
      <c r="B36" s="88" t="str">
        <f>'[1]南山(友邦,美亞)'!$B$3</f>
        <v>南山產物保險公司</v>
      </c>
      <c r="C36" s="50" t="str">
        <f>'[1]南山(友邦,美亞)'!A40</f>
        <v>任意汽車保險</v>
      </c>
      <c r="D36" s="50">
        <f>'[1]南山(友邦,美亞)'!B40</f>
        <v>35</v>
      </c>
      <c r="E36" s="122">
        <f>'[1]南山(友邦,美亞)'!C40</f>
        <v>1602</v>
      </c>
      <c r="F36" s="122">
        <f>'[1]南山(友邦,美亞)'!D40</f>
        <v>1602</v>
      </c>
      <c r="G36" s="122">
        <f>'[1]南山(友邦,美亞)'!E40</f>
        <v>1602</v>
      </c>
      <c r="H36" s="122">
        <f>'[1]南山(友邦,美亞)'!F40</f>
        <v>1356</v>
      </c>
      <c r="J36" s="129">
        <f>'[1]南山(友邦,美亞)'!H40</f>
        <v>1</v>
      </c>
      <c r="K36" s="113" t="str">
        <f>'[1]南山(友邦,美亞)'!I40</f>
        <v>2021/04/01</v>
      </c>
    </row>
    <row r="37" spans="1:11">
      <c r="A37" s="50" t="str">
        <f t="shared" si="0"/>
        <v>36任意汽車保險南山產物保險公司</v>
      </c>
      <c r="B37" s="88" t="str">
        <f>'[1]南山(友邦,美亞)'!$B$3</f>
        <v>南山產物保險公司</v>
      </c>
      <c r="C37" s="50" t="str">
        <f>'[1]南山(友邦,美亞)'!A41</f>
        <v>任意汽車保險</v>
      </c>
      <c r="D37" s="50">
        <f>'[1]南山(友邦,美亞)'!B41</f>
        <v>36</v>
      </c>
      <c r="E37" s="122">
        <f>'[1]南山(友邦,美亞)'!C41</f>
        <v>2462</v>
      </c>
      <c r="F37" s="122">
        <f>'[1]南山(友邦,美亞)'!D41</f>
        <v>2462</v>
      </c>
      <c r="G37" s="122">
        <f>'[1]南山(友邦,美亞)'!E41</f>
        <v>2462</v>
      </c>
      <c r="H37" s="122">
        <f>'[1]南山(友邦,美亞)'!F41</f>
        <v>2083</v>
      </c>
      <c r="J37" s="129">
        <f>'[1]南山(友邦,美亞)'!H41</f>
        <v>1</v>
      </c>
      <c r="K37" s="113" t="str">
        <f>'[1]南山(友邦,美亞)'!I41</f>
        <v>2023/01/01</v>
      </c>
    </row>
    <row r="38" spans="1:11">
      <c r="A38" s="50" t="str">
        <f t="shared" si="0"/>
        <v>37任意汽車保險南山產物保險公司</v>
      </c>
      <c r="B38" s="88" t="str">
        <f>'[1]南山(友邦,美亞)'!$B$3</f>
        <v>南山產物保險公司</v>
      </c>
      <c r="C38" s="50" t="str">
        <f>'[1]南山(友邦,美亞)'!A42</f>
        <v>任意汽車保險</v>
      </c>
      <c r="D38" s="50">
        <f>'[1]南山(友邦,美亞)'!B42</f>
        <v>37</v>
      </c>
      <c r="E38" s="122">
        <f>'[1]南山(友邦,美亞)'!C42</f>
        <v>2087</v>
      </c>
      <c r="F38" s="122">
        <f>'[1]南山(友邦,美亞)'!D42</f>
        <v>2087</v>
      </c>
      <c r="G38" s="122">
        <f>'[1]南山(友邦,美亞)'!E42</f>
        <v>2087</v>
      </c>
      <c r="H38" s="122">
        <f>'[1]南山(友邦,美亞)'!F42</f>
        <v>1766</v>
      </c>
      <c r="J38" s="129">
        <f>'[1]南山(友邦,美亞)'!H42</f>
        <v>1</v>
      </c>
      <c r="K38" s="113" t="str">
        <f>'[1]南山(友邦,美亞)'!I42</f>
        <v>2021/04/01</v>
      </c>
    </row>
    <row r="39" spans="1:11">
      <c r="A39" s="50" t="str">
        <f t="shared" si="0"/>
        <v>38任意汽車保險南山產物保險公司</v>
      </c>
      <c r="B39" s="88" t="str">
        <f>'[1]南山(友邦,美亞)'!$B$3</f>
        <v>南山產物保險公司</v>
      </c>
      <c r="C39" s="50" t="str">
        <f>'[1]南山(友邦,美亞)'!A43</f>
        <v>任意汽車保險</v>
      </c>
      <c r="D39" s="50">
        <f>'[1]南山(友邦,美亞)'!B43</f>
        <v>38</v>
      </c>
      <c r="E39" s="122">
        <f>'[1]南山(友邦,美亞)'!C43</f>
        <v>1522</v>
      </c>
      <c r="F39" s="122">
        <f>'[1]南山(友邦,美亞)'!D43</f>
        <v>1522</v>
      </c>
      <c r="G39" s="122">
        <f>'[1]南山(友邦,美亞)'!E43</f>
        <v>1522</v>
      </c>
      <c r="H39" s="122">
        <f>'[1]南山(友邦,美亞)'!F43</f>
        <v>1288</v>
      </c>
      <c r="J39" s="129">
        <f>'[1]南山(友邦,美亞)'!H43</f>
        <v>1</v>
      </c>
      <c r="K39" s="113" t="str">
        <f>'[1]南山(友邦,美亞)'!I43</f>
        <v>2021/04/01</v>
      </c>
    </row>
    <row r="40" spans="1:11">
      <c r="A40" s="50" t="str">
        <f t="shared" si="0"/>
        <v>39任意汽車保險南山產物保險公司</v>
      </c>
      <c r="B40" s="88" t="str">
        <f>'[1]南山(友邦,美亞)'!$B$3</f>
        <v>南山產物保險公司</v>
      </c>
      <c r="C40" s="50" t="str">
        <f>'[1]南山(友邦,美亞)'!A44</f>
        <v>任意汽車保險</v>
      </c>
      <c r="D40" s="50">
        <f>'[1]南山(友邦,美亞)'!B44</f>
        <v>39</v>
      </c>
      <c r="E40" s="122">
        <f>'[1]南山(友邦,美亞)'!C44</f>
        <v>10994</v>
      </c>
      <c r="F40" s="122">
        <f>'[1]南山(友邦,美亞)'!D44</f>
        <v>10994</v>
      </c>
      <c r="G40" s="122">
        <f>'[1]南山(友邦,美亞)'!E44</f>
        <v>10994</v>
      </c>
      <c r="H40" s="122">
        <f>'[1]南山(友邦,美亞)'!F44</f>
        <v>9301</v>
      </c>
      <c r="J40" s="129">
        <f>'[1]南山(友邦,美亞)'!H44</f>
        <v>1</v>
      </c>
      <c r="K40" s="113" t="str">
        <f>'[1]南山(友邦,美亞)'!I44</f>
        <v>2021/04/01</v>
      </c>
    </row>
    <row r="41" spans="1:11">
      <c r="A41" s="50" t="str">
        <f t="shared" si="0"/>
        <v>40任意汽車保險南山產物保險公司</v>
      </c>
      <c r="B41" s="88" t="str">
        <f>'[1]南山(友邦,美亞)'!$B$3</f>
        <v>南山產物保險公司</v>
      </c>
      <c r="C41" s="50" t="str">
        <f>'[1]南山(友邦,美亞)'!A45</f>
        <v>任意汽車保險</v>
      </c>
      <c r="D41" s="50">
        <f>'[1]南山(友邦,美亞)'!B45</f>
        <v>40</v>
      </c>
      <c r="E41" s="122">
        <f>'[1]南山(友邦,美亞)'!C45</f>
        <v>9113</v>
      </c>
      <c r="F41" s="122">
        <f>'[1]南山(友邦,美亞)'!D45</f>
        <v>9113</v>
      </c>
      <c r="G41" s="122">
        <f>'[1]南山(友邦,美亞)'!E45</f>
        <v>9113</v>
      </c>
      <c r="H41" s="122">
        <f>'[1]南山(友邦,美亞)'!F45</f>
        <v>7710</v>
      </c>
      <c r="J41" s="129">
        <f>'[1]南山(友邦,美亞)'!H45</f>
        <v>1</v>
      </c>
      <c r="K41" s="113" t="str">
        <f>'[1]南山(友邦,美亞)'!I45</f>
        <v>2021/04/01</v>
      </c>
    </row>
    <row r="42" spans="1:11">
      <c r="A42" s="50" t="str">
        <f t="shared" si="0"/>
        <v>41任意汽車保險南山產物保險公司</v>
      </c>
      <c r="B42" s="88" t="str">
        <f>'[1]南山(友邦,美亞)'!$B$3</f>
        <v>南山產物保險公司</v>
      </c>
      <c r="C42" s="50" t="str">
        <f>'[1]南山(友邦,美亞)'!A46</f>
        <v>任意汽車保險</v>
      </c>
      <c r="D42" s="50">
        <f>'[1]南山(友邦,美亞)'!B46</f>
        <v>41</v>
      </c>
      <c r="E42" s="122">
        <f>'[1]南山(友邦,美亞)'!C46</f>
        <v>2109</v>
      </c>
      <c r="F42" s="122">
        <f>'[1]南山(友邦,美亞)'!D46</f>
        <v>2109</v>
      </c>
      <c r="G42" s="122">
        <f>'[1]南山(友邦,美亞)'!E46</f>
        <v>2109</v>
      </c>
      <c r="H42" s="122">
        <f>'[1]南山(友邦,美亞)'!F46</f>
        <v>1784</v>
      </c>
      <c r="J42" s="129" t="str">
        <f>'[1]南山(友邦,美亞)'!H46</f>
        <v>0.90</v>
      </c>
      <c r="K42" s="113" t="str">
        <f>'[1]南山(友邦,美亞)'!I46</f>
        <v>2021/04/01</v>
      </c>
    </row>
    <row r="43" spans="1:11">
      <c r="A43" s="50" t="str">
        <f t="shared" si="0"/>
        <v>42任意汽車保險南山產物保險公司</v>
      </c>
      <c r="B43" s="88" t="str">
        <f>'[1]南山(友邦,美亞)'!$B$3</f>
        <v>南山產物保險公司</v>
      </c>
      <c r="C43" s="50" t="str">
        <f>'[1]南山(友邦,美亞)'!A47</f>
        <v>任意汽車保險</v>
      </c>
      <c r="D43" s="50">
        <f>'[1]南山(友邦,美亞)'!B47</f>
        <v>42</v>
      </c>
      <c r="E43" s="122">
        <f>'[1]南山(友邦,美亞)'!C47</f>
        <v>4226</v>
      </c>
      <c r="F43" s="122">
        <f>'[1]南山(友邦,美亞)'!D47</f>
        <v>4226</v>
      </c>
      <c r="G43" s="122">
        <f>'[1]南山(友邦,美亞)'!E47</f>
        <v>4226</v>
      </c>
      <c r="H43" s="122">
        <f>'[1]南山(友邦,美亞)'!F47</f>
        <v>3575</v>
      </c>
      <c r="J43" s="129" t="str">
        <f>'[1]南山(友邦,美亞)'!H47</f>
        <v>0.90</v>
      </c>
      <c r="K43" s="113" t="str">
        <f>'[1]南山(友邦,美亞)'!I47</f>
        <v>2025/01/01</v>
      </c>
    </row>
    <row r="44" spans="1:11">
      <c r="A44" s="50" t="str">
        <f t="shared" si="0"/>
        <v>1住宅火災保險南山產物保險公司</v>
      </c>
      <c r="B44" s="91" t="str">
        <f>'[1]南山(友邦,美亞)'!$B$3</f>
        <v>南山產物保險公司</v>
      </c>
      <c r="C44" s="92" t="str">
        <f>'[1]南山(友邦,美亞)'!A48</f>
        <v>住宅火災保險</v>
      </c>
      <c r="D44" s="92">
        <f>'[1]南山(友邦,美亞)'!B48</f>
        <v>1</v>
      </c>
      <c r="E44" s="120">
        <f>'[1]南山(友邦,美亞)'!C48</f>
        <v>162</v>
      </c>
      <c r="F44" s="120">
        <f>'[1]南山(友邦,美亞)'!D48</f>
        <v>162</v>
      </c>
      <c r="G44" s="120">
        <f>'[1]南山(友邦,美亞)'!E48</f>
        <v>162</v>
      </c>
      <c r="H44" s="120">
        <f>'[1]南山(友邦,美亞)'!F48</f>
        <v>145</v>
      </c>
      <c r="I44" s="92"/>
      <c r="J44" s="117">
        <f>'[1]南山(友邦,美亞)'!H48</f>
        <v>0</v>
      </c>
      <c r="K44" s="114" t="str">
        <f>'[1]南山(友邦,美亞)'!I48</f>
        <v>2025/01/01</v>
      </c>
    </row>
    <row r="45" spans="1:11" ht="17.25" thickBot="1">
      <c r="A45" s="50" t="str">
        <f t="shared" si="0"/>
        <v>2住宅火災保險南山產物保險公司</v>
      </c>
      <c r="B45" s="89" t="str">
        <f>'[1]南山(友邦,美亞)'!$B$3</f>
        <v>南山產物保險公司</v>
      </c>
      <c r="C45" s="90" t="str">
        <f>'[1]南山(友邦,美亞)'!A49</f>
        <v>住宅火災保險</v>
      </c>
      <c r="D45" s="90">
        <f>'[1]南山(友邦,美亞)'!B49</f>
        <v>2</v>
      </c>
      <c r="E45" s="121">
        <f>'[1]南山(友邦,美亞)'!C49</f>
        <v>234</v>
      </c>
      <c r="F45" s="121">
        <f>'[1]南山(友邦,美亞)'!D49</f>
        <v>234</v>
      </c>
      <c r="G45" s="121">
        <f>'[1]南山(友邦,美亞)'!E49</f>
        <v>234</v>
      </c>
      <c r="H45" s="121">
        <f>'[1]南山(友邦,美亞)'!F49</f>
        <v>210</v>
      </c>
      <c r="I45" s="90"/>
      <c r="J45" s="118">
        <f>'[1]南山(友邦,美亞)'!H49</f>
        <v>0</v>
      </c>
      <c r="K45" s="115" t="str">
        <f>'[1]南山(友邦,美亞)'!I49</f>
        <v>2025/01/01</v>
      </c>
    </row>
    <row r="46" spans="1:11" ht="17.25" thickTop="1">
      <c r="A46" s="50" t="str">
        <f t="shared" si="0"/>
        <v>1任意汽車保險富邦產物保險公司</v>
      </c>
      <c r="B46" s="86" t="str">
        <f>[1]富邦!$B$3</f>
        <v>富邦產物保險公司</v>
      </c>
      <c r="C46" s="87" t="str">
        <f>[1]富邦!A6</f>
        <v>任意汽車保險</v>
      </c>
      <c r="D46" s="87">
        <f>[1]富邦!B6</f>
        <v>1</v>
      </c>
      <c r="E46" s="119">
        <f>[1]富邦!C6</f>
        <v>40152</v>
      </c>
      <c r="F46" s="119">
        <f>[1]富邦!D6</f>
        <v>40152</v>
      </c>
      <c r="G46" s="119">
        <f>[1]富邦!E6</f>
        <v>40152</v>
      </c>
      <c r="H46" s="119">
        <f>[1]富邦!F6</f>
        <v>36136</v>
      </c>
      <c r="I46" s="87"/>
      <c r="J46" s="116">
        <f>[1]富邦!H6</f>
        <v>0.9</v>
      </c>
      <c r="K46" s="112">
        <f>[1]富邦!I6</f>
        <v>44287</v>
      </c>
    </row>
    <row r="47" spans="1:11">
      <c r="A47" s="50" t="str">
        <f t="shared" si="0"/>
        <v>2任意汽車保險富邦產物保險公司</v>
      </c>
      <c r="B47" s="88" t="str">
        <f>[1]富邦!$B$3</f>
        <v>富邦產物保險公司</v>
      </c>
      <c r="C47" s="50" t="str">
        <f>[1]富邦!A7</f>
        <v>任意汽車保險</v>
      </c>
      <c r="D47" s="50">
        <f>[1]富邦!B7</f>
        <v>2</v>
      </c>
      <c r="E47" s="122">
        <f>[1]富邦!C7</f>
        <v>36420</v>
      </c>
      <c r="F47" s="122">
        <f>[1]富邦!D7</f>
        <v>36420</v>
      </c>
      <c r="G47" s="122">
        <f>[1]富邦!E7</f>
        <v>36420</v>
      </c>
      <c r="H47" s="122">
        <f>[1]富邦!F7</f>
        <v>32778</v>
      </c>
      <c r="J47" s="129">
        <f>[1]富邦!H7</f>
        <v>0.9</v>
      </c>
      <c r="K47" s="113">
        <f>[1]富邦!I7</f>
        <v>44287</v>
      </c>
    </row>
    <row r="48" spans="1:11">
      <c r="A48" s="50" t="str">
        <f t="shared" si="0"/>
        <v>3任意汽車保險富邦產物保險公司</v>
      </c>
      <c r="B48" s="88" t="str">
        <f>[1]富邦!$B$3</f>
        <v>富邦產物保險公司</v>
      </c>
      <c r="C48" s="50" t="str">
        <f>[1]富邦!A8</f>
        <v>任意汽車保險</v>
      </c>
      <c r="D48" s="50">
        <f>[1]富邦!B8</f>
        <v>3</v>
      </c>
      <c r="E48" s="122">
        <f>[1]富邦!C8</f>
        <v>46480</v>
      </c>
      <c r="F48" s="122">
        <f>[1]富邦!D8</f>
        <v>46480</v>
      </c>
      <c r="G48" s="122">
        <f>[1]富邦!E8</f>
        <v>46480</v>
      </c>
      <c r="H48" s="122">
        <f>[1]富邦!F8</f>
        <v>41832</v>
      </c>
      <c r="J48" s="129">
        <f>[1]富邦!H8</f>
        <v>0.9</v>
      </c>
      <c r="K48" s="113">
        <f>[1]富邦!I8</f>
        <v>44287</v>
      </c>
    </row>
    <row r="49" spans="1:11">
      <c r="A49" s="50" t="str">
        <f t="shared" si="0"/>
        <v>4任意汽車保險富邦產物保險公司</v>
      </c>
      <c r="B49" s="88" t="str">
        <f>[1]富邦!$B$3</f>
        <v>富邦產物保險公司</v>
      </c>
      <c r="C49" s="50" t="str">
        <f>[1]富邦!A9</f>
        <v>任意汽車保險</v>
      </c>
      <c r="D49" s="50">
        <f>[1]富邦!B9</f>
        <v>4</v>
      </c>
      <c r="E49" s="122">
        <f>[1]富邦!C9</f>
        <v>34684</v>
      </c>
      <c r="F49" s="122">
        <f>[1]富邦!D9</f>
        <v>34684</v>
      </c>
      <c r="G49" s="122">
        <f>[1]富邦!E9</f>
        <v>34684</v>
      </c>
      <c r="H49" s="122">
        <f>[1]富邦!F9</f>
        <v>31216</v>
      </c>
      <c r="J49" s="129">
        <f>[1]富邦!H9</f>
        <v>0.9</v>
      </c>
      <c r="K49" s="113">
        <f>[1]富邦!I9</f>
        <v>43525</v>
      </c>
    </row>
    <row r="50" spans="1:11">
      <c r="A50" s="50" t="str">
        <f t="shared" si="0"/>
        <v>5任意汽車保險富邦產物保險公司</v>
      </c>
      <c r="B50" s="88" t="str">
        <f>[1]富邦!$B$3</f>
        <v>富邦產物保險公司</v>
      </c>
      <c r="C50" s="50" t="str">
        <f>[1]富邦!A10</f>
        <v>任意汽車保險</v>
      </c>
      <c r="D50" s="50">
        <f>[1]富邦!B10</f>
        <v>5</v>
      </c>
      <c r="E50" s="122">
        <f>[1]富邦!C10</f>
        <v>42161</v>
      </c>
      <c r="F50" s="122">
        <f>[1]富邦!D10</f>
        <v>42161</v>
      </c>
      <c r="G50" s="122">
        <f>[1]富邦!E10</f>
        <v>42161</v>
      </c>
      <c r="H50" s="122">
        <f>[1]富邦!F10</f>
        <v>37945</v>
      </c>
      <c r="J50" s="129">
        <f>[1]富邦!H10</f>
        <v>0.9</v>
      </c>
      <c r="K50" s="113">
        <f>[1]富邦!I10</f>
        <v>44287</v>
      </c>
    </row>
    <row r="51" spans="1:11">
      <c r="A51" s="50" t="str">
        <f t="shared" si="0"/>
        <v>6任意汽車保險富邦產物保險公司</v>
      </c>
      <c r="B51" s="88" t="str">
        <f>[1]富邦!$B$3</f>
        <v>富邦產物保險公司</v>
      </c>
      <c r="C51" s="50" t="str">
        <f>[1]富邦!A11</f>
        <v>任意汽車保險</v>
      </c>
      <c r="D51" s="50">
        <f>[1]富邦!B11</f>
        <v>6</v>
      </c>
      <c r="E51" s="122">
        <f>[1]富邦!C11</f>
        <v>46480</v>
      </c>
      <c r="F51" s="122">
        <f>[1]富邦!D11</f>
        <v>46480</v>
      </c>
      <c r="G51" s="122">
        <f>[1]富邦!E11</f>
        <v>46480</v>
      </c>
      <c r="H51" s="122">
        <f>[1]富邦!F11</f>
        <v>41832</v>
      </c>
      <c r="J51" s="129">
        <f>[1]富邦!H11</f>
        <v>0.9</v>
      </c>
      <c r="K51" s="113">
        <f>[1]富邦!I11</f>
        <v>44287</v>
      </c>
    </row>
    <row r="52" spans="1:11">
      <c r="A52" s="50" t="str">
        <f t="shared" si="0"/>
        <v>7任意汽車保險富邦產物保險公司</v>
      </c>
      <c r="B52" s="88" t="str">
        <f>[1]富邦!$B$3</f>
        <v>富邦產物保險公司</v>
      </c>
      <c r="C52" s="50" t="str">
        <f>[1]富邦!A12</f>
        <v>任意汽車保險</v>
      </c>
      <c r="D52" s="50">
        <f>[1]富邦!B12</f>
        <v>7</v>
      </c>
      <c r="E52" s="122">
        <f>[1]富邦!C12</f>
        <v>48807</v>
      </c>
      <c r="F52" s="122">
        <f>[1]富邦!D12</f>
        <v>48807</v>
      </c>
      <c r="G52" s="122">
        <f>[1]富邦!E12</f>
        <v>48807</v>
      </c>
      <c r="H52" s="122">
        <f>[1]富邦!F12</f>
        <v>43926</v>
      </c>
      <c r="J52" s="129">
        <f>[1]富邦!H12</f>
        <v>0.9</v>
      </c>
      <c r="K52" s="113">
        <f>[1]富邦!I12</f>
        <v>44287</v>
      </c>
    </row>
    <row r="53" spans="1:11">
      <c r="A53" s="50" t="str">
        <f t="shared" si="0"/>
        <v>8任意汽車保險富邦產物保險公司</v>
      </c>
      <c r="B53" s="88" t="str">
        <f>[1]富邦!$B$3</f>
        <v>富邦產物保險公司</v>
      </c>
      <c r="C53" s="50" t="str">
        <f>[1]富邦!A13</f>
        <v>任意汽車保險</v>
      </c>
      <c r="D53" s="50">
        <f>[1]富邦!B13</f>
        <v>8</v>
      </c>
      <c r="E53" s="122">
        <f>[1]富邦!C13</f>
        <v>14744</v>
      </c>
      <c r="F53" s="122">
        <f>[1]富邦!D13</f>
        <v>14744</v>
      </c>
      <c r="G53" s="122">
        <f>[1]富邦!E13</f>
        <v>14744</v>
      </c>
      <c r="H53" s="122">
        <f>[1]富邦!F13</f>
        <v>13269</v>
      </c>
      <c r="J53" s="129">
        <f>[1]富邦!H13</f>
        <v>0.9</v>
      </c>
      <c r="K53" s="113">
        <f>[1]富邦!I13</f>
        <v>44287</v>
      </c>
    </row>
    <row r="54" spans="1:11">
      <c r="A54" s="50" t="str">
        <f t="shared" si="0"/>
        <v>9任意汽車保險富邦產物保險公司</v>
      </c>
      <c r="B54" s="88" t="str">
        <f>[1]富邦!$B$3</f>
        <v>富邦產物保險公司</v>
      </c>
      <c r="C54" s="50" t="str">
        <f>[1]富邦!A14</f>
        <v>任意汽車保險</v>
      </c>
      <c r="D54" s="50">
        <f>[1]富邦!B14</f>
        <v>9</v>
      </c>
      <c r="E54" s="122">
        <f>[1]富邦!C14</f>
        <v>96631</v>
      </c>
      <c r="F54" s="122">
        <f>[1]富邦!D14</f>
        <v>96631</v>
      </c>
      <c r="G54" s="122">
        <f>[1]富邦!E14</f>
        <v>96631</v>
      </c>
      <c r="H54" s="122">
        <f>[1]富邦!F14</f>
        <v>86968</v>
      </c>
      <c r="J54" s="129">
        <f>[1]富邦!H14</f>
        <v>0.9</v>
      </c>
      <c r="K54" s="113">
        <f>[1]富邦!I14</f>
        <v>44287</v>
      </c>
    </row>
    <row r="55" spans="1:11">
      <c r="A55" s="50" t="str">
        <f t="shared" si="0"/>
        <v>10任意汽車保險富邦產物保險公司</v>
      </c>
      <c r="B55" s="88" t="str">
        <f>[1]富邦!$B$3</f>
        <v>富邦產物保險公司</v>
      </c>
      <c r="C55" s="50" t="str">
        <f>[1]富邦!A15</f>
        <v>任意汽車保險</v>
      </c>
      <c r="D55" s="50">
        <f>[1]富邦!B15</f>
        <v>10</v>
      </c>
      <c r="E55" s="122">
        <f>[1]富邦!C15</f>
        <v>87648</v>
      </c>
      <c r="F55" s="122">
        <f>[1]富邦!D15</f>
        <v>87648</v>
      </c>
      <c r="G55" s="122">
        <f>[1]富邦!E15</f>
        <v>87648</v>
      </c>
      <c r="H55" s="122">
        <f>[1]富邦!F15</f>
        <v>78883</v>
      </c>
      <c r="J55" s="129">
        <f>[1]富邦!H15</f>
        <v>0.9</v>
      </c>
      <c r="K55" s="113">
        <f>[1]富邦!I15</f>
        <v>44287</v>
      </c>
    </row>
    <row r="56" spans="1:11">
      <c r="A56" s="50" t="str">
        <f t="shared" si="0"/>
        <v>11任意汽車保險富邦產物保險公司</v>
      </c>
      <c r="B56" s="88" t="str">
        <f>[1]富邦!$B$3</f>
        <v>富邦產物保險公司</v>
      </c>
      <c r="C56" s="50" t="str">
        <f>[1]富邦!A16</f>
        <v>任意汽車保險</v>
      </c>
      <c r="D56" s="50">
        <f>[1]富邦!B16</f>
        <v>11</v>
      </c>
      <c r="E56" s="122">
        <f>[1]富邦!C16</f>
        <v>23281</v>
      </c>
      <c r="F56" s="122">
        <f>[1]富邦!D16</f>
        <v>23281</v>
      </c>
      <c r="G56" s="122">
        <f>[1]富邦!E16</f>
        <v>23281</v>
      </c>
      <c r="H56" s="122">
        <f>[1]富邦!F16</f>
        <v>20953</v>
      </c>
      <c r="J56" s="129">
        <f>[1]富邦!H16</f>
        <v>0.9</v>
      </c>
      <c r="K56" s="113">
        <f>[1]富邦!I16</f>
        <v>44287</v>
      </c>
    </row>
    <row r="57" spans="1:11">
      <c r="A57" s="50" t="str">
        <f t="shared" si="0"/>
        <v>12任意汽車保險富邦產物保險公司</v>
      </c>
      <c r="B57" s="88" t="str">
        <f>[1]富邦!$B$3</f>
        <v>富邦產物保險公司</v>
      </c>
      <c r="C57" s="50" t="str">
        <f>[1]富邦!A17</f>
        <v>任意汽車保險</v>
      </c>
      <c r="D57" s="50">
        <f>[1]富邦!B17</f>
        <v>12</v>
      </c>
      <c r="E57" s="122">
        <f>[1]富邦!C17</f>
        <v>21117</v>
      </c>
      <c r="F57" s="122">
        <f>[1]富邦!D17</f>
        <v>21117</v>
      </c>
      <c r="G57" s="122">
        <f>[1]富邦!E17</f>
        <v>21117</v>
      </c>
      <c r="H57" s="122">
        <f>[1]富邦!F17</f>
        <v>19005</v>
      </c>
      <c r="J57" s="129">
        <f>[1]富邦!H17</f>
        <v>0.9</v>
      </c>
      <c r="K57" s="113">
        <f>[1]富邦!I17</f>
        <v>44287</v>
      </c>
    </row>
    <row r="58" spans="1:11">
      <c r="A58" s="50" t="str">
        <f t="shared" si="0"/>
        <v>13任意汽車保險富邦產物保險公司</v>
      </c>
      <c r="B58" s="88" t="str">
        <f>[1]富邦!$B$3</f>
        <v>富邦產物保險公司</v>
      </c>
      <c r="C58" s="50" t="str">
        <f>[1]富邦!A18</f>
        <v>任意汽車保險</v>
      </c>
      <c r="D58" s="50">
        <f>[1]富邦!B18</f>
        <v>13</v>
      </c>
      <c r="E58" s="122">
        <f>[1]富邦!C18</f>
        <v>26950</v>
      </c>
      <c r="F58" s="122">
        <f>[1]富邦!D18</f>
        <v>26950</v>
      </c>
      <c r="G58" s="122">
        <f>[1]富邦!E18</f>
        <v>26950</v>
      </c>
      <c r="H58" s="122">
        <f>[1]富邦!F18</f>
        <v>24255</v>
      </c>
      <c r="J58" s="129">
        <f>[1]富邦!H18</f>
        <v>0.9</v>
      </c>
      <c r="K58" s="113">
        <f>[1]富邦!I18</f>
        <v>44287</v>
      </c>
    </row>
    <row r="59" spans="1:11">
      <c r="A59" s="50" t="str">
        <f t="shared" si="0"/>
        <v>14任意汽車保險富邦產物保險公司</v>
      </c>
      <c r="B59" s="88" t="str">
        <f>[1]富邦!$B$3</f>
        <v>富邦產物保險公司</v>
      </c>
      <c r="C59" s="50" t="str">
        <f>[1]富邦!A19</f>
        <v>任意汽車保險</v>
      </c>
      <c r="D59" s="50">
        <f>[1]富邦!B19</f>
        <v>14</v>
      </c>
      <c r="E59" s="122">
        <f>[1]富邦!C19</f>
        <v>20111</v>
      </c>
      <c r="F59" s="122">
        <f>[1]富邦!D19</f>
        <v>20111</v>
      </c>
      <c r="G59" s="122">
        <f>[1]富邦!E19</f>
        <v>20111</v>
      </c>
      <c r="H59" s="122">
        <f>[1]富邦!F19</f>
        <v>18100</v>
      </c>
      <c r="J59" s="129">
        <f>[1]富邦!H19</f>
        <v>0.9</v>
      </c>
      <c r="K59" s="113">
        <f>[1]富邦!I19</f>
        <v>43525</v>
      </c>
    </row>
    <row r="60" spans="1:11">
      <c r="A60" s="50" t="str">
        <f t="shared" si="0"/>
        <v>15任意汽車保險富邦產物保險公司</v>
      </c>
      <c r="B60" s="88" t="str">
        <f>[1]富邦!$B$3</f>
        <v>富邦產物保險公司</v>
      </c>
      <c r="C60" s="50" t="str">
        <f>[1]富邦!A20</f>
        <v>任意汽車保險</v>
      </c>
      <c r="D60" s="50">
        <f>[1]富邦!B20</f>
        <v>15</v>
      </c>
      <c r="E60" s="122">
        <f>[1]富邦!C20</f>
        <v>24446</v>
      </c>
      <c r="F60" s="122">
        <f>[1]富邦!D20</f>
        <v>24446</v>
      </c>
      <c r="G60" s="122">
        <f>[1]富邦!E20</f>
        <v>24446</v>
      </c>
      <c r="H60" s="122">
        <f>[1]富邦!F20</f>
        <v>22001</v>
      </c>
      <c r="J60" s="129">
        <f>[1]富邦!H20</f>
        <v>0.9</v>
      </c>
      <c r="K60" s="113">
        <f>[1]富邦!I20</f>
        <v>44287</v>
      </c>
    </row>
    <row r="61" spans="1:11">
      <c r="A61" s="50" t="str">
        <f t="shared" si="0"/>
        <v>16任意汽車保險富邦產物保險公司</v>
      </c>
      <c r="B61" s="88" t="str">
        <f>[1]富邦!$B$3</f>
        <v>富邦產物保險公司</v>
      </c>
      <c r="C61" s="50" t="str">
        <f>[1]富邦!A21</f>
        <v>任意汽車保險</v>
      </c>
      <c r="D61" s="50">
        <f>[1]富邦!B21</f>
        <v>16</v>
      </c>
      <c r="E61" s="122">
        <f>[1]富邦!C21</f>
        <v>26950</v>
      </c>
      <c r="F61" s="122">
        <f>[1]富邦!D21</f>
        <v>26950</v>
      </c>
      <c r="G61" s="122">
        <f>[1]富邦!E21</f>
        <v>26950</v>
      </c>
      <c r="H61" s="122">
        <f>[1]富邦!F21</f>
        <v>24255</v>
      </c>
      <c r="J61" s="129">
        <f>[1]富邦!H21</f>
        <v>0.9</v>
      </c>
      <c r="K61" s="113">
        <f>[1]富邦!I21</f>
        <v>44287</v>
      </c>
    </row>
    <row r="62" spans="1:11">
      <c r="A62" s="50" t="str">
        <f t="shared" si="0"/>
        <v>17任意汽車保險富邦產物保險公司</v>
      </c>
      <c r="B62" s="88" t="str">
        <f>[1]富邦!$B$3</f>
        <v>富邦產物保險公司</v>
      </c>
      <c r="C62" s="50" t="str">
        <f>[1]富邦!A22</f>
        <v>任意汽車保險</v>
      </c>
      <c r="D62" s="50">
        <f>[1]富邦!B22</f>
        <v>17</v>
      </c>
      <c r="E62" s="122">
        <f>[1]富邦!C22</f>
        <v>28299</v>
      </c>
      <c r="F62" s="122">
        <f>[1]富邦!D22</f>
        <v>28299</v>
      </c>
      <c r="G62" s="122">
        <f>[1]富邦!E22</f>
        <v>28299</v>
      </c>
      <c r="H62" s="122">
        <f>[1]富邦!F22</f>
        <v>25469</v>
      </c>
      <c r="J62" s="129">
        <f>[1]富邦!H22</f>
        <v>0.9</v>
      </c>
      <c r="K62" s="113">
        <f>[1]富邦!I22</f>
        <v>44287</v>
      </c>
    </row>
    <row r="63" spans="1:11">
      <c r="A63" s="50" t="str">
        <f t="shared" si="0"/>
        <v>18任意汽車保險富邦產物保險公司</v>
      </c>
      <c r="B63" s="88" t="str">
        <f>[1]富邦!$B$3</f>
        <v>富邦產物保險公司</v>
      </c>
      <c r="C63" s="50" t="str">
        <f>[1]富邦!A23</f>
        <v>任意汽車保險</v>
      </c>
      <c r="D63" s="50">
        <f>[1]富邦!B23</f>
        <v>18</v>
      </c>
      <c r="E63" s="122">
        <f>[1]富邦!C23</f>
        <v>11048</v>
      </c>
      <c r="F63" s="122">
        <f>[1]富邦!D23</f>
        <v>11048</v>
      </c>
      <c r="G63" s="122">
        <f>[1]富邦!E23</f>
        <v>11048</v>
      </c>
      <c r="H63" s="122">
        <f>[1]富邦!F23</f>
        <v>9943</v>
      </c>
      <c r="J63" s="129">
        <f>[1]富邦!H23</f>
        <v>0.9</v>
      </c>
      <c r="K63" s="113">
        <f>[1]富邦!I23</f>
        <v>44287</v>
      </c>
    </row>
    <row r="64" spans="1:11">
      <c r="A64" s="50" t="str">
        <f t="shared" si="0"/>
        <v>19任意汽車保險富邦產物保險公司</v>
      </c>
      <c r="B64" s="88" t="str">
        <f>[1]富邦!$B$3</f>
        <v>富邦產物保險公司</v>
      </c>
      <c r="C64" s="50" t="str">
        <f>[1]富邦!A24</f>
        <v>任意汽車保險</v>
      </c>
      <c r="D64" s="50">
        <f>[1]富邦!B24</f>
        <v>19</v>
      </c>
      <c r="E64" s="122">
        <f>[1]富邦!C24</f>
        <v>56028</v>
      </c>
      <c r="F64" s="122">
        <f>[1]富邦!D24</f>
        <v>56028</v>
      </c>
      <c r="G64" s="122">
        <f>[1]富邦!E24</f>
        <v>56028</v>
      </c>
      <c r="H64" s="122">
        <f>[1]富邦!F24</f>
        <v>50425</v>
      </c>
      <c r="J64" s="129">
        <f>[1]富邦!H24</f>
        <v>0.9</v>
      </c>
      <c r="K64" s="113">
        <f>[1]富邦!I24</f>
        <v>44287</v>
      </c>
    </row>
    <row r="65" spans="1:11">
      <c r="A65" s="50" t="str">
        <f t="shared" si="0"/>
        <v>20任意汽車保險富邦產物保險公司</v>
      </c>
      <c r="B65" s="88" t="str">
        <f>[1]富邦!$B$3</f>
        <v>富邦產物保險公司</v>
      </c>
      <c r="C65" s="50" t="str">
        <f>[1]富邦!A25</f>
        <v>任意汽車保險</v>
      </c>
      <c r="D65" s="50">
        <f>[1]富邦!B25</f>
        <v>20</v>
      </c>
      <c r="E65" s="122">
        <f>[1]富邦!C25</f>
        <v>50820</v>
      </c>
      <c r="F65" s="122">
        <f>[1]富邦!D25</f>
        <v>50820</v>
      </c>
      <c r="G65" s="122">
        <f>[1]富邦!E25</f>
        <v>50820</v>
      </c>
      <c r="H65" s="122">
        <f>[1]富邦!F25</f>
        <v>45738</v>
      </c>
      <c r="J65" s="129">
        <f>[1]富邦!H25</f>
        <v>0.9</v>
      </c>
      <c r="K65" s="113">
        <f>[1]富邦!I25</f>
        <v>44287</v>
      </c>
    </row>
    <row r="66" spans="1:11">
      <c r="A66" s="50" t="str">
        <f t="shared" ref="A66:A129" si="1">D66&amp;C66&amp;B66</f>
        <v>21任意汽車保險富邦產物保險公司</v>
      </c>
      <c r="B66" s="88" t="str">
        <f>[1]富邦!$B$3</f>
        <v>富邦產物保險公司</v>
      </c>
      <c r="C66" s="50" t="str">
        <f>[1]富邦!A26</f>
        <v>任意汽車保險</v>
      </c>
      <c r="D66" s="50">
        <f>[1]富邦!B26</f>
        <v>21</v>
      </c>
      <c r="E66" s="122">
        <f>[1]富邦!C26</f>
        <v>10213</v>
      </c>
      <c r="F66" s="122">
        <f>[1]富邦!D26</f>
        <v>10213</v>
      </c>
      <c r="G66" s="122">
        <f>[1]富邦!E26</f>
        <v>10213</v>
      </c>
      <c r="H66" s="122">
        <f>[1]富邦!F26</f>
        <v>9191</v>
      </c>
      <c r="J66" s="129">
        <f>[1]富邦!H26</f>
        <v>0.9</v>
      </c>
      <c r="K66" s="113">
        <f>[1]富邦!I26</f>
        <v>44287</v>
      </c>
    </row>
    <row r="67" spans="1:11">
      <c r="A67" s="50" t="str">
        <f t="shared" si="1"/>
        <v>22任意汽車保險富邦產物保險公司</v>
      </c>
      <c r="B67" s="88" t="str">
        <f>[1]富邦!$B$3</f>
        <v>富邦產物保險公司</v>
      </c>
      <c r="C67" s="50" t="str">
        <f>[1]富邦!A27</f>
        <v>任意汽車保險</v>
      </c>
      <c r="D67" s="50">
        <f>[1]富邦!B27</f>
        <v>22</v>
      </c>
      <c r="E67" s="122">
        <f>[1]富邦!C27</f>
        <v>9263</v>
      </c>
      <c r="F67" s="122">
        <f>[1]富邦!D27</f>
        <v>9263</v>
      </c>
      <c r="G67" s="122">
        <f>[1]富邦!E27</f>
        <v>9263</v>
      </c>
      <c r="H67" s="122">
        <f>[1]富邦!F27</f>
        <v>8337</v>
      </c>
      <c r="J67" s="129">
        <f>[1]富邦!H27</f>
        <v>0.9</v>
      </c>
      <c r="K67" s="113">
        <f>[1]富邦!I27</f>
        <v>44287</v>
      </c>
    </row>
    <row r="68" spans="1:11">
      <c r="A68" s="50" t="str">
        <f t="shared" si="1"/>
        <v>23任意汽車保險富邦產物保險公司</v>
      </c>
      <c r="B68" s="88" t="str">
        <f>[1]富邦!$B$3</f>
        <v>富邦產物保險公司</v>
      </c>
      <c r="C68" s="50" t="str">
        <f>[1]富邦!A28</f>
        <v>任意汽車保險</v>
      </c>
      <c r="D68" s="50">
        <f>[1]富邦!B28</f>
        <v>23</v>
      </c>
      <c r="E68" s="122">
        <f>[1]富邦!C28</f>
        <v>11822</v>
      </c>
      <c r="F68" s="122">
        <f>[1]富邦!D28</f>
        <v>11822</v>
      </c>
      <c r="G68" s="122">
        <f>[1]富邦!E28</f>
        <v>11822</v>
      </c>
      <c r="H68" s="122">
        <f>[1]富邦!F28</f>
        <v>10640</v>
      </c>
      <c r="J68" s="129">
        <f>[1]富邦!H28</f>
        <v>0.9</v>
      </c>
      <c r="K68" s="113">
        <f>[1]富邦!I28</f>
        <v>44287</v>
      </c>
    </row>
    <row r="69" spans="1:11">
      <c r="A69" s="50" t="str">
        <f t="shared" si="1"/>
        <v>24任意汽車保險富邦產物保險公司</v>
      </c>
      <c r="B69" s="88" t="str">
        <f>[1]富邦!$B$3</f>
        <v>富邦產物保險公司</v>
      </c>
      <c r="C69" s="50" t="str">
        <f>[1]富邦!A29</f>
        <v>任意汽車保險</v>
      </c>
      <c r="D69" s="50">
        <f>[1]富邦!B29</f>
        <v>24</v>
      </c>
      <c r="E69" s="122">
        <f>[1]富邦!C29</f>
        <v>8822</v>
      </c>
      <c r="F69" s="122">
        <f>[1]富邦!D29</f>
        <v>8822</v>
      </c>
      <c r="G69" s="122">
        <f>[1]富邦!E29</f>
        <v>8822</v>
      </c>
      <c r="H69" s="122">
        <f>[1]富邦!F29</f>
        <v>7940</v>
      </c>
      <c r="J69" s="129">
        <f>[1]富邦!H29</f>
        <v>0.9</v>
      </c>
      <c r="K69" s="113">
        <f>[1]富邦!I29</f>
        <v>43770</v>
      </c>
    </row>
    <row r="70" spans="1:11">
      <c r="A70" s="50" t="str">
        <f t="shared" si="1"/>
        <v>25任意汽車保險富邦產物保險公司</v>
      </c>
      <c r="B70" s="88" t="str">
        <f>[1]富邦!$B$3</f>
        <v>富邦產物保險公司</v>
      </c>
      <c r="C70" s="50" t="str">
        <f>[1]富邦!A30</f>
        <v>任意汽車保險</v>
      </c>
      <c r="D70" s="50">
        <f>[1]富邦!B30</f>
        <v>25</v>
      </c>
      <c r="E70" s="122">
        <f>[1]富邦!C30</f>
        <v>10724</v>
      </c>
      <c r="F70" s="122">
        <f>[1]富邦!D30</f>
        <v>10724</v>
      </c>
      <c r="G70" s="122">
        <f>[1]富邦!E30</f>
        <v>10724</v>
      </c>
      <c r="H70" s="122">
        <f>[1]富邦!F30</f>
        <v>9651</v>
      </c>
      <c r="J70" s="129">
        <f>[1]富邦!H30</f>
        <v>0.9</v>
      </c>
      <c r="K70" s="113">
        <f>[1]富邦!I30</f>
        <v>44287</v>
      </c>
    </row>
    <row r="71" spans="1:11">
      <c r="A71" s="50" t="str">
        <f t="shared" si="1"/>
        <v>26任意汽車保險富邦產物保險公司</v>
      </c>
      <c r="B71" s="88" t="str">
        <f>[1]富邦!$B$3</f>
        <v>富邦產物保險公司</v>
      </c>
      <c r="C71" s="50" t="str">
        <f>[1]富邦!A31</f>
        <v>任意汽車保險</v>
      </c>
      <c r="D71" s="50">
        <f>[1]富邦!B31</f>
        <v>26</v>
      </c>
      <c r="E71" s="122">
        <f>[1]富邦!C31</f>
        <v>11822</v>
      </c>
      <c r="F71" s="122">
        <f>[1]富邦!D31</f>
        <v>11822</v>
      </c>
      <c r="G71" s="122">
        <f>[1]富邦!E31</f>
        <v>11822</v>
      </c>
      <c r="H71" s="122">
        <f>[1]富邦!F31</f>
        <v>10640</v>
      </c>
      <c r="J71" s="129">
        <f>[1]富邦!H31</f>
        <v>0.9</v>
      </c>
      <c r="K71" s="113">
        <f>[1]富邦!I31</f>
        <v>44287</v>
      </c>
    </row>
    <row r="72" spans="1:11">
      <c r="A72" s="50" t="str">
        <f t="shared" si="1"/>
        <v>27任意汽車保險富邦產物保險公司</v>
      </c>
      <c r="B72" s="88" t="str">
        <f>[1]富邦!$B$3</f>
        <v>富邦產物保險公司</v>
      </c>
      <c r="C72" s="50" t="str">
        <f>[1]富邦!A32</f>
        <v>任意汽車保險</v>
      </c>
      <c r="D72" s="50">
        <f>[1]富邦!B32</f>
        <v>27</v>
      </c>
      <c r="E72" s="122">
        <f>[1]富邦!C32</f>
        <v>12414</v>
      </c>
      <c r="F72" s="122">
        <f>[1]富邦!D32</f>
        <v>12414</v>
      </c>
      <c r="G72" s="122">
        <f>[1]富邦!E32</f>
        <v>12414</v>
      </c>
      <c r="H72" s="122">
        <f>[1]富邦!F32</f>
        <v>11173</v>
      </c>
      <c r="J72" s="129">
        <f>[1]富邦!H32</f>
        <v>0.9</v>
      </c>
      <c r="K72" s="113">
        <f>[1]富邦!I32</f>
        <v>44287</v>
      </c>
    </row>
    <row r="73" spans="1:11">
      <c r="A73" s="50" t="str">
        <f t="shared" si="1"/>
        <v>28任意汽車保險富邦產物保險公司</v>
      </c>
      <c r="B73" s="88" t="str">
        <f>[1]富邦!$B$3</f>
        <v>富邦產物保險公司</v>
      </c>
      <c r="C73" s="50" t="str">
        <f>[1]富邦!A33</f>
        <v>任意汽車保險</v>
      </c>
      <c r="D73" s="50">
        <f>[1]富邦!B33</f>
        <v>28</v>
      </c>
      <c r="E73" s="122">
        <f>[1]富邦!C33</f>
        <v>6279</v>
      </c>
      <c r="F73" s="122">
        <f>[1]富邦!D33</f>
        <v>6279</v>
      </c>
      <c r="G73" s="122">
        <f>[1]富邦!E33</f>
        <v>6279</v>
      </c>
      <c r="H73" s="122">
        <f>[1]富邦!F33</f>
        <v>5651</v>
      </c>
      <c r="J73" s="129">
        <f>[1]富邦!H33</f>
        <v>0.9</v>
      </c>
      <c r="K73" s="113">
        <f>[1]富邦!I33</f>
        <v>44287</v>
      </c>
    </row>
    <row r="74" spans="1:11">
      <c r="A74" s="50" t="str">
        <f t="shared" si="1"/>
        <v>29任意汽車保險富邦產物保險公司</v>
      </c>
      <c r="B74" s="88" t="str">
        <f>[1]富邦!$B$3</f>
        <v>富邦產物保險公司</v>
      </c>
      <c r="C74" s="50" t="str">
        <f>[1]富邦!A34</f>
        <v>任意汽車保險</v>
      </c>
      <c r="D74" s="50">
        <f>[1]富邦!B34</f>
        <v>29</v>
      </c>
      <c r="E74" s="122">
        <f>[1]富邦!C34</f>
        <v>24578</v>
      </c>
      <c r="F74" s="122">
        <f>[1]富邦!D34</f>
        <v>24578</v>
      </c>
      <c r="G74" s="122">
        <f>[1]富邦!E34</f>
        <v>24578</v>
      </c>
      <c r="H74" s="122">
        <f>[1]富邦!F34</f>
        <v>22120</v>
      </c>
      <c r="J74" s="129">
        <f>[1]富邦!H34</f>
        <v>0.9</v>
      </c>
      <c r="K74" s="113">
        <f>[1]富邦!I34</f>
        <v>44287</v>
      </c>
    </row>
    <row r="75" spans="1:11">
      <c r="A75" s="50" t="str">
        <f t="shared" si="1"/>
        <v>30任意汽車保險富邦產物保險公司</v>
      </c>
      <c r="B75" s="88" t="str">
        <f>[1]富邦!$B$3</f>
        <v>富邦產物保險公司</v>
      </c>
      <c r="C75" s="50" t="str">
        <f>[1]富邦!A35</f>
        <v>任意汽車保險</v>
      </c>
      <c r="D75" s="50">
        <f>[1]富邦!B35</f>
        <v>30</v>
      </c>
      <c r="E75" s="122">
        <f>[1]富邦!C35</f>
        <v>22293</v>
      </c>
      <c r="F75" s="122">
        <f>[1]富邦!D35</f>
        <v>22293</v>
      </c>
      <c r="G75" s="122">
        <f>[1]富邦!E35</f>
        <v>22293</v>
      </c>
      <c r="H75" s="122">
        <f>[1]富邦!F35</f>
        <v>20064</v>
      </c>
      <c r="J75" s="129">
        <f>[1]富邦!H35</f>
        <v>0.9</v>
      </c>
      <c r="K75" s="113">
        <f>[1]富邦!I35</f>
        <v>44287</v>
      </c>
    </row>
    <row r="76" spans="1:11">
      <c r="A76" s="50" t="str">
        <f t="shared" si="1"/>
        <v>31任意汽車保險富邦產物保險公司</v>
      </c>
      <c r="B76" s="88" t="str">
        <f>[1]富邦!$B$3</f>
        <v>富邦產物保險公司</v>
      </c>
      <c r="C76" s="50" t="str">
        <f>[1]富邦!A36</f>
        <v>任意汽車保險</v>
      </c>
      <c r="D76" s="50">
        <f>[1]富邦!B36</f>
        <v>31</v>
      </c>
      <c r="E76" s="122">
        <f>[1]富邦!C36</f>
        <v>1618</v>
      </c>
      <c r="F76" s="122">
        <f>[1]富邦!D36</f>
        <v>1618</v>
      </c>
      <c r="G76" s="122">
        <f>[1]富邦!E36</f>
        <v>1618</v>
      </c>
      <c r="H76" s="122">
        <f>[1]富邦!F36</f>
        <v>1456</v>
      </c>
      <c r="J76" s="129">
        <f>[1]富邦!H36</f>
        <v>1</v>
      </c>
      <c r="K76" s="113">
        <f>[1]富邦!I36</f>
        <v>43101</v>
      </c>
    </row>
    <row r="77" spans="1:11">
      <c r="A77" s="50" t="str">
        <f t="shared" si="1"/>
        <v>32任意汽車保險富邦產物保險公司</v>
      </c>
      <c r="B77" s="88" t="str">
        <f>[1]富邦!$B$3</f>
        <v>富邦產物保險公司</v>
      </c>
      <c r="C77" s="50" t="str">
        <f>[1]富邦!A37</f>
        <v>任意汽車保險</v>
      </c>
      <c r="D77" s="50">
        <f>[1]富邦!B37</f>
        <v>32</v>
      </c>
      <c r="E77" s="122">
        <f>[1]富邦!C37</f>
        <v>1616</v>
      </c>
      <c r="F77" s="122">
        <f>[1]富邦!D37</f>
        <v>1616</v>
      </c>
      <c r="G77" s="122">
        <f>[1]富邦!E37</f>
        <v>1616</v>
      </c>
      <c r="H77" s="122">
        <f>[1]富邦!F37</f>
        <v>1455</v>
      </c>
      <c r="J77" s="129">
        <f>[1]富邦!H37</f>
        <v>1</v>
      </c>
      <c r="K77" s="113">
        <f>[1]富邦!I37</f>
        <v>43101</v>
      </c>
    </row>
    <row r="78" spans="1:11">
      <c r="A78" s="50" t="str">
        <f t="shared" si="1"/>
        <v>33任意汽車保險富邦產物保險公司</v>
      </c>
      <c r="B78" s="88" t="str">
        <f>[1]富邦!$B$3</f>
        <v>富邦產物保險公司</v>
      </c>
      <c r="C78" s="50" t="str">
        <f>[1]富邦!A38</f>
        <v>任意汽車保險</v>
      </c>
      <c r="D78" s="50">
        <f>[1]富邦!B38</f>
        <v>33</v>
      </c>
      <c r="E78" s="122">
        <f>[1]富邦!C38</f>
        <v>2241</v>
      </c>
      <c r="F78" s="122">
        <f>[1]富邦!D38</f>
        <v>2241</v>
      </c>
      <c r="G78" s="122">
        <f>[1]富邦!E38</f>
        <v>2241</v>
      </c>
      <c r="H78" s="122">
        <f>[1]富邦!F38</f>
        <v>2016</v>
      </c>
      <c r="J78" s="129">
        <f>[1]富邦!H38</f>
        <v>1</v>
      </c>
      <c r="K78" s="113">
        <f>[1]富邦!I38</f>
        <v>43101</v>
      </c>
    </row>
    <row r="79" spans="1:11">
      <c r="A79" s="50" t="str">
        <f t="shared" si="1"/>
        <v>34任意汽車保險富邦產物保險公司</v>
      </c>
      <c r="B79" s="88" t="str">
        <f>[1]富邦!$B$3</f>
        <v>富邦產物保險公司</v>
      </c>
      <c r="C79" s="50" t="str">
        <f>[1]富邦!A39</f>
        <v>任意汽車保險</v>
      </c>
      <c r="D79" s="50">
        <f>[1]富邦!B39</f>
        <v>34</v>
      </c>
      <c r="E79" s="122">
        <f>[1]富邦!C39</f>
        <v>1293</v>
      </c>
      <c r="F79" s="122">
        <f>[1]富邦!D39</f>
        <v>1293</v>
      </c>
      <c r="G79" s="122">
        <f>[1]富邦!E39</f>
        <v>1293</v>
      </c>
      <c r="H79" s="122">
        <f>[1]富邦!F39</f>
        <v>1163</v>
      </c>
      <c r="J79" s="129">
        <f>[1]富邦!H39</f>
        <v>1</v>
      </c>
      <c r="K79" s="113">
        <f>[1]富邦!I39</f>
        <v>43101</v>
      </c>
    </row>
    <row r="80" spans="1:11">
      <c r="A80" s="50" t="str">
        <f t="shared" si="1"/>
        <v>35任意汽車保險富邦產物保險公司</v>
      </c>
      <c r="B80" s="88" t="str">
        <f>[1]富邦!$B$3</f>
        <v>富邦產物保險公司</v>
      </c>
      <c r="C80" s="50" t="str">
        <f>[1]富邦!A40</f>
        <v>任意汽車保險</v>
      </c>
      <c r="D80" s="50">
        <f>[1]富邦!B40</f>
        <v>35</v>
      </c>
      <c r="E80" s="122">
        <f>[1]富邦!C40</f>
        <v>1614</v>
      </c>
      <c r="F80" s="122">
        <f>[1]富邦!D40</f>
        <v>1614</v>
      </c>
      <c r="G80" s="122">
        <f>[1]富邦!E40</f>
        <v>1614</v>
      </c>
      <c r="H80" s="122">
        <f>[1]富邦!F40</f>
        <v>1453</v>
      </c>
      <c r="J80" s="129">
        <f>[1]富邦!H40</f>
        <v>1</v>
      </c>
      <c r="K80" s="113">
        <f>[1]富邦!I40</f>
        <v>43101</v>
      </c>
    </row>
    <row r="81" spans="1:11">
      <c r="A81" s="50" t="str">
        <f t="shared" si="1"/>
        <v>36任意汽車保險富邦產物保險公司</v>
      </c>
      <c r="B81" s="88" t="str">
        <f>[1]富邦!$B$3</f>
        <v>富邦產物保險公司</v>
      </c>
      <c r="C81" s="50" t="str">
        <f>[1]富邦!A41</f>
        <v>任意汽車保險</v>
      </c>
      <c r="D81" s="50">
        <f>[1]富邦!B41</f>
        <v>36</v>
      </c>
      <c r="E81" s="122">
        <f>[1]富邦!C41</f>
        <v>2480</v>
      </c>
      <c r="F81" s="122">
        <f>[1]富邦!D41</f>
        <v>2480</v>
      </c>
      <c r="G81" s="122">
        <f>[1]富邦!E41</f>
        <v>2480</v>
      </c>
      <c r="H81" s="122">
        <f>[1]富邦!F41</f>
        <v>2232</v>
      </c>
      <c r="J81" s="129">
        <f>[1]富邦!H41</f>
        <v>1</v>
      </c>
      <c r="K81" s="113">
        <f>[1]富邦!I41</f>
        <v>43101</v>
      </c>
    </row>
    <row r="82" spans="1:11">
      <c r="A82" s="50" t="str">
        <f t="shared" si="1"/>
        <v>37任意汽車保險富邦產物保險公司</v>
      </c>
      <c r="B82" s="88" t="str">
        <f>[1]富邦!$B$3</f>
        <v>富邦產物保險公司</v>
      </c>
      <c r="C82" s="50" t="str">
        <f>[1]富邦!A42</f>
        <v>任意汽車保險</v>
      </c>
      <c r="D82" s="50">
        <f>[1]富邦!B42</f>
        <v>37</v>
      </c>
      <c r="E82" s="122">
        <f>[1]富邦!C42</f>
        <v>2102</v>
      </c>
      <c r="F82" s="122">
        <f>[1]富邦!D42</f>
        <v>2102</v>
      </c>
      <c r="G82" s="122">
        <f>[1]富邦!E42</f>
        <v>2102</v>
      </c>
      <c r="H82" s="122">
        <f>[1]富邦!F42</f>
        <v>1892</v>
      </c>
      <c r="J82" s="129">
        <f>[1]富邦!H42</f>
        <v>1</v>
      </c>
      <c r="K82" s="113">
        <f>[1]富邦!I42</f>
        <v>43101</v>
      </c>
    </row>
    <row r="83" spans="1:11">
      <c r="A83" s="50" t="str">
        <f t="shared" si="1"/>
        <v>38任意汽車保險富邦產物保險公司</v>
      </c>
      <c r="B83" s="88" t="str">
        <f>[1]富邦!$B$3</f>
        <v>富邦產物保險公司</v>
      </c>
      <c r="C83" s="50" t="str">
        <f>[1]富邦!A43</f>
        <v>任意汽車保險</v>
      </c>
      <c r="D83" s="50">
        <f>[1]富邦!B43</f>
        <v>38</v>
      </c>
      <c r="E83" s="122">
        <f>[1]富邦!C43</f>
        <v>2107</v>
      </c>
      <c r="F83" s="122">
        <f>[1]富邦!D43</f>
        <v>2107</v>
      </c>
      <c r="G83" s="122">
        <f>[1]富邦!E43</f>
        <v>2107</v>
      </c>
      <c r="H83" s="122">
        <f>[1]富邦!F43</f>
        <v>1896</v>
      </c>
      <c r="J83" s="129">
        <f>[1]富邦!H43</f>
        <v>1</v>
      </c>
      <c r="K83" s="113">
        <f>[1]富邦!I43</f>
        <v>43101</v>
      </c>
    </row>
    <row r="84" spans="1:11">
      <c r="A84" s="50" t="str">
        <f t="shared" si="1"/>
        <v>39任意汽車保險富邦產物保險公司</v>
      </c>
      <c r="B84" s="88" t="str">
        <f>[1]富邦!$B$3</f>
        <v>富邦產物保險公司</v>
      </c>
      <c r="C84" s="50" t="str">
        <f>[1]富邦!A44</f>
        <v>任意汽車保險</v>
      </c>
      <c r="D84" s="50">
        <f>[1]富邦!B44</f>
        <v>39</v>
      </c>
      <c r="E84" s="122">
        <f>[1]富邦!C44</f>
        <v>11073</v>
      </c>
      <c r="F84" s="122">
        <f>[1]富邦!D44</f>
        <v>11073</v>
      </c>
      <c r="G84" s="122">
        <f>[1]富邦!E44</f>
        <v>11073</v>
      </c>
      <c r="H84" s="122">
        <f>[1]富邦!F44</f>
        <v>9966</v>
      </c>
      <c r="J84" s="129">
        <f>[1]富邦!H44</f>
        <v>1</v>
      </c>
      <c r="K84" s="113">
        <f>[1]富邦!I44</f>
        <v>43101</v>
      </c>
    </row>
    <row r="85" spans="1:11">
      <c r="A85" s="50" t="str">
        <f t="shared" si="1"/>
        <v>40任意汽車保險富邦產物保險公司</v>
      </c>
      <c r="B85" s="88" t="str">
        <f>[1]富邦!$B$3</f>
        <v>富邦產物保險公司</v>
      </c>
      <c r="C85" s="50" t="str">
        <f>[1]富邦!A45</f>
        <v>任意汽車保險</v>
      </c>
      <c r="D85" s="50">
        <f>[1]富邦!B45</f>
        <v>40</v>
      </c>
      <c r="E85" s="122">
        <f>[1]富邦!C45</f>
        <v>9178</v>
      </c>
      <c r="F85" s="122">
        <f>[1]富邦!D45</f>
        <v>9178</v>
      </c>
      <c r="G85" s="122">
        <f>[1]富邦!E45</f>
        <v>9178</v>
      </c>
      <c r="H85" s="122">
        <f>[1]富邦!F45</f>
        <v>8260</v>
      </c>
      <c r="J85" s="129">
        <f>[1]富邦!H45</f>
        <v>1</v>
      </c>
      <c r="K85" s="113">
        <f>[1]富邦!I45</f>
        <v>43101</v>
      </c>
    </row>
    <row r="86" spans="1:11">
      <c r="A86" s="50" t="str">
        <f t="shared" si="1"/>
        <v>41任意汽車保險富邦產物保險公司</v>
      </c>
      <c r="B86" s="88" t="str">
        <f>[1]富邦!$B$3</f>
        <v>富邦產物保險公司</v>
      </c>
      <c r="C86" s="50" t="str">
        <f>[1]富邦!A46</f>
        <v>任意汽車保險</v>
      </c>
      <c r="D86" s="50">
        <f>[1]富邦!B46</f>
        <v>41</v>
      </c>
      <c r="E86" s="122">
        <f>[1]富邦!C46</f>
        <v>2469</v>
      </c>
      <c r="F86" s="122">
        <f>[1]富邦!D46</f>
        <v>2469</v>
      </c>
      <c r="G86" s="122">
        <f>[1]富邦!E46</f>
        <v>2469</v>
      </c>
      <c r="H86" s="122">
        <f>[1]富邦!F46</f>
        <v>2222</v>
      </c>
      <c r="J86" s="129">
        <f>[1]富邦!H46</f>
        <v>0.9</v>
      </c>
      <c r="K86" s="113">
        <f>[1]富邦!I46</f>
        <v>45689</v>
      </c>
    </row>
    <row r="87" spans="1:11">
      <c r="A87" s="50" t="str">
        <f t="shared" si="1"/>
        <v>42任意汽車保險富邦產物保險公司</v>
      </c>
      <c r="B87" s="88" t="str">
        <f>[1]富邦!$B$3</f>
        <v>富邦產物保險公司</v>
      </c>
      <c r="C87" s="50" t="str">
        <f>[1]富邦!A47</f>
        <v>任意汽車保險</v>
      </c>
      <c r="D87" s="50">
        <f>[1]富邦!B47</f>
        <v>42</v>
      </c>
      <c r="E87" s="122">
        <f>[1]富邦!C47</f>
        <v>4675</v>
      </c>
      <c r="F87" s="122">
        <f>[1]富邦!D47</f>
        <v>4675</v>
      </c>
      <c r="G87" s="122">
        <f>[1]富邦!E47</f>
        <v>4675</v>
      </c>
      <c r="H87" s="122">
        <f>[1]富邦!F47</f>
        <v>4208</v>
      </c>
      <c r="J87" s="129">
        <f>[1]富邦!H47</f>
        <v>0.9</v>
      </c>
      <c r="K87" s="113">
        <f>[1]富邦!I47</f>
        <v>45689</v>
      </c>
    </row>
    <row r="88" spans="1:11">
      <c r="A88" s="50" t="str">
        <f t="shared" si="1"/>
        <v>1住宅火災保險富邦產物保險公司</v>
      </c>
      <c r="B88" s="91" t="str">
        <f>[1]富邦!$B$3</f>
        <v>富邦產物保險公司</v>
      </c>
      <c r="C88" s="92" t="str">
        <f>[1]富邦!A48</f>
        <v>住宅火災保險</v>
      </c>
      <c r="D88" s="92">
        <f>[1]富邦!B48</f>
        <v>1</v>
      </c>
      <c r="E88" s="120">
        <f>[1]富邦!C48</f>
        <v>182</v>
      </c>
      <c r="F88" s="120">
        <f>[1]富邦!D48</f>
        <v>182</v>
      </c>
      <c r="G88" s="120">
        <f>[1]富邦!E48</f>
        <v>182</v>
      </c>
      <c r="H88" s="120">
        <f>[1]富邦!F48</f>
        <v>158</v>
      </c>
      <c r="I88" s="92"/>
      <c r="J88" s="117">
        <f>[1]富邦!H48</f>
        <v>0</v>
      </c>
      <c r="K88" s="114">
        <f>[1]富邦!I48</f>
        <v>45658</v>
      </c>
    </row>
    <row r="89" spans="1:11" ht="17.25" thickBot="1">
      <c r="A89" s="50" t="str">
        <f t="shared" si="1"/>
        <v>2住宅火災保險富邦產物保險公司</v>
      </c>
      <c r="B89" s="89" t="str">
        <f>[1]富邦!$B$3</f>
        <v>富邦產物保險公司</v>
      </c>
      <c r="C89" s="90" t="str">
        <f>[1]富邦!A49</f>
        <v>住宅火災保險</v>
      </c>
      <c r="D89" s="90">
        <f>[1]富邦!B49</f>
        <v>2</v>
      </c>
      <c r="E89" s="121">
        <f>[1]富邦!C49</f>
        <v>214</v>
      </c>
      <c r="F89" s="121">
        <f>[1]富邦!D49</f>
        <v>214</v>
      </c>
      <c r="G89" s="121">
        <f>[1]富邦!E49</f>
        <v>214</v>
      </c>
      <c r="H89" s="121">
        <f>[1]富邦!F49</f>
        <v>187</v>
      </c>
      <c r="I89" s="90"/>
      <c r="J89" s="118">
        <f>[1]富邦!H49</f>
        <v>0</v>
      </c>
      <c r="K89" s="115">
        <f>[1]富邦!I49</f>
        <v>45658</v>
      </c>
    </row>
    <row r="90" spans="1:11" ht="17.25" thickTop="1">
      <c r="A90" s="50" t="str">
        <f t="shared" si="1"/>
        <v>1任意汽車保險旺旺友聯產物保險公司</v>
      </c>
      <c r="B90" s="86" t="str">
        <f>[1]旺旺友聯!$B$3</f>
        <v>旺旺友聯產物保險公司</v>
      </c>
      <c r="C90" s="87" t="str">
        <f>[1]旺旺友聯!A6</f>
        <v>任意汽車保險</v>
      </c>
      <c r="D90" s="87">
        <f>[1]旺旺友聯!B6</f>
        <v>1</v>
      </c>
      <c r="E90" s="119">
        <f>[1]旺旺友聯!C6</f>
        <v>35880.36153846154</v>
      </c>
      <c r="F90" s="119">
        <f>[1]旺旺友聯!D6</f>
        <v>35880.36153846154</v>
      </c>
      <c r="G90" s="119">
        <f>[1]旺旺友聯!E6</f>
        <v>35880.36153846154</v>
      </c>
      <c r="H90" s="119">
        <f>[1]旺旺友聯!F6</f>
        <v>30498.541911860862</v>
      </c>
      <c r="I90" s="87"/>
      <c r="J90" s="116" t="str">
        <f>[1]旺旺友聯!H6</f>
        <v>0.9</v>
      </c>
      <c r="K90" s="112">
        <f>[1]旺旺友聯!I6</f>
        <v>45170</v>
      </c>
    </row>
    <row r="91" spans="1:11">
      <c r="A91" s="50" t="str">
        <f t="shared" si="1"/>
        <v>2任意汽車保險旺旺友聯產物保險公司</v>
      </c>
      <c r="B91" s="88" t="str">
        <f>[1]旺旺友聯!$B$3</f>
        <v>旺旺友聯產物保險公司</v>
      </c>
      <c r="C91" s="50" t="str">
        <f>[1]旺旺友聯!A7</f>
        <v>任意汽車保險</v>
      </c>
      <c r="D91" s="50">
        <f>[1]旺旺友聯!B7</f>
        <v>2</v>
      </c>
      <c r="E91" s="122">
        <f>[1]旺旺友聯!C7</f>
        <v>32545.811538461538</v>
      </c>
      <c r="F91" s="122">
        <f>[1]旺旺友聯!D7</f>
        <v>32545.811538461538</v>
      </c>
      <c r="G91" s="122">
        <f>[1]旺旺友聯!E7</f>
        <v>32545.811538461538</v>
      </c>
      <c r="H91" s="122">
        <f>[1]旺旺友聯!F7</f>
        <v>27664.152608866225</v>
      </c>
      <c r="J91" s="129" t="str">
        <f>[1]旺旺友聯!H7</f>
        <v>0.9</v>
      </c>
      <c r="K91" s="113">
        <f>[1]旺旺友聯!I7</f>
        <v>45170</v>
      </c>
    </row>
    <row r="92" spans="1:11">
      <c r="A92" s="50" t="str">
        <f t="shared" si="1"/>
        <v>3任意汽車保險旺旺友聯產物保險公司</v>
      </c>
      <c r="B92" s="88" t="str">
        <f>[1]旺旺友聯!$B$3</f>
        <v>旺旺友聯產物保險公司</v>
      </c>
      <c r="C92" s="50" t="str">
        <f>[1]旺旺友聯!A8</f>
        <v>任意汽車保險</v>
      </c>
      <c r="D92" s="50">
        <f>[1]旺旺友聯!B8</f>
        <v>3</v>
      </c>
      <c r="E92" s="122">
        <f>[1]旺旺友聯!C8</f>
        <v>41535.516923076924</v>
      </c>
      <c r="F92" s="122">
        <f>[1]旺旺友聯!D8</f>
        <v>41535.516923076924</v>
      </c>
      <c r="G92" s="122">
        <f>[1]旺旺友聯!E8</f>
        <v>41535.516923076924</v>
      </c>
      <c r="H92" s="122">
        <f>[1]旺旺友聯!F8</f>
        <v>35305.460965084356</v>
      </c>
      <c r="J92" s="129" t="str">
        <f>[1]旺旺友聯!H8</f>
        <v>0.9</v>
      </c>
      <c r="K92" s="113">
        <f>[1]旺旺友聯!I8</f>
        <v>45170</v>
      </c>
    </row>
    <row r="93" spans="1:11">
      <c r="A93" s="50" t="str">
        <f t="shared" si="1"/>
        <v>4任意汽車保險旺旺友聯產物保險公司</v>
      </c>
      <c r="B93" s="88" t="str">
        <f>[1]旺旺友聯!$B$3</f>
        <v>旺旺友聯產物保險公司</v>
      </c>
      <c r="C93" s="50" t="str">
        <f>[1]旺旺友聯!A9</f>
        <v>任意汽車保險</v>
      </c>
      <c r="D93" s="50">
        <f>[1]旺旺友聯!B9</f>
        <v>4</v>
      </c>
      <c r="E93" s="122">
        <f>[1]旺旺友聯!C9</f>
        <v>30994.717692307688</v>
      </c>
      <c r="F93" s="122">
        <f>[1]旺旺友聯!D9</f>
        <v>30994.717692307688</v>
      </c>
      <c r="G93" s="122">
        <f>[1]旺旺友聯!E9</f>
        <v>30994.717692307688</v>
      </c>
      <c r="H93" s="122">
        <f>[1]旺旺友聯!F9</f>
        <v>26345.712697789982</v>
      </c>
      <c r="J93" s="129" t="str">
        <f>[1]旺旺友聯!H9</f>
        <v>0.9</v>
      </c>
      <c r="K93" s="113">
        <f>[1]旺旺友聯!I9</f>
        <v>45170</v>
      </c>
    </row>
    <row r="94" spans="1:11">
      <c r="A94" s="50" t="str">
        <f t="shared" si="1"/>
        <v>5任意汽車保險旺旺友聯產物保險公司</v>
      </c>
      <c r="B94" s="88" t="str">
        <f>[1]旺旺友聯!$B$3</f>
        <v>旺旺友聯產物保險公司</v>
      </c>
      <c r="C94" s="50" t="str">
        <f>[1]旺旺友聯!A10</f>
        <v>任意汽車保險</v>
      </c>
      <c r="D94" s="50">
        <f>[1]旺旺友聯!B10</f>
        <v>5</v>
      </c>
      <c r="E94" s="122">
        <f>[1]旺旺友聯!C10</f>
        <v>37675.88846153846</v>
      </c>
      <c r="F94" s="122">
        <f>[1]旺旺友聯!D10</f>
        <v>37675.88846153846</v>
      </c>
      <c r="G94" s="122">
        <f>[1]旺旺友聯!E10</f>
        <v>37675.88846153846</v>
      </c>
      <c r="H94" s="122">
        <f>[1]旺旺友聯!F10</f>
        <v>32024.751536550284</v>
      </c>
      <c r="J94" s="129" t="str">
        <f>[1]旺旺友聯!H10</f>
        <v>0.9</v>
      </c>
      <c r="K94" s="113">
        <f>[1]旺旺友聯!I10</f>
        <v>45170</v>
      </c>
    </row>
    <row r="95" spans="1:11">
      <c r="A95" s="50" t="str">
        <f t="shared" si="1"/>
        <v>6任意汽車保險旺旺友聯產物保險公司</v>
      </c>
      <c r="B95" s="88" t="str">
        <f>[1]旺旺友聯!$B$3</f>
        <v>旺旺友聯產物保險公司</v>
      </c>
      <c r="C95" s="50" t="str">
        <f>[1]旺旺友聯!A11</f>
        <v>任意汽車保險</v>
      </c>
      <c r="D95" s="50">
        <f>[1]旺旺友聯!B11</f>
        <v>6</v>
      </c>
      <c r="E95" s="122">
        <f>[1]旺旺友聯!C11</f>
        <v>41535.516923076924</v>
      </c>
      <c r="F95" s="122">
        <f>[1]旺旺友聯!D11</f>
        <v>41535.516923076924</v>
      </c>
      <c r="G95" s="122">
        <f>[1]旺旺友聯!E11</f>
        <v>41535.516923076924</v>
      </c>
      <c r="H95" s="122">
        <f>[1]旺旺友聯!F11</f>
        <v>35305.460965084356</v>
      </c>
      <c r="J95" s="129" t="str">
        <f>[1]旺旺友聯!H11</f>
        <v>0.9</v>
      </c>
      <c r="K95" s="113">
        <f>[1]旺旺友聯!I11</f>
        <v>45170</v>
      </c>
    </row>
    <row r="96" spans="1:11">
      <c r="A96" s="50" t="str">
        <f t="shared" si="1"/>
        <v>7任意汽車保險旺旺友聯產物保險公司</v>
      </c>
      <c r="B96" s="88" t="str">
        <f>[1]旺旺友聯!$B$3</f>
        <v>旺旺友聯產物保險公司</v>
      </c>
      <c r="C96" s="50" t="str">
        <f>[1]旺旺友聯!A12</f>
        <v>任意汽車保險</v>
      </c>
      <c r="D96" s="50">
        <f>[1]旺旺友聯!B12</f>
        <v>7</v>
      </c>
      <c r="E96" s="122">
        <f>[1]旺旺友聯!C12</f>
        <v>43614.706923076919</v>
      </c>
      <c r="F96" s="122">
        <f>[1]旺旺友聯!D12</f>
        <v>43614.706923076919</v>
      </c>
      <c r="G96" s="122">
        <f>[1]旺旺友聯!E12</f>
        <v>43614.706923076919</v>
      </c>
      <c r="H96" s="122">
        <f>[1]旺旺友聯!F12</f>
        <v>37072.786059892773</v>
      </c>
      <c r="J96" s="129" t="str">
        <f>[1]旺旺友聯!H12</f>
        <v>0.9</v>
      </c>
      <c r="K96" s="113">
        <f>[1]旺旺友聯!I12</f>
        <v>45170</v>
      </c>
    </row>
    <row r="97" spans="1:11">
      <c r="A97" s="50" t="str">
        <f t="shared" si="1"/>
        <v>8任意汽車保險旺旺友聯產物保險公司</v>
      </c>
      <c r="B97" s="88" t="str">
        <f>[1]旺旺友聯!$B$3</f>
        <v>旺旺友聯產物保險公司</v>
      </c>
      <c r="C97" s="50" t="str">
        <f>[1]旺旺友聯!A13</f>
        <v>任意汽車保險</v>
      </c>
      <c r="D97" s="50">
        <f>[1]旺旺友聯!B13</f>
        <v>8</v>
      </c>
      <c r="E97" s="122">
        <f>[1]旺旺友聯!C13</f>
        <v>13174.096615384615</v>
      </c>
      <c r="F97" s="122">
        <f>[1]旺旺友聯!D13</f>
        <v>13174.096615384615</v>
      </c>
      <c r="G97" s="122">
        <f>[1]旺旺友聯!E13</f>
        <v>13174.096615384615</v>
      </c>
      <c r="H97" s="122">
        <f>[1]旺旺友聯!F13</f>
        <v>11198.068262063556</v>
      </c>
      <c r="J97" s="129" t="str">
        <f>[1]旺旺友聯!H13</f>
        <v>0.9</v>
      </c>
      <c r="K97" s="113">
        <f>[1]旺旺友聯!I13</f>
        <v>45170</v>
      </c>
    </row>
    <row r="98" spans="1:11">
      <c r="A98" s="50" t="str">
        <f t="shared" si="1"/>
        <v>9任意汽車保險旺旺友聯產物保險公司</v>
      </c>
      <c r="B98" s="88" t="str">
        <f>[1]旺旺友聯!$B$3</f>
        <v>旺旺友聯產物保險公司</v>
      </c>
      <c r="C98" s="50" t="str">
        <f>[1]旺旺友聯!A14</f>
        <v>任意汽車保險</v>
      </c>
      <c r="D98" s="50">
        <f>[1]旺旺友聯!B14</f>
        <v>9</v>
      </c>
      <c r="E98" s="122">
        <f>[1]旺旺友聯!C14</f>
        <v>86351.265384615384</v>
      </c>
      <c r="F98" s="122">
        <f>[1]旺旺友聯!D14</f>
        <v>86351.265384615384</v>
      </c>
      <c r="G98" s="122">
        <f>[1]旺旺友聯!E14</f>
        <v>86351.265384615384</v>
      </c>
      <c r="H98" s="122">
        <f>[1]旺旺友聯!F14</f>
        <v>73399.140185693745</v>
      </c>
      <c r="J98" s="129" t="str">
        <f>[1]旺旺友聯!H14</f>
        <v>0.9</v>
      </c>
      <c r="K98" s="113">
        <f>[1]旺旺友聯!I14</f>
        <v>45170</v>
      </c>
    </row>
    <row r="99" spans="1:11">
      <c r="A99" s="50" t="str">
        <f t="shared" si="1"/>
        <v>10任意汽車保險旺旺友聯產物保險公司</v>
      </c>
      <c r="B99" s="88" t="str">
        <f>[1]旺旺友聯!$B$3</f>
        <v>旺旺友聯產物保險公司</v>
      </c>
      <c r="C99" s="50" t="str">
        <f>[1]旺旺友聯!A15</f>
        <v>任意汽車保險</v>
      </c>
      <c r="D99" s="50">
        <f>[1]旺旺友聯!B15</f>
        <v>10</v>
      </c>
      <c r="E99" s="122">
        <f>[1]旺旺友聯!C15</f>
        <v>78324.203846153847</v>
      </c>
      <c r="F99" s="122">
        <f>[1]旺旺友聯!D15</f>
        <v>78324.203846153847</v>
      </c>
      <c r="G99" s="122">
        <f>[1]旺旺友聯!E15</f>
        <v>78324.203846153847</v>
      </c>
      <c r="H99" s="122">
        <f>[1]旺旺友聯!F15</f>
        <v>66576.085392964567</v>
      </c>
      <c r="J99" s="129" t="str">
        <f>[1]旺旺友聯!H15</f>
        <v>0.9</v>
      </c>
      <c r="K99" s="113">
        <f>[1]旺旺友聯!I15</f>
        <v>45170</v>
      </c>
    </row>
    <row r="100" spans="1:11">
      <c r="A100" s="50" t="str">
        <f t="shared" si="1"/>
        <v>11任意汽車保險旺旺友聯產物保險公司</v>
      </c>
      <c r="B100" s="88" t="str">
        <f>[1]旺旺友聯!$B$3</f>
        <v>旺旺友聯產物保險公司</v>
      </c>
      <c r="C100" s="50" t="str">
        <f>[1]旺旺友聯!A16</f>
        <v>任意汽車保險</v>
      </c>
      <c r="D100" s="50">
        <f>[1]旺旺友聯!B16</f>
        <v>11</v>
      </c>
      <c r="E100" s="122">
        <f>[1]旺旺友聯!C16</f>
        <v>23333.667692307692</v>
      </c>
      <c r="F100" s="122">
        <f>[1]旺旺友聯!D16</f>
        <v>23333.667692307692</v>
      </c>
      <c r="G100" s="122">
        <f>[1]旺旺友聯!E16</f>
        <v>23333.667692307692</v>
      </c>
      <c r="H100" s="122">
        <f>[1]旺旺友聯!F16</f>
        <v>19833.770105923893</v>
      </c>
      <c r="J100" s="129" t="str">
        <f>[1]旺旺友聯!H16</f>
        <v>0.9</v>
      </c>
      <c r="K100" s="113">
        <f>[1]旺旺友聯!I16</f>
        <v>45443</v>
      </c>
    </row>
    <row r="101" spans="1:11">
      <c r="A101" s="50" t="str">
        <f t="shared" si="1"/>
        <v>12任意汽車保險旺旺友聯產物保險公司</v>
      </c>
      <c r="B101" s="88" t="str">
        <f>[1]旺旺友聯!$B$3</f>
        <v>旺旺友聯產物保險公司</v>
      </c>
      <c r="C101" s="50" t="str">
        <f>[1]旺旺友聯!A17</f>
        <v>任意汽車保險</v>
      </c>
      <c r="D101" s="50">
        <f>[1]旺旺友聯!B17</f>
        <v>12</v>
      </c>
      <c r="E101" s="122">
        <f>[1]旺旺友聯!C17</f>
        <v>21165.147692307692</v>
      </c>
      <c r="F101" s="122">
        <f>[1]旺旺友聯!D17</f>
        <v>21165.147692307692</v>
      </c>
      <c r="G101" s="122">
        <f>[1]旺旺友聯!E17</f>
        <v>21165.147692307692</v>
      </c>
      <c r="H101" s="122">
        <f>[1]旺旺友聯!F17</f>
        <v>17990.51392703021</v>
      </c>
      <c r="J101" s="129" t="str">
        <f>[1]旺旺友聯!H17</f>
        <v>0.9</v>
      </c>
      <c r="K101" s="113">
        <f>[1]旺旺友聯!I17</f>
        <v>45443</v>
      </c>
    </row>
    <row r="102" spans="1:11">
      <c r="A102" s="50" t="str">
        <f t="shared" si="1"/>
        <v>13任意汽車保險旺旺友聯產物保險公司</v>
      </c>
      <c r="B102" s="88" t="str">
        <f>[1]旺旺友聯!$B$3</f>
        <v>旺旺友聯產物保險公司</v>
      </c>
      <c r="C102" s="50" t="str">
        <f>[1]旺旺友聯!A18</f>
        <v>任意汽車保險</v>
      </c>
      <c r="D102" s="50">
        <f>[1]旺旺友聯!B18</f>
        <v>13</v>
      </c>
      <c r="E102" s="122">
        <f>[1]旺旺友聯!C18</f>
        <v>27011.320615384615</v>
      </c>
      <c r="F102" s="122">
        <f>[1]旺旺友聯!D18</f>
        <v>27011.320615384615</v>
      </c>
      <c r="G102" s="122">
        <f>[1]旺旺友聯!E18</f>
        <v>27011.320615384615</v>
      </c>
      <c r="H102" s="122">
        <f>[1]旺旺友聯!F18</f>
        <v>22959.799136916441</v>
      </c>
      <c r="J102" s="129" t="str">
        <f>[1]旺旺友聯!H18</f>
        <v>0.9</v>
      </c>
      <c r="K102" s="113">
        <f>[1]旺旺友聯!I18</f>
        <v>45443</v>
      </c>
    </row>
    <row r="103" spans="1:11">
      <c r="A103" s="50" t="str">
        <f t="shared" si="1"/>
        <v>14任意汽車保險旺旺友聯產物保險公司</v>
      </c>
      <c r="B103" s="88" t="str">
        <f>[1]旺旺友聯!$B$3</f>
        <v>旺旺友聯產物保險公司</v>
      </c>
      <c r="C103" s="50" t="str">
        <f>[1]旺旺友聯!A19</f>
        <v>任意汽車保險</v>
      </c>
      <c r="D103" s="50">
        <f>[1]旺旺友聯!B19</f>
        <v>14</v>
      </c>
      <c r="E103" s="122">
        <f>[1]旺旺友聯!C19</f>
        <v>20156.44246153846</v>
      </c>
      <c r="F103" s="122">
        <f>[1]旺旺友聯!D19</f>
        <v>20156.44246153846</v>
      </c>
      <c r="G103" s="122">
        <f>[1]旺旺友聯!E19</f>
        <v>20156.44246153846</v>
      </c>
      <c r="H103" s="122">
        <f>[1]旺旺友聯!F19</f>
        <v>17133.107885445272</v>
      </c>
      <c r="J103" s="129" t="str">
        <f>[1]旺旺友聯!H19</f>
        <v>0.9</v>
      </c>
      <c r="K103" s="113">
        <f>[1]旺旺友聯!I19</f>
        <v>45443</v>
      </c>
    </row>
    <row r="104" spans="1:11">
      <c r="A104" s="50" t="str">
        <f t="shared" si="1"/>
        <v>15任意汽車保險旺旺友聯產物保險公司</v>
      </c>
      <c r="B104" s="88" t="str">
        <f>[1]旺旺友聯!$B$3</f>
        <v>旺旺友聯產物保險公司</v>
      </c>
      <c r="C104" s="50" t="str">
        <f>[1]旺旺友聯!A20</f>
        <v>任意汽車保險</v>
      </c>
      <c r="D104" s="50">
        <f>[1]旺旺友聯!B20</f>
        <v>15</v>
      </c>
      <c r="E104" s="122">
        <f>[1]旺旺友聯!C20</f>
        <v>24501.332307692308</v>
      </c>
      <c r="F104" s="122">
        <f>[1]旺旺友聯!D20</f>
        <v>24501.332307692308</v>
      </c>
      <c r="G104" s="122">
        <f>[1]旺旺友聯!E20</f>
        <v>24501.332307692308</v>
      </c>
      <c r="H104" s="122">
        <f>[1]旺旺友聯!F20</f>
        <v>20826.292663789722</v>
      </c>
      <c r="J104" s="129" t="str">
        <f>[1]旺旺友聯!H20</f>
        <v>0.9</v>
      </c>
      <c r="K104" s="113">
        <f>[1]旺旺友聯!I20</f>
        <v>45443</v>
      </c>
    </row>
    <row r="105" spans="1:11">
      <c r="A105" s="50" t="str">
        <f t="shared" si="1"/>
        <v>16任意汽車保險旺旺友聯產物保險公司</v>
      </c>
      <c r="B105" s="88" t="str">
        <f>[1]旺旺友聯!$B$3</f>
        <v>旺旺友聯產物保險公司</v>
      </c>
      <c r="C105" s="50" t="str">
        <f>[1]旺旺友聯!A21</f>
        <v>任意汽車保險</v>
      </c>
      <c r="D105" s="50">
        <f>[1]旺旺友聯!B21</f>
        <v>16</v>
      </c>
      <c r="E105" s="122">
        <f>[1]旺旺友聯!C21</f>
        <v>27011.320615384615</v>
      </c>
      <c r="F105" s="122">
        <f>[1]旺旺友聯!D21</f>
        <v>27011.320615384615</v>
      </c>
      <c r="G105" s="122">
        <f>[1]旺旺友聯!E21</f>
        <v>27011.320615384615</v>
      </c>
      <c r="H105" s="122">
        <f>[1]旺旺友聯!F21</f>
        <v>22959.799136916441</v>
      </c>
      <c r="J105" s="129" t="str">
        <f>[1]旺旺友聯!H21</f>
        <v>0.9</v>
      </c>
      <c r="K105" s="113">
        <f>[1]旺旺友聯!I21</f>
        <v>45443</v>
      </c>
    </row>
    <row r="106" spans="1:11">
      <c r="A106" s="50" t="str">
        <f t="shared" si="1"/>
        <v>17任意汽車保險旺旺友聯產物保險公司</v>
      </c>
      <c r="B106" s="88" t="str">
        <f>[1]旺旺友聯!$B$3</f>
        <v>旺旺友聯產物保險公司</v>
      </c>
      <c r="C106" s="50" t="str">
        <f>[1]旺旺友聯!A22</f>
        <v>任意汽車保險</v>
      </c>
      <c r="D106" s="50">
        <f>[1]旺旺友聯!B22</f>
        <v>17</v>
      </c>
      <c r="E106" s="122">
        <f>[1]旺旺友聯!C22</f>
        <v>28363.456615384617</v>
      </c>
      <c r="F106" s="122">
        <f>[1]旺旺友聯!D22</f>
        <v>28363.456615384617</v>
      </c>
      <c r="G106" s="122">
        <f>[1]旺旺友聯!E22</f>
        <v>28363.456615384617</v>
      </c>
      <c r="H106" s="122">
        <f>[1]旺旺友聯!F22</f>
        <v>24109.123577873677</v>
      </c>
      <c r="J106" s="129" t="str">
        <f>[1]旺旺友聯!H22</f>
        <v>0.9</v>
      </c>
      <c r="K106" s="113">
        <f>[1]旺旺友聯!I22</f>
        <v>45443</v>
      </c>
    </row>
    <row r="107" spans="1:11">
      <c r="A107" s="50" t="str">
        <f t="shared" si="1"/>
        <v>18任意汽車保險旺旺友聯產物保險公司</v>
      </c>
      <c r="B107" s="88" t="str">
        <f>[1]旺旺友聯!$B$3</f>
        <v>旺旺友聯產物保險公司</v>
      </c>
      <c r="C107" s="50" t="str">
        <f>[1]旺旺友聯!A23</f>
        <v>任意汽車保險</v>
      </c>
      <c r="D107" s="50">
        <f>[1]旺旺友聯!B23</f>
        <v>18</v>
      </c>
      <c r="E107" s="122">
        <f>[1]旺旺友聯!C23</f>
        <v>11073.223999999998</v>
      </c>
      <c r="F107" s="122">
        <f>[1]旺旺友聯!D23</f>
        <v>11073.223999999998</v>
      </c>
      <c r="G107" s="122">
        <f>[1]旺旺友聯!E23</f>
        <v>11073.223999999998</v>
      </c>
      <c r="H107" s="122">
        <f>[1]旺旺友聯!F23</f>
        <v>9412.3128024061734</v>
      </c>
      <c r="J107" s="129" t="str">
        <f>[1]旺旺友聯!H23</f>
        <v>0.9</v>
      </c>
      <c r="K107" s="113">
        <f>[1]旺旺友聯!I23</f>
        <v>45443</v>
      </c>
    </row>
    <row r="108" spans="1:11">
      <c r="A108" s="50" t="str">
        <f t="shared" si="1"/>
        <v>19任意汽車保險旺旺友聯產物保險公司</v>
      </c>
      <c r="B108" s="88" t="str">
        <f>[1]旺旺友聯!$B$3</f>
        <v>旺旺友聯產物保險公司</v>
      </c>
      <c r="C108" s="50" t="str">
        <f>[1]旺旺友聯!A24</f>
        <v>任意汽車保險</v>
      </c>
      <c r="D108" s="50">
        <f>[1]旺旺友聯!B24</f>
        <v>19</v>
      </c>
      <c r="E108" s="122">
        <f>[1]旺旺友聯!C24</f>
        <v>56155.836923076924</v>
      </c>
      <c r="F108" s="122">
        <f>[1]旺旺友聯!D24</f>
        <v>56155.836923076924</v>
      </c>
      <c r="G108" s="122">
        <f>[1]旺旺友聯!E24</f>
        <v>56155.836923076924</v>
      </c>
      <c r="H108" s="122">
        <f>[1]旺旺友聯!F24</f>
        <v>47732.828560219699</v>
      </c>
      <c r="J108" s="129" t="str">
        <f>[1]旺旺友聯!H24</f>
        <v>0.9</v>
      </c>
      <c r="K108" s="113">
        <f>[1]旺旺友聯!I24</f>
        <v>45443</v>
      </c>
    </row>
    <row r="109" spans="1:11">
      <c r="A109" s="50" t="str">
        <f t="shared" si="1"/>
        <v>20任意汽車保險旺旺友聯產物保險公司</v>
      </c>
      <c r="B109" s="88" t="str">
        <f>[1]旺旺友聯!$B$3</f>
        <v>旺旺友聯產物保險公司</v>
      </c>
      <c r="C109" s="50" t="str">
        <f>[1]旺旺友聯!A25</f>
        <v>任意汽車保險</v>
      </c>
      <c r="D109" s="50">
        <f>[1]旺旺友聯!B25</f>
        <v>20</v>
      </c>
      <c r="E109" s="122">
        <f>[1]旺旺友聯!C25</f>
        <v>50935.689230769225</v>
      </c>
      <c r="F109" s="122">
        <f>[1]旺旺友聯!D25</f>
        <v>50935.689230769225</v>
      </c>
      <c r="G109" s="122">
        <f>[1]旺旺友聯!E25</f>
        <v>50935.689230769225</v>
      </c>
      <c r="H109" s="122">
        <f>[1]旺旺友聯!F25</f>
        <v>43295.668889760687</v>
      </c>
      <c r="J109" s="129" t="str">
        <f>[1]旺旺友聯!H25</f>
        <v>0.9</v>
      </c>
      <c r="K109" s="113">
        <f>[1]旺旺友聯!I25</f>
        <v>45443</v>
      </c>
    </row>
    <row r="110" spans="1:11">
      <c r="A110" s="50" t="str">
        <f t="shared" si="1"/>
        <v>21任意汽車保險旺旺友聯產物保險公司</v>
      </c>
      <c r="B110" s="88" t="str">
        <f>[1]旺旺友聯!$B$3</f>
        <v>旺旺友聯產物保險公司</v>
      </c>
      <c r="C110" s="50" t="str">
        <f>[1]旺旺友聯!A26</f>
        <v>任意汽車保險</v>
      </c>
      <c r="D110" s="50">
        <f>[1]旺旺友聯!B26</f>
        <v>21</v>
      </c>
      <c r="E110" s="122">
        <f>[1]旺旺友聯!C26</f>
        <v>10265.643076923077</v>
      </c>
      <c r="F110" s="122">
        <f>[1]旺旺友聯!D26</f>
        <v>10265.643076923077</v>
      </c>
      <c r="G110" s="122">
        <f>[1]旺旺友聯!E26</f>
        <v>10265.643076923077</v>
      </c>
      <c r="H110" s="122">
        <f>[1]旺旺友聯!F26</f>
        <v>8725.8637374133668</v>
      </c>
      <c r="J110" s="129" t="str">
        <f>[1]旺旺友聯!H26</f>
        <v>0.9</v>
      </c>
      <c r="K110" s="113">
        <f>[1]旺旺友聯!I26</f>
        <v>45443</v>
      </c>
    </row>
    <row r="111" spans="1:11">
      <c r="A111" s="50" t="str">
        <f t="shared" si="1"/>
        <v>22任意汽車保險旺旺友聯產物保險公司</v>
      </c>
      <c r="B111" s="88" t="str">
        <f>[1]旺旺友聯!$B$3</f>
        <v>旺旺友聯產物保險公司</v>
      </c>
      <c r="C111" s="50" t="str">
        <f>[1]旺旺友聯!A27</f>
        <v>任意汽車保險</v>
      </c>
      <c r="D111" s="50">
        <f>[1]旺旺友聯!B27</f>
        <v>22</v>
      </c>
      <c r="E111" s="122">
        <f>[1]旺旺友聯!C27</f>
        <v>9311.6030769230765</v>
      </c>
      <c r="F111" s="122">
        <f>[1]旺旺友聯!D27</f>
        <v>9311.6030769230765</v>
      </c>
      <c r="G111" s="122">
        <f>[1]旺旺友聯!E27</f>
        <v>9311.6030769230765</v>
      </c>
      <c r="H111" s="122">
        <f>[1]旺旺友聯!F27</f>
        <v>7914.923499411535</v>
      </c>
      <c r="J111" s="129" t="str">
        <f>[1]旺旺友聯!H27</f>
        <v>0.9</v>
      </c>
      <c r="K111" s="113">
        <f>[1]旺旺友聯!I27</f>
        <v>45443</v>
      </c>
    </row>
    <row r="112" spans="1:11">
      <c r="A112" s="50" t="str">
        <f t="shared" si="1"/>
        <v>23任意汽車保險旺旺友聯產物保險公司</v>
      </c>
      <c r="B112" s="88" t="str">
        <f>[1]旺旺友聯!$B$3</f>
        <v>旺旺友聯產物保險公司</v>
      </c>
      <c r="C112" s="50" t="str">
        <f>[1]旺旺友聯!A28</f>
        <v>任意汽車保險</v>
      </c>
      <c r="D112" s="50">
        <f>[1]旺旺友聯!B28</f>
        <v>23</v>
      </c>
      <c r="E112" s="122">
        <f>[1]旺旺友聯!C28</f>
        <v>11883.625846153847</v>
      </c>
      <c r="F112" s="122">
        <f>[1]旺旺友聯!D28</f>
        <v>11883.625846153847</v>
      </c>
      <c r="G112" s="122">
        <f>[1]旺旺友聯!E28</f>
        <v>11883.625846153847</v>
      </c>
      <c r="H112" s="122">
        <f>[1]旺旺友聯!F28</f>
        <v>10101.159670459005</v>
      </c>
      <c r="J112" s="129" t="str">
        <f>[1]旺旺友聯!H28</f>
        <v>0.9</v>
      </c>
      <c r="K112" s="113">
        <f>[1]旺旺友聯!I28</f>
        <v>45443</v>
      </c>
    </row>
    <row r="113" spans="1:11">
      <c r="A113" s="50" t="str">
        <f t="shared" si="1"/>
        <v>24任意汽車保險旺旺友聯產物保險公司</v>
      </c>
      <c r="B113" s="88" t="str">
        <f>[1]旺旺友聯!$B$3</f>
        <v>旺旺友聯產物保險公司</v>
      </c>
      <c r="C113" s="50" t="str">
        <f>[1]旺旺友聯!A29</f>
        <v>任意汽車保險</v>
      </c>
      <c r="D113" s="50">
        <f>[1]旺旺友聯!B29</f>
        <v>24</v>
      </c>
      <c r="E113" s="122">
        <f>[1]旺旺友聯!C29</f>
        <v>8867.8233846153835</v>
      </c>
      <c r="F113" s="122">
        <f>[1]旺旺友聯!D29</f>
        <v>8867.8233846153835</v>
      </c>
      <c r="G113" s="122">
        <f>[1]旺旺友聯!E29</f>
        <v>8867.8233846153835</v>
      </c>
      <c r="H113" s="122">
        <f>[1]旺旺友聯!F29</f>
        <v>7537.7078592912258</v>
      </c>
      <c r="J113" s="129" t="str">
        <f>[1]旺旺友聯!H29</f>
        <v>0.9</v>
      </c>
      <c r="K113" s="113">
        <f>[1]旺旺友聯!I29</f>
        <v>45443</v>
      </c>
    </row>
    <row r="114" spans="1:11">
      <c r="A114" s="50" t="str">
        <f t="shared" si="1"/>
        <v>25任意汽車保險旺旺友聯產物保險公司</v>
      </c>
      <c r="B114" s="88" t="str">
        <f>[1]旺旺友聯!$B$3</f>
        <v>旺旺友聯產物保險公司</v>
      </c>
      <c r="C114" s="50" t="str">
        <f>[1]旺旺友聯!A30</f>
        <v>任意汽車保險</v>
      </c>
      <c r="D114" s="50">
        <f>[1]旺旺友聯!B30</f>
        <v>25</v>
      </c>
      <c r="E114" s="122">
        <f>[1]旺旺友聯!C30</f>
        <v>10779.356923076923</v>
      </c>
      <c r="F114" s="122">
        <f>[1]旺旺友聯!D30</f>
        <v>10779.356923076923</v>
      </c>
      <c r="G114" s="122">
        <f>[1]旺旺友聯!E30</f>
        <v>10779.356923076923</v>
      </c>
      <c r="H114" s="122">
        <f>[1]旺旺友聯!F30</f>
        <v>9162.5238655681969</v>
      </c>
      <c r="J114" s="129" t="str">
        <f>[1]旺旺友聯!H30</f>
        <v>0.9</v>
      </c>
      <c r="K114" s="113">
        <f>[1]旺旺友聯!I30</f>
        <v>45443</v>
      </c>
    </row>
    <row r="115" spans="1:11">
      <c r="A115" s="50" t="str">
        <f t="shared" si="1"/>
        <v>26任意汽車保險旺旺友聯產物保險公司</v>
      </c>
      <c r="B115" s="88" t="str">
        <f>[1]旺旺友聯!$B$3</f>
        <v>旺旺友聯產物保險公司</v>
      </c>
      <c r="C115" s="50" t="str">
        <f>[1]旺旺友聯!A31</f>
        <v>任意汽車保險</v>
      </c>
      <c r="D115" s="50">
        <f>[1]旺旺友聯!B31</f>
        <v>26</v>
      </c>
      <c r="E115" s="122">
        <f>[1]旺旺友聯!C31</f>
        <v>11883.625846153847</v>
      </c>
      <c r="F115" s="122">
        <f>[1]旺旺友聯!D31</f>
        <v>11883.625846153847</v>
      </c>
      <c r="G115" s="122">
        <f>[1]旺旺友聯!E31</f>
        <v>11883.625846153847</v>
      </c>
      <c r="H115" s="122">
        <f>[1]旺旺友聯!F31</f>
        <v>10101.159670459005</v>
      </c>
      <c r="J115" s="129" t="str">
        <f>[1]旺旺友聯!H31</f>
        <v>0.9</v>
      </c>
      <c r="K115" s="113">
        <f>[1]旺旺友聯!I31</f>
        <v>45443</v>
      </c>
    </row>
    <row r="116" spans="1:11">
      <c r="A116" s="50" t="str">
        <f t="shared" si="1"/>
        <v>27任意汽車保險旺旺友聯產物保險公司</v>
      </c>
      <c r="B116" s="88" t="str">
        <f>[1]旺旺友聯!$B$3</f>
        <v>旺旺友聯產物保險公司</v>
      </c>
      <c r="C116" s="50" t="str">
        <f>[1]旺旺友聯!A32</f>
        <v>任意汽車保險</v>
      </c>
      <c r="D116" s="50">
        <f>[1]旺旺友聯!B32</f>
        <v>27</v>
      </c>
      <c r="E116" s="122">
        <f>[1]旺旺友聯!C32</f>
        <v>12478.497846153847</v>
      </c>
      <c r="F116" s="122">
        <f>[1]旺旺友聯!D32</f>
        <v>12478.497846153847</v>
      </c>
      <c r="G116" s="122">
        <f>[1]旺旺友聯!E32</f>
        <v>12478.497846153847</v>
      </c>
      <c r="H116" s="122">
        <f>[1]旺旺友聯!F32</f>
        <v>10606.804760036617</v>
      </c>
      <c r="J116" s="129" t="str">
        <f>[1]旺旺友聯!H32</f>
        <v>0.9</v>
      </c>
      <c r="K116" s="113">
        <f>[1]旺旺友聯!I32</f>
        <v>45443</v>
      </c>
    </row>
    <row r="117" spans="1:11">
      <c r="A117" s="50" t="str">
        <f t="shared" si="1"/>
        <v>28任意汽車保險旺旺友聯產物保險公司</v>
      </c>
      <c r="B117" s="88" t="str">
        <f>[1]旺旺友聯!$B$3</f>
        <v>旺旺友聯產物保險公司</v>
      </c>
      <c r="C117" s="50" t="str">
        <f>[1]旺旺友聯!A33</f>
        <v>任意汽車保險</v>
      </c>
      <c r="D117" s="50">
        <f>[1]旺旺友聯!B33</f>
        <v>28</v>
      </c>
      <c r="E117" s="122">
        <f>[1]旺旺友聯!C33</f>
        <v>6826.3310769230766</v>
      </c>
      <c r="F117" s="122">
        <f>[1]旺旺友聯!D33</f>
        <v>6826.3310769230766</v>
      </c>
      <c r="G117" s="122">
        <f>[1]旺旺友聯!E33</f>
        <v>6826.3310769230766</v>
      </c>
      <c r="H117" s="122">
        <f>[1]旺旺友聯!F33</f>
        <v>5802.4260494311502</v>
      </c>
      <c r="J117" s="129" t="str">
        <f>[1]旺旺友聯!H33</f>
        <v>0.9</v>
      </c>
      <c r="K117" s="113">
        <f>[1]旺旺友聯!I33</f>
        <v>45443</v>
      </c>
    </row>
    <row r="118" spans="1:11">
      <c r="A118" s="50" t="str">
        <f t="shared" si="1"/>
        <v>29任意汽車保險旺旺友聯產物保險公司</v>
      </c>
      <c r="B118" s="88" t="str">
        <f>[1]旺旺友聯!$B$3</f>
        <v>旺旺友聯產物保險公司</v>
      </c>
      <c r="C118" s="50" t="str">
        <f>[1]旺旺友聯!A34</f>
        <v>任意汽車保險</v>
      </c>
      <c r="D118" s="50">
        <f>[1]旺旺友聯!B34</f>
        <v>29</v>
      </c>
      <c r="E118" s="122">
        <f>[1]旺旺友聯!C34</f>
        <v>24705.750769230766</v>
      </c>
      <c r="F118" s="122">
        <f>[1]旺旺友聯!D34</f>
        <v>24705.750769230766</v>
      </c>
      <c r="G118" s="122">
        <f>[1]旺旺友聯!E34</f>
        <v>24705.750769230766</v>
      </c>
      <c r="H118" s="122">
        <f>[1]旺旺友聯!F34</f>
        <v>21000.049692689943</v>
      </c>
      <c r="J118" s="129" t="str">
        <f>[1]旺旺友聯!H34</f>
        <v>0.9</v>
      </c>
      <c r="K118" s="113">
        <f>[1]旺旺友聯!I34</f>
        <v>45443</v>
      </c>
    </row>
    <row r="119" spans="1:11">
      <c r="A119" s="50" t="str">
        <f t="shared" si="1"/>
        <v>30任意汽車保險旺旺友聯產物保險公司</v>
      </c>
      <c r="B119" s="88" t="str">
        <f>[1]旺旺友聯!$B$3</f>
        <v>旺旺友聯產物保險公司</v>
      </c>
      <c r="C119" s="50" t="str">
        <f>[1]旺旺友聯!A35</f>
        <v>任意汽車保險</v>
      </c>
      <c r="D119" s="50">
        <f>[1]旺旺友聯!B35</f>
        <v>30</v>
      </c>
      <c r="E119" s="122">
        <f>[1]旺旺友聯!C35</f>
        <v>22409.147692307692</v>
      </c>
      <c r="F119" s="122">
        <f>[1]旺旺友聯!D35</f>
        <v>22409.147692307692</v>
      </c>
      <c r="G119" s="122">
        <f>[1]旺旺友聯!E35</f>
        <v>22409.147692307692</v>
      </c>
      <c r="H119" s="122">
        <f>[1]旺旺友聯!F35</f>
        <v>19047.92206093893</v>
      </c>
      <c r="J119" s="129" t="str">
        <f>[1]旺旺友聯!H35</f>
        <v>0.9</v>
      </c>
      <c r="K119" s="113">
        <f>[1]旺旺友聯!I35</f>
        <v>45443</v>
      </c>
    </row>
    <row r="120" spans="1:11">
      <c r="A120" s="50" t="str">
        <f t="shared" si="1"/>
        <v>31任意汽車保險旺旺友聯產物保險公司</v>
      </c>
      <c r="B120" s="88" t="str">
        <f>[1]旺旺友聯!$B$3</f>
        <v>旺旺友聯產物保險公司</v>
      </c>
      <c r="C120" s="50" t="str">
        <f>[1]旺旺友聯!A36</f>
        <v>任意汽車保險</v>
      </c>
      <c r="D120" s="50">
        <f>[1]旺旺友聯!B36</f>
        <v>31</v>
      </c>
      <c r="E120" s="122">
        <f>[1]旺旺友聯!C36</f>
        <v>1606.4595076923076</v>
      </c>
      <c r="F120" s="122">
        <f>[1]旺旺友聯!D36</f>
        <v>1606.4595076923076</v>
      </c>
      <c r="G120" s="122">
        <f>[1]旺旺友聯!E36</f>
        <v>1606.4595076923076</v>
      </c>
      <c r="H120" s="122">
        <f>[1]旺旺友聯!F36</f>
        <v>1365.5010853929646</v>
      </c>
      <c r="J120" s="129">
        <f>[1]旺旺友聯!H36</f>
        <v>1</v>
      </c>
      <c r="K120" s="113">
        <f>[1]旺旺友聯!I36</f>
        <v>44531</v>
      </c>
    </row>
    <row r="121" spans="1:11">
      <c r="A121" s="50" t="str">
        <f t="shared" si="1"/>
        <v>32任意汽車保險旺旺友聯產物保險公司</v>
      </c>
      <c r="B121" s="88" t="str">
        <f>[1]旺旺友聯!$B$3</f>
        <v>旺旺友聯產物保險公司</v>
      </c>
      <c r="C121" s="50" t="str">
        <f>[1]旺旺友聯!A37</f>
        <v>任意汽車保險</v>
      </c>
      <c r="D121" s="50">
        <f>[1]旺旺友聯!B37</f>
        <v>32</v>
      </c>
      <c r="E121" s="122">
        <f>[1]旺旺友聯!C37</f>
        <v>1604.7534461538462</v>
      </c>
      <c r="F121" s="122">
        <f>[1]旺旺友聯!D37</f>
        <v>1604.7534461538462</v>
      </c>
      <c r="G121" s="122">
        <f>[1]旺旺友聯!E37</f>
        <v>1604.7534461538462</v>
      </c>
      <c r="H121" s="122">
        <f>[1]旺旺友聯!F37</f>
        <v>1364.0509219301689</v>
      </c>
      <c r="J121" s="129">
        <f>[1]旺旺友聯!H37</f>
        <v>1</v>
      </c>
      <c r="K121" s="113">
        <f>[1]旺旺友聯!I37</f>
        <v>44531</v>
      </c>
    </row>
    <row r="122" spans="1:11">
      <c r="A122" s="50" t="str">
        <f t="shared" si="1"/>
        <v>33任意汽車保險旺旺友聯產物保險公司</v>
      </c>
      <c r="B122" s="88" t="str">
        <f>[1]旺旺友聯!$B$3</f>
        <v>旺旺友聯產物保險公司</v>
      </c>
      <c r="C122" s="50" t="str">
        <f>[1]旺旺友聯!A38</f>
        <v>任意汽車保險</v>
      </c>
      <c r="D122" s="50">
        <f>[1]旺旺友聯!B38</f>
        <v>33</v>
      </c>
      <c r="E122" s="122">
        <f>[1]旺旺友聯!C38</f>
        <v>2224.615292307692</v>
      </c>
      <c r="F122" s="122">
        <f>[1]旺旺友聯!D38</f>
        <v>2224.615292307692</v>
      </c>
      <c r="G122" s="122">
        <f>[1]旺旺友聯!E38</f>
        <v>2224.615292307692</v>
      </c>
      <c r="H122" s="122">
        <f>[1]旺旺友聯!F38</f>
        <v>1890.937544134955</v>
      </c>
      <c r="J122" s="129">
        <f>[1]旺旺友聯!H38</f>
        <v>1</v>
      </c>
      <c r="K122" s="113">
        <f>[1]旺旺友聯!I38</f>
        <v>44531</v>
      </c>
    </row>
    <row r="123" spans="1:11">
      <c r="A123" s="50" t="str">
        <f t="shared" si="1"/>
        <v>34任意汽車保險旺旺友聯產物保險公司</v>
      </c>
      <c r="B123" s="88" t="str">
        <f>[1]旺旺友聯!$B$3</f>
        <v>旺旺友聯產物保險公司</v>
      </c>
      <c r="C123" s="50" t="str">
        <f>[1]旺旺友聯!A39</f>
        <v>任意汽車保險</v>
      </c>
      <c r="D123" s="50">
        <f>[1]旺旺友聯!B39</f>
        <v>34</v>
      </c>
      <c r="E123" s="122">
        <f>[1]旺旺友聯!C39</f>
        <v>1283.3435999999999</v>
      </c>
      <c r="F123" s="122">
        <f>[1]旺旺友聯!D39</f>
        <v>1283.3435999999999</v>
      </c>
      <c r="G123" s="122">
        <f>[1]旺旺友聯!E39</f>
        <v>1283.3435999999999</v>
      </c>
      <c r="H123" s="122">
        <f>[1]旺旺友聯!F39</f>
        <v>1090.8504511573167</v>
      </c>
      <c r="J123" s="129">
        <f>[1]旺旺友聯!H39</f>
        <v>1</v>
      </c>
      <c r="K123" s="113">
        <f>[1]旺旺友聯!I39</f>
        <v>44531</v>
      </c>
    </row>
    <row r="124" spans="1:11">
      <c r="A124" s="50" t="str">
        <f t="shared" si="1"/>
        <v>35任意汽車保險旺旺友聯產物保險公司</v>
      </c>
      <c r="B124" s="88" t="str">
        <f>[1]旺旺友聯!$B$3</f>
        <v>旺旺友聯產物保險公司</v>
      </c>
      <c r="C124" s="50" t="str">
        <f>[1]旺旺友聯!A40</f>
        <v>任意汽車保險</v>
      </c>
      <c r="D124" s="50">
        <f>[1]旺旺友聯!B40</f>
        <v>35</v>
      </c>
      <c r="E124" s="122">
        <f>[1]旺旺友聯!C40</f>
        <v>1602.4576615384617</v>
      </c>
      <c r="F124" s="122">
        <f>[1]旺旺友聯!D40</f>
        <v>1602.4576615384617</v>
      </c>
      <c r="G124" s="122">
        <f>[1]旺旺友聯!E40</f>
        <v>1602.4576615384617</v>
      </c>
      <c r="H124" s="122">
        <f>[1]旺旺友聯!F40</f>
        <v>1362.0994899960772</v>
      </c>
      <c r="J124" s="129">
        <f>[1]旺旺友聯!H40</f>
        <v>1</v>
      </c>
      <c r="K124" s="113">
        <f>[1]旺旺友聯!I40</f>
        <v>44531</v>
      </c>
    </row>
    <row r="125" spans="1:11">
      <c r="A125" s="50" t="str">
        <f t="shared" si="1"/>
        <v>36任意汽車保險旺旺友聯產物保險公司</v>
      </c>
      <c r="B125" s="88" t="str">
        <f>[1]旺旺友聯!$B$3</f>
        <v>旺旺友聯產物保險公司</v>
      </c>
      <c r="C125" s="50" t="str">
        <f>[1]旺旺友聯!A41</f>
        <v>任意汽車保險</v>
      </c>
      <c r="D125" s="50">
        <f>[1]旺旺友聯!B41</f>
        <v>36</v>
      </c>
      <c r="E125" s="122">
        <f>[1]旺旺友聯!C41</f>
        <v>2303.6483076923078</v>
      </c>
      <c r="F125" s="122">
        <f>[1]旺旺友聯!D41</f>
        <v>2303.6483076923078</v>
      </c>
      <c r="G125" s="122">
        <f>[1]旺旺友聯!E41</f>
        <v>2303.6483076923078</v>
      </c>
      <c r="H125" s="122">
        <f>[1]旺旺友聯!F41</f>
        <v>1958.1161239701846</v>
      </c>
      <c r="J125" s="129">
        <f>[1]旺旺友聯!H41</f>
        <v>1</v>
      </c>
      <c r="K125" s="113">
        <f>[1]旺旺友聯!I41</f>
        <v>44531</v>
      </c>
    </row>
    <row r="126" spans="1:11">
      <c r="A126" s="50" t="str">
        <f t="shared" si="1"/>
        <v>37任意汽車保險旺旺友聯產物保險公司</v>
      </c>
      <c r="B126" s="88" t="str">
        <f>[1]旺旺友聯!$B$3</f>
        <v>旺旺友聯產物保險公司</v>
      </c>
      <c r="C126" s="50" t="str">
        <f>[1]旺旺友聯!A42</f>
        <v>任意汽車保險</v>
      </c>
      <c r="D126" s="50">
        <f>[1]旺旺友聯!B42</f>
        <v>37</v>
      </c>
      <c r="E126" s="122">
        <f>[1]旺旺友聯!C42</f>
        <v>2086.8682153846153</v>
      </c>
      <c r="F126" s="122">
        <f>[1]旺旺友聯!D42</f>
        <v>2086.8682153846153</v>
      </c>
      <c r="G126" s="122">
        <f>[1]旺旺友聯!E42</f>
        <v>2086.8682153846153</v>
      </c>
      <c r="H126" s="122">
        <f>[1]旺旺友聯!F42</f>
        <v>1773.8516280894469</v>
      </c>
      <c r="J126" s="129">
        <f>[1]旺旺友聯!H42</f>
        <v>1</v>
      </c>
      <c r="K126" s="113">
        <f>[1]旺旺友聯!I42</f>
        <v>44531</v>
      </c>
    </row>
    <row r="127" spans="1:11">
      <c r="A127" s="50" t="str">
        <f t="shared" si="1"/>
        <v>38任意汽車保險旺旺友聯產物保險公司</v>
      </c>
      <c r="B127" s="88" t="str">
        <f>[1]旺旺友聯!$B$3</f>
        <v>旺旺友聯產物保險公司</v>
      </c>
      <c r="C127" s="50" t="str">
        <f>[1]旺旺友聯!A43</f>
        <v>任意汽車保險</v>
      </c>
      <c r="D127" s="50">
        <f>[1]旺旺友聯!B43</f>
        <v>38</v>
      </c>
      <c r="E127" s="122">
        <f>[1]旺旺友聯!C43</f>
        <v>1521.8356923076922</v>
      </c>
      <c r="F127" s="122">
        <f>[1]旺旺友聯!D43</f>
        <v>1521.8356923076922</v>
      </c>
      <c r="G127" s="122">
        <f>[1]旺旺友聯!E43</f>
        <v>1521.8356923076922</v>
      </c>
      <c r="H127" s="122">
        <f>[1]旺旺友聯!F43</f>
        <v>1293.570289002223</v>
      </c>
      <c r="J127" s="129">
        <f>[1]旺旺友聯!H43</f>
        <v>1</v>
      </c>
      <c r="K127" s="113">
        <f>[1]旺旺友聯!I43</f>
        <v>44531</v>
      </c>
    </row>
    <row r="128" spans="1:11">
      <c r="A128" s="50" t="str">
        <f t="shared" si="1"/>
        <v>39任意汽車保險旺旺友聯產物保險公司</v>
      </c>
      <c r="B128" s="88" t="str">
        <f>[1]旺旺友聯!$B$3</f>
        <v>旺旺友聯產物保險公司</v>
      </c>
      <c r="C128" s="50" t="str">
        <f>[1]旺旺友聯!A44</f>
        <v>任意汽車保險</v>
      </c>
      <c r="D128" s="50">
        <f>[1]旺旺友聯!B44</f>
        <v>39</v>
      </c>
      <c r="E128" s="122">
        <f>[1]旺旺友聯!C44</f>
        <v>10994.320615384615</v>
      </c>
      <c r="F128" s="122">
        <f>[1]旺旺友聯!D44</f>
        <v>10994.320615384615</v>
      </c>
      <c r="G128" s="122">
        <f>[1]旺旺友聯!E44</f>
        <v>10994.320615384615</v>
      </c>
      <c r="H128" s="122">
        <f>[1]旺旺友聯!F44</f>
        <v>9345.2444095723822</v>
      </c>
      <c r="J128" s="129">
        <f>[1]旺旺友聯!H44</f>
        <v>1</v>
      </c>
      <c r="K128" s="113">
        <f>[1]旺旺友聯!I44</f>
        <v>44531</v>
      </c>
    </row>
    <row r="129" spans="1:11">
      <c r="A129" s="50" t="str">
        <f t="shared" si="1"/>
        <v>40任意汽車保險旺旺友聯產物保險公司</v>
      </c>
      <c r="B129" s="88" t="str">
        <f>[1]旺旺友聯!$B$3</f>
        <v>旺旺友聯產物保險公司</v>
      </c>
      <c r="C129" s="50" t="str">
        <f>[1]旺旺友聯!A45</f>
        <v>任意汽車保險</v>
      </c>
      <c r="D129" s="50">
        <f>[1]旺旺友聯!B45</f>
        <v>40</v>
      </c>
      <c r="E129" s="122">
        <f>[1]旺旺友聯!C45</f>
        <v>9112.6538461538457</v>
      </c>
      <c r="F129" s="122">
        <f>[1]旺旺友聯!D45</f>
        <v>9112.6538461538457</v>
      </c>
      <c r="G129" s="122">
        <f>[1]旺旺友聯!E45</f>
        <v>9112.6538461538457</v>
      </c>
      <c r="H129" s="122">
        <f>[1]旺旺友聯!F45</f>
        <v>7745.8153524257887</v>
      </c>
      <c r="J129" s="129">
        <f>[1]旺旺友聯!H45</f>
        <v>1</v>
      </c>
      <c r="K129" s="113">
        <f>[1]旺旺友聯!I45</f>
        <v>44531</v>
      </c>
    </row>
    <row r="130" spans="1:11">
      <c r="A130" s="50" t="str">
        <f t="shared" ref="A130:A193" si="2">D130&amp;C130&amp;B130</f>
        <v>41任意汽車保險旺旺友聯產物保險公司</v>
      </c>
      <c r="B130" s="88" t="str">
        <f>[1]旺旺友聯!$B$3</f>
        <v>旺旺友聯產物保險公司</v>
      </c>
      <c r="C130" s="50" t="str">
        <f>[1]旺旺友聯!A46</f>
        <v>任意汽車保險</v>
      </c>
      <c r="D130" s="50">
        <f>[1]旺旺友聯!B46</f>
        <v>41</v>
      </c>
      <c r="E130" s="122">
        <f>[1]旺旺友聯!C46</f>
        <v>1996.9230769230769</v>
      </c>
      <c r="F130" s="122">
        <f>[1]旺旺友聯!D46</f>
        <v>1996.9230769230769</v>
      </c>
      <c r="G130" s="122">
        <f>[1]旺旺友聯!E46</f>
        <v>1996.9230769230769</v>
      </c>
      <c r="H130" s="122">
        <f>[1]旺旺友聯!F46</f>
        <v>1697.3976722897869</v>
      </c>
      <c r="J130" s="129" t="str">
        <f>[1]旺旺友聯!H46</f>
        <v>0.9</v>
      </c>
      <c r="K130" s="113">
        <f>[1]旺旺友聯!I46</f>
        <v>45931</v>
      </c>
    </row>
    <row r="131" spans="1:11">
      <c r="A131" s="50" t="str">
        <f t="shared" si="2"/>
        <v>42任意汽車保險旺旺友聯產物保險公司</v>
      </c>
      <c r="B131" s="88" t="str">
        <f>[1]旺旺友聯!$B$3</f>
        <v>旺旺友聯產物保險公司</v>
      </c>
      <c r="C131" s="50" t="str">
        <f>[1]旺旺友聯!A47</f>
        <v>任意汽車保險</v>
      </c>
      <c r="D131" s="50">
        <f>[1]旺旺友聯!B47</f>
        <v>42</v>
      </c>
      <c r="E131" s="122">
        <f>[1]旺旺友聯!C47</f>
        <v>3913.8461538461538</v>
      </c>
      <c r="F131" s="122">
        <f>[1]旺旺友聯!D47</f>
        <v>3913.8461538461538</v>
      </c>
      <c r="G131" s="122">
        <f>[1]旺旺友聯!E47</f>
        <v>3913.8461538461538</v>
      </c>
      <c r="H131" s="122">
        <f>[1]旺旺友聯!F47</f>
        <v>3326.7948214986272</v>
      </c>
      <c r="J131" s="129" t="str">
        <f>[1]旺旺友聯!H47</f>
        <v>0.9</v>
      </c>
      <c r="K131" s="113">
        <f>[1]旺旺友聯!I47</f>
        <v>45931</v>
      </c>
    </row>
    <row r="132" spans="1:11">
      <c r="A132" s="50" t="str">
        <f t="shared" si="2"/>
        <v>1住宅火災保險旺旺友聯產物保險公司</v>
      </c>
      <c r="B132" s="91" t="str">
        <f>[1]旺旺友聯!$B$3</f>
        <v>旺旺友聯產物保險公司</v>
      </c>
      <c r="C132" s="92" t="str">
        <f>[1]旺旺友聯!A48</f>
        <v>住宅火災保險</v>
      </c>
      <c r="D132" s="92">
        <f>[1]旺旺友聯!B48</f>
        <v>1</v>
      </c>
      <c r="E132" s="120">
        <f>[1]旺旺友聯!C48</f>
        <v>180.1801801801802</v>
      </c>
      <c r="F132" s="120">
        <f>[1]旺旺友聯!D48</f>
        <v>180.1801801801802</v>
      </c>
      <c r="G132" s="120">
        <f>[1]旺旺友聯!E48</f>
        <v>180.1801801801802</v>
      </c>
      <c r="H132" s="120">
        <f>[1]旺旺友聯!F48</f>
        <v>120.48192771084338</v>
      </c>
      <c r="I132" s="92"/>
      <c r="J132" s="117">
        <f>[1]旺旺友聯!H48</f>
        <v>0</v>
      </c>
      <c r="K132" s="114">
        <f>[1]旺旺友聯!I48</f>
        <v>45566</v>
      </c>
    </row>
    <row r="133" spans="1:11" ht="17.25" thickBot="1">
      <c r="A133" s="50" t="str">
        <f t="shared" si="2"/>
        <v>2住宅火災保險旺旺友聯產物保險公司</v>
      </c>
      <c r="B133" s="89" t="str">
        <f>[1]旺旺友聯!$B$3</f>
        <v>旺旺友聯產物保險公司</v>
      </c>
      <c r="C133" s="90" t="str">
        <f>[1]旺旺友聯!A49</f>
        <v>住宅火災保險</v>
      </c>
      <c r="D133" s="90">
        <f>[1]旺旺友聯!B49</f>
        <v>2</v>
      </c>
      <c r="E133" s="121">
        <f>[1]旺旺友聯!C49</f>
        <v>212.43243243243248</v>
      </c>
      <c r="F133" s="121">
        <f>[1]旺旺友聯!D49</f>
        <v>212.43243243243248</v>
      </c>
      <c r="G133" s="121">
        <f>[1]旺旺友聯!E49</f>
        <v>212.43243243243248</v>
      </c>
      <c r="H133" s="121">
        <f>[1]旺旺友聯!F49</f>
        <v>142.04819277108436</v>
      </c>
      <c r="I133" s="90"/>
      <c r="J133" s="118">
        <f>[1]旺旺友聯!H49</f>
        <v>0</v>
      </c>
      <c r="K133" s="115">
        <f>[1]旺旺友聯!I49</f>
        <v>45566</v>
      </c>
    </row>
    <row r="134" spans="1:11" ht="17.25" thickTop="1">
      <c r="A134" s="50" t="str">
        <f t="shared" si="2"/>
        <v>1任意汽車保險第一產物保險公司</v>
      </c>
      <c r="B134" s="86" t="str">
        <f>[1]第一!$B$3</f>
        <v>第一產物保險公司</v>
      </c>
      <c r="C134" s="87" t="str">
        <f>[1]第一!A6</f>
        <v>任意汽車保險</v>
      </c>
      <c r="D134" s="87">
        <f>[1]第一!B6</f>
        <v>1</v>
      </c>
      <c r="E134" s="119">
        <f>[1]第一!C6</f>
        <v>39735</v>
      </c>
      <c r="F134" s="119">
        <f>[1]第一!D6</f>
        <v>39735</v>
      </c>
      <c r="G134" s="119">
        <f>[1]第一!E6</f>
        <v>39735</v>
      </c>
      <c r="H134" s="119">
        <f>[1]第一!F6</f>
        <v>34172</v>
      </c>
      <c r="I134" s="87"/>
      <c r="J134" s="116" t="str">
        <f>[1]第一!H6</f>
        <v>0.9</v>
      </c>
      <c r="K134" s="112">
        <f>[1]第一!I6</f>
        <v>45778</v>
      </c>
    </row>
    <row r="135" spans="1:11">
      <c r="A135" s="50" t="str">
        <f t="shared" si="2"/>
        <v>2任意汽車保險第一產物保險公司</v>
      </c>
      <c r="B135" s="88" t="str">
        <f>[1]第一!$B$3</f>
        <v>第一產物保險公司</v>
      </c>
      <c r="C135" s="50" t="str">
        <f>[1]第一!A7</f>
        <v>任意汽車保險</v>
      </c>
      <c r="D135" s="50">
        <f>[1]第一!B7</f>
        <v>2</v>
      </c>
      <c r="E135" s="122">
        <f>[1]第一!C7</f>
        <v>37841</v>
      </c>
      <c r="F135" s="122">
        <f>[1]第一!D7</f>
        <v>37841</v>
      </c>
      <c r="G135" s="122">
        <f>[1]第一!E7</f>
        <v>37841</v>
      </c>
      <c r="H135" s="122">
        <f>[1]第一!F7</f>
        <v>32544</v>
      </c>
      <c r="J135" s="129" t="str">
        <f>[1]第一!H7</f>
        <v>0.9</v>
      </c>
      <c r="K135" s="113">
        <f>[1]第一!I7</f>
        <v>45778</v>
      </c>
    </row>
    <row r="136" spans="1:11">
      <c r="A136" s="50" t="str">
        <f t="shared" si="2"/>
        <v>3任意汽車保險第一產物保險公司</v>
      </c>
      <c r="B136" s="88" t="str">
        <f>[1]第一!$B$3</f>
        <v>第一產物保險公司</v>
      </c>
      <c r="C136" s="50" t="str">
        <f>[1]第一!A8</f>
        <v>任意汽車保險</v>
      </c>
      <c r="D136" s="50">
        <f>[1]第一!B8</f>
        <v>3</v>
      </c>
      <c r="E136" s="122">
        <f>[1]第一!C8</f>
        <v>48297</v>
      </c>
      <c r="F136" s="122">
        <f>[1]第一!D8</f>
        <v>48297</v>
      </c>
      <c r="G136" s="122">
        <f>[1]第一!E8</f>
        <v>48297</v>
      </c>
      <c r="H136" s="122">
        <f>[1]第一!F8</f>
        <v>41536</v>
      </c>
      <c r="J136" s="129" t="str">
        <f>[1]第一!H8</f>
        <v>0.9</v>
      </c>
      <c r="K136" s="113">
        <f>[1]第一!I8</f>
        <v>45778</v>
      </c>
    </row>
    <row r="137" spans="1:11">
      <c r="A137" s="50" t="str">
        <f t="shared" si="2"/>
        <v>4任意汽車保險第一產物保險公司</v>
      </c>
      <c r="B137" s="88" t="str">
        <f>[1]第一!$B$3</f>
        <v>第一產物保險公司</v>
      </c>
      <c r="C137" s="50" t="str">
        <f>[1]第一!A9</f>
        <v>任意汽車保險</v>
      </c>
      <c r="D137" s="50">
        <f>[1]第一!B9</f>
        <v>4</v>
      </c>
      <c r="E137" s="122">
        <f>[1]第一!C9</f>
        <v>34323</v>
      </c>
      <c r="F137" s="122">
        <f>[1]第一!D9</f>
        <v>34323</v>
      </c>
      <c r="G137" s="122">
        <f>[1]第一!E9</f>
        <v>34323</v>
      </c>
      <c r="H137" s="122">
        <f>[1]第一!F9</f>
        <v>29518</v>
      </c>
      <c r="J137" s="129" t="str">
        <f>[1]第一!H9</f>
        <v>0.9</v>
      </c>
      <c r="K137" s="113">
        <f>[1]第一!I9</f>
        <v>45778</v>
      </c>
    </row>
    <row r="138" spans="1:11">
      <c r="A138" s="50" t="str">
        <f t="shared" si="2"/>
        <v>5任意汽車保險第一產物保險公司</v>
      </c>
      <c r="B138" s="88" t="str">
        <f>[1]第一!$B$3</f>
        <v>第一產物保險公司</v>
      </c>
      <c r="C138" s="50" t="str">
        <f>[1]第一!A10</f>
        <v>任意汽車保險</v>
      </c>
      <c r="D138" s="50">
        <f>[1]第一!B10</f>
        <v>5</v>
      </c>
      <c r="E138" s="122">
        <f>[1]第一!C10</f>
        <v>45998</v>
      </c>
      <c r="F138" s="122">
        <f>[1]第一!D10</f>
        <v>45998</v>
      </c>
      <c r="G138" s="122">
        <f>[1]第一!E10</f>
        <v>45998</v>
      </c>
      <c r="H138" s="122">
        <f>[1]第一!F10</f>
        <v>39559</v>
      </c>
      <c r="J138" s="129" t="str">
        <f>[1]第一!H10</f>
        <v>0.9</v>
      </c>
      <c r="K138" s="113">
        <f>[1]第一!I10</f>
        <v>44287</v>
      </c>
    </row>
    <row r="139" spans="1:11">
      <c r="A139" s="50" t="str">
        <f t="shared" si="2"/>
        <v>6任意汽車保險第一產物保險公司</v>
      </c>
      <c r="B139" s="88" t="str">
        <f>[1]第一!$B$3</f>
        <v>第一產物保險公司</v>
      </c>
      <c r="C139" s="50" t="str">
        <f>[1]第一!A11</f>
        <v>任意汽車保險</v>
      </c>
      <c r="D139" s="50">
        <f>[1]第一!B11</f>
        <v>6</v>
      </c>
      <c r="E139" s="122">
        <f>[1]第一!C11</f>
        <v>48297</v>
      </c>
      <c r="F139" s="122">
        <f>[1]第一!D11</f>
        <v>48297</v>
      </c>
      <c r="G139" s="122">
        <f>[1]第一!E11</f>
        <v>48297</v>
      </c>
      <c r="H139" s="122">
        <f>[1]第一!F11</f>
        <v>41536</v>
      </c>
      <c r="J139" s="129" t="str">
        <f>[1]第一!H11</f>
        <v>0.9</v>
      </c>
      <c r="K139" s="113">
        <f>[1]第一!I11</f>
        <v>45778</v>
      </c>
    </row>
    <row r="140" spans="1:11">
      <c r="A140" s="50" t="str">
        <f t="shared" si="2"/>
        <v>7任意汽車保險第一產物保險公司</v>
      </c>
      <c r="B140" s="88" t="str">
        <f>[1]第一!$B$3</f>
        <v>第一產物保險公司</v>
      </c>
      <c r="C140" s="50" t="str">
        <f>[1]第一!A12</f>
        <v>任意汽車保險</v>
      </c>
      <c r="D140" s="50">
        <f>[1]第一!B12</f>
        <v>7</v>
      </c>
      <c r="E140" s="122">
        <f>[1]第一!C12</f>
        <v>53249</v>
      </c>
      <c r="F140" s="122">
        <f>[1]第一!D12</f>
        <v>53249</v>
      </c>
      <c r="G140" s="122">
        <f>[1]第一!E12</f>
        <v>53249</v>
      </c>
      <c r="H140" s="122">
        <f>[1]第一!F12</f>
        <v>45794</v>
      </c>
      <c r="J140" s="129" t="str">
        <f>[1]第一!H12</f>
        <v>0.9</v>
      </c>
      <c r="K140" s="113">
        <f>[1]第一!I12</f>
        <v>45778</v>
      </c>
    </row>
    <row r="141" spans="1:11">
      <c r="A141" s="50" t="str">
        <f t="shared" si="2"/>
        <v>8任意汽車保險第一產物保險公司</v>
      </c>
      <c r="B141" s="88" t="str">
        <f>[1]第一!$B$3</f>
        <v>第一產物保險公司</v>
      </c>
      <c r="C141" s="50" t="str">
        <f>[1]第一!A13</f>
        <v>任意汽車保險</v>
      </c>
      <c r="D141" s="50">
        <f>[1]第一!B13</f>
        <v>8</v>
      </c>
      <c r="E141" s="122">
        <f>[1]第一!C13</f>
        <v>16085</v>
      </c>
      <c r="F141" s="122">
        <f>[1]第一!D13</f>
        <v>16085</v>
      </c>
      <c r="G141" s="122">
        <f>[1]第一!E13</f>
        <v>16085</v>
      </c>
      <c r="H141" s="122">
        <f>[1]第一!F13</f>
        <v>13833</v>
      </c>
      <c r="J141" s="129" t="str">
        <f>[1]第一!H13</f>
        <v>0.9</v>
      </c>
      <c r="K141" s="113">
        <f>[1]第一!I13</f>
        <v>45778</v>
      </c>
    </row>
    <row r="142" spans="1:11">
      <c r="A142" s="50" t="str">
        <f t="shared" si="2"/>
        <v>9任意汽車保險第一產物保險公司</v>
      </c>
      <c r="B142" s="88" t="str">
        <f>[1]第一!$B$3</f>
        <v>第一產物保險公司</v>
      </c>
      <c r="C142" s="50" t="str">
        <f>[1]第一!A14</f>
        <v>任意汽車保險</v>
      </c>
      <c r="D142" s="50">
        <f>[1]第一!B14</f>
        <v>9</v>
      </c>
      <c r="E142" s="122">
        <f>[1]第一!C14</f>
        <v>116232</v>
      </c>
      <c r="F142" s="122">
        <f>[1]第一!D14</f>
        <v>116232</v>
      </c>
      <c r="G142" s="122">
        <f>[1]第一!E14</f>
        <v>116232</v>
      </c>
      <c r="H142" s="122">
        <f>[1]第一!F14</f>
        <v>99960</v>
      </c>
      <c r="J142" s="129" t="str">
        <f>[1]第一!H14</f>
        <v>0.9</v>
      </c>
      <c r="K142" s="113">
        <f>[1]第一!I14</f>
        <v>45778</v>
      </c>
    </row>
    <row r="143" spans="1:11">
      <c r="A143" s="50" t="str">
        <f t="shared" si="2"/>
        <v>10任意汽車保險第一產物保險公司</v>
      </c>
      <c r="B143" s="88" t="str">
        <f>[1]第一!$B$3</f>
        <v>第一產物保險公司</v>
      </c>
      <c r="C143" s="50" t="str">
        <f>[1]第一!A15</f>
        <v>任意汽車保險</v>
      </c>
      <c r="D143" s="50">
        <f>[1]第一!B15</f>
        <v>10</v>
      </c>
      <c r="E143" s="122">
        <f>[1]第一!C15</f>
        <v>105426</v>
      </c>
      <c r="F143" s="122">
        <f>[1]第一!D15</f>
        <v>105426</v>
      </c>
      <c r="G143" s="122">
        <f>[1]第一!E15</f>
        <v>105426</v>
      </c>
      <c r="H143" s="122">
        <f>[1]第一!F15</f>
        <v>90667</v>
      </c>
      <c r="J143" s="129" t="str">
        <f>[1]第一!H15</f>
        <v>0.9</v>
      </c>
      <c r="K143" s="113">
        <f>[1]第一!I15</f>
        <v>45778</v>
      </c>
    </row>
    <row r="144" spans="1:11">
      <c r="A144" s="50" t="str">
        <f t="shared" si="2"/>
        <v>11任意汽車保險第一產物保險公司</v>
      </c>
      <c r="B144" s="88" t="str">
        <f>[1]第一!$B$3</f>
        <v>第一產物保險公司</v>
      </c>
      <c r="C144" s="50" t="str">
        <f>[1]第一!A16</f>
        <v>任意汽車保險</v>
      </c>
      <c r="D144" s="50">
        <f>[1]第一!B16</f>
        <v>11</v>
      </c>
      <c r="E144" s="122">
        <f>[1]第一!C16</f>
        <v>20975</v>
      </c>
      <c r="F144" s="122">
        <f>[1]第一!D16</f>
        <v>20975</v>
      </c>
      <c r="G144" s="122">
        <f>[1]第一!E16</f>
        <v>20975</v>
      </c>
      <c r="H144" s="122">
        <f>[1]第一!F16</f>
        <v>18038</v>
      </c>
      <c r="J144" s="129" t="str">
        <f>[1]第一!H16</f>
        <v>0.9</v>
      </c>
      <c r="K144" s="113">
        <f>[1]第一!I16</f>
        <v>45778</v>
      </c>
    </row>
    <row r="145" spans="1:11">
      <c r="A145" s="50" t="str">
        <f t="shared" si="2"/>
        <v>12任意汽車保險第一產物保險公司</v>
      </c>
      <c r="B145" s="88" t="str">
        <f>[1]第一!$B$3</f>
        <v>第一產物保險公司</v>
      </c>
      <c r="C145" s="50" t="str">
        <f>[1]第一!A17</f>
        <v>任意汽車保險</v>
      </c>
      <c r="D145" s="50">
        <f>[1]第一!B17</f>
        <v>12</v>
      </c>
      <c r="E145" s="122">
        <f>[1]第一!C17</f>
        <v>19975</v>
      </c>
      <c r="F145" s="122">
        <f>[1]第一!D17</f>
        <v>19975</v>
      </c>
      <c r="G145" s="122">
        <f>[1]第一!E17</f>
        <v>19975</v>
      </c>
      <c r="H145" s="122">
        <f>[1]第一!F17</f>
        <v>17178</v>
      </c>
      <c r="J145" s="129" t="str">
        <f>[1]第一!H17</f>
        <v>0.9</v>
      </c>
      <c r="K145" s="113">
        <f>[1]第一!I17</f>
        <v>45778</v>
      </c>
    </row>
    <row r="146" spans="1:11">
      <c r="A146" s="50" t="str">
        <f t="shared" si="2"/>
        <v>13任意汽車保險第一產物保險公司</v>
      </c>
      <c r="B146" s="88" t="str">
        <f>[1]第一!$B$3</f>
        <v>第一產物保險公司</v>
      </c>
      <c r="C146" s="50" t="str">
        <f>[1]第一!A18</f>
        <v>任意汽車保險</v>
      </c>
      <c r="D146" s="50">
        <f>[1]第一!B18</f>
        <v>13</v>
      </c>
      <c r="E146" s="122">
        <f>[1]第一!C18</f>
        <v>25494</v>
      </c>
      <c r="F146" s="122">
        <f>[1]第一!D18</f>
        <v>25494</v>
      </c>
      <c r="G146" s="122">
        <f>[1]第一!E18</f>
        <v>25494</v>
      </c>
      <c r="H146" s="122">
        <f>[1]第一!F18</f>
        <v>21925</v>
      </c>
      <c r="J146" s="129" t="str">
        <f>[1]第一!H18</f>
        <v>0.9</v>
      </c>
      <c r="K146" s="113">
        <f>[1]第一!I18</f>
        <v>45778</v>
      </c>
    </row>
    <row r="147" spans="1:11">
      <c r="A147" s="50" t="str">
        <f t="shared" si="2"/>
        <v>14任意汽車保險第一產物保險公司</v>
      </c>
      <c r="B147" s="88" t="str">
        <f>[1]第一!$B$3</f>
        <v>第一產物保險公司</v>
      </c>
      <c r="C147" s="50" t="str">
        <f>[1]第一!A19</f>
        <v>任意汽車保險</v>
      </c>
      <c r="D147" s="50">
        <f>[1]第一!B19</f>
        <v>14</v>
      </c>
      <c r="E147" s="122">
        <f>[1]第一!C19</f>
        <v>18118</v>
      </c>
      <c r="F147" s="122">
        <f>[1]第一!D19</f>
        <v>18118</v>
      </c>
      <c r="G147" s="122">
        <f>[1]第一!E19</f>
        <v>18118</v>
      </c>
      <c r="H147" s="122">
        <f>[1]第一!F19</f>
        <v>15581</v>
      </c>
      <c r="J147" s="129" t="str">
        <f>[1]第一!H19</f>
        <v>0.9</v>
      </c>
      <c r="K147" s="113">
        <f>[1]第一!I19</f>
        <v>45778</v>
      </c>
    </row>
    <row r="148" spans="1:11">
      <c r="A148" s="50" t="str">
        <f t="shared" si="2"/>
        <v>15任意汽車保險第一產物保險公司</v>
      </c>
      <c r="B148" s="88" t="str">
        <f>[1]第一!$B$3</f>
        <v>第一產物保險公司</v>
      </c>
      <c r="C148" s="50" t="str">
        <f>[1]第一!A20</f>
        <v>任意汽車保險</v>
      </c>
      <c r="D148" s="50">
        <f>[1]第一!B20</f>
        <v>15</v>
      </c>
      <c r="E148" s="122">
        <f>[1]第一!C20</f>
        <v>24281</v>
      </c>
      <c r="F148" s="122">
        <f>[1]第一!D20</f>
        <v>24281</v>
      </c>
      <c r="G148" s="122">
        <f>[1]第一!E20</f>
        <v>24281</v>
      </c>
      <c r="H148" s="122">
        <f>[1]第一!F20</f>
        <v>20881</v>
      </c>
      <c r="J148" s="129" t="str">
        <f>[1]第一!H20</f>
        <v>0.9</v>
      </c>
      <c r="K148" s="113">
        <f>[1]第一!I20</f>
        <v>44287</v>
      </c>
    </row>
    <row r="149" spans="1:11">
      <c r="A149" s="50" t="str">
        <f t="shared" si="2"/>
        <v>16任意汽車保險第一產物保險公司</v>
      </c>
      <c r="B149" s="88" t="str">
        <f>[1]第一!$B$3</f>
        <v>第一產物保險公司</v>
      </c>
      <c r="C149" s="50" t="str">
        <f>[1]第一!A21</f>
        <v>任意汽車保險</v>
      </c>
      <c r="D149" s="50">
        <f>[1]第一!B21</f>
        <v>16</v>
      </c>
      <c r="E149" s="122">
        <f>[1]第一!C21</f>
        <v>25494</v>
      </c>
      <c r="F149" s="122">
        <f>[1]第一!D21</f>
        <v>25494</v>
      </c>
      <c r="G149" s="122">
        <f>[1]第一!E21</f>
        <v>25494</v>
      </c>
      <c r="H149" s="122">
        <f>[1]第一!F21</f>
        <v>21925</v>
      </c>
      <c r="J149" s="129" t="str">
        <f>[1]第一!H21</f>
        <v>0.9</v>
      </c>
      <c r="K149" s="113">
        <f>[1]第一!I21</f>
        <v>45778</v>
      </c>
    </row>
    <row r="150" spans="1:11">
      <c r="A150" s="50" t="str">
        <f t="shared" si="2"/>
        <v>17任意汽車保險第一產物保險公司</v>
      </c>
      <c r="B150" s="88" t="str">
        <f>[1]第一!$B$3</f>
        <v>第一產物保險公司</v>
      </c>
      <c r="C150" s="50" t="str">
        <f>[1]第一!A22</f>
        <v>任意汽車保險</v>
      </c>
      <c r="D150" s="50">
        <f>[1]第一!B22</f>
        <v>17</v>
      </c>
      <c r="E150" s="122">
        <f>[1]第一!C22</f>
        <v>28108</v>
      </c>
      <c r="F150" s="122">
        <f>[1]第一!D22</f>
        <v>28108</v>
      </c>
      <c r="G150" s="122">
        <f>[1]第一!E22</f>
        <v>28108</v>
      </c>
      <c r="H150" s="122">
        <f>[1]第一!F22</f>
        <v>24173</v>
      </c>
      <c r="J150" s="129" t="str">
        <f>[1]第一!H22</f>
        <v>0.9</v>
      </c>
      <c r="K150" s="113">
        <f>[1]第一!I22</f>
        <v>45778</v>
      </c>
    </row>
    <row r="151" spans="1:11">
      <c r="A151" s="50" t="str">
        <f t="shared" si="2"/>
        <v>18任意汽車保險第一產物保險公司</v>
      </c>
      <c r="B151" s="88" t="str">
        <f>[1]第一!$B$3</f>
        <v>第一產物保險公司</v>
      </c>
      <c r="C151" s="50" t="str">
        <f>[1]第一!A23</f>
        <v>任意汽車保險</v>
      </c>
      <c r="D151" s="50">
        <f>[1]第一!B23</f>
        <v>18</v>
      </c>
      <c r="E151" s="122">
        <f>[1]第一!C23</f>
        <v>10156</v>
      </c>
      <c r="F151" s="122">
        <f>[1]第一!D23</f>
        <v>10156</v>
      </c>
      <c r="G151" s="122">
        <f>[1]第一!E23</f>
        <v>10156</v>
      </c>
      <c r="H151" s="122">
        <f>[1]第一!F23</f>
        <v>8734</v>
      </c>
      <c r="J151" s="129" t="str">
        <f>[1]第一!H23</f>
        <v>0.9</v>
      </c>
      <c r="K151" s="113">
        <f>[1]第一!I23</f>
        <v>45778</v>
      </c>
    </row>
    <row r="152" spans="1:11">
      <c r="A152" s="50" t="str">
        <f t="shared" si="2"/>
        <v>19任意汽車保險第一產物保險公司</v>
      </c>
      <c r="B152" s="88" t="str">
        <f>[1]第一!$B$3</f>
        <v>第一產物保險公司</v>
      </c>
      <c r="C152" s="50" t="str">
        <f>[1]第一!A24</f>
        <v>任意汽車保險</v>
      </c>
      <c r="D152" s="50">
        <f>[1]第一!B24</f>
        <v>19</v>
      </c>
      <c r="E152" s="122">
        <f>[1]第一!C24</f>
        <v>61355</v>
      </c>
      <c r="F152" s="122">
        <f>[1]第一!D24</f>
        <v>61355</v>
      </c>
      <c r="G152" s="122">
        <f>[1]第一!E24</f>
        <v>61355</v>
      </c>
      <c r="H152" s="122">
        <f>[1]第一!F24</f>
        <v>52764</v>
      </c>
      <c r="J152" s="129" t="str">
        <f>[1]第一!H24</f>
        <v>0.9</v>
      </c>
      <c r="K152" s="113">
        <f>[1]第一!I24</f>
        <v>45778</v>
      </c>
    </row>
    <row r="153" spans="1:11">
      <c r="A153" s="50" t="str">
        <f t="shared" si="2"/>
        <v>20任意汽車保險第一產物保險公司</v>
      </c>
      <c r="B153" s="88" t="str">
        <f>[1]第一!$B$3</f>
        <v>第一產物保險公司</v>
      </c>
      <c r="C153" s="50" t="str">
        <f>[1]第一!A25</f>
        <v>任意汽車保險</v>
      </c>
      <c r="D153" s="50">
        <f>[1]第一!B25</f>
        <v>20</v>
      </c>
      <c r="E153" s="122">
        <f>[1]第一!C25</f>
        <v>55650</v>
      </c>
      <c r="F153" s="122">
        <f>[1]第一!D25</f>
        <v>55650</v>
      </c>
      <c r="G153" s="122">
        <f>[1]第一!E25</f>
        <v>55650</v>
      </c>
      <c r="H153" s="122">
        <f>[1]第一!F25</f>
        <v>47859</v>
      </c>
      <c r="J153" s="129" t="str">
        <f>[1]第一!H25</f>
        <v>0.9</v>
      </c>
      <c r="K153" s="113">
        <f>[1]第一!I25</f>
        <v>45778</v>
      </c>
    </row>
    <row r="154" spans="1:11">
      <c r="A154" s="50" t="str">
        <f t="shared" si="2"/>
        <v>21任意汽車保險第一產物保險公司</v>
      </c>
      <c r="B154" s="88" t="str">
        <f>[1]第一!$B$3</f>
        <v>第一產物保險公司</v>
      </c>
      <c r="C154" s="50" t="str">
        <f>[1]第一!A26</f>
        <v>任意汽車保險</v>
      </c>
      <c r="D154" s="50">
        <f>[1]第一!B26</f>
        <v>21</v>
      </c>
      <c r="E154" s="122">
        <f>[1]第一!C26</f>
        <v>8643</v>
      </c>
      <c r="F154" s="122">
        <f>[1]第一!D26</f>
        <v>8643</v>
      </c>
      <c r="G154" s="122">
        <f>[1]第一!E26</f>
        <v>8643</v>
      </c>
      <c r="H154" s="122">
        <f>[1]第一!F26</f>
        <v>7433</v>
      </c>
      <c r="J154" s="129" t="str">
        <f>[1]第一!H26</f>
        <v>0.9</v>
      </c>
      <c r="K154" s="113">
        <f>[1]第一!I26</f>
        <v>45778</v>
      </c>
    </row>
    <row r="155" spans="1:11">
      <c r="A155" s="50" t="str">
        <f t="shared" si="2"/>
        <v>22任意汽車保險第一產物保險公司</v>
      </c>
      <c r="B155" s="88" t="str">
        <f>[1]第一!$B$3</f>
        <v>第一產物保險公司</v>
      </c>
      <c r="C155" s="50" t="str">
        <f>[1]第一!A27</f>
        <v>任意汽車保險</v>
      </c>
      <c r="D155" s="50">
        <f>[1]第一!B27</f>
        <v>22</v>
      </c>
      <c r="E155" s="122">
        <f>[1]第一!C27</f>
        <v>8231</v>
      </c>
      <c r="F155" s="122">
        <f>[1]第一!D27</f>
        <v>8231</v>
      </c>
      <c r="G155" s="122">
        <f>[1]第一!E27</f>
        <v>8231</v>
      </c>
      <c r="H155" s="122">
        <f>[1]第一!F27</f>
        <v>7079</v>
      </c>
      <c r="J155" s="129" t="str">
        <f>[1]第一!H27</f>
        <v>0.9</v>
      </c>
      <c r="K155" s="113">
        <f>[1]第一!I27</f>
        <v>45778</v>
      </c>
    </row>
    <row r="156" spans="1:11">
      <c r="A156" s="50" t="str">
        <f t="shared" si="2"/>
        <v>23任意汽車保險第一產物保險公司</v>
      </c>
      <c r="B156" s="88" t="str">
        <f>[1]第一!$B$3</f>
        <v>第一產物保險公司</v>
      </c>
      <c r="C156" s="50" t="str">
        <f>[1]第一!A28</f>
        <v>任意汽車保險</v>
      </c>
      <c r="D156" s="50">
        <f>[1]第一!B28</f>
        <v>23</v>
      </c>
      <c r="E156" s="122">
        <f>[1]第一!C28</f>
        <v>10506</v>
      </c>
      <c r="F156" s="122">
        <f>[1]第一!D28</f>
        <v>10506</v>
      </c>
      <c r="G156" s="122">
        <f>[1]第一!E28</f>
        <v>10506</v>
      </c>
      <c r="H156" s="122">
        <f>[1]第一!F28</f>
        <v>9035</v>
      </c>
      <c r="J156" s="129" t="str">
        <f>[1]第一!H28</f>
        <v>0.9</v>
      </c>
      <c r="K156" s="113">
        <f>[1]第一!I28</f>
        <v>45778</v>
      </c>
    </row>
    <row r="157" spans="1:11">
      <c r="A157" s="50" t="str">
        <f t="shared" si="2"/>
        <v>24任意汽車保險第一產物保險公司</v>
      </c>
      <c r="B157" s="88" t="str">
        <f>[1]第一!$B$3</f>
        <v>第一產物保險公司</v>
      </c>
      <c r="C157" s="50" t="str">
        <f>[1]第一!A29</f>
        <v>任意汽車保險</v>
      </c>
      <c r="D157" s="50">
        <f>[1]第一!B29</f>
        <v>24</v>
      </c>
      <c r="E157" s="122">
        <f>[1]第一!C29</f>
        <v>7466</v>
      </c>
      <c r="F157" s="122">
        <f>[1]第一!D29</f>
        <v>7466</v>
      </c>
      <c r="G157" s="122">
        <f>[1]第一!E29</f>
        <v>7466</v>
      </c>
      <c r="H157" s="122">
        <f>[1]第一!F29</f>
        <v>6421</v>
      </c>
      <c r="J157" s="129" t="str">
        <f>[1]第一!H29</f>
        <v>0.9</v>
      </c>
      <c r="K157" s="113">
        <f>[1]第一!I29</f>
        <v>45778</v>
      </c>
    </row>
    <row r="158" spans="1:11">
      <c r="A158" s="50" t="str">
        <f t="shared" si="2"/>
        <v>25任意汽車保險第一產物保險公司</v>
      </c>
      <c r="B158" s="88" t="str">
        <f>[1]第一!$B$3</f>
        <v>第一產物保險公司</v>
      </c>
      <c r="C158" s="50" t="str">
        <f>[1]第一!A30</f>
        <v>任意汽車保險</v>
      </c>
      <c r="D158" s="50">
        <f>[1]第一!B30</f>
        <v>25</v>
      </c>
      <c r="E158" s="122">
        <f>[1]第一!C30</f>
        <v>10005</v>
      </c>
      <c r="F158" s="122">
        <f>[1]第一!D30</f>
        <v>10005</v>
      </c>
      <c r="G158" s="122">
        <f>[1]第一!E30</f>
        <v>10005</v>
      </c>
      <c r="H158" s="122">
        <f>[1]第一!F30</f>
        <v>8605</v>
      </c>
      <c r="J158" s="129" t="str">
        <f>[1]第一!H30</f>
        <v>0.9</v>
      </c>
      <c r="K158" s="113">
        <f>[1]第一!I30</f>
        <v>45200</v>
      </c>
    </row>
    <row r="159" spans="1:11">
      <c r="A159" s="50" t="str">
        <f t="shared" si="2"/>
        <v>26任意汽車保險第一產物保險公司</v>
      </c>
      <c r="B159" s="88" t="str">
        <f>[1]第一!$B$3</f>
        <v>第一產物保險公司</v>
      </c>
      <c r="C159" s="50" t="str">
        <f>[1]第一!A31</f>
        <v>任意汽車保險</v>
      </c>
      <c r="D159" s="50">
        <f>[1]第一!B31</f>
        <v>26</v>
      </c>
      <c r="E159" s="122">
        <f>[1]第一!C31</f>
        <v>10506</v>
      </c>
      <c r="F159" s="122">
        <f>[1]第一!D31</f>
        <v>10506</v>
      </c>
      <c r="G159" s="122">
        <f>[1]第一!E31</f>
        <v>10506</v>
      </c>
      <c r="H159" s="122">
        <f>[1]第一!F31</f>
        <v>9035</v>
      </c>
      <c r="J159" s="129" t="str">
        <f>[1]第一!H31</f>
        <v>0.9</v>
      </c>
      <c r="K159" s="113">
        <f>[1]第一!I31</f>
        <v>45778</v>
      </c>
    </row>
    <row r="160" spans="1:11">
      <c r="A160" s="50" t="str">
        <f t="shared" si="2"/>
        <v>27任意汽車保險第一產物保險公司</v>
      </c>
      <c r="B160" s="88" t="str">
        <f>[1]第一!$B$3</f>
        <v>第一產物保險公司</v>
      </c>
      <c r="C160" s="50" t="str">
        <f>[1]第一!A32</f>
        <v>任意汽車保險</v>
      </c>
      <c r="D160" s="50">
        <f>[1]第一!B32</f>
        <v>27</v>
      </c>
      <c r="E160" s="122">
        <f>[1]第一!C32</f>
        <v>11583</v>
      </c>
      <c r="F160" s="122">
        <f>[1]第一!D32</f>
        <v>11583</v>
      </c>
      <c r="G160" s="122">
        <f>[1]第一!E32</f>
        <v>11583</v>
      </c>
      <c r="H160" s="122">
        <f>[1]第一!F32</f>
        <v>9961</v>
      </c>
      <c r="J160" s="129" t="str">
        <f>[1]第一!H32</f>
        <v>0.9</v>
      </c>
      <c r="K160" s="113">
        <f>[1]第一!I32</f>
        <v>45778</v>
      </c>
    </row>
    <row r="161" spans="1:11">
      <c r="A161" s="50" t="str">
        <f t="shared" si="2"/>
        <v>28任意汽車保險第一產物保險公司</v>
      </c>
      <c r="B161" s="88" t="str">
        <f>[1]第一!$B$3</f>
        <v>第一產物保險公司</v>
      </c>
      <c r="C161" s="50" t="str">
        <f>[1]第一!A33</f>
        <v>任意汽車保險</v>
      </c>
      <c r="D161" s="50">
        <f>[1]第一!B33</f>
        <v>28</v>
      </c>
      <c r="E161" s="122">
        <f>[1]第一!C33</f>
        <v>6629</v>
      </c>
      <c r="F161" s="122">
        <f>[1]第一!D33</f>
        <v>6629</v>
      </c>
      <c r="G161" s="122">
        <f>[1]第一!E33</f>
        <v>6629</v>
      </c>
      <c r="H161" s="122">
        <f>[1]第一!F33</f>
        <v>5701</v>
      </c>
      <c r="J161" s="129" t="str">
        <f>[1]第一!H33</f>
        <v>0.9</v>
      </c>
      <c r="K161" s="113">
        <f>[1]第一!I33</f>
        <v>45778</v>
      </c>
    </row>
    <row r="162" spans="1:11">
      <c r="A162" s="50" t="str">
        <f t="shared" si="2"/>
        <v>29任意汽車保險第一產物保險公司</v>
      </c>
      <c r="B162" s="88" t="str">
        <f>[1]第一!$B$3</f>
        <v>第一產物保險公司</v>
      </c>
      <c r="C162" s="50" t="str">
        <f>[1]第一!A34</f>
        <v>任意汽車保險</v>
      </c>
      <c r="D162" s="50">
        <f>[1]第一!B34</f>
        <v>29</v>
      </c>
      <c r="E162" s="122">
        <f>[1]第一!C34</f>
        <v>25283</v>
      </c>
      <c r="F162" s="122">
        <f>[1]第一!D34</f>
        <v>25283</v>
      </c>
      <c r="G162" s="122">
        <f>[1]第一!E34</f>
        <v>25283</v>
      </c>
      <c r="H162" s="122">
        <f>[1]第一!F34</f>
        <v>21743</v>
      </c>
      <c r="J162" s="129" t="str">
        <f>[1]第一!H34</f>
        <v>0.9</v>
      </c>
      <c r="K162" s="113">
        <f>[1]第一!I34</f>
        <v>45778</v>
      </c>
    </row>
    <row r="163" spans="1:11">
      <c r="A163" s="50" t="str">
        <f t="shared" si="2"/>
        <v>30任意汽車保險第一產物保險公司</v>
      </c>
      <c r="B163" s="88" t="str">
        <f>[1]第一!$B$3</f>
        <v>第一產物保險公司</v>
      </c>
      <c r="C163" s="50" t="str">
        <f>[1]第一!A35</f>
        <v>任意汽車保險</v>
      </c>
      <c r="D163" s="50">
        <f>[1]第一!B35</f>
        <v>30</v>
      </c>
      <c r="E163" s="122">
        <f>[1]第一!C35</f>
        <v>22932</v>
      </c>
      <c r="F163" s="122">
        <f>[1]第一!D35</f>
        <v>22932</v>
      </c>
      <c r="G163" s="122">
        <f>[1]第一!E35</f>
        <v>22932</v>
      </c>
      <c r="H163" s="122">
        <f>[1]第一!F35</f>
        <v>19722</v>
      </c>
      <c r="J163" s="129" t="str">
        <f>[1]第一!H35</f>
        <v>0.9</v>
      </c>
      <c r="K163" s="113">
        <f>[1]第一!I35</f>
        <v>45778</v>
      </c>
    </row>
    <row r="164" spans="1:11">
      <c r="A164" s="50" t="str">
        <f t="shared" si="2"/>
        <v>31任意汽車保險第一產物保險公司</v>
      </c>
      <c r="B164" s="88" t="str">
        <f>[1]第一!$B$3</f>
        <v>第一產物保險公司</v>
      </c>
      <c r="C164" s="50" t="str">
        <f>[1]第一!A36</f>
        <v>任意汽車保險</v>
      </c>
      <c r="D164" s="50">
        <f>[1]第一!B36</f>
        <v>31</v>
      </c>
      <c r="E164" s="122">
        <f>[1]第一!C36</f>
        <v>1715</v>
      </c>
      <c r="F164" s="122">
        <f>[1]第一!D36</f>
        <v>1715</v>
      </c>
      <c r="G164" s="122">
        <f>[1]第一!E36</f>
        <v>1715</v>
      </c>
      <c r="H164" s="122">
        <f>[1]第一!F36</f>
        <v>1492</v>
      </c>
      <c r="J164" s="129" t="str">
        <f>[1]第一!H36</f>
        <v>1</v>
      </c>
      <c r="K164" s="113">
        <f>[1]第一!I36</f>
        <v>44136</v>
      </c>
    </row>
    <row r="165" spans="1:11">
      <c r="A165" s="50" t="str">
        <f t="shared" si="2"/>
        <v>32任意汽車保險第一產物保險公司</v>
      </c>
      <c r="B165" s="88" t="str">
        <f>[1]第一!$B$3</f>
        <v>第一產物保險公司</v>
      </c>
      <c r="C165" s="50" t="str">
        <f>[1]第一!A37</f>
        <v>任意汽車保險</v>
      </c>
      <c r="D165" s="50">
        <f>[1]第一!B37</f>
        <v>32</v>
      </c>
      <c r="E165" s="122">
        <f>[1]第一!C37</f>
        <v>1714</v>
      </c>
      <c r="F165" s="122">
        <f>[1]第一!D37</f>
        <v>1714</v>
      </c>
      <c r="G165" s="122">
        <f>[1]第一!E37</f>
        <v>1714</v>
      </c>
      <c r="H165" s="122">
        <f>[1]第一!F37</f>
        <v>1490</v>
      </c>
      <c r="J165" s="129" t="str">
        <f>[1]第一!H37</f>
        <v>1</v>
      </c>
      <c r="K165" s="113">
        <f>[1]第一!I37</f>
        <v>44136</v>
      </c>
    </row>
    <row r="166" spans="1:11">
      <c r="A166" s="50" t="str">
        <f t="shared" si="2"/>
        <v>33任意汽車保險第一產物保險公司</v>
      </c>
      <c r="B166" s="88" t="str">
        <f>[1]第一!$B$3</f>
        <v>第一產物保險公司</v>
      </c>
      <c r="C166" s="50" t="str">
        <f>[1]第一!A38</f>
        <v>任意汽車保險</v>
      </c>
      <c r="D166" s="50">
        <f>[1]第一!B38</f>
        <v>33</v>
      </c>
      <c r="E166" s="122">
        <f>[1]第一!C38</f>
        <v>2376</v>
      </c>
      <c r="F166" s="122">
        <f>[1]第一!D38</f>
        <v>2376</v>
      </c>
      <c r="G166" s="122">
        <f>[1]第一!E38</f>
        <v>2376</v>
      </c>
      <c r="H166" s="122">
        <f>[1]第一!F38</f>
        <v>2066</v>
      </c>
      <c r="J166" s="129" t="str">
        <f>[1]第一!H38</f>
        <v>1</v>
      </c>
      <c r="K166" s="113">
        <f>[1]第一!I38</f>
        <v>44136</v>
      </c>
    </row>
    <row r="167" spans="1:11">
      <c r="A167" s="50" t="str">
        <f t="shared" si="2"/>
        <v>34任意汽車保險第一產物保險公司</v>
      </c>
      <c r="B167" s="88" t="str">
        <f>[1]第一!$B$3</f>
        <v>第一產物保險公司</v>
      </c>
      <c r="C167" s="50" t="str">
        <f>[1]第一!A39</f>
        <v>任意汽車保險</v>
      </c>
      <c r="D167" s="50">
        <f>[1]第一!B39</f>
        <v>34</v>
      </c>
      <c r="E167" s="122">
        <f>[1]第一!C39</f>
        <v>1370</v>
      </c>
      <c r="F167" s="122">
        <f>[1]第一!D39</f>
        <v>1370</v>
      </c>
      <c r="G167" s="122">
        <f>[1]第一!E39</f>
        <v>1370</v>
      </c>
      <c r="H167" s="122">
        <f>[1]第一!F39</f>
        <v>1192</v>
      </c>
      <c r="J167" s="129" t="str">
        <f>[1]第一!H39</f>
        <v>1</v>
      </c>
      <c r="K167" s="113">
        <f>[1]第一!I39</f>
        <v>44136</v>
      </c>
    </row>
    <row r="168" spans="1:11">
      <c r="A168" s="50" t="str">
        <f t="shared" si="2"/>
        <v>35任意汽車保險第一產物保險公司</v>
      </c>
      <c r="B168" s="88" t="str">
        <f>[1]第一!$B$3</f>
        <v>第一產物保險公司</v>
      </c>
      <c r="C168" s="50" t="str">
        <f>[1]第一!A40</f>
        <v>任意汽車保險</v>
      </c>
      <c r="D168" s="50">
        <f>[1]第一!B40</f>
        <v>35</v>
      </c>
      <c r="E168" s="122">
        <f>[1]第一!C40</f>
        <v>1711</v>
      </c>
      <c r="F168" s="122">
        <f>[1]第一!D40</f>
        <v>1711</v>
      </c>
      <c r="G168" s="122">
        <f>[1]第一!E40</f>
        <v>1711</v>
      </c>
      <c r="H168" s="122">
        <f>[1]第一!F40</f>
        <v>1488</v>
      </c>
      <c r="J168" s="129" t="str">
        <f>[1]第一!H40</f>
        <v>1</v>
      </c>
      <c r="K168" s="113">
        <f>[1]第一!I40</f>
        <v>44136</v>
      </c>
    </row>
    <row r="169" spans="1:11">
      <c r="A169" s="50" t="str">
        <f t="shared" si="2"/>
        <v>36任意汽車保險第一產物保險公司</v>
      </c>
      <c r="B169" s="88" t="str">
        <f>[1]第一!$B$3</f>
        <v>第一產物保險公司</v>
      </c>
      <c r="C169" s="50" t="str">
        <f>[1]第一!A41</f>
        <v>任意汽車保險</v>
      </c>
      <c r="D169" s="50">
        <f>[1]第一!B41</f>
        <v>36</v>
      </c>
      <c r="E169" s="122">
        <f>[1]第一!C41</f>
        <v>2629</v>
      </c>
      <c r="F169" s="122">
        <f>[1]第一!D41</f>
        <v>2629</v>
      </c>
      <c r="G169" s="122">
        <f>[1]第一!E41</f>
        <v>2629</v>
      </c>
      <c r="H169" s="122">
        <f>[1]第一!F41</f>
        <v>2286</v>
      </c>
      <c r="J169" s="129" t="str">
        <f>[1]第一!H41</f>
        <v>1</v>
      </c>
      <c r="K169" s="113">
        <f>[1]第一!I41</f>
        <v>45778</v>
      </c>
    </row>
    <row r="170" spans="1:11">
      <c r="A170" s="50" t="str">
        <f t="shared" si="2"/>
        <v>37任意汽車保險第一產物保險公司</v>
      </c>
      <c r="B170" s="88" t="str">
        <f>[1]第一!$B$3</f>
        <v>第一產物保險公司</v>
      </c>
      <c r="C170" s="50" t="str">
        <f>[1]第一!A42</f>
        <v>任意汽車保險</v>
      </c>
      <c r="D170" s="50">
        <f>[1]第一!B42</f>
        <v>37</v>
      </c>
      <c r="E170" s="122">
        <f>[1]第一!C42</f>
        <v>2228</v>
      </c>
      <c r="F170" s="122">
        <f>[1]第一!D42</f>
        <v>2228</v>
      </c>
      <c r="G170" s="122">
        <f>[1]第一!E42</f>
        <v>2228</v>
      </c>
      <c r="H170" s="122">
        <f>[1]第一!F42</f>
        <v>1938</v>
      </c>
      <c r="J170" s="129" t="str">
        <f>[1]第一!H42</f>
        <v>1</v>
      </c>
      <c r="K170" s="113">
        <f>[1]第一!I42</f>
        <v>45778</v>
      </c>
    </row>
    <row r="171" spans="1:11">
      <c r="A171" s="50" t="str">
        <f t="shared" si="2"/>
        <v>38任意汽車保險第一產物保險公司</v>
      </c>
      <c r="B171" s="88" t="str">
        <f>[1]第一!$B$3</f>
        <v>第一產物保險公司</v>
      </c>
      <c r="C171" s="50" t="str">
        <f>[1]第一!A43</f>
        <v>任意汽車保險</v>
      </c>
      <c r="D171" s="50">
        <f>[1]第一!B43</f>
        <v>38</v>
      </c>
      <c r="E171" s="122">
        <f>[1]第一!C43</f>
        <v>2083</v>
      </c>
      <c r="F171" s="122">
        <f>[1]第一!D43</f>
        <v>2083</v>
      </c>
      <c r="G171" s="122">
        <f>[1]第一!E43</f>
        <v>2083</v>
      </c>
      <c r="H171" s="122">
        <f>[1]第一!F43</f>
        <v>1770</v>
      </c>
      <c r="J171" s="129" t="str">
        <f>[1]第一!H43</f>
        <v>1</v>
      </c>
      <c r="K171" s="113">
        <f>[1]第一!I43</f>
        <v>45778</v>
      </c>
    </row>
    <row r="172" spans="1:11">
      <c r="A172" s="50" t="str">
        <f t="shared" si="2"/>
        <v>39任意汽車保險第一產物保險公司</v>
      </c>
      <c r="B172" s="88" t="str">
        <f>[1]第一!$B$3</f>
        <v>第一產物保險公司</v>
      </c>
      <c r="C172" s="50" t="str">
        <f>[1]第一!A44</f>
        <v>任意汽車保險</v>
      </c>
      <c r="D172" s="50">
        <f>[1]第一!B44</f>
        <v>39</v>
      </c>
      <c r="E172" s="122">
        <f>[1]第一!C44</f>
        <v>11740</v>
      </c>
      <c r="F172" s="122">
        <f>[1]第一!D44</f>
        <v>11740</v>
      </c>
      <c r="G172" s="122">
        <f>[1]第一!E44</f>
        <v>11740</v>
      </c>
      <c r="H172" s="122">
        <f>[1]第一!F44</f>
        <v>10209</v>
      </c>
      <c r="J172" s="129" t="str">
        <f>[1]第一!H44</f>
        <v>1</v>
      </c>
      <c r="K172" s="113">
        <f>[1]第一!I44</f>
        <v>44136</v>
      </c>
    </row>
    <row r="173" spans="1:11">
      <c r="A173" s="50" t="str">
        <f t="shared" si="2"/>
        <v>40任意汽車保險第一產物保險公司</v>
      </c>
      <c r="B173" s="88" t="str">
        <f>[1]第一!$B$3</f>
        <v>第一產物保險公司</v>
      </c>
      <c r="C173" s="50" t="str">
        <f>[1]第一!A45</f>
        <v>任意汽車保險</v>
      </c>
      <c r="D173" s="50">
        <f>[1]第一!B45</f>
        <v>40</v>
      </c>
      <c r="E173" s="122">
        <f>[1]第一!C45</f>
        <v>9731</v>
      </c>
      <c r="F173" s="122">
        <f>[1]第一!D45</f>
        <v>9731</v>
      </c>
      <c r="G173" s="122">
        <f>[1]第一!E45</f>
        <v>9731</v>
      </c>
      <c r="H173" s="122">
        <f>[1]第一!F45</f>
        <v>8462</v>
      </c>
      <c r="J173" s="129" t="str">
        <f>[1]第一!H45</f>
        <v>1</v>
      </c>
      <c r="K173" s="113">
        <f>[1]第一!I45</f>
        <v>44136</v>
      </c>
    </row>
    <row r="174" spans="1:11">
      <c r="A174" s="50" t="str">
        <f t="shared" si="2"/>
        <v>41任意汽車保險第一產物保險公司</v>
      </c>
      <c r="B174" s="88" t="str">
        <f>[1]第一!$B$3</f>
        <v>第一產物保險公司</v>
      </c>
      <c r="C174" s="50" t="str">
        <f>[1]第一!A46</f>
        <v>任意汽車保險</v>
      </c>
      <c r="D174" s="50">
        <f>[1]第一!B46</f>
        <v>41</v>
      </c>
      <c r="E174" s="122">
        <f>[1]第一!C46</f>
        <v>2166</v>
      </c>
      <c r="F174" s="122">
        <f>[1]第一!D46</f>
        <v>2166</v>
      </c>
      <c r="G174" s="122">
        <f>[1]第一!E46</f>
        <v>2166</v>
      </c>
      <c r="H174" s="122">
        <f>[1]第一!F46</f>
        <v>1863</v>
      </c>
      <c r="J174" s="129" t="str">
        <f>[1]第一!H46</f>
        <v>0.9</v>
      </c>
      <c r="K174" s="113">
        <f>[1]第一!I46</f>
        <v>45383</v>
      </c>
    </row>
    <row r="175" spans="1:11">
      <c r="A175" s="50" t="str">
        <f t="shared" si="2"/>
        <v>42任意汽車保險第一產物保險公司</v>
      </c>
      <c r="B175" s="88" t="str">
        <f>[1]第一!$B$3</f>
        <v>第一產物保險公司</v>
      </c>
      <c r="C175" s="50" t="str">
        <f>[1]第一!A47</f>
        <v>任意汽車保險</v>
      </c>
      <c r="D175" s="50">
        <f>[1]第一!B47</f>
        <v>42</v>
      </c>
      <c r="E175" s="122">
        <f>[1]第一!C47</f>
        <v>4010</v>
      </c>
      <c r="F175" s="122">
        <f>[1]第一!D47</f>
        <v>4010</v>
      </c>
      <c r="G175" s="122">
        <f>[1]第一!E47</f>
        <v>4010</v>
      </c>
      <c r="H175" s="122">
        <f>[1]第一!F47</f>
        <v>3449</v>
      </c>
      <c r="J175" s="129" t="str">
        <f>[1]第一!H47</f>
        <v>0.9</v>
      </c>
      <c r="K175" s="113">
        <f>[1]第一!I47</f>
        <v>45352</v>
      </c>
    </row>
    <row r="176" spans="1:11">
      <c r="A176" s="50" t="str">
        <f t="shared" si="2"/>
        <v>1住宅火災保險第一產物保險公司</v>
      </c>
      <c r="B176" s="91" t="str">
        <f>[1]第一!$B$3</f>
        <v>第一產物保險公司</v>
      </c>
      <c r="C176" s="92" t="str">
        <f>[1]第一!A48</f>
        <v>住宅火災保險</v>
      </c>
      <c r="D176" s="92">
        <f>[1]第一!B48</f>
        <v>1</v>
      </c>
      <c r="E176" s="120">
        <f>[1]第一!C48</f>
        <v>182</v>
      </c>
      <c r="F176" s="120">
        <f>[1]第一!D48</f>
        <v>182</v>
      </c>
      <c r="G176" s="120">
        <f>[1]第一!E48</f>
        <v>182</v>
      </c>
      <c r="H176" s="120">
        <f>[1]第一!F48</f>
        <v>151</v>
      </c>
      <c r="I176" s="92"/>
      <c r="J176" s="117">
        <f>[1]第一!H48</f>
        <v>0</v>
      </c>
      <c r="K176" s="114">
        <f>[1]第一!I48</f>
        <v>45292</v>
      </c>
    </row>
    <row r="177" spans="1:11" ht="17.25" thickBot="1">
      <c r="A177" s="50" t="str">
        <f t="shared" si="2"/>
        <v>2住宅火災保險第一產物保險公司</v>
      </c>
      <c r="B177" s="89" t="str">
        <f>[1]第一!$B$3</f>
        <v>第一產物保險公司</v>
      </c>
      <c r="C177" s="90" t="str">
        <f>[1]第一!A49</f>
        <v>住宅火災保險</v>
      </c>
      <c r="D177" s="90">
        <f>[1]第一!B49</f>
        <v>2</v>
      </c>
      <c r="E177" s="121">
        <f>[1]第一!C49</f>
        <v>214</v>
      </c>
      <c r="F177" s="121">
        <f>[1]第一!D49</f>
        <v>214</v>
      </c>
      <c r="G177" s="121">
        <f>[1]第一!E49</f>
        <v>214</v>
      </c>
      <c r="H177" s="121">
        <f>[1]第一!F49</f>
        <v>178</v>
      </c>
      <c r="I177" s="90"/>
      <c r="J177" s="118">
        <f>[1]第一!H49</f>
        <v>0</v>
      </c>
      <c r="K177" s="115">
        <f>[1]第一!I49</f>
        <v>45292</v>
      </c>
    </row>
    <row r="178" spans="1:11" ht="17.25" thickTop="1">
      <c r="A178" s="50" t="str">
        <f t="shared" si="2"/>
        <v>1任意汽車保險兆豐產物保險公司</v>
      </c>
      <c r="B178" s="86" t="str">
        <f>[1]兆豐!$B$3</f>
        <v>兆豐產物保險公司</v>
      </c>
      <c r="C178" s="87" t="str">
        <f>[1]兆豐!A6</f>
        <v>任意汽車保險</v>
      </c>
      <c r="D178" s="87">
        <f>[1]兆豐!B6</f>
        <v>1</v>
      </c>
      <c r="E178" s="119">
        <f>[1]兆豐!C6</f>
        <v>36458</v>
      </c>
      <c r="F178" s="119">
        <f>[1]兆豐!D6</f>
        <v>36458</v>
      </c>
      <c r="G178" s="119">
        <f>[1]兆豐!E6</f>
        <v>36458</v>
      </c>
      <c r="H178" s="119">
        <f>[1]兆豐!F6</f>
        <v>29884</v>
      </c>
      <c r="I178" s="87"/>
      <c r="J178" s="116" t="str">
        <f>[1]兆豐!H6</f>
        <v>0.9</v>
      </c>
      <c r="K178" s="112">
        <f>[1]兆豐!I6</f>
        <v>45778</v>
      </c>
    </row>
    <row r="179" spans="1:11">
      <c r="A179" s="50" t="str">
        <f t="shared" si="2"/>
        <v>2任意汽車保險兆豐產物保險公司</v>
      </c>
      <c r="B179" s="88" t="str">
        <f>[1]兆豐!$B$3</f>
        <v>兆豐產物保險公司</v>
      </c>
      <c r="C179" s="50" t="str">
        <f>[1]兆豐!A7</f>
        <v>任意汽車保險</v>
      </c>
      <c r="D179" s="50">
        <f>[1]兆豐!B7</f>
        <v>2</v>
      </c>
      <c r="E179" s="122">
        <f>[1]兆豐!C7</f>
        <v>34721</v>
      </c>
      <c r="F179" s="122">
        <f>[1]兆豐!D7</f>
        <v>34721</v>
      </c>
      <c r="G179" s="122">
        <f>[1]兆豐!E7</f>
        <v>34721</v>
      </c>
      <c r="H179" s="122">
        <f>[1]兆豐!F7</f>
        <v>28460</v>
      </c>
      <c r="J179" s="129" t="str">
        <f>[1]兆豐!H7</f>
        <v>0.9</v>
      </c>
      <c r="K179" s="113">
        <f>[1]兆豐!I7</f>
        <v>45778</v>
      </c>
    </row>
    <row r="180" spans="1:11">
      <c r="A180" s="50" t="str">
        <f t="shared" si="2"/>
        <v>3任意汽車保險兆豐產物保險公司</v>
      </c>
      <c r="B180" s="88" t="str">
        <f>[1]兆豐!$B$3</f>
        <v>兆豐產物保險公司</v>
      </c>
      <c r="C180" s="50" t="str">
        <f>[1]兆豐!A8</f>
        <v>任意汽車保險</v>
      </c>
      <c r="D180" s="50">
        <f>[1]兆豐!B8</f>
        <v>3</v>
      </c>
      <c r="E180" s="122">
        <f>[1]兆豐!C8</f>
        <v>44314</v>
      </c>
      <c r="F180" s="122">
        <f>[1]兆豐!D8</f>
        <v>44314</v>
      </c>
      <c r="G180" s="122">
        <f>[1]兆豐!E8</f>
        <v>44314</v>
      </c>
      <c r="H180" s="122">
        <f>[1]兆豐!F8</f>
        <v>36323</v>
      </c>
      <c r="J180" s="129" t="str">
        <f>[1]兆豐!H8</f>
        <v>0.9</v>
      </c>
      <c r="K180" s="113">
        <f>[1]兆豐!I8</f>
        <v>45778</v>
      </c>
    </row>
    <row r="181" spans="1:11">
      <c r="A181" s="50" t="str">
        <f t="shared" si="2"/>
        <v>4任意汽車保險兆豐產物保險公司</v>
      </c>
      <c r="B181" s="88" t="str">
        <f>[1]兆豐!$B$3</f>
        <v>兆豐產物保險公司</v>
      </c>
      <c r="C181" s="50" t="str">
        <f>[1]兆豐!A9</f>
        <v>任意汽車保險</v>
      </c>
      <c r="D181" s="50">
        <f>[1]兆豐!B9</f>
        <v>4</v>
      </c>
      <c r="E181" s="122">
        <f>[1]兆豐!C9</f>
        <v>31492</v>
      </c>
      <c r="F181" s="122">
        <f>[1]兆豐!D9</f>
        <v>31492</v>
      </c>
      <c r="G181" s="122">
        <f>[1]兆豐!E9</f>
        <v>31492</v>
      </c>
      <c r="H181" s="122">
        <f>[1]兆豐!F9</f>
        <v>25813</v>
      </c>
      <c r="J181" s="129" t="str">
        <f>[1]兆豐!H9</f>
        <v>0.9</v>
      </c>
      <c r="K181" s="113">
        <f>[1]兆豐!I9</f>
        <v>45778</v>
      </c>
    </row>
    <row r="182" spans="1:11">
      <c r="A182" s="50" t="str">
        <f t="shared" si="2"/>
        <v>5任意汽車保險兆豐產物保險公司</v>
      </c>
      <c r="B182" s="88" t="str">
        <f>[1]兆豐!$B$3</f>
        <v>兆豐產物保險公司</v>
      </c>
      <c r="C182" s="50" t="str">
        <f>[1]兆豐!A10</f>
        <v>任意汽車保險</v>
      </c>
      <c r="D182" s="50">
        <f>[1]兆豐!B10</f>
        <v>5</v>
      </c>
      <c r="E182" s="122">
        <f>[1]兆豐!C10</f>
        <v>42205</v>
      </c>
      <c r="F182" s="122">
        <f>[1]兆豐!D10</f>
        <v>42205</v>
      </c>
      <c r="G182" s="122">
        <f>[1]兆豐!E10</f>
        <v>42205</v>
      </c>
      <c r="H182" s="122">
        <f>[1]兆豐!F10</f>
        <v>34594</v>
      </c>
      <c r="J182" s="129" t="str">
        <f>[1]兆豐!H10</f>
        <v>0.9</v>
      </c>
      <c r="K182" s="113">
        <f>[1]兆豐!I10</f>
        <v>45778</v>
      </c>
    </row>
    <row r="183" spans="1:11">
      <c r="A183" s="50" t="str">
        <f t="shared" si="2"/>
        <v>6任意汽車保險兆豐產物保險公司</v>
      </c>
      <c r="B183" s="88" t="str">
        <f>[1]兆豐!$B$3</f>
        <v>兆豐產物保險公司</v>
      </c>
      <c r="C183" s="50" t="str">
        <f>[1]兆豐!A11</f>
        <v>任意汽車保險</v>
      </c>
      <c r="D183" s="50">
        <f>[1]兆豐!B11</f>
        <v>6</v>
      </c>
      <c r="E183" s="122">
        <f>[1]兆豐!C11</f>
        <v>44314</v>
      </c>
      <c r="F183" s="122">
        <f>[1]兆豐!D11</f>
        <v>44314</v>
      </c>
      <c r="G183" s="122">
        <f>[1]兆豐!E11</f>
        <v>44314</v>
      </c>
      <c r="H183" s="122">
        <f>[1]兆豐!F11</f>
        <v>36323</v>
      </c>
      <c r="J183" s="129" t="str">
        <f>[1]兆豐!H11</f>
        <v>0.9</v>
      </c>
      <c r="K183" s="113">
        <f>[1]兆豐!I11</f>
        <v>45778</v>
      </c>
    </row>
    <row r="184" spans="1:11">
      <c r="A184" s="50" t="str">
        <f t="shared" si="2"/>
        <v>7任意汽車保險兆豐產物保險公司</v>
      </c>
      <c r="B184" s="88" t="str">
        <f>[1]兆豐!$B$3</f>
        <v>兆豐產物保險公司</v>
      </c>
      <c r="C184" s="50" t="str">
        <f>[1]兆豐!A12</f>
        <v>任意汽車保險</v>
      </c>
      <c r="D184" s="50">
        <f>[1]兆豐!B12</f>
        <v>7</v>
      </c>
      <c r="E184" s="122">
        <f>[1]兆豐!C12</f>
        <v>48858</v>
      </c>
      <c r="F184" s="122">
        <f>[1]兆豐!D12</f>
        <v>48858</v>
      </c>
      <c r="G184" s="122">
        <f>[1]兆豐!E12</f>
        <v>48858</v>
      </c>
      <c r="H184" s="122">
        <f>[1]兆豐!F12</f>
        <v>40047</v>
      </c>
      <c r="J184" s="129" t="str">
        <f>[1]兆豐!H12</f>
        <v>0.9</v>
      </c>
      <c r="K184" s="113">
        <f>[1]兆豐!I12</f>
        <v>45778</v>
      </c>
    </row>
    <row r="185" spans="1:11">
      <c r="A185" s="50" t="str">
        <f t="shared" si="2"/>
        <v>8任意汽車保險兆豐產物保險公司</v>
      </c>
      <c r="B185" s="88" t="str">
        <f>[1]兆豐!$B$3</f>
        <v>兆豐產物保險公司</v>
      </c>
      <c r="C185" s="50" t="str">
        <f>[1]兆豐!A13</f>
        <v>任意汽車保險</v>
      </c>
      <c r="D185" s="50">
        <f>[1]兆豐!B13</f>
        <v>8</v>
      </c>
      <c r="E185" s="122">
        <f>[1]兆豐!C13</f>
        <v>14757</v>
      </c>
      <c r="F185" s="122">
        <f>[1]兆豐!D13</f>
        <v>14757</v>
      </c>
      <c r="G185" s="122">
        <f>[1]兆豐!E13</f>
        <v>14757</v>
      </c>
      <c r="H185" s="122">
        <f>[1]兆豐!F13</f>
        <v>12096</v>
      </c>
      <c r="J185" s="129" t="str">
        <f>[1]兆豐!H13</f>
        <v>0.9</v>
      </c>
      <c r="K185" s="113">
        <f>[1]兆豐!I13</f>
        <v>45778</v>
      </c>
    </row>
    <row r="186" spans="1:11">
      <c r="A186" s="50" t="str">
        <f t="shared" si="2"/>
        <v>9任意汽車保險兆豐產物保險公司</v>
      </c>
      <c r="B186" s="88" t="str">
        <f>[1]兆豐!$B$3</f>
        <v>兆豐產物保險公司</v>
      </c>
      <c r="C186" s="50" t="str">
        <f>[1]兆豐!A14</f>
        <v>任意汽車保險</v>
      </c>
      <c r="D186" s="50">
        <f>[1]兆豐!B14</f>
        <v>9</v>
      </c>
      <c r="E186" s="122">
        <f>[1]兆豐!C14</f>
        <v>106647</v>
      </c>
      <c r="F186" s="122">
        <f>[1]兆豐!D14</f>
        <v>106647</v>
      </c>
      <c r="G186" s="122">
        <f>[1]兆豐!E14</f>
        <v>106647</v>
      </c>
      <c r="H186" s="122">
        <f>[1]兆豐!F14</f>
        <v>87415</v>
      </c>
      <c r="J186" s="129" t="str">
        <f>[1]兆豐!H14</f>
        <v>0.9</v>
      </c>
      <c r="K186" s="113">
        <f>[1]兆豐!I14</f>
        <v>45778</v>
      </c>
    </row>
    <row r="187" spans="1:11">
      <c r="A187" s="50" t="str">
        <f t="shared" si="2"/>
        <v>10任意汽車保險兆豐產物保險公司</v>
      </c>
      <c r="B187" s="88" t="str">
        <f>[1]兆豐!$B$3</f>
        <v>兆豐產物保險公司</v>
      </c>
      <c r="C187" s="50" t="str">
        <f>[1]兆豐!A15</f>
        <v>任意汽車保險</v>
      </c>
      <c r="D187" s="50">
        <f>[1]兆豐!B15</f>
        <v>10</v>
      </c>
      <c r="E187" s="122">
        <f>[1]兆豐!C15</f>
        <v>96732</v>
      </c>
      <c r="F187" s="122">
        <f>[1]兆豐!D15</f>
        <v>96732</v>
      </c>
      <c r="G187" s="122">
        <f>[1]兆豐!E15</f>
        <v>96732</v>
      </c>
      <c r="H187" s="122">
        <f>[1]兆豐!F15</f>
        <v>79288</v>
      </c>
      <c r="J187" s="129" t="str">
        <f>[1]兆豐!H15</f>
        <v>0.9</v>
      </c>
      <c r="K187" s="113">
        <f>[1]兆豐!I15</f>
        <v>45778</v>
      </c>
    </row>
    <row r="188" spans="1:11">
      <c r="A188" s="50" t="str">
        <f t="shared" si="2"/>
        <v>11任意汽車保險兆豐產物保險公司</v>
      </c>
      <c r="B188" s="88" t="str">
        <f>[1]兆豐!$B$3</f>
        <v>兆豐產物保險公司</v>
      </c>
      <c r="C188" s="50" t="str">
        <f>[1]兆豐!A16</f>
        <v>任意汽車保險</v>
      </c>
      <c r="D188" s="50">
        <f>[1]兆豐!B16</f>
        <v>11</v>
      </c>
      <c r="E188" s="122">
        <f>[1]兆豐!C16</f>
        <v>21224</v>
      </c>
      <c r="F188" s="122">
        <f>[1]兆豐!D16</f>
        <v>21224</v>
      </c>
      <c r="G188" s="122">
        <f>[1]兆豐!E16</f>
        <v>21224</v>
      </c>
      <c r="H188" s="122">
        <f>[1]兆豐!F16</f>
        <v>17397</v>
      </c>
      <c r="J188" s="129" t="str">
        <f>[1]兆豐!H16</f>
        <v>0.9</v>
      </c>
      <c r="K188" s="113">
        <f>[1]兆豐!I16</f>
        <v>45778</v>
      </c>
    </row>
    <row r="189" spans="1:11">
      <c r="A189" s="50" t="str">
        <f t="shared" si="2"/>
        <v>12任意汽車保險兆豐產物保險公司</v>
      </c>
      <c r="B189" s="88" t="str">
        <f>[1]兆豐!$B$3</f>
        <v>兆豐產物保險公司</v>
      </c>
      <c r="C189" s="50" t="str">
        <f>[1]兆豐!A17</f>
        <v>任意汽車保險</v>
      </c>
      <c r="D189" s="50">
        <f>[1]兆豐!B17</f>
        <v>12</v>
      </c>
      <c r="E189" s="122">
        <f>[1]兆豐!C17</f>
        <v>20213</v>
      </c>
      <c r="F189" s="122">
        <f>[1]兆豐!D17</f>
        <v>20213</v>
      </c>
      <c r="G189" s="122">
        <f>[1]兆豐!E17</f>
        <v>20213</v>
      </c>
      <c r="H189" s="122">
        <f>[1]兆豐!F17</f>
        <v>16568</v>
      </c>
      <c r="J189" s="129" t="str">
        <f>[1]兆豐!H17</f>
        <v>0.9</v>
      </c>
      <c r="K189" s="113">
        <f>[1]兆豐!I17</f>
        <v>45778</v>
      </c>
    </row>
    <row r="190" spans="1:11">
      <c r="A190" s="50" t="str">
        <f t="shared" si="2"/>
        <v>13任意汽車保險兆豐產物保險公司</v>
      </c>
      <c r="B190" s="88" t="str">
        <f>[1]兆豐!$B$3</f>
        <v>兆豐產物保險公司</v>
      </c>
      <c r="C190" s="50" t="str">
        <f>[1]兆豐!A18</f>
        <v>任意汽車保險</v>
      </c>
      <c r="D190" s="50">
        <f>[1]兆豐!B18</f>
        <v>13</v>
      </c>
      <c r="E190" s="122">
        <f>[1]兆豐!C18</f>
        <v>25798</v>
      </c>
      <c r="F190" s="122">
        <f>[1]兆豐!D18</f>
        <v>25798</v>
      </c>
      <c r="G190" s="122">
        <f>[1]兆豐!E18</f>
        <v>25798</v>
      </c>
      <c r="H190" s="122">
        <f>[1]兆豐!F18</f>
        <v>21146</v>
      </c>
      <c r="J190" s="129" t="str">
        <f>[1]兆豐!H18</f>
        <v>0.9</v>
      </c>
      <c r="K190" s="113">
        <f>[1]兆豐!I18</f>
        <v>45778</v>
      </c>
    </row>
    <row r="191" spans="1:11">
      <c r="A191" s="50" t="str">
        <f t="shared" si="2"/>
        <v>14任意汽車保險兆豐產物保險公司</v>
      </c>
      <c r="B191" s="88" t="str">
        <f>[1]兆豐!$B$3</f>
        <v>兆豐產物保險公司</v>
      </c>
      <c r="C191" s="50" t="str">
        <f>[1]兆豐!A19</f>
        <v>任意汽車保險</v>
      </c>
      <c r="D191" s="50">
        <f>[1]兆豐!B19</f>
        <v>14</v>
      </c>
      <c r="E191" s="122">
        <f>[1]兆豐!C19</f>
        <v>18333</v>
      </c>
      <c r="F191" s="122">
        <f>[1]兆豐!D19</f>
        <v>18333</v>
      </c>
      <c r="G191" s="122">
        <f>[1]兆豐!E19</f>
        <v>18333</v>
      </c>
      <c r="H191" s="122">
        <f>[1]兆豐!F19</f>
        <v>15027</v>
      </c>
      <c r="J191" s="129" t="str">
        <f>[1]兆豐!H19</f>
        <v>0.9</v>
      </c>
      <c r="K191" s="113">
        <f>[1]兆豐!I19</f>
        <v>45778</v>
      </c>
    </row>
    <row r="192" spans="1:11">
      <c r="A192" s="50" t="str">
        <f t="shared" si="2"/>
        <v>15任意汽車保險兆豐產物保險公司</v>
      </c>
      <c r="B192" s="88" t="str">
        <f>[1]兆豐!$B$3</f>
        <v>兆豐產物保險公司</v>
      </c>
      <c r="C192" s="50" t="str">
        <f>[1]兆豐!A20</f>
        <v>任意汽車保險</v>
      </c>
      <c r="D192" s="50">
        <f>[1]兆豐!B20</f>
        <v>15</v>
      </c>
      <c r="E192" s="122">
        <f>[1]兆豐!C20</f>
        <v>24570</v>
      </c>
      <c r="F192" s="122">
        <f>[1]兆豐!D20</f>
        <v>24570</v>
      </c>
      <c r="G192" s="122">
        <f>[1]兆豐!E20</f>
        <v>24570</v>
      </c>
      <c r="H192" s="122">
        <f>[1]兆豐!F20</f>
        <v>20139</v>
      </c>
      <c r="J192" s="129" t="str">
        <f>[1]兆豐!H20</f>
        <v>0.9</v>
      </c>
      <c r="K192" s="113">
        <f>[1]兆豐!I20</f>
        <v>45778</v>
      </c>
    </row>
    <row r="193" spans="1:11">
      <c r="A193" s="50" t="str">
        <f t="shared" si="2"/>
        <v>16任意汽車保險兆豐產物保險公司</v>
      </c>
      <c r="B193" s="88" t="str">
        <f>[1]兆豐!$B$3</f>
        <v>兆豐產物保險公司</v>
      </c>
      <c r="C193" s="50" t="str">
        <f>[1]兆豐!A21</f>
        <v>任意汽車保險</v>
      </c>
      <c r="D193" s="50">
        <f>[1]兆豐!B21</f>
        <v>16</v>
      </c>
      <c r="E193" s="122">
        <f>[1]兆豐!C21</f>
        <v>25798</v>
      </c>
      <c r="F193" s="122">
        <f>[1]兆豐!D21</f>
        <v>25798</v>
      </c>
      <c r="G193" s="122">
        <f>[1]兆豐!E21</f>
        <v>25798</v>
      </c>
      <c r="H193" s="122">
        <f>[1]兆豐!F21</f>
        <v>21146</v>
      </c>
      <c r="J193" s="129" t="str">
        <f>[1]兆豐!H21</f>
        <v>0.9</v>
      </c>
      <c r="K193" s="113">
        <f>[1]兆豐!I21</f>
        <v>45778</v>
      </c>
    </row>
    <row r="194" spans="1:11">
      <c r="A194" s="50" t="str">
        <f t="shared" ref="A194:A257" si="3">D194&amp;C194&amp;B194</f>
        <v>17任意汽車保險兆豐產物保險公司</v>
      </c>
      <c r="B194" s="88" t="str">
        <f>[1]兆豐!$B$3</f>
        <v>兆豐產物保險公司</v>
      </c>
      <c r="C194" s="50" t="str">
        <f>[1]兆豐!A22</f>
        <v>任意汽車保險</v>
      </c>
      <c r="D194" s="50">
        <f>[1]兆豐!B22</f>
        <v>17</v>
      </c>
      <c r="E194" s="122">
        <f>[1]兆豐!C22</f>
        <v>28443</v>
      </c>
      <c r="F194" s="122">
        <f>[1]兆豐!D22</f>
        <v>28443</v>
      </c>
      <c r="G194" s="122">
        <f>[1]兆豐!E22</f>
        <v>28443</v>
      </c>
      <c r="H194" s="122">
        <f>[1]兆豐!F22</f>
        <v>23314</v>
      </c>
      <c r="J194" s="129" t="str">
        <f>[1]兆豐!H22</f>
        <v>0.9</v>
      </c>
      <c r="K194" s="113">
        <f>[1]兆豐!I22</f>
        <v>45778</v>
      </c>
    </row>
    <row r="195" spans="1:11">
      <c r="A195" s="50" t="str">
        <f t="shared" si="3"/>
        <v>18任意汽車保險兆豐產物保險公司</v>
      </c>
      <c r="B195" s="88" t="str">
        <f>[1]兆豐!$B$3</f>
        <v>兆豐產物保險公司</v>
      </c>
      <c r="C195" s="50" t="str">
        <f>[1]兆豐!A23</f>
        <v>任意汽車保險</v>
      </c>
      <c r="D195" s="50">
        <f>[1]兆豐!B23</f>
        <v>18</v>
      </c>
      <c r="E195" s="122">
        <f>[1]兆豐!C23</f>
        <v>10939</v>
      </c>
      <c r="F195" s="122">
        <f>[1]兆豐!D23</f>
        <v>10939</v>
      </c>
      <c r="G195" s="122">
        <f>[1]兆豐!E23</f>
        <v>10939</v>
      </c>
      <c r="H195" s="122">
        <f>[1]兆豐!F23</f>
        <v>8967</v>
      </c>
      <c r="J195" s="129" t="str">
        <f>[1]兆豐!H23</f>
        <v>0.9</v>
      </c>
      <c r="K195" s="113">
        <f>[1]兆豐!I23</f>
        <v>45778</v>
      </c>
    </row>
    <row r="196" spans="1:11">
      <c r="A196" s="50" t="str">
        <f t="shared" si="3"/>
        <v>19任意汽車保險兆豐產物保險公司</v>
      </c>
      <c r="B196" s="88" t="str">
        <f>[1]兆豐!$B$3</f>
        <v>兆豐產物保險公司</v>
      </c>
      <c r="C196" s="50" t="str">
        <f>[1]兆豐!A24</f>
        <v>任意汽車保險</v>
      </c>
      <c r="D196" s="50">
        <f>[1]兆豐!B24</f>
        <v>19</v>
      </c>
      <c r="E196" s="122">
        <f>[1]兆豐!C24</f>
        <v>62085</v>
      </c>
      <c r="F196" s="122">
        <f>[1]兆豐!D24</f>
        <v>62085</v>
      </c>
      <c r="G196" s="122">
        <f>[1]兆豐!E24</f>
        <v>62085</v>
      </c>
      <c r="H196" s="122">
        <f>[1]兆豐!F24</f>
        <v>50889</v>
      </c>
      <c r="J196" s="129" t="str">
        <f>[1]兆豐!H24</f>
        <v>0.9</v>
      </c>
      <c r="K196" s="113">
        <f>[1]兆豐!I24</f>
        <v>45778</v>
      </c>
    </row>
    <row r="197" spans="1:11">
      <c r="A197" s="50" t="str">
        <f t="shared" si="3"/>
        <v>20任意汽車保險兆豐產物保險公司</v>
      </c>
      <c r="B197" s="88" t="str">
        <f>[1]兆豐!$B$3</f>
        <v>兆豐產物保險公司</v>
      </c>
      <c r="C197" s="50" t="str">
        <f>[1]兆豐!A25</f>
        <v>任意汽車保險</v>
      </c>
      <c r="D197" s="50">
        <f>[1]兆豐!B25</f>
        <v>20</v>
      </c>
      <c r="E197" s="122">
        <f>[1]兆豐!C25</f>
        <v>56313</v>
      </c>
      <c r="F197" s="122">
        <f>[1]兆豐!D25</f>
        <v>56313</v>
      </c>
      <c r="G197" s="122">
        <f>[1]兆豐!E25</f>
        <v>56313</v>
      </c>
      <c r="H197" s="122">
        <f>[1]兆豐!F25</f>
        <v>46158</v>
      </c>
      <c r="J197" s="129" t="str">
        <f>[1]兆豐!H25</f>
        <v>0.9</v>
      </c>
      <c r="K197" s="113">
        <f>[1]兆豐!I25</f>
        <v>45778</v>
      </c>
    </row>
    <row r="198" spans="1:11">
      <c r="A198" s="50" t="str">
        <f t="shared" si="3"/>
        <v>21任意汽車保險兆豐產物保險公司</v>
      </c>
      <c r="B198" s="88" t="str">
        <f>[1]兆豐!$B$3</f>
        <v>兆豐產物保險公司</v>
      </c>
      <c r="C198" s="50" t="str">
        <f>[1]兆豐!A26</f>
        <v>任意汽車保險</v>
      </c>
      <c r="D198" s="50">
        <f>[1]兆豐!B26</f>
        <v>21</v>
      </c>
      <c r="E198" s="122">
        <f>[1]兆豐!C26</f>
        <v>9370</v>
      </c>
      <c r="F198" s="122">
        <f>[1]兆豐!D26</f>
        <v>9370</v>
      </c>
      <c r="G198" s="122">
        <f>[1]兆豐!E26</f>
        <v>9370</v>
      </c>
      <c r="H198" s="122">
        <f>[1]兆豐!F26</f>
        <v>7680</v>
      </c>
      <c r="J198" s="129" t="str">
        <f>[1]兆豐!H26</f>
        <v>0.9</v>
      </c>
      <c r="K198" s="113">
        <f>[1]兆豐!I26</f>
        <v>45778</v>
      </c>
    </row>
    <row r="199" spans="1:11">
      <c r="A199" s="50" t="str">
        <f t="shared" si="3"/>
        <v>22任意汽車保險兆豐產物保險公司</v>
      </c>
      <c r="B199" s="88" t="str">
        <f>[1]兆豐!$B$3</f>
        <v>兆豐產物保險公司</v>
      </c>
      <c r="C199" s="50" t="str">
        <f>[1]兆豐!A27</f>
        <v>任意汽車保險</v>
      </c>
      <c r="D199" s="50">
        <f>[1]兆豐!B27</f>
        <v>22</v>
      </c>
      <c r="E199" s="122">
        <f>[1]兆豐!C27</f>
        <v>8923</v>
      </c>
      <c r="F199" s="122">
        <f>[1]兆豐!D27</f>
        <v>8923</v>
      </c>
      <c r="G199" s="122">
        <f>[1]兆豐!E27</f>
        <v>8923</v>
      </c>
      <c r="H199" s="122">
        <f>[1]兆豐!F27</f>
        <v>7314</v>
      </c>
      <c r="J199" s="129" t="str">
        <f>[1]兆豐!H27</f>
        <v>0.9</v>
      </c>
      <c r="K199" s="113">
        <f>[1]兆豐!I27</f>
        <v>45778</v>
      </c>
    </row>
    <row r="200" spans="1:11">
      <c r="A200" s="50" t="str">
        <f t="shared" si="3"/>
        <v>23任意汽車保險兆豐產物保險公司</v>
      </c>
      <c r="B200" s="88" t="str">
        <f>[1]兆豐!$B$3</f>
        <v>兆豐產物保險公司</v>
      </c>
      <c r="C200" s="50" t="str">
        <f>[1]兆豐!A28</f>
        <v>任意汽車保險</v>
      </c>
      <c r="D200" s="50">
        <f>[1]兆豐!B28</f>
        <v>23</v>
      </c>
      <c r="E200" s="122">
        <f>[1]兆豐!C28</f>
        <v>11388</v>
      </c>
      <c r="F200" s="122">
        <f>[1]兆豐!D28</f>
        <v>11388</v>
      </c>
      <c r="G200" s="122">
        <f>[1]兆豐!E28</f>
        <v>11388</v>
      </c>
      <c r="H200" s="122">
        <f>[1]兆豐!F28</f>
        <v>9335</v>
      </c>
      <c r="J200" s="129" t="str">
        <f>[1]兆豐!H28</f>
        <v>0.9</v>
      </c>
      <c r="K200" s="113">
        <f>[1]兆豐!I28</f>
        <v>45778</v>
      </c>
    </row>
    <row r="201" spans="1:11">
      <c r="A201" s="50" t="str">
        <f t="shared" si="3"/>
        <v>24任意汽車保險兆豐產物保險公司</v>
      </c>
      <c r="B201" s="88" t="str">
        <f>[1]兆豐!$B$3</f>
        <v>兆豐產物保險公司</v>
      </c>
      <c r="C201" s="50" t="str">
        <f>[1]兆豐!A29</f>
        <v>任意汽車保險</v>
      </c>
      <c r="D201" s="50">
        <f>[1]兆豐!B29</f>
        <v>24</v>
      </c>
      <c r="E201" s="122">
        <f>[1]兆豐!C29</f>
        <v>8093</v>
      </c>
      <c r="F201" s="122">
        <f>[1]兆豐!D29</f>
        <v>8093</v>
      </c>
      <c r="G201" s="122">
        <f>[1]兆豐!E29</f>
        <v>8093</v>
      </c>
      <c r="H201" s="122">
        <f>[1]兆豐!F29</f>
        <v>6634</v>
      </c>
      <c r="J201" s="129" t="str">
        <f>[1]兆豐!H29</f>
        <v>0.9</v>
      </c>
      <c r="K201" s="113">
        <f>[1]兆豐!I29</f>
        <v>45778</v>
      </c>
    </row>
    <row r="202" spans="1:11">
      <c r="A202" s="50" t="str">
        <f t="shared" si="3"/>
        <v>25任意汽車保險兆豐產物保險公司</v>
      </c>
      <c r="B202" s="88" t="str">
        <f>[1]兆豐!$B$3</f>
        <v>兆豐產物保險公司</v>
      </c>
      <c r="C202" s="50" t="str">
        <f>[1]兆豐!A30</f>
        <v>任意汽車保險</v>
      </c>
      <c r="D202" s="50">
        <f>[1]兆豐!B30</f>
        <v>25</v>
      </c>
      <c r="E202" s="122">
        <f>[1]兆豐!C30</f>
        <v>10846</v>
      </c>
      <c r="F202" s="122">
        <f>[1]兆豐!D30</f>
        <v>10846</v>
      </c>
      <c r="G202" s="122">
        <f>[1]兆豐!E30</f>
        <v>10846</v>
      </c>
      <c r="H202" s="122">
        <f>[1]兆豐!F30</f>
        <v>8890</v>
      </c>
      <c r="J202" s="129" t="str">
        <f>[1]兆豐!H30</f>
        <v>0.9</v>
      </c>
      <c r="K202" s="113">
        <f>[1]兆豐!I30</f>
        <v>45778</v>
      </c>
    </row>
    <row r="203" spans="1:11">
      <c r="A203" s="50" t="str">
        <f t="shared" si="3"/>
        <v>26任意汽車保險兆豐產物保險公司</v>
      </c>
      <c r="B203" s="88" t="str">
        <f>[1]兆豐!$B$3</f>
        <v>兆豐產物保險公司</v>
      </c>
      <c r="C203" s="50" t="str">
        <f>[1]兆豐!A31</f>
        <v>任意汽車保險</v>
      </c>
      <c r="D203" s="50">
        <f>[1]兆豐!B31</f>
        <v>26</v>
      </c>
      <c r="E203" s="122">
        <f>[1]兆豐!C31</f>
        <v>11388</v>
      </c>
      <c r="F203" s="122">
        <f>[1]兆豐!D31</f>
        <v>11388</v>
      </c>
      <c r="G203" s="122">
        <f>[1]兆豐!E31</f>
        <v>11388</v>
      </c>
      <c r="H203" s="122">
        <f>[1]兆豐!F31</f>
        <v>9335</v>
      </c>
      <c r="J203" s="129" t="str">
        <f>[1]兆豐!H31</f>
        <v>0.9</v>
      </c>
      <c r="K203" s="113">
        <f>[1]兆豐!I31</f>
        <v>45778</v>
      </c>
    </row>
    <row r="204" spans="1:11">
      <c r="A204" s="50" t="str">
        <f t="shared" si="3"/>
        <v>27任意汽車保險兆豐產物保險公司</v>
      </c>
      <c r="B204" s="88" t="str">
        <f>[1]兆豐!$B$3</f>
        <v>兆豐產物保險公司</v>
      </c>
      <c r="C204" s="50" t="str">
        <f>[1]兆豐!A32</f>
        <v>任意汽車保險</v>
      </c>
      <c r="D204" s="50">
        <f>[1]兆豐!B32</f>
        <v>27</v>
      </c>
      <c r="E204" s="122">
        <f>[1]兆豐!C32</f>
        <v>12556</v>
      </c>
      <c r="F204" s="122">
        <f>[1]兆豐!D32</f>
        <v>12556</v>
      </c>
      <c r="G204" s="122">
        <f>[1]兆豐!E32</f>
        <v>12556</v>
      </c>
      <c r="H204" s="122">
        <f>[1]兆豐!F32</f>
        <v>10292</v>
      </c>
      <c r="J204" s="129" t="str">
        <f>[1]兆豐!H32</f>
        <v>0.9</v>
      </c>
      <c r="K204" s="113">
        <f>[1]兆豐!I32</f>
        <v>45778</v>
      </c>
    </row>
    <row r="205" spans="1:11">
      <c r="A205" s="50" t="str">
        <f t="shared" si="3"/>
        <v>28任意汽車保險兆豐產物保險公司</v>
      </c>
      <c r="B205" s="88" t="str">
        <f>[1]兆豐!$B$3</f>
        <v>兆豐產物保險公司</v>
      </c>
      <c r="C205" s="50" t="str">
        <f>[1]兆豐!A33</f>
        <v>任意汽車保險</v>
      </c>
      <c r="D205" s="50">
        <f>[1]兆豐!B33</f>
        <v>28</v>
      </c>
      <c r="E205" s="122">
        <f>[1]兆豐!C33</f>
        <v>6292</v>
      </c>
      <c r="F205" s="122">
        <f>[1]兆豐!D33</f>
        <v>6292</v>
      </c>
      <c r="G205" s="122">
        <f>[1]兆豐!E33</f>
        <v>6292</v>
      </c>
      <c r="H205" s="122">
        <f>[1]兆豐!F33</f>
        <v>5157</v>
      </c>
      <c r="J205" s="129" t="str">
        <f>[1]兆豐!H33</f>
        <v>0.9</v>
      </c>
      <c r="K205" s="113">
        <f>[1]兆豐!I33</f>
        <v>45778</v>
      </c>
    </row>
    <row r="206" spans="1:11">
      <c r="A206" s="50" t="str">
        <f t="shared" si="3"/>
        <v>29任意汽車保險兆豐產物保險公司</v>
      </c>
      <c r="B206" s="88" t="str">
        <f>[1]兆豐!$B$3</f>
        <v>兆豐產物保險公司</v>
      </c>
      <c r="C206" s="50" t="str">
        <f>[1]兆豐!A34</f>
        <v>任意汽車保險</v>
      </c>
      <c r="D206" s="50">
        <f>[1]兆豐!B34</f>
        <v>29</v>
      </c>
      <c r="E206" s="122">
        <f>[1]兆豐!C34</f>
        <v>27407</v>
      </c>
      <c r="F206" s="122">
        <f>[1]兆豐!D34</f>
        <v>27407</v>
      </c>
      <c r="G206" s="122">
        <f>[1]兆豐!E34</f>
        <v>27407</v>
      </c>
      <c r="H206" s="122">
        <f>[1]兆豐!F34</f>
        <v>22465</v>
      </c>
      <c r="J206" s="129" t="str">
        <f>[1]兆豐!H34</f>
        <v>0.9</v>
      </c>
      <c r="K206" s="113">
        <f>[1]兆豐!I34</f>
        <v>45778</v>
      </c>
    </row>
    <row r="207" spans="1:11">
      <c r="A207" s="50" t="str">
        <f t="shared" si="3"/>
        <v>30任意汽車保險兆豐產物保險公司</v>
      </c>
      <c r="B207" s="88" t="str">
        <f>[1]兆豐!$B$3</f>
        <v>兆豐產物保險公司</v>
      </c>
      <c r="C207" s="50" t="str">
        <f>[1]兆豐!A35</f>
        <v>任意汽車保險</v>
      </c>
      <c r="D207" s="50">
        <f>[1]兆豐!B35</f>
        <v>30</v>
      </c>
      <c r="E207" s="122">
        <f>[1]兆豐!C35</f>
        <v>24859</v>
      </c>
      <c r="F207" s="122">
        <f>[1]兆豐!D35</f>
        <v>24859</v>
      </c>
      <c r="G207" s="122">
        <f>[1]兆豐!E35</f>
        <v>24859</v>
      </c>
      <c r="H207" s="122">
        <f>[1]兆豐!F35</f>
        <v>20377</v>
      </c>
      <c r="J207" s="129" t="str">
        <f>[1]兆豐!H35</f>
        <v>0.9</v>
      </c>
      <c r="K207" s="113">
        <f>[1]兆豐!I35</f>
        <v>45778</v>
      </c>
    </row>
    <row r="208" spans="1:11">
      <c r="A208" s="50" t="str">
        <f t="shared" si="3"/>
        <v>31任意汽車保險兆豐產物保險公司</v>
      </c>
      <c r="B208" s="88" t="str">
        <f>[1]兆豐!$B$3</f>
        <v>兆豐產物保險公司</v>
      </c>
      <c r="C208" s="50" t="str">
        <f>[1]兆豐!A36</f>
        <v>任意汽車保險</v>
      </c>
      <c r="D208" s="50">
        <f>[1]兆豐!B36</f>
        <v>31</v>
      </c>
      <c r="E208" s="122">
        <f>[1]兆豐!C36</f>
        <v>1503</v>
      </c>
      <c r="F208" s="122">
        <f>[1]兆豐!D36</f>
        <v>1503</v>
      </c>
      <c r="G208" s="122">
        <f>[1]兆豐!E36</f>
        <v>1503</v>
      </c>
      <c r="H208" s="122">
        <f>[1]兆豐!F36</f>
        <v>1232</v>
      </c>
      <c r="J208" s="129">
        <f>[1]兆豐!H36</f>
        <v>1</v>
      </c>
      <c r="K208" s="113">
        <f>[1]兆豐!I36</f>
        <v>45108</v>
      </c>
    </row>
    <row r="209" spans="1:11">
      <c r="A209" s="50" t="str">
        <f t="shared" si="3"/>
        <v>32任意汽車保險兆豐產物保險公司</v>
      </c>
      <c r="B209" s="88" t="str">
        <f>[1]兆豐!$B$3</f>
        <v>兆豐產物保險公司</v>
      </c>
      <c r="C209" s="50" t="str">
        <f>[1]兆豐!A37</f>
        <v>任意汽車保險</v>
      </c>
      <c r="D209" s="50">
        <f>[1]兆豐!B37</f>
        <v>32</v>
      </c>
      <c r="E209" s="122">
        <f>[1]兆豐!C37</f>
        <v>1502</v>
      </c>
      <c r="F209" s="122">
        <f>[1]兆豐!D37</f>
        <v>1502</v>
      </c>
      <c r="G209" s="122">
        <f>[1]兆豐!E37</f>
        <v>1502</v>
      </c>
      <c r="H209" s="122">
        <f>[1]兆豐!F37</f>
        <v>1231</v>
      </c>
      <c r="J209" s="129">
        <f>[1]兆豐!H37</f>
        <v>1</v>
      </c>
      <c r="K209" s="113">
        <f>[1]兆豐!I37</f>
        <v>45108</v>
      </c>
    </row>
    <row r="210" spans="1:11">
      <c r="A210" s="50" t="str">
        <f t="shared" si="3"/>
        <v>33任意汽車保險兆豐產物保險公司</v>
      </c>
      <c r="B210" s="88" t="str">
        <f>[1]兆豐!$B$3</f>
        <v>兆豐產物保險公司</v>
      </c>
      <c r="C210" s="50" t="str">
        <f>[1]兆豐!A38</f>
        <v>任意汽車保險</v>
      </c>
      <c r="D210" s="50">
        <f>[1]兆豐!B38</f>
        <v>33</v>
      </c>
      <c r="E210" s="122">
        <f>[1]兆豐!C38</f>
        <v>2082</v>
      </c>
      <c r="F210" s="122">
        <f>[1]兆豐!D38</f>
        <v>2082</v>
      </c>
      <c r="G210" s="122">
        <f>[1]兆豐!E38</f>
        <v>2082</v>
      </c>
      <c r="H210" s="122">
        <f>[1]兆豐!F38</f>
        <v>1706</v>
      </c>
      <c r="J210" s="129">
        <f>[1]兆豐!H38</f>
        <v>1</v>
      </c>
      <c r="K210" s="113">
        <f>[1]兆豐!I38</f>
        <v>45108</v>
      </c>
    </row>
    <row r="211" spans="1:11">
      <c r="A211" s="50" t="str">
        <f t="shared" si="3"/>
        <v>34任意汽車保險兆豐產物保險公司</v>
      </c>
      <c r="B211" s="88" t="str">
        <f>[1]兆豐!$B$3</f>
        <v>兆豐產物保險公司</v>
      </c>
      <c r="C211" s="50" t="str">
        <f>[1]兆豐!A39</f>
        <v>任意汽車保險</v>
      </c>
      <c r="D211" s="50">
        <f>[1]兆豐!B39</f>
        <v>34</v>
      </c>
      <c r="E211" s="122">
        <f>[1]兆豐!C39</f>
        <v>1201</v>
      </c>
      <c r="F211" s="122">
        <f>[1]兆豐!D39</f>
        <v>1201</v>
      </c>
      <c r="G211" s="122">
        <f>[1]兆豐!E39</f>
        <v>1201</v>
      </c>
      <c r="H211" s="122">
        <f>[1]兆豐!F39</f>
        <v>984</v>
      </c>
      <c r="J211" s="129">
        <f>[1]兆豐!H39</f>
        <v>1</v>
      </c>
      <c r="K211" s="113">
        <f>[1]兆豐!I39</f>
        <v>45108</v>
      </c>
    </row>
    <row r="212" spans="1:11">
      <c r="A212" s="50" t="str">
        <f t="shared" si="3"/>
        <v>35任意汽車保險兆豐產物保險公司</v>
      </c>
      <c r="B212" s="88" t="str">
        <f>[1]兆豐!$B$3</f>
        <v>兆豐產物保險公司</v>
      </c>
      <c r="C212" s="50" t="str">
        <f>[1]兆豐!A40</f>
        <v>任意汽車保險</v>
      </c>
      <c r="D212" s="50">
        <f>[1]兆豐!B40</f>
        <v>35</v>
      </c>
      <c r="E212" s="122">
        <f>[1]兆豐!C40</f>
        <v>1499</v>
      </c>
      <c r="F212" s="122">
        <f>[1]兆豐!D40</f>
        <v>1499</v>
      </c>
      <c r="G212" s="122">
        <f>[1]兆豐!E40</f>
        <v>1499</v>
      </c>
      <c r="H212" s="122">
        <f>[1]兆豐!F40</f>
        <v>1229</v>
      </c>
      <c r="J212" s="129">
        <f>[1]兆豐!H40</f>
        <v>1</v>
      </c>
      <c r="K212" s="113">
        <f>[1]兆豐!I40</f>
        <v>45108</v>
      </c>
    </row>
    <row r="213" spans="1:11">
      <c r="A213" s="50" t="str">
        <f t="shared" si="3"/>
        <v>36任意汽車保險兆豐產物保險公司</v>
      </c>
      <c r="B213" s="88" t="str">
        <f>[1]兆豐!$B$3</f>
        <v>兆豐產物保險公司</v>
      </c>
      <c r="C213" s="50" t="str">
        <f>[1]兆豐!A41</f>
        <v>任意汽車保險</v>
      </c>
      <c r="D213" s="50">
        <f>[1]兆豐!B41</f>
        <v>36</v>
      </c>
      <c r="E213" s="122">
        <f>[1]兆豐!C41</f>
        <v>2156</v>
      </c>
      <c r="F213" s="122">
        <f>[1]兆豐!D41</f>
        <v>2156</v>
      </c>
      <c r="G213" s="122">
        <f>[1]兆豐!E41</f>
        <v>2156</v>
      </c>
      <c r="H213" s="122">
        <f>[1]兆豐!F41</f>
        <v>1767</v>
      </c>
      <c r="J213" s="129">
        <f>[1]兆豐!H41</f>
        <v>1</v>
      </c>
      <c r="K213" s="113">
        <f>[1]兆豐!I41</f>
        <v>45108</v>
      </c>
    </row>
    <row r="214" spans="1:11">
      <c r="A214" s="50" t="str">
        <f t="shared" si="3"/>
        <v>37任意汽車保險兆豐產物保險公司</v>
      </c>
      <c r="B214" s="88" t="str">
        <f>[1]兆豐!$B$3</f>
        <v>兆豐產物保險公司</v>
      </c>
      <c r="C214" s="50" t="str">
        <f>[1]兆豐!A42</f>
        <v>任意汽車保險</v>
      </c>
      <c r="D214" s="50">
        <f>[1]兆豐!B42</f>
        <v>37</v>
      </c>
      <c r="E214" s="122">
        <f>[1]兆豐!C42</f>
        <v>1953</v>
      </c>
      <c r="F214" s="122">
        <f>[1]兆豐!D42</f>
        <v>1953</v>
      </c>
      <c r="G214" s="122">
        <f>[1]兆豐!E42</f>
        <v>1953</v>
      </c>
      <c r="H214" s="122">
        <f>[1]兆豐!F42</f>
        <v>1601</v>
      </c>
      <c r="J214" s="129">
        <f>[1]兆豐!H42</f>
        <v>1</v>
      </c>
      <c r="K214" s="113">
        <f>[1]兆豐!I42</f>
        <v>45108</v>
      </c>
    </row>
    <row r="215" spans="1:11">
      <c r="A215" s="50" t="str">
        <f t="shared" si="3"/>
        <v>38任意汽車保險兆豐產物保險公司</v>
      </c>
      <c r="B215" s="88" t="str">
        <f>[1]兆豐!$B$3</f>
        <v>兆豐產物保險公司</v>
      </c>
      <c r="C215" s="50" t="str">
        <f>[1]兆豐!A43</f>
        <v>任意汽車保險</v>
      </c>
      <c r="D215" s="50">
        <f>[1]兆豐!B43</f>
        <v>38</v>
      </c>
      <c r="E215" s="122">
        <f>[1]兆豐!C43</f>
        <v>1514</v>
      </c>
      <c r="F215" s="122">
        <f>[1]兆豐!D43</f>
        <v>1514</v>
      </c>
      <c r="G215" s="122">
        <f>[1]兆豐!E43</f>
        <v>1514</v>
      </c>
      <c r="H215" s="122">
        <f>[1]兆豐!F43</f>
        <v>1241</v>
      </c>
      <c r="J215" s="129">
        <f>[1]兆豐!H43</f>
        <v>1</v>
      </c>
      <c r="K215" s="113">
        <f>[1]兆豐!I43</f>
        <v>45108</v>
      </c>
    </row>
    <row r="216" spans="1:11">
      <c r="A216" s="50" t="str">
        <f t="shared" si="3"/>
        <v>39任意汽車保險兆豐產物保險公司</v>
      </c>
      <c r="B216" s="88" t="str">
        <f>[1]兆豐!$B$3</f>
        <v>兆豐產物保險公司</v>
      </c>
      <c r="C216" s="50" t="str">
        <f>[1]兆豐!A44</f>
        <v>任意汽車保險</v>
      </c>
      <c r="D216" s="50">
        <f>[1]兆豐!B44</f>
        <v>39</v>
      </c>
      <c r="E216" s="122">
        <f>[1]兆豐!C44</f>
        <v>10288</v>
      </c>
      <c r="F216" s="122">
        <f>[1]兆豐!D44</f>
        <v>10288</v>
      </c>
      <c r="G216" s="122">
        <f>[1]兆豐!E44</f>
        <v>10288</v>
      </c>
      <c r="H216" s="122">
        <f>[1]兆豐!F44</f>
        <v>8432</v>
      </c>
      <c r="J216" s="129">
        <f>[1]兆豐!H44</f>
        <v>1</v>
      </c>
      <c r="K216" s="113">
        <f>[1]兆豐!I44</f>
        <v>45108</v>
      </c>
    </row>
    <row r="217" spans="1:11">
      <c r="A217" s="50" t="str">
        <f t="shared" si="3"/>
        <v>40任意汽車保險兆豐產物保險公司</v>
      </c>
      <c r="B217" s="88" t="str">
        <f>[1]兆豐!$B$3</f>
        <v>兆豐產物保險公司</v>
      </c>
      <c r="C217" s="50" t="str">
        <f>[1]兆豐!A45</f>
        <v>任意汽車保險</v>
      </c>
      <c r="D217" s="50">
        <f>[1]兆豐!B45</f>
        <v>40</v>
      </c>
      <c r="E217" s="122">
        <f>[1]兆豐!C45</f>
        <v>8527</v>
      </c>
      <c r="F217" s="122">
        <f>[1]兆豐!D45</f>
        <v>8527</v>
      </c>
      <c r="G217" s="122">
        <f>[1]兆豐!E45</f>
        <v>8527</v>
      </c>
      <c r="H217" s="122">
        <f>[1]兆豐!F45</f>
        <v>6989</v>
      </c>
      <c r="J217" s="129">
        <f>[1]兆豐!H45</f>
        <v>1</v>
      </c>
      <c r="K217" s="113">
        <f>[1]兆豐!I45</f>
        <v>45108</v>
      </c>
    </row>
    <row r="218" spans="1:11">
      <c r="A218" s="50" t="str">
        <f t="shared" si="3"/>
        <v>41任意汽車保險兆豐產物保險公司</v>
      </c>
      <c r="B218" s="88" t="str">
        <f>[1]兆豐!$B$3</f>
        <v>兆豐產物保險公司</v>
      </c>
      <c r="C218" s="50" t="str">
        <f>[1]兆豐!A46</f>
        <v>任意汽車保險</v>
      </c>
      <c r="D218" s="50">
        <f>[1]兆豐!B46</f>
        <v>41</v>
      </c>
      <c r="E218" s="122">
        <f>[1]兆豐!C46</f>
        <v>2431</v>
      </c>
      <c r="F218" s="122">
        <f>[1]兆豐!D46</f>
        <v>2431</v>
      </c>
      <c r="G218" s="122">
        <f>[1]兆豐!E46</f>
        <v>2431</v>
      </c>
      <c r="H218" s="122">
        <f>[1]兆豐!F46</f>
        <v>1992</v>
      </c>
      <c r="J218" s="129" t="str">
        <f>[1]兆豐!H46</f>
        <v>0.9</v>
      </c>
      <c r="K218" s="113">
        <f>[1]兆豐!I46</f>
        <v>45108</v>
      </c>
    </row>
    <row r="219" spans="1:11">
      <c r="A219" s="50" t="str">
        <f t="shared" si="3"/>
        <v>42任意汽車保險兆豐產物保險公司</v>
      </c>
      <c r="B219" s="88" t="str">
        <f>[1]兆豐!$B$3</f>
        <v>兆豐產物保險公司</v>
      </c>
      <c r="C219" s="50" t="str">
        <f>[1]兆豐!A47</f>
        <v>任意汽車保險</v>
      </c>
      <c r="D219" s="50">
        <f>[1]兆豐!B47</f>
        <v>42</v>
      </c>
      <c r="E219" s="122">
        <f>[1]兆豐!C47</f>
        <v>3883</v>
      </c>
      <c r="F219" s="122">
        <f>[1]兆豐!D47</f>
        <v>3883</v>
      </c>
      <c r="G219" s="122">
        <f>[1]兆豐!E47</f>
        <v>3883</v>
      </c>
      <c r="H219" s="122">
        <f>[1]兆豐!F47</f>
        <v>3183</v>
      </c>
      <c r="J219" s="129" t="str">
        <f>[1]兆豐!H47</f>
        <v>0.9</v>
      </c>
      <c r="K219" s="113">
        <f>[1]兆豐!I47</f>
        <v>45778</v>
      </c>
    </row>
    <row r="220" spans="1:11">
      <c r="A220" s="50" t="str">
        <f t="shared" si="3"/>
        <v>1住宅火災保險兆豐產物保險公司</v>
      </c>
      <c r="B220" s="91" t="str">
        <f>[1]兆豐!$B$3</f>
        <v>兆豐產物保險公司</v>
      </c>
      <c r="C220" s="92" t="str">
        <f>[1]兆豐!A48</f>
        <v>住宅火災保險</v>
      </c>
      <c r="D220" s="92">
        <f>[1]兆豐!B48</f>
        <v>1</v>
      </c>
      <c r="E220" s="120">
        <f>[1]兆豐!C48</f>
        <v>180</v>
      </c>
      <c r="F220" s="120">
        <f>[1]兆豐!D48</f>
        <v>180</v>
      </c>
      <c r="G220" s="120">
        <f>[1]兆豐!E48</f>
        <v>180</v>
      </c>
      <c r="H220" s="120">
        <f>[1]兆豐!F48</f>
        <v>138</v>
      </c>
      <c r="I220" s="92"/>
      <c r="J220" s="117">
        <f>[1]兆豐!H48</f>
        <v>0</v>
      </c>
      <c r="K220" s="114">
        <f>[1]兆豐!I48</f>
        <v>45658</v>
      </c>
    </row>
    <row r="221" spans="1:11" ht="17.25" thickBot="1">
      <c r="A221" s="50" t="str">
        <f t="shared" si="3"/>
        <v>2住宅火災保險兆豐產物保險公司</v>
      </c>
      <c r="B221" s="89" t="str">
        <f>[1]兆豐!$B$3</f>
        <v>兆豐產物保險公司</v>
      </c>
      <c r="C221" s="90" t="str">
        <f>[1]兆豐!A49</f>
        <v>住宅火災保險</v>
      </c>
      <c r="D221" s="90">
        <f>[1]兆豐!B49</f>
        <v>2</v>
      </c>
      <c r="E221" s="121">
        <f>[1]兆豐!C49</f>
        <v>211</v>
      </c>
      <c r="F221" s="121">
        <f>[1]兆豐!D49</f>
        <v>211</v>
      </c>
      <c r="G221" s="121">
        <f>[1]兆豐!E49</f>
        <v>211</v>
      </c>
      <c r="H221" s="121">
        <f>[1]兆豐!F49</f>
        <v>162</v>
      </c>
      <c r="I221" s="90"/>
      <c r="J221" s="118">
        <f>[1]兆豐!H49</f>
        <v>0</v>
      </c>
      <c r="K221" s="115">
        <f>[1]兆豐!I49</f>
        <v>45658</v>
      </c>
    </row>
    <row r="222" spans="1:11" ht="17.25" thickTop="1">
      <c r="A222" s="50" t="str">
        <f t="shared" si="3"/>
        <v>1任意汽車保險中國信託產物保險公司</v>
      </c>
      <c r="B222" s="86" t="str">
        <f>[1]中國信託!$B$3</f>
        <v>中國信託產物保險公司</v>
      </c>
      <c r="C222" s="87" t="str">
        <f>[1]中國信託!A6</f>
        <v>任意汽車保險</v>
      </c>
      <c r="D222" s="87">
        <f>[1]中國信託!B6</f>
        <v>1</v>
      </c>
      <c r="E222" s="119">
        <f>[1]中國信託!C6</f>
        <v>30857</v>
      </c>
      <c r="F222" s="119">
        <f>[1]中國信託!D6</f>
        <v>30857</v>
      </c>
      <c r="G222" s="119">
        <f>[1]中國信託!E6</f>
        <v>30857</v>
      </c>
      <c r="H222" s="119">
        <f>[1]中國信託!F6</f>
        <v>26218</v>
      </c>
      <c r="I222" s="87"/>
      <c r="J222" s="129">
        <f>[1]中國信託!H6</f>
        <v>0.9</v>
      </c>
      <c r="K222" s="112">
        <f>[1]中國信託!I6</f>
        <v>45778</v>
      </c>
    </row>
    <row r="223" spans="1:11">
      <c r="A223" s="50" t="str">
        <f t="shared" si="3"/>
        <v>2任意汽車保險中國信託產物保險公司</v>
      </c>
      <c r="B223" s="88" t="str">
        <f>[1]中國信託!$B$3</f>
        <v>中國信託產物保險公司</v>
      </c>
      <c r="C223" s="50" t="str">
        <f>[1]中國信託!A7</f>
        <v>任意汽車保險</v>
      </c>
      <c r="D223" s="50">
        <f>[1]中國信託!B7</f>
        <v>2</v>
      </c>
      <c r="E223" s="122">
        <f>[1]中國信託!C7</f>
        <v>29386</v>
      </c>
      <c r="F223" s="122">
        <f>[1]中國信託!D7</f>
        <v>29386</v>
      </c>
      <c r="G223" s="122">
        <f>[1]中國信託!E7</f>
        <v>29386</v>
      </c>
      <c r="H223" s="122">
        <f>[1]中國信託!F7</f>
        <v>24969</v>
      </c>
      <c r="J223" s="129">
        <f>[1]中國信託!H7</f>
        <v>0.9</v>
      </c>
      <c r="K223" s="113">
        <f>[1]中國信託!I7</f>
        <v>45778</v>
      </c>
    </row>
    <row r="224" spans="1:11">
      <c r="A224" s="50" t="str">
        <f t="shared" si="3"/>
        <v>3任意汽車保險中國信託產物保險公司</v>
      </c>
      <c r="B224" s="88" t="str">
        <f>[1]中國信託!$B$3</f>
        <v>中國信託產物保險公司</v>
      </c>
      <c r="C224" s="50" t="str">
        <f>[1]中國信託!A8</f>
        <v>任意汽車保險</v>
      </c>
      <c r="D224" s="50">
        <f>[1]中國信託!B8</f>
        <v>3</v>
      </c>
      <c r="E224" s="122">
        <f>[1]中國信託!C8</f>
        <v>37506</v>
      </c>
      <c r="F224" s="122">
        <f>[1]中國信託!D8</f>
        <v>37506</v>
      </c>
      <c r="G224" s="122">
        <f>[1]中國信託!E8</f>
        <v>37506</v>
      </c>
      <c r="H224" s="122">
        <f>[1]中國信託!F8</f>
        <v>31868</v>
      </c>
      <c r="J224" s="129">
        <f>[1]中國信託!H8</f>
        <v>0.9</v>
      </c>
      <c r="K224" s="113">
        <f>[1]中國信託!I8</f>
        <v>45778</v>
      </c>
    </row>
    <row r="225" spans="1:11">
      <c r="A225" s="50" t="str">
        <f t="shared" si="3"/>
        <v>4任意汽車保險中國信託產物保險公司</v>
      </c>
      <c r="B225" s="88" t="str">
        <f>[1]中國信託!$B$3</f>
        <v>中國信託產物保險公司</v>
      </c>
      <c r="C225" s="50" t="str">
        <f>[1]中國信託!A9</f>
        <v>任意汽車保險</v>
      </c>
      <c r="D225" s="50">
        <f>[1]中國信託!B9</f>
        <v>4</v>
      </c>
      <c r="E225" s="122">
        <f>[1]中國信託!C9</f>
        <v>26654</v>
      </c>
      <c r="F225" s="122">
        <f>[1]中國信託!D9</f>
        <v>26654</v>
      </c>
      <c r="G225" s="122">
        <f>[1]中國信託!E9</f>
        <v>26654</v>
      </c>
      <c r="H225" s="122">
        <f>[1]中國信託!F9</f>
        <v>22647</v>
      </c>
      <c r="J225" s="129">
        <f>[1]中國信託!H9</f>
        <v>0.9</v>
      </c>
      <c r="K225" s="113">
        <f>[1]中國信託!I9</f>
        <v>45778</v>
      </c>
    </row>
    <row r="226" spans="1:11">
      <c r="A226" s="50" t="str">
        <f t="shared" si="3"/>
        <v>5任意汽車保險中國信託產物保險公司</v>
      </c>
      <c r="B226" s="88" t="str">
        <f>[1]中國信託!$B$3</f>
        <v>中國信託產物保險公司</v>
      </c>
      <c r="C226" s="50" t="str">
        <f>[1]中國信託!A10</f>
        <v>任意汽車保險</v>
      </c>
      <c r="D226" s="50">
        <f>[1]中國信託!B10</f>
        <v>5</v>
      </c>
      <c r="E226" s="122">
        <f>[1]中國信託!C10</f>
        <v>35721</v>
      </c>
      <c r="F226" s="122">
        <f>[1]中國信託!D10</f>
        <v>35721</v>
      </c>
      <c r="G226" s="122">
        <f>[1]中國信託!E10</f>
        <v>35721</v>
      </c>
      <c r="H226" s="122">
        <f>[1]中國信託!F10</f>
        <v>30351</v>
      </c>
      <c r="J226" s="129">
        <f>[1]中國信託!H10</f>
        <v>0.9</v>
      </c>
      <c r="K226" s="113">
        <f>[1]中國信託!I10</f>
        <v>44470</v>
      </c>
    </row>
    <row r="227" spans="1:11">
      <c r="A227" s="50" t="str">
        <f t="shared" si="3"/>
        <v>6任意汽車保險中國信託產物保險公司</v>
      </c>
      <c r="B227" s="88" t="str">
        <f>[1]中國信託!$B$3</f>
        <v>中國信託產物保險公司</v>
      </c>
      <c r="C227" s="50" t="str">
        <f>[1]中國信託!A11</f>
        <v>任意汽車保險</v>
      </c>
      <c r="D227" s="50">
        <f>[1]中國信託!B11</f>
        <v>6</v>
      </c>
      <c r="E227" s="122">
        <f>[1]中國信託!C11</f>
        <v>37506</v>
      </c>
      <c r="F227" s="122">
        <f>[1]中國信託!D11</f>
        <v>37506</v>
      </c>
      <c r="G227" s="122">
        <f>[1]中國信託!E11</f>
        <v>37506</v>
      </c>
      <c r="H227" s="122">
        <f>[1]中國信託!F11</f>
        <v>31868</v>
      </c>
      <c r="J227" s="129">
        <f>[1]中國信託!H11</f>
        <v>0.9</v>
      </c>
      <c r="K227" s="113">
        <f>[1]中國信託!I11</f>
        <v>45778</v>
      </c>
    </row>
    <row r="228" spans="1:11">
      <c r="A228" s="50" t="str">
        <f t="shared" si="3"/>
        <v>7任意汽車保險中國信託產物保險公司</v>
      </c>
      <c r="B228" s="88" t="str">
        <f>[1]中國信託!$B$3</f>
        <v>中國信託產物保險公司</v>
      </c>
      <c r="C228" s="50" t="str">
        <f>[1]中國信託!A12</f>
        <v>任意汽車保險</v>
      </c>
      <c r="D228" s="50">
        <f>[1]中國信託!B12</f>
        <v>7</v>
      </c>
      <c r="E228" s="122">
        <f>[1]中國信託!C12</f>
        <v>41351</v>
      </c>
      <c r="F228" s="122">
        <f>[1]中國信託!D12</f>
        <v>41351</v>
      </c>
      <c r="G228" s="122">
        <f>[1]中國信託!E12</f>
        <v>41351</v>
      </c>
      <c r="H228" s="122">
        <f>[1]中國信託!F12</f>
        <v>35135</v>
      </c>
      <c r="J228" s="129">
        <f>[1]中國信託!H12</f>
        <v>0.9</v>
      </c>
      <c r="K228" s="113">
        <f>[1]中國信託!I12</f>
        <v>44470</v>
      </c>
    </row>
    <row r="229" spans="1:11">
      <c r="A229" s="50" t="str">
        <f t="shared" si="3"/>
        <v>8任意汽車保險中國信託產物保險公司</v>
      </c>
      <c r="B229" s="88" t="str">
        <f>[1]中國信託!$B$3</f>
        <v>中國信託產物保險公司</v>
      </c>
      <c r="C229" s="50" t="str">
        <f>[1]中國信託!A13</f>
        <v>任意汽車保險</v>
      </c>
      <c r="D229" s="50">
        <f>[1]中國信託!B13</f>
        <v>8</v>
      </c>
      <c r="E229" s="122">
        <f>[1]中國信託!C13</f>
        <v>14051</v>
      </c>
      <c r="F229" s="122">
        <f>[1]中國信託!D13</f>
        <v>14051</v>
      </c>
      <c r="G229" s="122">
        <f>[1]中國信託!E13</f>
        <v>14051</v>
      </c>
      <c r="H229" s="122">
        <f>[1]中國信託!F13</f>
        <v>11939</v>
      </c>
      <c r="J229" s="129">
        <f>[1]中國信託!H13</f>
        <v>0.9</v>
      </c>
      <c r="K229" s="113">
        <f>[1]中國信託!I13</f>
        <v>44470</v>
      </c>
    </row>
    <row r="230" spans="1:11">
      <c r="A230" s="50" t="str">
        <f t="shared" si="3"/>
        <v>9任意汽車保險中國信託產物保險公司</v>
      </c>
      <c r="B230" s="88" t="str">
        <f>[1]中國信託!$B$3</f>
        <v>中國信託產物保險公司</v>
      </c>
      <c r="C230" s="50" t="str">
        <f>[1]中國信託!A14</f>
        <v>任意汽車保險</v>
      </c>
      <c r="D230" s="50">
        <f>[1]中國信託!B14</f>
        <v>9</v>
      </c>
      <c r="E230" s="122">
        <f>[1]中國信託!C14</f>
        <v>90261</v>
      </c>
      <c r="F230" s="122">
        <f>[1]中國信託!D14</f>
        <v>90261</v>
      </c>
      <c r="G230" s="122">
        <f>[1]中國信託!E14</f>
        <v>90261</v>
      </c>
      <c r="H230" s="122">
        <f>[1]中國信託!F14</f>
        <v>76693</v>
      </c>
      <c r="J230" s="129">
        <f>[1]中國信託!H14</f>
        <v>0.9</v>
      </c>
      <c r="K230" s="113">
        <f>[1]中國信託!I14</f>
        <v>45778</v>
      </c>
    </row>
    <row r="231" spans="1:11">
      <c r="A231" s="50" t="str">
        <f t="shared" si="3"/>
        <v>10任意汽車保險中國信託產物保險公司</v>
      </c>
      <c r="B231" s="88" t="str">
        <f>[1]中國信託!$B$3</f>
        <v>中國信託產物保險公司</v>
      </c>
      <c r="C231" s="50" t="str">
        <f>[1]中國信託!A15</f>
        <v>任意汽車保險</v>
      </c>
      <c r="D231" s="50">
        <f>[1]中國信託!B15</f>
        <v>10</v>
      </c>
      <c r="E231" s="122">
        <f>[1]中國信託!C15</f>
        <v>81870</v>
      </c>
      <c r="F231" s="122">
        <f>[1]中國信託!D15</f>
        <v>81870</v>
      </c>
      <c r="G231" s="122">
        <f>[1]中國信託!E15</f>
        <v>81870</v>
      </c>
      <c r="H231" s="122">
        <f>[1]中國信託!F15</f>
        <v>69563</v>
      </c>
      <c r="J231" s="129">
        <f>[1]中國信託!H15</f>
        <v>0.9</v>
      </c>
      <c r="K231" s="113">
        <f>[1]中國信託!I15</f>
        <v>45778</v>
      </c>
    </row>
    <row r="232" spans="1:11">
      <c r="A232" s="50" t="str">
        <f t="shared" si="3"/>
        <v>11任意汽車保險中國信託產物保險公司</v>
      </c>
      <c r="B232" s="88" t="str">
        <f>[1]中國信託!$B$3</f>
        <v>中國信託產物保險公司</v>
      </c>
      <c r="C232" s="50" t="str">
        <f>[1]中國信託!A16</f>
        <v>任意汽車保險</v>
      </c>
      <c r="D232" s="50">
        <f>[1]中國信託!B16</f>
        <v>11</v>
      </c>
      <c r="E232" s="122">
        <f>[1]中國信託!C16</f>
        <v>20516</v>
      </c>
      <c r="F232" s="122">
        <f>[1]中國信託!D16</f>
        <v>20516</v>
      </c>
      <c r="G232" s="122">
        <f>[1]中國信託!E16</f>
        <v>20516</v>
      </c>
      <c r="H232" s="122">
        <f>[1]中國信託!F16</f>
        <v>17432</v>
      </c>
      <c r="J232" s="129">
        <f>[1]中國信託!H16</f>
        <v>0.9</v>
      </c>
      <c r="K232" s="113">
        <f>[1]中國信託!I16</f>
        <v>45778</v>
      </c>
    </row>
    <row r="233" spans="1:11">
      <c r="A233" s="50" t="str">
        <f t="shared" si="3"/>
        <v>12任意汽車保險中國信託產物保險公司</v>
      </c>
      <c r="B233" s="88" t="str">
        <f>[1]中國信託!$B$3</f>
        <v>中國信託產物保險公司</v>
      </c>
      <c r="C233" s="50" t="str">
        <f>[1]中國信託!A17</f>
        <v>任意汽車保險</v>
      </c>
      <c r="D233" s="50">
        <f>[1]中國信託!B17</f>
        <v>12</v>
      </c>
      <c r="E233" s="122">
        <f>[1]中國信託!C17</f>
        <v>19539</v>
      </c>
      <c r="F233" s="122">
        <f>[1]中國信託!D17</f>
        <v>19539</v>
      </c>
      <c r="G233" s="122">
        <f>[1]中國信託!E17</f>
        <v>19539</v>
      </c>
      <c r="H233" s="122">
        <f>[1]中國信託!F17</f>
        <v>16601</v>
      </c>
      <c r="J233" s="129">
        <f>[1]中國信託!H17</f>
        <v>0.9</v>
      </c>
      <c r="K233" s="113">
        <f>[1]中國信託!I17</f>
        <v>45778</v>
      </c>
    </row>
    <row r="234" spans="1:11">
      <c r="A234" s="50" t="str">
        <f t="shared" si="3"/>
        <v>13任意汽車保險中國信託產物保險公司</v>
      </c>
      <c r="B234" s="88" t="str">
        <f>[1]中國信託!$B$3</f>
        <v>中國信託產物保險公司</v>
      </c>
      <c r="C234" s="50" t="str">
        <f>[1]中國信託!A18</f>
        <v>任意汽車保險</v>
      </c>
      <c r="D234" s="50">
        <f>[1]中國信託!B18</f>
        <v>13</v>
      </c>
      <c r="E234" s="122">
        <f>[1]中國信託!C18</f>
        <v>24937</v>
      </c>
      <c r="F234" s="122">
        <f>[1]中國信託!D18</f>
        <v>24937</v>
      </c>
      <c r="G234" s="122">
        <f>[1]中國信託!E18</f>
        <v>24937</v>
      </c>
      <c r="H234" s="122">
        <f>[1]中國信託!F18</f>
        <v>21189</v>
      </c>
      <c r="J234" s="129">
        <f>[1]中國信託!H18</f>
        <v>0.9</v>
      </c>
      <c r="K234" s="113">
        <f>[1]中國信託!I18</f>
        <v>45778</v>
      </c>
    </row>
    <row r="235" spans="1:11">
      <c r="A235" s="50" t="str">
        <f t="shared" si="3"/>
        <v>14任意汽車保險中國信託產物保險公司</v>
      </c>
      <c r="B235" s="88" t="str">
        <f>[1]中國信託!$B$3</f>
        <v>中國信託產物保險公司</v>
      </c>
      <c r="C235" s="50" t="str">
        <f>[1]中國信託!A19</f>
        <v>任意汽車保險</v>
      </c>
      <c r="D235" s="50">
        <f>[1]中國信託!B19</f>
        <v>14</v>
      </c>
      <c r="E235" s="122">
        <f>[1]中國信託!C19</f>
        <v>17722</v>
      </c>
      <c r="F235" s="122">
        <f>[1]中國信託!D19</f>
        <v>17722</v>
      </c>
      <c r="G235" s="122">
        <f>[1]中國信託!E19</f>
        <v>17722</v>
      </c>
      <c r="H235" s="122">
        <f>[1]中國信託!F19</f>
        <v>15058</v>
      </c>
      <c r="J235" s="129">
        <f>[1]中國信託!H19</f>
        <v>0.9</v>
      </c>
      <c r="K235" s="113">
        <f>[1]中國信託!I19</f>
        <v>45778</v>
      </c>
    </row>
    <row r="236" spans="1:11">
      <c r="A236" s="50" t="str">
        <f t="shared" si="3"/>
        <v>15任意汽車保險中國信託產物保險公司</v>
      </c>
      <c r="B236" s="88" t="str">
        <f>[1]中國信託!$B$3</f>
        <v>中國信託產物保險公司</v>
      </c>
      <c r="C236" s="50" t="str">
        <f>[1]中國信託!A20</f>
        <v>任意汽車保險</v>
      </c>
      <c r="D236" s="50">
        <f>[1]中國信託!B20</f>
        <v>15</v>
      </c>
      <c r="E236" s="122">
        <f>[1]中國信託!C20</f>
        <v>23750</v>
      </c>
      <c r="F236" s="122">
        <f>[1]中國信託!D20</f>
        <v>23750</v>
      </c>
      <c r="G236" s="122">
        <f>[1]中國信託!E20</f>
        <v>23750</v>
      </c>
      <c r="H236" s="122">
        <f>[1]中國信託!F20</f>
        <v>20180</v>
      </c>
      <c r="J236" s="129">
        <f>[1]中國信託!H20</f>
        <v>0.9</v>
      </c>
      <c r="K236" s="113">
        <f>[1]中國信託!I20</f>
        <v>44470</v>
      </c>
    </row>
    <row r="237" spans="1:11">
      <c r="A237" s="50" t="str">
        <f t="shared" si="3"/>
        <v>16任意汽車保險中國信託產物保險公司</v>
      </c>
      <c r="B237" s="88" t="str">
        <f>[1]中國信託!$B$3</f>
        <v>中國信託產物保險公司</v>
      </c>
      <c r="C237" s="50" t="str">
        <f>[1]中國信託!A21</f>
        <v>任意汽車保險</v>
      </c>
      <c r="D237" s="50">
        <f>[1]中國信託!B21</f>
        <v>16</v>
      </c>
      <c r="E237" s="122">
        <f>[1]中國信託!C21</f>
        <v>24937</v>
      </c>
      <c r="F237" s="122">
        <f>[1]中國信託!D21</f>
        <v>24937</v>
      </c>
      <c r="G237" s="122">
        <f>[1]中國信託!E21</f>
        <v>24937</v>
      </c>
      <c r="H237" s="122">
        <f>[1]中國信託!F21</f>
        <v>21189</v>
      </c>
      <c r="J237" s="129">
        <f>[1]中國信託!H21</f>
        <v>0.9</v>
      </c>
      <c r="K237" s="113">
        <f>[1]中國信託!I21</f>
        <v>45778</v>
      </c>
    </row>
    <row r="238" spans="1:11">
      <c r="A238" s="50" t="str">
        <f t="shared" si="3"/>
        <v>17任意汽車保險中國信託產物保險公司</v>
      </c>
      <c r="B238" s="88" t="str">
        <f>[1]中國信託!$B$3</f>
        <v>中國信託產物保險公司</v>
      </c>
      <c r="C238" s="50" t="str">
        <f>[1]中國信託!A22</f>
        <v>任意汽車保險</v>
      </c>
      <c r="D238" s="50">
        <f>[1]中國信託!B22</f>
        <v>17</v>
      </c>
      <c r="E238" s="122">
        <f>[1]中國信託!C22</f>
        <v>27494</v>
      </c>
      <c r="F238" s="122">
        <f>[1]中國信託!D22</f>
        <v>27494</v>
      </c>
      <c r="G238" s="122">
        <f>[1]中國信託!E22</f>
        <v>27494</v>
      </c>
      <c r="H238" s="122">
        <f>[1]中國信託!F22</f>
        <v>23361</v>
      </c>
      <c r="J238" s="129">
        <f>[1]中國信託!H22</f>
        <v>0.9</v>
      </c>
      <c r="K238" s="113">
        <f>[1]中國信託!I22</f>
        <v>44470</v>
      </c>
    </row>
    <row r="239" spans="1:11">
      <c r="A239" s="50" t="str">
        <f t="shared" si="3"/>
        <v>18任意汽車保險中國信託產物保險公司</v>
      </c>
      <c r="B239" s="88" t="str">
        <f>[1]中國信託!$B$3</f>
        <v>中國信託產物保險公司</v>
      </c>
      <c r="C239" s="50" t="str">
        <f>[1]中國信託!A23</f>
        <v>任意汽車保險</v>
      </c>
      <c r="D239" s="50">
        <f>[1]中國信託!B23</f>
        <v>18</v>
      </c>
      <c r="E239" s="122">
        <f>[1]中國信託!C23</f>
        <v>11099</v>
      </c>
      <c r="F239" s="122">
        <f>[1]中國信託!D23</f>
        <v>11099</v>
      </c>
      <c r="G239" s="122">
        <f>[1]中國信託!E23</f>
        <v>11099</v>
      </c>
      <c r="H239" s="122">
        <f>[1]中國信託!F23</f>
        <v>9430</v>
      </c>
      <c r="J239" s="129">
        <f>[1]中國信託!H23</f>
        <v>0.9</v>
      </c>
      <c r="K239" s="113">
        <f>[1]中國信託!I23</f>
        <v>44652</v>
      </c>
    </row>
    <row r="240" spans="1:11">
      <c r="A240" s="50" t="str">
        <f t="shared" si="3"/>
        <v>19任意汽車保險中國信託產物保險公司</v>
      </c>
      <c r="B240" s="88" t="str">
        <f>[1]中國信託!$B$3</f>
        <v>中國信託產物保險公司</v>
      </c>
      <c r="C240" s="50" t="str">
        <f>[1]中國信託!A24</f>
        <v>任意汽車保險</v>
      </c>
      <c r="D240" s="50">
        <f>[1]中國信託!B24</f>
        <v>19</v>
      </c>
      <c r="E240" s="122">
        <f>[1]中國信託!C24</f>
        <v>60014</v>
      </c>
      <c r="F240" s="122">
        <f>[1]中國信託!D24</f>
        <v>60014</v>
      </c>
      <c r="G240" s="122">
        <f>[1]中國信託!E24</f>
        <v>60014</v>
      </c>
      <c r="H240" s="122">
        <f>[1]中國信託!F24</f>
        <v>50992</v>
      </c>
      <c r="J240" s="129">
        <f>[1]中國信託!H24</f>
        <v>0.9</v>
      </c>
      <c r="K240" s="113">
        <f>[1]中國信託!I24</f>
        <v>45778</v>
      </c>
    </row>
    <row r="241" spans="1:11">
      <c r="A241" s="50" t="str">
        <f t="shared" si="3"/>
        <v>20任意汽車保險中國信託產物保險公司</v>
      </c>
      <c r="B241" s="88" t="str">
        <f>[1]中國信託!$B$3</f>
        <v>中國信託產物保險公司</v>
      </c>
      <c r="C241" s="50" t="str">
        <f>[1]中國信託!A25</f>
        <v>任意汽車保險</v>
      </c>
      <c r="D241" s="50">
        <f>[1]中國信託!B25</f>
        <v>20</v>
      </c>
      <c r="E241" s="122">
        <f>[1]中國信託!C25</f>
        <v>54435</v>
      </c>
      <c r="F241" s="122">
        <f>[1]中國信託!D25</f>
        <v>54435</v>
      </c>
      <c r="G241" s="122">
        <f>[1]中國信託!E25</f>
        <v>54435</v>
      </c>
      <c r="H241" s="122">
        <f>[1]中國信託!F25</f>
        <v>46252</v>
      </c>
      <c r="J241" s="129">
        <f>[1]中國信託!H25</f>
        <v>0.9</v>
      </c>
      <c r="K241" s="113">
        <f>[1]中國信託!I25</f>
        <v>45778</v>
      </c>
    </row>
    <row r="242" spans="1:11">
      <c r="A242" s="50" t="str">
        <f t="shared" si="3"/>
        <v>21任意汽車保險中國信託產物保險公司</v>
      </c>
      <c r="B242" s="88" t="str">
        <f>[1]中國信託!$B$3</f>
        <v>中國信託產物保險公司</v>
      </c>
      <c r="C242" s="50" t="str">
        <f>[1]中國信託!A26</f>
        <v>任意汽車保險</v>
      </c>
      <c r="D242" s="50">
        <f>[1]中國信託!B26</f>
        <v>21</v>
      </c>
      <c r="E242" s="122">
        <f>[1]中國信託!C26</f>
        <v>9591</v>
      </c>
      <c r="F242" s="122">
        <f>[1]中國信託!D26</f>
        <v>9591</v>
      </c>
      <c r="G242" s="122">
        <f>[1]中國信託!E26</f>
        <v>9591</v>
      </c>
      <c r="H242" s="122">
        <f>[1]中國信託!F26</f>
        <v>8149</v>
      </c>
      <c r="J242" s="129">
        <f>[1]中國信託!H26</f>
        <v>0.9</v>
      </c>
      <c r="K242" s="113">
        <f>[1]中國信託!I26</f>
        <v>45778</v>
      </c>
    </row>
    <row r="243" spans="1:11">
      <c r="A243" s="50" t="str">
        <f t="shared" si="3"/>
        <v>22任意汽車保險中國信託產物保險公司</v>
      </c>
      <c r="B243" s="88" t="str">
        <f>[1]中國信託!$B$3</f>
        <v>中國信託產物保險公司</v>
      </c>
      <c r="C243" s="50" t="str">
        <f>[1]中國信託!A27</f>
        <v>任意汽車保險</v>
      </c>
      <c r="D243" s="50">
        <f>[1]中國信託!B27</f>
        <v>22</v>
      </c>
      <c r="E243" s="122">
        <f>[1]中國信託!C27</f>
        <v>9134</v>
      </c>
      <c r="F243" s="122">
        <f>[1]中國信託!D27</f>
        <v>9134</v>
      </c>
      <c r="G243" s="122">
        <f>[1]中國信託!E27</f>
        <v>9134</v>
      </c>
      <c r="H243" s="122">
        <f>[1]中國信託!F27</f>
        <v>7761</v>
      </c>
      <c r="J243" s="129">
        <f>[1]中國信託!H27</f>
        <v>0.9</v>
      </c>
      <c r="K243" s="113">
        <f>[1]中國信託!I27</f>
        <v>45778</v>
      </c>
    </row>
    <row r="244" spans="1:11">
      <c r="A244" s="50" t="str">
        <f t="shared" si="3"/>
        <v>23任意汽車保險中國信託產物保險公司</v>
      </c>
      <c r="B244" s="88" t="str">
        <f>[1]中國信託!$B$3</f>
        <v>中國信託產物保險公司</v>
      </c>
      <c r="C244" s="50" t="str">
        <f>[1]中國信託!A28</f>
        <v>任意汽車保險</v>
      </c>
      <c r="D244" s="50">
        <f>[1]中國信託!B28</f>
        <v>23</v>
      </c>
      <c r="E244" s="122">
        <f>[1]中國信託!C28</f>
        <v>11658</v>
      </c>
      <c r="F244" s="122">
        <f>[1]中國信託!D28</f>
        <v>11658</v>
      </c>
      <c r="G244" s="122">
        <f>[1]中國信託!E28</f>
        <v>11658</v>
      </c>
      <c r="H244" s="122">
        <f>[1]中國信託!F28</f>
        <v>9905</v>
      </c>
      <c r="J244" s="129">
        <f>[1]中國信託!H28</f>
        <v>0.9</v>
      </c>
      <c r="K244" s="113">
        <f>[1]中國信託!I28</f>
        <v>45778</v>
      </c>
    </row>
    <row r="245" spans="1:11">
      <c r="A245" s="50" t="str">
        <f t="shared" si="3"/>
        <v>24任意汽車保險中國信託產物保險公司</v>
      </c>
      <c r="B245" s="88" t="str">
        <f>[1]中國信託!$B$3</f>
        <v>中國信託產物保險公司</v>
      </c>
      <c r="C245" s="50" t="str">
        <f>[1]中國信託!A29</f>
        <v>任意汽車保險</v>
      </c>
      <c r="D245" s="50">
        <f>[1]中國信託!B29</f>
        <v>24</v>
      </c>
      <c r="E245" s="122">
        <f>[1]中國信託!C29</f>
        <v>8285</v>
      </c>
      <c r="F245" s="122">
        <f>[1]中國信託!D29</f>
        <v>8285</v>
      </c>
      <c r="G245" s="122">
        <f>[1]中國信託!E29</f>
        <v>8285</v>
      </c>
      <c r="H245" s="122">
        <f>[1]中國信託!F29</f>
        <v>7039</v>
      </c>
      <c r="J245" s="129">
        <f>[1]中國信託!H29</f>
        <v>0.9</v>
      </c>
      <c r="K245" s="113">
        <f>[1]中國信託!I29</f>
        <v>45778</v>
      </c>
    </row>
    <row r="246" spans="1:11">
      <c r="A246" s="50" t="str">
        <f t="shared" si="3"/>
        <v>25任意汽車保險中國信託產物保險公司</v>
      </c>
      <c r="B246" s="88" t="str">
        <f>[1]中國信託!$B$3</f>
        <v>中國信託產物保險公司</v>
      </c>
      <c r="C246" s="50" t="str">
        <f>[1]中國信託!A30</f>
        <v>任意汽車保險</v>
      </c>
      <c r="D246" s="50">
        <f>[1]中國信託!B30</f>
        <v>25</v>
      </c>
      <c r="E246" s="122">
        <f>[1]中國信託!C30</f>
        <v>11103</v>
      </c>
      <c r="F246" s="122">
        <f>[1]中國信託!D30</f>
        <v>11103</v>
      </c>
      <c r="G246" s="122">
        <f>[1]中國信託!E30</f>
        <v>11103</v>
      </c>
      <c r="H246" s="122">
        <f>[1]中國信託!F30</f>
        <v>9434</v>
      </c>
      <c r="J246" s="129">
        <f>[1]中國信託!H30</f>
        <v>0.9</v>
      </c>
      <c r="K246" s="113">
        <f>[1]中國信託!I30</f>
        <v>45505</v>
      </c>
    </row>
    <row r="247" spans="1:11">
      <c r="A247" s="50" t="str">
        <f t="shared" si="3"/>
        <v>26任意汽車保險中國信託產物保險公司</v>
      </c>
      <c r="B247" s="88" t="str">
        <f>[1]中國信託!$B$3</f>
        <v>中國信託產物保險公司</v>
      </c>
      <c r="C247" s="50" t="str">
        <f>[1]中國信託!A31</f>
        <v>任意汽車保險</v>
      </c>
      <c r="D247" s="50">
        <f>[1]中國信託!B31</f>
        <v>26</v>
      </c>
      <c r="E247" s="122">
        <f>[1]中國信託!C31</f>
        <v>11658</v>
      </c>
      <c r="F247" s="122">
        <f>[1]中國信託!D31</f>
        <v>11658</v>
      </c>
      <c r="G247" s="122">
        <f>[1]中國信託!E31</f>
        <v>11658</v>
      </c>
      <c r="H247" s="122">
        <f>[1]中國信託!F31</f>
        <v>9905</v>
      </c>
      <c r="J247" s="129">
        <f>[1]中國信託!H31</f>
        <v>0.9</v>
      </c>
      <c r="K247" s="113">
        <f>[1]中國信託!I31</f>
        <v>45778</v>
      </c>
    </row>
    <row r="248" spans="1:11">
      <c r="A248" s="50" t="str">
        <f t="shared" si="3"/>
        <v>27任意汽車保險中國信託產物保險公司</v>
      </c>
      <c r="B248" s="88" t="str">
        <f>[1]中國信託!$B$3</f>
        <v>中國信託產物保險公司</v>
      </c>
      <c r="C248" s="50" t="str">
        <f>[1]中國信託!A32</f>
        <v>任意汽車保險</v>
      </c>
      <c r="D248" s="50">
        <f>[1]中國信託!B32</f>
        <v>27</v>
      </c>
      <c r="E248" s="122">
        <f>[1]中國信託!C32</f>
        <v>12853</v>
      </c>
      <c r="F248" s="122">
        <f>[1]中國信託!D32</f>
        <v>12853</v>
      </c>
      <c r="G248" s="122">
        <f>[1]中國信託!E32</f>
        <v>12853</v>
      </c>
      <c r="H248" s="122">
        <f>[1]中國信託!F32</f>
        <v>10921</v>
      </c>
      <c r="J248" s="129">
        <f>[1]中國信託!H32</f>
        <v>0.9</v>
      </c>
      <c r="K248" s="113">
        <f>[1]中國信託!I32</f>
        <v>45505</v>
      </c>
    </row>
    <row r="249" spans="1:11">
      <c r="A249" s="50" t="str">
        <f t="shared" si="3"/>
        <v>28任意汽車保險中國信託產物保險公司</v>
      </c>
      <c r="B249" s="88" t="str">
        <f>[1]中國信託!$B$3</f>
        <v>中國信託產物保險公司</v>
      </c>
      <c r="C249" s="50" t="str">
        <f>[1]中國信託!A33</f>
        <v>任意汽車保險</v>
      </c>
      <c r="D249" s="50">
        <f>[1]中國信託!B33</f>
        <v>28</v>
      </c>
      <c r="E249" s="122">
        <f>[1]中國信託!C33</f>
        <v>5000</v>
      </c>
      <c r="F249" s="122">
        <f>[1]中國信託!D33</f>
        <v>5000</v>
      </c>
      <c r="G249" s="122">
        <f>[1]中國信託!E33</f>
        <v>5000</v>
      </c>
      <c r="H249" s="122">
        <f>[1]中國信託!F33</f>
        <v>4248</v>
      </c>
      <c r="J249" s="129">
        <f>[1]中國信託!H33</f>
        <v>0.9</v>
      </c>
      <c r="K249" s="113">
        <f>[1]中國信託!I33</f>
        <v>45505</v>
      </c>
    </row>
    <row r="250" spans="1:11">
      <c r="A250" s="50" t="str">
        <f t="shared" si="3"/>
        <v>29任意汽車保險中國信託產物保險公司</v>
      </c>
      <c r="B250" s="88" t="str">
        <f>[1]中國信託!$B$3</f>
        <v>中國信託產物保險公司</v>
      </c>
      <c r="C250" s="50" t="str">
        <f>[1]中國信託!A34</f>
        <v>任意汽車保險</v>
      </c>
      <c r="D250" s="50">
        <f>[1]中國信託!B34</f>
        <v>29</v>
      </c>
      <c r="E250" s="122">
        <f>[1]中國信託!C34</f>
        <v>28055</v>
      </c>
      <c r="F250" s="122">
        <f>[1]中國信託!D34</f>
        <v>28055</v>
      </c>
      <c r="G250" s="122">
        <f>[1]中國信託!E34</f>
        <v>28055</v>
      </c>
      <c r="H250" s="122">
        <f>[1]中國信託!F34</f>
        <v>23838</v>
      </c>
      <c r="J250" s="129">
        <f>[1]中國信託!H34</f>
        <v>0.9</v>
      </c>
      <c r="K250" s="113">
        <f>[1]中國信託!I34</f>
        <v>45778</v>
      </c>
    </row>
    <row r="251" spans="1:11">
      <c r="A251" s="50" t="str">
        <f t="shared" si="3"/>
        <v>30任意汽車保險中國信託產物保險公司</v>
      </c>
      <c r="B251" s="88" t="str">
        <f>[1]中國信託!$B$3</f>
        <v>中國信託產物保險公司</v>
      </c>
      <c r="C251" s="50" t="str">
        <f>[1]中國信託!A35</f>
        <v>任意汽車保險</v>
      </c>
      <c r="D251" s="50">
        <f>[1]中國信託!B35</f>
        <v>30</v>
      </c>
      <c r="E251" s="122">
        <f>[1]中國信託!C35</f>
        <v>25447</v>
      </c>
      <c r="F251" s="122">
        <f>[1]中國信託!D35</f>
        <v>25447</v>
      </c>
      <c r="G251" s="122">
        <f>[1]中國信託!E35</f>
        <v>25447</v>
      </c>
      <c r="H251" s="122">
        <f>[1]中國信託!F35</f>
        <v>21621</v>
      </c>
      <c r="J251" s="129">
        <f>[1]中國信託!H35</f>
        <v>0.9</v>
      </c>
      <c r="K251" s="113">
        <f>[1]中國信託!I35</f>
        <v>45778</v>
      </c>
    </row>
    <row r="252" spans="1:11">
      <c r="A252" s="50" t="str">
        <f t="shared" si="3"/>
        <v>31任意汽車保險中國信託產物保險公司</v>
      </c>
      <c r="B252" s="88" t="str">
        <f>[1]中國信託!$B$3</f>
        <v>中國信託產物保險公司</v>
      </c>
      <c r="C252" s="50" t="str">
        <f>[1]中國信託!A36</f>
        <v>任意汽車保險</v>
      </c>
      <c r="D252" s="50">
        <f>[1]中國信託!B36</f>
        <v>31</v>
      </c>
      <c r="E252" s="122">
        <f>[1]中國信託!C36</f>
        <v>1492</v>
      </c>
      <c r="F252" s="122">
        <f>[1]中國信託!D36</f>
        <v>1492</v>
      </c>
      <c r="G252" s="122">
        <f>[1]中國信託!E36</f>
        <v>1492</v>
      </c>
      <c r="H252" s="122">
        <f>[1]中國信託!F36</f>
        <v>1267</v>
      </c>
      <c r="J252" s="129">
        <f>[1]中國信託!H36</f>
        <v>1</v>
      </c>
      <c r="K252" s="113">
        <f>[1]中國信託!I36</f>
        <v>45261</v>
      </c>
    </row>
    <row r="253" spans="1:11">
      <c r="A253" s="50" t="str">
        <f t="shared" si="3"/>
        <v>32任意汽車保險中國信託產物保險公司</v>
      </c>
      <c r="B253" s="88" t="str">
        <f>[1]中國信託!$B$3</f>
        <v>中國信託產物保險公司</v>
      </c>
      <c r="C253" s="50" t="str">
        <f>[1]中國信託!A37</f>
        <v>任意汽車保險</v>
      </c>
      <c r="D253" s="50">
        <f>[1]中國信託!B37</f>
        <v>32</v>
      </c>
      <c r="E253" s="122">
        <f>[1]中國信託!C37</f>
        <v>1490</v>
      </c>
      <c r="F253" s="122">
        <f>[1]中國信託!D37</f>
        <v>1490</v>
      </c>
      <c r="G253" s="122">
        <f>[1]中國信託!E37</f>
        <v>1490</v>
      </c>
      <c r="H253" s="122">
        <f>[1]中國信託!F37</f>
        <v>1266</v>
      </c>
      <c r="J253" s="129">
        <f>[1]中國信託!H37</f>
        <v>1</v>
      </c>
      <c r="K253" s="113">
        <f>[1]中國信託!I37</f>
        <v>45261</v>
      </c>
    </row>
    <row r="254" spans="1:11">
      <c r="A254" s="50" t="str">
        <f t="shared" si="3"/>
        <v>33任意汽車保險中國信託產物保險公司</v>
      </c>
      <c r="B254" s="88" t="str">
        <f>[1]中國信託!$B$3</f>
        <v>中國信託產物保險公司</v>
      </c>
      <c r="C254" s="50" t="str">
        <f>[1]中國信託!A38</f>
        <v>任意汽車保險</v>
      </c>
      <c r="D254" s="50">
        <f>[1]中國信託!B38</f>
        <v>33</v>
      </c>
      <c r="E254" s="122">
        <f>[1]中國信託!C38</f>
        <v>2066</v>
      </c>
      <c r="F254" s="122">
        <f>[1]中國信託!D38</f>
        <v>2066</v>
      </c>
      <c r="G254" s="122">
        <f>[1]中國信託!E38</f>
        <v>2066</v>
      </c>
      <c r="H254" s="122">
        <f>[1]中國信託!F38</f>
        <v>1755</v>
      </c>
      <c r="J254" s="129">
        <f>[1]中國信託!H38</f>
        <v>1</v>
      </c>
      <c r="K254" s="113">
        <f>[1]中國信託!I38</f>
        <v>45261</v>
      </c>
    </row>
    <row r="255" spans="1:11">
      <c r="A255" s="50" t="str">
        <f t="shared" si="3"/>
        <v>34任意汽車保險中國信託產物保險公司</v>
      </c>
      <c r="B255" s="88" t="str">
        <f>[1]中國信託!$B$3</f>
        <v>中國信託產物保險公司</v>
      </c>
      <c r="C255" s="50" t="str">
        <f>[1]中國信託!A39</f>
        <v>任意汽車保險</v>
      </c>
      <c r="D255" s="50">
        <f>[1]中國信託!B39</f>
        <v>34</v>
      </c>
      <c r="E255" s="122">
        <f>[1]中國信託!C39</f>
        <v>1192</v>
      </c>
      <c r="F255" s="122">
        <f>[1]中國信託!D39</f>
        <v>1192</v>
      </c>
      <c r="G255" s="122">
        <f>[1]中國信託!E39</f>
        <v>1192</v>
      </c>
      <c r="H255" s="122">
        <f>[1]中國信託!F39</f>
        <v>1013</v>
      </c>
      <c r="J255" s="129">
        <f>[1]中國信託!H39</f>
        <v>1</v>
      </c>
      <c r="K255" s="113">
        <f>[1]中國信託!I39</f>
        <v>45261</v>
      </c>
    </row>
    <row r="256" spans="1:11">
      <c r="A256" s="50" t="str">
        <f t="shared" si="3"/>
        <v>35任意汽車保險中國信託產物保險公司</v>
      </c>
      <c r="B256" s="88" t="str">
        <f>[1]中國信託!$B$3</f>
        <v>中國信託產物保險公司</v>
      </c>
      <c r="C256" s="50" t="str">
        <f>[1]中國信託!A40</f>
        <v>任意汽車保險</v>
      </c>
      <c r="D256" s="50">
        <f>[1]中國信託!B40</f>
        <v>35</v>
      </c>
      <c r="E256" s="122">
        <f>[1]中國信託!C40</f>
        <v>1488</v>
      </c>
      <c r="F256" s="122">
        <f>[1]中國信託!D40</f>
        <v>1488</v>
      </c>
      <c r="G256" s="122">
        <f>[1]中國信託!E40</f>
        <v>1488</v>
      </c>
      <c r="H256" s="122">
        <f>[1]中國信託!F40</f>
        <v>1264</v>
      </c>
      <c r="J256" s="129">
        <f>[1]中國信託!H40</f>
        <v>1</v>
      </c>
      <c r="K256" s="113">
        <f>[1]中國信託!I40</f>
        <v>45261</v>
      </c>
    </row>
    <row r="257" spans="1:11">
      <c r="A257" s="50" t="str">
        <f t="shared" si="3"/>
        <v>36任意汽車保險中國信託產物保險公司</v>
      </c>
      <c r="B257" s="88" t="str">
        <f>[1]中國信託!$B$3</f>
        <v>中國信託產物保險公司</v>
      </c>
      <c r="C257" s="50" t="str">
        <f>[1]中國信託!A41</f>
        <v>任意汽車保險</v>
      </c>
      <c r="D257" s="50">
        <f>[1]中國信託!B41</f>
        <v>36</v>
      </c>
      <c r="E257" s="122">
        <f>[1]中國信託!C41</f>
        <v>2139</v>
      </c>
      <c r="F257" s="122">
        <f>[1]中國信託!D41</f>
        <v>2139</v>
      </c>
      <c r="G257" s="122">
        <f>[1]中國信託!E41</f>
        <v>2139</v>
      </c>
      <c r="H257" s="122">
        <f>[1]中國信託!F41</f>
        <v>1818</v>
      </c>
      <c r="J257" s="129">
        <f>[1]中國信託!H41</f>
        <v>1</v>
      </c>
      <c r="K257" s="113">
        <f>[1]中國信託!I41</f>
        <v>45261</v>
      </c>
    </row>
    <row r="258" spans="1:11">
      <c r="A258" s="50" t="str">
        <f t="shared" ref="A258:A321" si="4">D258&amp;C258&amp;B258</f>
        <v>37任意汽車保險中國信託產物保險公司</v>
      </c>
      <c r="B258" s="88" t="str">
        <f>[1]中國信託!$B$3</f>
        <v>中國信託產物保險公司</v>
      </c>
      <c r="C258" s="50" t="str">
        <f>[1]中國信託!A42</f>
        <v>任意汽車保險</v>
      </c>
      <c r="D258" s="50">
        <f>[1]中國信託!B42</f>
        <v>37</v>
      </c>
      <c r="E258" s="122">
        <f>[1]中國信託!C42</f>
        <v>1938</v>
      </c>
      <c r="F258" s="122">
        <f>[1]中國信託!D42</f>
        <v>1938</v>
      </c>
      <c r="G258" s="122">
        <f>[1]中國信託!E42</f>
        <v>1938</v>
      </c>
      <c r="H258" s="122">
        <f>[1]中國信託!F42</f>
        <v>1647</v>
      </c>
      <c r="J258" s="129">
        <f>[1]中國信託!H42</f>
        <v>1</v>
      </c>
      <c r="K258" s="113">
        <f>[1]中國信託!I42</f>
        <v>45261</v>
      </c>
    </row>
    <row r="259" spans="1:11">
      <c r="A259" s="50" t="str">
        <f t="shared" si="4"/>
        <v>38任意汽車保險中國信託產物保險公司</v>
      </c>
      <c r="B259" s="88" t="str">
        <f>[1]中國信託!$B$3</f>
        <v>中國信託產物保險公司</v>
      </c>
      <c r="C259" s="50" t="str">
        <f>[1]中國信託!A43</f>
        <v>任意汽車保險</v>
      </c>
      <c r="D259" s="50">
        <f>[1]中國信託!B43</f>
        <v>38</v>
      </c>
      <c r="E259" s="122">
        <f>[1]中國信託!C43</f>
        <v>1610</v>
      </c>
      <c r="F259" s="122">
        <f>[1]中國信託!D43</f>
        <v>1610</v>
      </c>
      <c r="G259" s="122">
        <f>[1]中國信託!E43</f>
        <v>1610</v>
      </c>
      <c r="H259" s="122">
        <f>[1]中國信託!F43</f>
        <v>1368</v>
      </c>
      <c r="J259" s="129">
        <f>[1]中國信託!H43</f>
        <v>1</v>
      </c>
      <c r="K259" s="113">
        <f>[1]中國信託!I43</f>
        <v>43252</v>
      </c>
    </row>
    <row r="260" spans="1:11">
      <c r="A260" s="50" t="str">
        <f t="shared" si="4"/>
        <v>39任意汽車保險中國信託產物保險公司</v>
      </c>
      <c r="B260" s="88" t="str">
        <f>[1]中國信託!$B$3</f>
        <v>中國信託產物保險公司</v>
      </c>
      <c r="C260" s="50" t="str">
        <f>[1]中國信託!A44</f>
        <v>任意汽車保險</v>
      </c>
      <c r="D260" s="50">
        <f>[1]中國信託!B44</f>
        <v>39</v>
      </c>
      <c r="E260" s="122">
        <f>[1]中國信託!C44</f>
        <v>10209</v>
      </c>
      <c r="F260" s="122">
        <f>[1]中國信託!D44</f>
        <v>10209</v>
      </c>
      <c r="G260" s="122">
        <f>[1]中國信託!E44</f>
        <v>10209</v>
      </c>
      <c r="H260" s="122">
        <f>[1]中國信託!F44</f>
        <v>8674</v>
      </c>
      <c r="J260" s="129">
        <f>[1]中國信託!H44</f>
        <v>1</v>
      </c>
      <c r="K260" s="113">
        <f>[1]中國信託!I44</f>
        <v>45261</v>
      </c>
    </row>
    <row r="261" spans="1:11">
      <c r="A261" s="50" t="str">
        <f t="shared" si="4"/>
        <v>40任意汽車保險中國信託產物保險公司</v>
      </c>
      <c r="B261" s="88" t="str">
        <f>[1]中國信託!$B$3</f>
        <v>中國信託產物保險公司</v>
      </c>
      <c r="C261" s="50" t="str">
        <f>[1]中國信託!A45</f>
        <v>任意汽車保險</v>
      </c>
      <c r="D261" s="50">
        <f>[1]中國信託!B45</f>
        <v>40</v>
      </c>
      <c r="E261" s="122">
        <f>[1]中國信託!C45</f>
        <v>8462</v>
      </c>
      <c r="F261" s="122">
        <f>[1]中國信託!D45</f>
        <v>8462</v>
      </c>
      <c r="G261" s="122">
        <f>[1]中國信託!E45</f>
        <v>8462</v>
      </c>
      <c r="H261" s="122">
        <f>[1]中國信託!F45</f>
        <v>7190</v>
      </c>
      <c r="J261" s="129">
        <f>[1]中國信託!H45</f>
        <v>1</v>
      </c>
      <c r="K261" s="113">
        <f>[1]中國信託!I45</f>
        <v>45261</v>
      </c>
    </row>
    <row r="262" spans="1:11">
      <c r="A262" s="50" t="str">
        <f t="shared" si="4"/>
        <v>41任意汽車保險中國信託產物保險公司</v>
      </c>
      <c r="B262" s="88" t="str">
        <f>[1]中國信託!$B$3</f>
        <v>中國信託產物保險公司</v>
      </c>
      <c r="C262" s="50" t="str">
        <f>[1]中國信託!A46</f>
        <v>任意汽車保險</v>
      </c>
      <c r="D262" s="50">
        <f>[1]中國信託!B46</f>
        <v>41</v>
      </c>
      <c r="E262" s="122">
        <f>[1]中國信託!C46</f>
        <v>2317</v>
      </c>
      <c r="F262" s="122">
        <f>[1]中國信託!D46</f>
        <v>2317</v>
      </c>
      <c r="G262" s="122">
        <f>[1]中國信託!E46</f>
        <v>2317</v>
      </c>
      <c r="H262" s="122">
        <f>[1]中國信託!F46</f>
        <v>1968</v>
      </c>
      <c r="J262" s="129">
        <f>[1]中國信託!H46</f>
        <v>0.9</v>
      </c>
      <c r="K262" s="113">
        <f>[1]中國信託!I46</f>
        <v>45139</v>
      </c>
    </row>
    <row r="263" spans="1:11">
      <c r="A263" s="50" t="str">
        <f t="shared" si="4"/>
        <v>42任意汽車保險中國信託產物保險公司</v>
      </c>
      <c r="B263" s="88" t="str">
        <f>[1]中國信託!$B$3</f>
        <v>中國信託產物保險公司</v>
      </c>
      <c r="C263" s="50" t="str">
        <f>[1]中國信託!A47</f>
        <v>任意汽車保險</v>
      </c>
      <c r="D263" s="50">
        <f>[1]中國信託!B47</f>
        <v>42</v>
      </c>
      <c r="E263" s="122">
        <f>[1]中國信託!C47</f>
        <v>3863</v>
      </c>
      <c r="F263" s="122">
        <f>[1]中國信託!D47</f>
        <v>3863</v>
      </c>
      <c r="G263" s="122">
        <f>[1]中國信託!E47</f>
        <v>3863</v>
      </c>
      <c r="H263" s="122">
        <f>[1]中國信託!F47</f>
        <v>3282</v>
      </c>
      <c r="J263" s="129">
        <f>[1]中國信託!H47</f>
        <v>0.9</v>
      </c>
      <c r="K263" s="113">
        <f>[1]中國信託!I47</f>
        <v>45505</v>
      </c>
    </row>
    <row r="264" spans="1:11">
      <c r="A264" s="50" t="str">
        <f t="shared" si="4"/>
        <v>1住宅火災保險中國信託產物保險公司</v>
      </c>
      <c r="B264" s="91" t="str">
        <f>[1]中國信託!$B$3</f>
        <v>中國信託產物保險公司</v>
      </c>
      <c r="C264" s="92" t="str">
        <f>[1]中國信託!A48</f>
        <v>住宅火災保險</v>
      </c>
      <c r="D264" s="92">
        <f>[1]中國信託!B48</f>
        <v>1</v>
      </c>
      <c r="E264" s="120">
        <f>[1]中國信託!C48</f>
        <v>180</v>
      </c>
      <c r="F264" s="120">
        <f>[1]中國信託!D48</f>
        <v>180</v>
      </c>
      <c r="G264" s="120">
        <f>[1]中國信託!E48</f>
        <v>180</v>
      </c>
      <c r="H264" s="120">
        <f>[1]中國信託!F48</f>
        <v>150</v>
      </c>
      <c r="I264" s="92"/>
      <c r="J264" s="117">
        <f>[1]中國信託!H48</f>
        <v>0</v>
      </c>
      <c r="K264" s="114">
        <f>[1]中國信託!I48</f>
        <v>45658</v>
      </c>
    </row>
    <row r="265" spans="1:11" ht="17.25" thickBot="1">
      <c r="A265" s="50" t="str">
        <f t="shared" si="4"/>
        <v>2住宅火災保險中國信託產物保險公司</v>
      </c>
      <c r="B265" s="89" t="str">
        <f>[1]中國信託!$B$3</f>
        <v>中國信託產物保險公司</v>
      </c>
      <c r="C265" s="90" t="str">
        <f>[1]中國信託!A49</f>
        <v>住宅火災保險</v>
      </c>
      <c r="D265" s="90">
        <f>[1]中國信託!B49</f>
        <v>2</v>
      </c>
      <c r="E265" s="121">
        <f>[1]中國信託!C49</f>
        <v>212</v>
      </c>
      <c r="F265" s="121">
        <f>[1]中國信託!D49</f>
        <v>212</v>
      </c>
      <c r="G265" s="121">
        <f>[1]中國信託!E49</f>
        <v>212</v>
      </c>
      <c r="H265" s="121">
        <f>[1]中國信託!F49</f>
        <v>176</v>
      </c>
      <c r="I265" s="90"/>
      <c r="J265" s="118">
        <f>[1]中國信託!H49</f>
        <v>0</v>
      </c>
      <c r="K265" s="115">
        <f>[1]中國信託!I49</f>
        <v>45658</v>
      </c>
    </row>
    <row r="266" spans="1:11" ht="17.25" thickTop="1">
      <c r="A266" s="50" t="str">
        <f t="shared" si="4"/>
        <v>1任意汽車保險新安東京海上產物保險公司</v>
      </c>
      <c r="B266" s="86" t="str">
        <f>[1]新安東京海上!$B$3</f>
        <v>新安東京海上產物保險公司</v>
      </c>
      <c r="C266" s="87" t="str">
        <f>[1]新安東京海上!A6</f>
        <v>任意汽車保險</v>
      </c>
      <c r="D266" s="87">
        <f>[1]新安東京海上!B6</f>
        <v>1</v>
      </c>
      <c r="E266" s="119">
        <f>[1]新安東京海上!C6</f>
        <v>28475</v>
      </c>
      <c r="F266" s="119">
        <f>[1]新安東京海上!D6</f>
        <v>28475</v>
      </c>
      <c r="G266" s="119">
        <f>[1]新安東京海上!E6</f>
        <v>28475</v>
      </c>
      <c r="H266" s="119">
        <f>[1]新安東京海上!F6</f>
        <v>23349</v>
      </c>
      <c r="I266" s="87"/>
      <c r="J266" s="129">
        <f>[1]新安東京海上!H6</f>
        <v>0.9</v>
      </c>
      <c r="K266" s="112">
        <f>[1]新安東京海上!I6</f>
        <v>45778</v>
      </c>
    </row>
    <row r="267" spans="1:11">
      <c r="A267" s="50" t="str">
        <f t="shared" si="4"/>
        <v>2任意汽車保險新安東京海上產物保險公司</v>
      </c>
      <c r="B267" s="88" t="str">
        <f>[1]新安東京海上!$B$3</f>
        <v>新安東京海上產物保險公司</v>
      </c>
      <c r="C267" s="50" t="str">
        <f>[1]新安東京海上!A7</f>
        <v>任意汽車保險</v>
      </c>
      <c r="D267" s="50">
        <f>[1]新安東京海上!B7</f>
        <v>2</v>
      </c>
      <c r="E267" s="122">
        <f>[1]新安東京海上!C7</f>
        <v>27118</v>
      </c>
      <c r="F267" s="122">
        <f>[1]新安東京海上!D7</f>
        <v>27118</v>
      </c>
      <c r="G267" s="122">
        <f>[1]新安東京海上!E7</f>
        <v>27118</v>
      </c>
      <c r="H267" s="122">
        <f>[1]新安東京海上!F7</f>
        <v>22236</v>
      </c>
      <c r="J267" s="129">
        <f>[1]新安東京海上!H7</f>
        <v>0.9</v>
      </c>
      <c r="K267" s="113">
        <f>[1]新安東京海上!I7</f>
        <v>45778</v>
      </c>
    </row>
    <row r="268" spans="1:11">
      <c r="A268" s="50" t="str">
        <f t="shared" si="4"/>
        <v>3任意汽車保險新安東京海上產物保險公司</v>
      </c>
      <c r="B268" s="88" t="str">
        <f>[1]新安東京海上!$B$3</f>
        <v>新安東京海上產物保險公司</v>
      </c>
      <c r="C268" s="50" t="str">
        <f>[1]新安東京海上!A8</f>
        <v>任意汽車保險</v>
      </c>
      <c r="D268" s="50">
        <f>[1]新安東京海上!B8</f>
        <v>3</v>
      </c>
      <c r="E268" s="122">
        <f>[1]新安東京海上!C8</f>
        <v>34611</v>
      </c>
      <c r="F268" s="122">
        <f>[1]新安東京海上!D8</f>
        <v>34611</v>
      </c>
      <c r="G268" s="122">
        <f>[1]新安東京海上!E8</f>
        <v>34611</v>
      </c>
      <c r="H268" s="122">
        <f>[1]新安東京海上!F8</f>
        <v>28380</v>
      </c>
      <c r="J268" s="129">
        <f>[1]新安東京海上!H8</f>
        <v>0.9</v>
      </c>
      <c r="K268" s="113">
        <f>[1]新安東京海上!I8</f>
        <v>45778</v>
      </c>
    </row>
    <row r="269" spans="1:11">
      <c r="A269" s="50" t="str">
        <f t="shared" si="4"/>
        <v>4任意汽車保險新安東京海上產物保險公司</v>
      </c>
      <c r="B269" s="88" t="str">
        <f>[1]新安東京海上!$B$3</f>
        <v>新安東京海上產物保險公司</v>
      </c>
      <c r="C269" s="50" t="str">
        <f>[1]新安東京海上!A9</f>
        <v>任意汽車保險</v>
      </c>
      <c r="D269" s="50">
        <f>[1]新安東京海上!B9</f>
        <v>4</v>
      </c>
      <c r="E269" s="122">
        <f>[1]新安東京海上!C9</f>
        <v>24596</v>
      </c>
      <c r="F269" s="122">
        <f>[1]新安東京海上!D9</f>
        <v>24596</v>
      </c>
      <c r="G269" s="122">
        <f>[1]新安東京海上!E9</f>
        <v>24596</v>
      </c>
      <c r="H269" s="122">
        <f>[1]新安東京海上!F9</f>
        <v>20168</v>
      </c>
      <c r="J269" s="129">
        <f>[1]新安東京海上!H9</f>
        <v>0.9</v>
      </c>
      <c r="K269" s="113">
        <f>[1]新安東京海上!I9</f>
        <v>45778</v>
      </c>
    </row>
    <row r="270" spans="1:11">
      <c r="A270" s="50" t="str">
        <f t="shared" si="4"/>
        <v>5任意汽車保險新安東京海上產物保險公司</v>
      </c>
      <c r="B270" s="88" t="str">
        <f>[1]新安東京海上!$B$3</f>
        <v>新安東京海上產物保險公司</v>
      </c>
      <c r="C270" s="50" t="str">
        <f>[1]新安東京海上!A10</f>
        <v>任意汽車保險</v>
      </c>
      <c r="D270" s="50">
        <f>[1]新安東京海上!B10</f>
        <v>5</v>
      </c>
      <c r="E270" s="122">
        <f>[1]新安東京海上!C10</f>
        <v>32963</v>
      </c>
      <c r="F270" s="122">
        <f>[1]新安東京海上!D10</f>
        <v>32963</v>
      </c>
      <c r="G270" s="122">
        <f>[1]新安東京海上!E10</f>
        <v>32963</v>
      </c>
      <c r="H270" s="122">
        <f>[1]新安東京海上!F10</f>
        <v>27029</v>
      </c>
      <c r="J270" s="129">
        <f>[1]新安東京海上!H10</f>
        <v>0.9</v>
      </c>
      <c r="K270" s="113">
        <f>[1]新安東京海上!I10</f>
        <v>45778</v>
      </c>
    </row>
    <row r="271" spans="1:11">
      <c r="A271" s="50" t="str">
        <f t="shared" si="4"/>
        <v>6任意汽車保險新安東京海上產物保險公司</v>
      </c>
      <c r="B271" s="88" t="str">
        <f>[1]新安東京海上!$B$3</f>
        <v>新安東京海上產物保險公司</v>
      </c>
      <c r="C271" s="50" t="str">
        <f>[1]新安東京海上!A11</f>
        <v>任意汽車保險</v>
      </c>
      <c r="D271" s="50">
        <f>[1]新安東京海上!B11</f>
        <v>6</v>
      </c>
      <c r="E271" s="122">
        <f>[1]新安東京海上!C11</f>
        <v>34611</v>
      </c>
      <c r="F271" s="122">
        <f>[1]新安東京海上!D11</f>
        <v>34611</v>
      </c>
      <c r="G271" s="122">
        <f>[1]新安東京海上!E11</f>
        <v>34611</v>
      </c>
      <c r="H271" s="122">
        <f>[1]新安東京海上!F11</f>
        <v>28380</v>
      </c>
      <c r="J271" s="129">
        <f>[1]新安東京海上!H11</f>
        <v>0.9</v>
      </c>
      <c r="K271" s="113">
        <f>[1]新安東京海上!I11</f>
        <v>45778</v>
      </c>
    </row>
    <row r="272" spans="1:11">
      <c r="A272" s="50" t="str">
        <f t="shared" si="4"/>
        <v>7任意汽車保險新安東京海上產物保險公司</v>
      </c>
      <c r="B272" s="88" t="str">
        <f>[1]新安東京海上!$B$3</f>
        <v>新安東京海上產物保險公司</v>
      </c>
      <c r="C272" s="50" t="str">
        <f>[1]新安東京海上!A12</f>
        <v>任意汽車保險</v>
      </c>
      <c r="D272" s="50">
        <f>[1]新安東京海上!B12</f>
        <v>7</v>
      </c>
      <c r="E272" s="122">
        <f>[1]新安東京海上!C12</f>
        <v>38159</v>
      </c>
      <c r="F272" s="122">
        <f>[1]新安東京海上!D12</f>
        <v>38159</v>
      </c>
      <c r="G272" s="122">
        <f>[1]新安東京海上!E12</f>
        <v>38159</v>
      </c>
      <c r="H272" s="122">
        <f>[1]新安東京海上!F12</f>
        <v>31290</v>
      </c>
      <c r="J272" s="129">
        <f>[1]新安東京海上!H12</f>
        <v>0.9</v>
      </c>
      <c r="K272" s="113">
        <f>[1]新安東京海上!I12</f>
        <v>45778</v>
      </c>
    </row>
    <row r="273" spans="1:11">
      <c r="A273" s="50" t="str">
        <f t="shared" si="4"/>
        <v>8任意汽車保險新安東京海上產物保險公司</v>
      </c>
      <c r="B273" s="88" t="str">
        <f>[1]新安東京海上!$B$3</f>
        <v>新安東京海上產物保險公司</v>
      </c>
      <c r="C273" s="50" t="str">
        <f>[1]新安東京海上!A13</f>
        <v>任意汽車保險</v>
      </c>
      <c r="D273" s="50">
        <f>[1]新安東京海上!B13</f>
        <v>8</v>
      </c>
      <c r="E273" s="122">
        <f>[1]新安東京海上!C13</f>
        <v>15066</v>
      </c>
      <c r="F273" s="122">
        <f>[1]新安東京海上!D13</f>
        <v>15066</v>
      </c>
      <c r="G273" s="122">
        <f>[1]新安東京海上!E13</f>
        <v>15066</v>
      </c>
      <c r="H273" s="122">
        <f>[1]新安東京海上!F13</f>
        <v>12354</v>
      </c>
      <c r="J273" s="129">
        <f>[1]新安東京海上!H13</f>
        <v>0.9</v>
      </c>
      <c r="K273" s="113">
        <f>[1]新安東京海上!I13</f>
        <v>45778</v>
      </c>
    </row>
    <row r="274" spans="1:11">
      <c r="A274" s="50" t="str">
        <f t="shared" si="4"/>
        <v>9任意汽車保險新安東京海上產物保險公司</v>
      </c>
      <c r="B274" s="88" t="str">
        <f>[1]新安東京海上!$B$3</f>
        <v>新安東京海上產物保險公司</v>
      </c>
      <c r="C274" s="50" t="str">
        <f>[1]新安東京海上!A14</f>
        <v>任意汽車保險</v>
      </c>
      <c r="D274" s="50">
        <f>[1]新安東京海上!B14</f>
        <v>9</v>
      </c>
      <c r="E274" s="122">
        <f>[1]新安東京海上!C14</f>
        <v>83294</v>
      </c>
      <c r="F274" s="122">
        <f>[1]新安東京海上!D14</f>
        <v>83294</v>
      </c>
      <c r="G274" s="122">
        <f>[1]新安東京海上!E14</f>
        <v>83294</v>
      </c>
      <c r="H274" s="122">
        <f>[1]新安東京海上!F14</f>
        <v>68299</v>
      </c>
      <c r="J274" s="129">
        <f>[1]新安東京海上!H14</f>
        <v>0.9</v>
      </c>
      <c r="K274" s="113">
        <f>[1]新安東京海上!I14</f>
        <v>45778</v>
      </c>
    </row>
    <row r="275" spans="1:11">
      <c r="A275" s="50" t="str">
        <f t="shared" si="4"/>
        <v>10任意汽車保險新安東京海上產物保險公司</v>
      </c>
      <c r="B275" s="88" t="str">
        <f>[1]新安東京海上!$B$3</f>
        <v>新安東京海上產物保險公司</v>
      </c>
      <c r="C275" s="50" t="str">
        <f>[1]新安東京海上!A15</f>
        <v>任意汽車保險</v>
      </c>
      <c r="D275" s="50">
        <f>[1]新安東京海上!B15</f>
        <v>10</v>
      </c>
      <c r="E275" s="122">
        <f>[1]新安東京海上!C15</f>
        <v>75550</v>
      </c>
      <c r="F275" s="122">
        <f>[1]新安東京海上!D15</f>
        <v>75550</v>
      </c>
      <c r="G275" s="122">
        <f>[1]新安東京海上!E15</f>
        <v>75550</v>
      </c>
      <c r="H275" s="122">
        <f>[1]新安東京海上!F15</f>
        <v>61949</v>
      </c>
      <c r="J275" s="129">
        <f>[1]新安東京海上!H15</f>
        <v>0.9</v>
      </c>
      <c r="K275" s="113">
        <f>[1]新安東京海上!I15</f>
        <v>45778</v>
      </c>
    </row>
    <row r="276" spans="1:11">
      <c r="A276" s="50" t="str">
        <f t="shared" si="4"/>
        <v>11任意汽車保險新安東京海上產物保險公司</v>
      </c>
      <c r="B276" s="88" t="str">
        <f>[1]新安東京海上!$B$3</f>
        <v>新安東京海上產物保險公司</v>
      </c>
      <c r="C276" s="50" t="str">
        <f>[1]新安東京海上!A16</f>
        <v>任意汽車保險</v>
      </c>
      <c r="D276" s="50">
        <f>[1]新安東京海上!B16</f>
        <v>11</v>
      </c>
      <c r="E276" s="122">
        <f>[1]新安東京海上!C16</f>
        <v>20599</v>
      </c>
      <c r="F276" s="122">
        <f>[1]新安東京海上!D16</f>
        <v>20599</v>
      </c>
      <c r="G276" s="122">
        <f>[1]新安東京海上!E16</f>
        <v>20599</v>
      </c>
      <c r="H276" s="122">
        <f>[1]新安東京海上!F16</f>
        <v>16890</v>
      </c>
      <c r="J276" s="129">
        <f>[1]新安東京海上!H16</f>
        <v>0.9</v>
      </c>
      <c r="K276" s="113">
        <f>[1]新安東京海上!I16</f>
        <v>45778</v>
      </c>
    </row>
    <row r="277" spans="1:11">
      <c r="A277" s="50" t="str">
        <f t="shared" si="4"/>
        <v>12任意汽車保險新安東京海上產物保險公司</v>
      </c>
      <c r="B277" s="88" t="str">
        <f>[1]新安東京海上!$B$3</f>
        <v>新安東京海上產物保險公司</v>
      </c>
      <c r="C277" s="50" t="str">
        <f>[1]新安東京海上!A17</f>
        <v>任意汽車保險</v>
      </c>
      <c r="D277" s="50">
        <f>[1]新安東京海上!B17</f>
        <v>12</v>
      </c>
      <c r="E277" s="122">
        <f>[1]新安東京海上!C17</f>
        <v>19617</v>
      </c>
      <c r="F277" s="122">
        <f>[1]新安東京海上!D17</f>
        <v>19617</v>
      </c>
      <c r="G277" s="122">
        <f>[1]新安東京海上!E17</f>
        <v>19617</v>
      </c>
      <c r="H277" s="122">
        <f>[1]新安東京海上!F17</f>
        <v>16085</v>
      </c>
      <c r="J277" s="129">
        <f>[1]新安東京海上!H17</f>
        <v>0.9</v>
      </c>
      <c r="K277" s="113">
        <f>[1]新安東京海上!I17</f>
        <v>45778</v>
      </c>
    </row>
    <row r="278" spans="1:11">
      <c r="A278" s="50" t="str">
        <f t="shared" si="4"/>
        <v>13任意汽車保險新安東京海上產物保險公司</v>
      </c>
      <c r="B278" s="88" t="str">
        <f>[1]新安東京海上!$B$3</f>
        <v>新安東京海上產物保險公司</v>
      </c>
      <c r="C278" s="50" t="str">
        <f>[1]新安東京海上!A18</f>
        <v>任意汽車保險</v>
      </c>
      <c r="D278" s="50">
        <f>[1]新安東京海上!B18</f>
        <v>13</v>
      </c>
      <c r="E278" s="122">
        <f>[1]新安東京海上!C18</f>
        <v>25037</v>
      </c>
      <c r="F278" s="122">
        <f>[1]新安東京海上!D18</f>
        <v>25037</v>
      </c>
      <c r="G278" s="122">
        <f>[1]新安東京海上!E18</f>
        <v>25037</v>
      </c>
      <c r="H278" s="122">
        <f>[1]新安東京海上!F18</f>
        <v>20530</v>
      </c>
      <c r="J278" s="129">
        <f>[1]新安東京海上!H18</f>
        <v>0.9</v>
      </c>
      <c r="K278" s="113">
        <f>[1]新安東京海上!I18</f>
        <v>45778</v>
      </c>
    </row>
    <row r="279" spans="1:11">
      <c r="A279" s="50" t="str">
        <f t="shared" si="4"/>
        <v>14任意汽車保險新安東京海上產物保險公司</v>
      </c>
      <c r="B279" s="88" t="str">
        <f>[1]新安東京海上!$B$3</f>
        <v>新安東京海上產物保險公司</v>
      </c>
      <c r="C279" s="50" t="str">
        <f>[1]新安東京海上!A19</f>
        <v>任意汽車保險</v>
      </c>
      <c r="D279" s="50">
        <f>[1]新安東京海上!B19</f>
        <v>14</v>
      </c>
      <c r="E279" s="122">
        <f>[1]新安東京海上!C19</f>
        <v>17793</v>
      </c>
      <c r="F279" s="122">
        <f>[1]新安東京海上!D19</f>
        <v>17793</v>
      </c>
      <c r="G279" s="122">
        <f>[1]新安東京海上!E19</f>
        <v>17793</v>
      </c>
      <c r="H279" s="122">
        <f>[1]新安東京海上!F19</f>
        <v>14590</v>
      </c>
      <c r="J279" s="129">
        <f>[1]新安東京海上!H19</f>
        <v>0.9</v>
      </c>
      <c r="K279" s="113">
        <f>[1]新安東京海上!I19</f>
        <v>45778</v>
      </c>
    </row>
    <row r="280" spans="1:11">
      <c r="A280" s="50" t="str">
        <f t="shared" si="4"/>
        <v>15任意汽車保險新安東京海上產物保險公司</v>
      </c>
      <c r="B280" s="88" t="str">
        <f>[1]新安東京海上!$B$3</f>
        <v>新安東京海上產物保險公司</v>
      </c>
      <c r="C280" s="50" t="str">
        <f>[1]新安東京海上!A20</f>
        <v>任意汽車保險</v>
      </c>
      <c r="D280" s="50">
        <f>[1]新安東京海上!B20</f>
        <v>15</v>
      </c>
      <c r="E280" s="122">
        <f>[1]新安東京海上!C20</f>
        <v>23845</v>
      </c>
      <c r="F280" s="122">
        <f>[1]新安東京海上!D20</f>
        <v>23845</v>
      </c>
      <c r="G280" s="122">
        <f>[1]新安東京海上!E20</f>
        <v>23845</v>
      </c>
      <c r="H280" s="122">
        <f>[1]新安東京海上!F20</f>
        <v>19553</v>
      </c>
      <c r="J280" s="129">
        <f>[1]新安東京海上!H20</f>
        <v>0.9</v>
      </c>
      <c r="K280" s="113">
        <f>[1]新安東京海上!I20</f>
        <v>45778</v>
      </c>
    </row>
    <row r="281" spans="1:11">
      <c r="A281" s="50" t="str">
        <f t="shared" si="4"/>
        <v>16任意汽車保險新安東京海上產物保險公司</v>
      </c>
      <c r="B281" s="88" t="str">
        <f>[1]新安東京海上!$B$3</f>
        <v>新安東京海上產物保險公司</v>
      </c>
      <c r="C281" s="50" t="str">
        <f>[1]新安東京海上!A21</f>
        <v>任意汽車保險</v>
      </c>
      <c r="D281" s="50">
        <f>[1]新安東京海上!B21</f>
        <v>16</v>
      </c>
      <c r="E281" s="122">
        <f>[1]新安東京海上!C21</f>
        <v>25037</v>
      </c>
      <c r="F281" s="122">
        <f>[1]新安東京海上!D21</f>
        <v>25037</v>
      </c>
      <c r="G281" s="122">
        <f>[1]新安東京海上!E21</f>
        <v>25037</v>
      </c>
      <c r="H281" s="122">
        <f>[1]新安東京海上!F21</f>
        <v>20530</v>
      </c>
      <c r="J281" s="129">
        <f>[1]新安東京海上!H21</f>
        <v>0.9</v>
      </c>
      <c r="K281" s="113">
        <f>[1]新安東京海上!I21</f>
        <v>45778</v>
      </c>
    </row>
    <row r="282" spans="1:11">
      <c r="A282" s="50" t="str">
        <f t="shared" si="4"/>
        <v>17任意汽車保險新安東京海上產物保險公司</v>
      </c>
      <c r="B282" s="88" t="str">
        <f>[1]新安東京海上!$B$3</f>
        <v>新安東京海上產物保險公司</v>
      </c>
      <c r="C282" s="50" t="str">
        <f>[1]新安東京海上!A22</f>
        <v>任意汽車保險</v>
      </c>
      <c r="D282" s="50">
        <f>[1]新安東京海上!B22</f>
        <v>17</v>
      </c>
      <c r="E282" s="122">
        <f>[1]新安東京海上!C22</f>
        <v>27604</v>
      </c>
      <c r="F282" s="122">
        <f>[1]新安東京海上!D22</f>
        <v>27604</v>
      </c>
      <c r="G282" s="122">
        <f>[1]新安東京海上!E22</f>
        <v>27604</v>
      </c>
      <c r="H282" s="122">
        <f>[1]新安東京海上!F22</f>
        <v>22635</v>
      </c>
      <c r="J282" s="129">
        <f>[1]新安東京海上!H22</f>
        <v>0.9</v>
      </c>
      <c r="K282" s="113">
        <f>[1]新安東京海上!I22</f>
        <v>45778</v>
      </c>
    </row>
    <row r="283" spans="1:11">
      <c r="A283" s="50" t="str">
        <f t="shared" si="4"/>
        <v>18任意汽車保險新安東京海上產物保險公司</v>
      </c>
      <c r="B283" s="88" t="str">
        <f>[1]新安東京海上!$B$3</f>
        <v>新安東京海上產物保險公司</v>
      </c>
      <c r="C283" s="50" t="str">
        <f>[1]新安東京海上!A23</f>
        <v>任意汽車保險</v>
      </c>
      <c r="D283" s="50">
        <f>[1]新安東京海上!B23</f>
        <v>18</v>
      </c>
      <c r="E283" s="122">
        <f>[1]新安東京海上!C23</f>
        <v>10673</v>
      </c>
      <c r="F283" s="122">
        <f>[1]新安東京海上!D23</f>
        <v>10673</v>
      </c>
      <c r="G283" s="122">
        <f>[1]新安東京海上!E23</f>
        <v>10673</v>
      </c>
      <c r="H283" s="122">
        <f>[1]新安東京海上!F23</f>
        <v>8752</v>
      </c>
      <c r="J283" s="129">
        <f>[1]新安東京海上!H23</f>
        <v>0.9</v>
      </c>
      <c r="K283" s="113">
        <f>[1]新安東京海上!I23</f>
        <v>45778</v>
      </c>
    </row>
    <row r="284" spans="1:11">
      <c r="A284" s="50" t="str">
        <f t="shared" si="4"/>
        <v>19任意汽車保險新安東京海上產物保險公司</v>
      </c>
      <c r="B284" s="88" t="str">
        <f>[1]新安東京海上!$B$3</f>
        <v>新安東京海上產物保險公司</v>
      </c>
      <c r="C284" s="50" t="str">
        <f>[1]新安東京海上!A24</f>
        <v>任意汽車保險</v>
      </c>
      <c r="D284" s="50">
        <f>[1]新安東京海上!B24</f>
        <v>19</v>
      </c>
      <c r="E284" s="122">
        <f>[1]新安東京海上!C24</f>
        <v>60254</v>
      </c>
      <c r="F284" s="122">
        <f>[1]新安東京海上!D24</f>
        <v>60254</v>
      </c>
      <c r="G284" s="122">
        <f>[1]新安東京海上!E24</f>
        <v>60254</v>
      </c>
      <c r="H284" s="122">
        <f>[1]新安東京海上!F24</f>
        <v>49407</v>
      </c>
      <c r="J284" s="129">
        <f>[1]新安東京海上!H24</f>
        <v>0.9</v>
      </c>
      <c r="K284" s="113">
        <f>[1]新安東京海上!I24</f>
        <v>45778</v>
      </c>
    </row>
    <row r="285" spans="1:11">
      <c r="A285" s="50" t="str">
        <f t="shared" si="4"/>
        <v>20任意汽車保險新安東京海上產物保險公司</v>
      </c>
      <c r="B285" s="88" t="str">
        <f>[1]新安東京海上!$B$3</f>
        <v>新安東京海上產物保險公司</v>
      </c>
      <c r="C285" s="50" t="str">
        <f>[1]新安東京海上!A25</f>
        <v>任意汽車保險</v>
      </c>
      <c r="D285" s="50">
        <f>[1]新安東京海上!B25</f>
        <v>20</v>
      </c>
      <c r="E285" s="122">
        <f>[1]新安東京海上!C25</f>
        <v>54652</v>
      </c>
      <c r="F285" s="122">
        <f>[1]新安東京海上!D25</f>
        <v>54652</v>
      </c>
      <c r="G285" s="122">
        <f>[1]新安東京海上!E25</f>
        <v>54652</v>
      </c>
      <c r="H285" s="122">
        <f>[1]新安東京海上!F25</f>
        <v>44814</v>
      </c>
      <c r="J285" s="129">
        <f>[1]新安東京海上!H25</f>
        <v>0.9</v>
      </c>
      <c r="K285" s="113">
        <f>[1]新安東京海上!I25</f>
        <v>45778</v>
      </c>
    </row>
    <row r="286" spans="1:11">
      <c r="A286" s="50" t="str">
        <f t="shared" si="4"/>
        <v>21任意汽車保險新安東京海上產物保險公司</v>
      </c>
      <c r="B286" s="88" t="str">
        <f>[1]新安東京海上!$B$3</f>
        <v>新安東京海上產物保險公司</v>
      </c>
      <c r="C286" s="50" t="str">
        <f>[1]新安東京海上!A26</f>
        <v>任意汽車保險</v>
      </c>
      <c r="D286" s="50">
        <f>[1]新安東京海上!B26</f>
        <v>21</v>
      </c>
      <c r="E286" s="122">
        <f>[1]新安東京海上!C26</f>
        <v>9377</v>
      </c>
      <c r="F286" s="122">
        <f>[1]新安東京海上!D26</f>
        <v>9377</v>
      </c>
      <c r="G286" s="122">
        <f>[1]新安東京海上!E26</f>
        <v>9377</v>
      </c>
      <c r="H286" s="122">
        <f>[1]新安東京海上!F26</f>
        <v>7689</v>
      </c>
      <c r="J286" s="129">
        <f>[1]新安東京海上!H26</f>
        <v>0.9</v>
      </c>
      <c r="K286" s="113">
        <f>[1]新安東京海上!I26</f>
        <v>45778</v>
      </c>
    </row>
    <row r="287" spans="1:11">
      <c r="A287" s="50" t="str">
        <f t="shared" si="4"/>
        <v>22任意汽車保險新安東京海上產物保險公司</v>
      </c>
      <c r="B287" s="88" t="str">
        <f>[1]新安東京海上!$B$3</f>
        <v>新安東京海上產物保險公司</v>
      </c>
      <c r="C287" s="50" t="str">
        <f>[1]新安東京海上!A27</f>
        <v>任意汽車保險</v>
      </c>
      <c r="D287" s="50">
        <f>[1]新安東京海上!B27</f>
        <v>22</v>
      </c>
      <c r="E287" s="122">
        <f>[1]新安東京海上!C27</f>
        <v>8930</v>
      </c>
      <c r="F287" s="122">
        <f>[1]新安東京海上!D27</f>
        <v>8930</v>
      </c>
      <c r="G287" s="122">
        <f>[1]新安東京海上!E27</f>
        <v>8930</v>
      </c>
      <c r="H287" s="122">
        <f>[1]新安東京海上!F27</f>
        <v>7323</v>
      </c>
      <c r="J287" s="129">
        <f>[1]新安東京海上!H27</f>
        <v>0.9</v>
      </c>
      <c r="K287" s="113">
        <f>[1]新安東京海上!I27</f>
        <v>45778</v>
      </c>
    </row>
    <row r="288" spans="1:11">
      <c r="A288" s="50" t="str">
        <f t="shared" si="4"/>
        <v>23任意汽車保險新安東京海上產物保險公司</v>
      </c>
      <c r="B288" s="88" t="str">
        <f>[1]新安東京海上!$B$3</f>
        <v>新安東京海上產物保險公司</v>
      </c>
      <c r="C288" s="50" t="str">
        <f>[1]新安東京海上!A28</f>
        <v>任意汽車保險</v>
      </c>
      <c r="D288" s="50">
        <f>[1]新安東京海上!B28</f>
        <v>23</v>
      </c>
      <c r="E288" s="122">
        <f>[1]新安東京海上!C28</f>
        <v>11398</v>
      </c>
      <c r="F288" s="122">
        <f>[1]新安東京海上!D28</f>
        <v>11398</v>
      </c>
      <c r="G288" s="122">
        <f>[1]新安東京海上!E28</f>
        <v>11398</v>
      </c>
      <c r="H288" s="122">
        <f>[1]新安東京海上!F28</f>
        <v>9346</v>
      </c>
      <c r="J288" s="129">
        <f>[1]新安東京海上!H28</f>
        <v>0.9</v>
      </c>
      <c r="K288" s="113">
        <f>[1]新安東京海上!I28</f>
        <v>45778</v>
      </c>
    </row>
    <row r="289" spans="1:11">
      <c r="A289" s="50" t="str">
        <f t="shared" si="4"/>
        <v>24任意汽車保險新安東京海上產物保險公司</v>
      </c>
      <c r="B289" s="88" t="str">
        <f>[1]新安東京海上!$B$3</f>
        <v>新安東京海上產物保險公司</v>
      </c>
      <c r="C289" s="50" t="str">
        <f>[1]新安東京海上!A29</f>
        <v>任意汽車保險</v>
      </c>
      <c r="D289" s="50">
        <f>[1]新安東京海上!B29</f>
        <v>24</v>
      </c>
      <c r="E289" s="122">
        <f>[1]新安東京海上!C29</f>
        <v>8100</v>
      </c>
      <c r="F289" s="122">
        <f>[1]新安東京海上!D29</f>
        <v>8100</v>
      </c>
      <c r="G289" s="122">
        <f>[1]新安東京海上!E29</f>
        <v>8100</v>
      </c>
      <c r="H289" s="122">
        <f>[1]新安東京海上!F29</f>
        <v>6642</v>
      </c>
      <c r="J289" s="129">
        <f>[1]新安東京海上!H29</f>
        <v>0.9</v>
      </c>
      <c r="K289" s="113">
        <f>[1]新安東京海上!I29</f>
        <v>45778</v>
      </c>
    </row>
    <row r="290" spans="1:11">
      <c r="A290" s="50" t="str">
        <f t="shared" si="4"/>
        <v>25任意汽車保險新安東京海上產物保險公司</v>
      </c>
      <c r="B290" s="88" t="str">
        <f>[1]新安東京海上!$B$3</f>
        <v>新安東京海上產物保險公司</v>
      </c>
      <c r="C290" s="50" t="str">
        <f>[1]新安東京海上!A30</f>
        <v>任意汽車保險</v>
      </c>
      <c r="D290" s="50">
        <f>[1]新安東京海上!B30</f>
        <v>25</v>
      </c>
      <c r="E290" s="122">
        <f>[1]新安東京海上!C30</f>
        <v>10855</v>
      </c>
      <c r="F290" s="122">
        <f>[1]新安東京海上!D30</f>
        <v>10855</v>
      </c>
      <c r="G290" s="122">
        <f>[1]新安東京海上!E30</f>
        <v>10855</v>
      </c>
      <c r="H290" s="122">
        <f>[1]新安東京海上!F30</f>
        <v>8901</v>
      </c>
      <c r="J290" s="129">
        <f>[1]新安東京海上!H30</f>
        <v>0.9</v>
      </c>
      <c r="K290" s="113">
        <f>[1]新安東京海上!I30</f>
        <v>45778</v>
      </c>
    </row>
    <row r="291" spans="1:11">
      <c r="A291" s="50" t="str">
        <f t="shared" si="4"/>
        <v>26任意汽車保險新安東京海上產物保險公司</v>
      </c>
      <c r="B291" s="88" t="str">
        <f>[1]新安東京海上!$B$3</f>
        <v>新安東京海上產物保險公司</v>
      </c>
      <c r="C291" s="50" t="str">
        <f>[1]新安東京海上!A31</f>
        <v>任意汽車保險</v>
      </c>
      <c r="D291" s="50">
        <f>[1]新安東京海上!B31</f>
        <v>26</v>
      </c>
      <c r="E291" s="122">
        <f>[1]新安東京海上!C31</f>
        <v>11398</v>
      </c>
      <c r="F291" s="122">
        <f>[1]新安東京海上!D31</f>
        <v>11398</v>
      </c>
      <c r="G291" s="122">
        <f>[1]新安東京海上!E31</f>
        <v>11398</v>
      </c>
      <c r="H291" s="122">
        <f>[1]新安東京海上!F31</f>
        <v>9346</v>
      </c>
      <c r="J291" s="129">
        <f>[1]新安東京海上!H31</f>
        <v>0.9</v>
      </c>
      <c r="K291" s="113">
        <f>[1]新安東京海上!I31</f>
        <v>45778</v>
      </c>
    </row>
    <row r="292" spans="1:11">
      <c r="A292" s="50" t="str">
        <f t="shared" si="4"/>
        <v>27任意汽車保險新安東京海上產物保險公司</v>
      </c>
      <c r="B292" s="88" t="str">
        <f>[1]新安東京海上!$B$3</f>
        <v>新安東京海上產物保險公司</v>
      </c>
      <c r="C292" s="50" t="str">
        <f>[1]新安東京海上!A32</f>
        <v>任意汽車保險</v>
      </c>
      <c r="D292" s="50">
        <f>[1]新安東京海上!B32</f>
        <v>27</v>
      </c>
      <c r="E292" s="122">
        <f>[1]新安東京海上!C32</f>
        <v>12566</v>
      </c>
      <c r="F292" s="122">
        <f>[1]新安東京海上!D32</f>
        <v>12566</v>
      </c>
      <c r="G292" s="122">
        <f>[1]新安東京海上!E32</f>
        <v>12566</v>
      </c>
      <c r="H292" s="122">
        <f>[1]新安東京海上!F32</f>
        <v>10304</v>
      </c>
      <c r="J292" s="129">
        <f>[1]新安東京海上!H32</f>
        <v>0.9</v>
      </c>
      <c r="K292" s="113">
        <f>[1]新安東京海上!I32</f>
        <v>45778</v>
      </c>
    </row>
    <row r="293" spans="1:11">
      <c r="A293" s="50" t="str">
        <f t="shared" si="4"/>
        <v>28任意汽車保險新安東京海上產物保險公司</v>
      </c>
      <c r="B293" s="88" t="str">
        <f>[1]新安東京海上!$B$3</f>
        <v>新安東京海上產物保險公司</v>
      </c>
      <c r="C293" s="50" t="str">
        <f>[1]新安東京海上!A33</f>
        <v>任意汽車保險</v>
      </c>
      <c r="D293" s="50">
        <f>[1]新安東京海上!B33</f>
        <v>28</v>
      </c>
      <c r="E293" s="122">
        <f>[1]新安東京海上!C33</f>
        <v>5565</v>
      </c>
      <c r="F293" s="122">
        <f>[1]新安東京海上!D33</f>
        <v>5565</v>
      </c>
      <c r="G293" s="122">
        <f>[1]新安東京海上!E33</f>
        <v>5565</v>
      </c>
      <c r="H293" s="122">
        <f>[1]新安東京海上!F33</f>
        <v>4563</v>
      </c>
      <c r="J293" s="129">
        <f>[1]新安東京海上!H33</f>
        <v>0.9</v>
      </c>
      <c r="K293" s="113">
        <f>[1]新安東京海上!I33</f>
        <v>45778</v>
      </c>
    </row>
    <row r="294" spans="1:11">
      <c r="A294" s="50" t="str">
        <f t="shared" si="4"/>
        <v>29任意汽車保險新安東京海上產物保險公司</v>
      </c>
      <c r="B294" s="88" t="str">
        <f>[1]新安東京海上!$B$3</f>
        <v>新安東京海上產物保險公司</v>
      </c>
      <c r="C294" s="50" t="str">
        <f>[1]新安東京海上!A34</f>
        <v>任意汽車保險</v>
      </c>
      <c r="D294" s="50">
        <f>[1]新安東京海上!B34</f>
        <v>29</v>
      </c>
      <c r="E294" s="122">
        <f>[1]新安東京海上!C34</f>
        <v>27430</v>
      </c>
      <c r="F294" s="122">
        <f>[1]新安東京海上!D34</f>
        <v>27430</v>
      </c>
      <c r="G294" s="122">
        <f>[1]新安東京海上!E34</f>
        <v>27430</v>
      </c>
      <c r="H294" s="122">
        <f>[1]新安東京海上!F34</f>
        <v>22492</v>
      </c>
      <c r="J294" s="129">
        <f>[1]新安東京海上!H34</f>
        <v>0.9</v>
      </c>
      <c r="K294" s="113">
        <f>[1]新安東京海上!I34</f>
        <v>45778</v>
      </c>
    </row>
    <row r="295" spans="1:11">
      <c r="A295" s="50" t="str">
        <f t="shared" si="4"/>
        <v>30任意汽車保險新安東京海上產物保險公司</v>
      </c>
      <c r="B295" s="88" t="str">
        <f>[1]新安東京海上!$B$3</f>
        <v>新安東京海上產物保險公司</v>
      </c>
      <c r="C295" s="50" t="str">
        <f>[1]新安東京海上!A35</f>
        <v>任意汽車保險</v>
      </c>
      <c r="D295" s="50">
        <f>[1]新安東京海上!B35</f>
        <v>30</v>
      </c>
      <c r="E295" s="122">
        <f>[1]新安東京海上!C35</f>
        <v>24880</v>
      </c>
      <c r="F295" s="122">
        <f>[1]新安東京海上!D35</f>
        <v>24880</v>
      </c>
      <c r="G295" s="122">
        <f>[1]新安東京海上!E35</f>
        <v>24880</v>
      </c>
      <c r="H295" s="122">
        <f>[1]新安東京海上!F35</f>
        <v>20401</v>
      </c>
      <c r="J295" s="129">
        <f>[1]新安東京海上!H35</f>
        <v>0.9</v>
      </c>
      <c r="K295" s="113">
        <f>[1]新安東京海上!I35</f>
        <v>45778</v>
      </c>
    </row>
    <row r="296" spans="1:11">
      <c r="A296" s="50" t="str">
        <f t="shared" si="4"/>
        <v>31任意汽車保險新安東京海上產物保險公司</v>
      </c>
      <c r="B296" s="88" t="str">
        <f>[1]新安東京海上!$B$3</f>
        <v>新安東京海上產物保險公司</v>
      </c>
      <c r="C296" s="50" t="str">
        <f>[1]新安東京海上!A36</f>
        <v>任意汽車保險</v>
      </c>
      <c r="D296" s="50">
        <f>[1]新安東京海上!B36</f>
        <v>31</v>
      </c>
      <c r="E296" s="122">
        <f>[1]新安東京海上!C36</f>
        <v>1526</v>
      </c>
      <c r="F296" s="122">
        <f>[1]新安東京海上!D36</f>
        <v>1526</v>
      </c>
      <c r="G296" s="122">
        <f>[1]新安東京海上!E36</f>
        <v>1526</v>
      </c>
      <c r="H296" s="122">
        <f>[1]新安東京海上!F36</f>
        <v>1251</v>
      </c>
      <c r="J296" s="129">
        <f>[1]新安東京海上!H36</f>
        <v>1</v>
      </c>
      <c r="K296" s="113">
        <f>[1]新安東京海上!I36</f>
        <v>44531</v>
      </c>
    </row>
    <row r="297" spans="1:11">
      <c r="A297" s="50" t="str">
        <f t="shared" si="4"/>
        <v>32任意汽車保險新安東京海上產物保險公司</v>
      </c>
      <c r="B297" s="88" t="str">
        <f>[1]新安東京海上!$B$3</f>
        <v>新安東京海上產物保險公司</v>
      </c>
      <c r="C297" s="50" t="str">
        <f>[1]新安東京海上!A37</f>
        <v>任意汽車保險</v>
      </c>
      <c r="D297" s="50">
        <f>[1]新安東京海上!B37</f>
        <v>32</v>
      </c>
      <c r="E297" s="122">
        <f>[1]新安東京海上!C37</f>
        <v>1525</v>
      </c>
      <c r="F297" s="122">
        <f>[1]新安東京海上!D37</f>
        <v>1525</v>
      </c>
      <c r="G297" s="122">
        <f>[1]新安東京海上!E37</f>
        <v>1525</v>
      </c>
      <c r="H297" s="122">
        <f>[1]新安東京海上!F37</f>
        <v>1250</v>
      </c>
      <c r="J297" s="129">
        <f>[1]新安東京海上!H37</f>
        <v>1</v>
      </c>
      <c r="K297" s="113">
        <f>[1]新安東京海上!I37</f>
        <v>44531</v>
      </c>
    </row>
    <row r="298" spans="1:11">
      <c r="A298" s="50" t="str">
        <f t="shared" si="4"/>
        <v>33任意汽車保險新安東京海上產物保險公司</v>
      </c>
      <c r="B298" s="88" t="str">
        <f>[1]新安東京海上!$B$3</f>
        <v>新安東京海上產物保險公司</v>
      </c>
      <c r="C298" s="50" t="str">
        <f>[1]新安東京海上!A38</f>
        <v>任意汽車保險</v>
      </c>
      <c r="D298" s="50">
        <f>[1]新安東京海上!B38</f>
        <v>33</v>
      </c>
      <c r="E298" s="122">
        <f>[1]新安東京海上!C38</f>
        <v>2113</v>
      </c>
      <c r="F298" s="122">
        <f>[1]新安東京海上!D38</f>
        <v>2113</v>
      </c>
      <c r="G298" s="122">
        <f>[1]新安東京海上!E38</f>
        <v>2113</v>
      </c>
      <c r="H298" s="122">
        <f>[1]新安東京海上!F38</f>
        <v>1733</v>
      </c>
      <c r="J298" s="129">
        <f>[1]新安東京海上!H38</f>
        <v>1</v>
      </c>
      <c r="K298" s="113">
        <f>[1]新安東京海上!I38</f>
        <v>44531</v>
      </c>
    </row>
    <row r="299" spans="1:11">
      <c r="A299" s="50" t="str">
        <f t="shared" si="4"/>
        <v>34任意汽車保險新安東京海上產物保險公司</v>
      </c>
      <c r="B299" s="88" t="str">
        <f>[1]新安東京海上!$B$3</f>
        <v>新安東京海上產物保險公司</v>
      </c>
      <c r="C299" s="50" t="str">
        <f>[1]新安東京海上!A39</f>
        <v>任意汽車保險</v>
      </c>
      <c r="D299" s="50">
        <f>[1]新安東京海上!B39</f>
        <v>34</v>
      </c>
      <c r="E299" s="122">
        <f>[1]新安東京海上!C39</f>
        <v>1219</v>
      </c>
      <c r="F299" s="122">
        <f>[1]新安東京海上!D39</f>
        <v>1219</v>
      </c>
      <c r="G299" s="122">
        <f>[1]新安東京海上!E39</f>
        <v>1219</v>
      </c>
      <c r="H299" s="122">
        <f>[1]新安東京海上!F39</f>
        <v>1000</v>
      </c>
      <c r="J299" s="129">
        <f>[1]新安東京海上!H39</f>
        <v>1</v>
      </c>
      <c r="K299" s="113">
        <f>[1]新安東京海上!I39</f>
        <v>44531</v>
      </c>
    </row>
    <row r="300" spans="1:11">
      <c r="A300" s="50" t="str">
        <f t="shared" si="4"/>
        <v>35任意汽車保險新安東京海上產物保險公司</v>
      </c>
      <c r="B300" s="88" t="str">
        <f>[1]新安東京海上!$B$3</f>
        <v>新安東京海上產物保險公司</v>
      </c>
      <c r="C300" s="50" t="str">
        <f>[1]新安東京海上!A40</f>
        <v>任意汽車保險</v>
      </c>
      <c r="D300" s="50">
        <f>[1]新安東京海上!B40</f>
        <v>35</v>
      </c>
      <c r="E300" s="122">
        <f>[1]新安東京海上!C40</f>
        <v>1522</v>
      </c>
      <c r="F300" s="122">
        <f>[1]新安東京海上!D40</f>
        <v>1522</v>
      </c>
      <c r="G300" s="122">
        <f>[1]新安東京海上!E40</f>
        <v>1522</v>
      </c>
      <c r="H300" s="122">
        <f>[1]新安東京海上!F40</f>
        <v>1248</v>
      </c>
      <c r="J300" s="129">
        <f>[1]新安東京海上!H40</f>
        <v>1</v>
      </c>
      <c r="K300" s="113">
        <f>[1]新安東京海上!I40</f>
        <v>44531</v>
      </c>
    </row>
    <row r="301" spans="1:11">
      <c r="A301" s="50" t="str">
        <f t="shared" si="4"/>
        <v>36任意汽車保險新安東京海上產物保險公司</v>
      </c>
      <c r="B301" s="88" t="str">
        <f>[1]新安東京海上!$B$3</f>
        <v>新安東京海上產物保險公司</v>
      </c>
      <c r="C301" s="50" t="str">
        <f>[1]新安東京海上!A41</f>
        <v>任意汽車保險</v>
      </c>
      <c r="D301" s="50">
        <f>[1]新安東京海上!B41</f>
        <v>36</v>
      </c>
      <c r="E301" s="122">
        <f>[1]新安東京海上!C41</f>
        <v>2339</v>
      </c>
      <c r="F301" s="122">
        <f>[1]新安東京海上!D41</f>
        <v>2339</v>
      </c>
      <c r="G301" s="122">
        <f>[1]新安東京海上!E41</f>
        <v>2339</v>
      </c>
      <c r="H301" s="122">
        <f>[1]新安東京海上!F41</f>
        <v>1918</v>
      </c>
      <c r="J301" s="129">
        <f>[1]新安東京海上!H41</f>
        <v>1</v>
      </c>
      <c r="K301" s="113">
        <f>[1]新安東京海上!I41</f>
        <v>44531</v>
      </c>
    </row>
    <row r="302" spans="1:11">
      <c r="A302" s="50" t="str">
        <f t="shared" si="4"/>
        <v>37任意汽車保險新安東京海上產物保險公司</v>
      </c>
      <c r="B302" s="88" t="str">
        <f>[1]新安東京海上!$B$3</f>
        <v>新安東京海上產物保險公司</v>
      </c>
      <c r="C302" s="50" t="str">
        <f>[1]新安東京海上!A42</f>
        <v>任意汽車保險</v>
      </c>
      <c r="D302" s="50">
        <f>[1]新安東京海上!B42</f>
        <v>37</v>
      </c>
      <c r="E302" s="122">
        <f>[1]新安東京海上!C42</f>
        <v>1983</v>
      </c>
      <c r="F302" s="122">
        <f>[1]新安東京海上!D42</f>
        <v>1983</v>
      </c>
      <c r="G302" s="122">
        <f>[1]新安東京海上!E42</f>
        <v>1983</v>
      </c>
      <c r="H302" s="122">
        <f>[1]新安東京海上!F42</f>
        <v>1626</v>
      </c>
      <c r="J302" s="129">
        <f>[1]新安東京海上!H42</f>
        <v>1</v>
      </c>
      <c r="K302" s="113">
        <f>[1]新安東京海上!I42</f>
        <v>44531</v>
      </c>
    </row>
    <row r="303" spans="1:11">
      <c r="A303" s="50" t="str">
        <f t="shared" si="4"/>
        <v>38任意汽車保險新安東京海上產物保險公司</v>
      </c>
      <c r="B303" s="88" t="str">
        <f>[1]新安東京海上!$B$3</f>
        <v>新安東京海上產物保險公司</v>
      </c>
      <c r="C303" s="50" t="str">
        <f>[1]新安東京海上!A43</f>
        <v>任意汽車保險</v>
      </c>
      <c r="D303" s="50">
        <f>[1]新安東京海上!B43</f>
        <v>38</v>
      </c>
      <c r="E303" s="122">
        <f>[1]新安東京海上!C43</f>
        <v>1459</v>
      </c>
      <c r="F303" s="122">
        <f>[1]新安東京海上!D43</f>
        <v>1459</v>
      </c>
      <c r="G303" s="122">
        <f>[1]新安東京海上!E43</f>
        <v>1459</v>
      </c>
      <c r="H303" s="122">
        <f>[1]新安東京海上!F43</f>
        <v>1197</v>
      </c>
      <c r="J303" s="129">
        <f>[1]新安東京海上!H43</f>
        <v>1</v>
      </c>
      <c r="K303" s="113">
        <f>[1]新安東京海上!I43</f>
        <v>44531</v>
      </c>
    </row>
    <row r="304" spans="1:11">
      <c r="A304" s="50" t="str">
        <f t="shared" si="4"/>
        <v>39任意汽車保險新安東京海上產物保險公司</v>
      </c>
      <c r="B304" s="88" t="str">
        <f>[1]新安東京海上!$B$3</f>
        <v>新安東京海上產物保險公司</v>
      </c>
      <c r="C304" s="50" t="str">
        <f>[1]新安東京海上!A44</f>
        <v>任意汽車保險</v>
      </c>
      <c r="D304" s="50">
        <f>[1]新安東京海上!B44</f>
        <v>39</v>
      </c>
      <c r="E304" s="122">
        <f>[1]新安東京海上!C44</f>
        <v>10445</v>
      </c>
      <c r="F304" s="122">
        <f>[1]新安東京海上!D44</f>
        <v>10445</v>
      </c>
      <c r="G304" s="122">
        <f>[1]新安東京海上!E44</f>
        <v>10445</v>
      </c>
      <c r="H304" s="122">
        <f>[1]新安東京海上!F44</f>
        <v>8565</v>
      </c>
      <c r="J304" s="129">
        <f>[1]新安東京海上!H44</f>
        <v>1</v>
      </c>
      <c r="K304" s="113">
        <f>[1]新安東京海上!I44</f>
        <v>44531</v>
      </c>
    </row>
    <row r="305" spans="1:11">
      <c r="A305" s="50" t="str">
        <f t="shared" si="4"/>
        <v>40任意汽車保險新安東京海上產物保險公司</v>
      </c>
      <c r="B305" s="88" t="str">
        <f>[1]新安東京海上!$B$3</f>
        <v>新安東京海上產物保險公司</v>
      </c>
      <c r="C305" s="50" t="str">
        <f>[1]新安東京海上!A45</f>
        <v>任意汽車保險</v>
      </c>
      <c r="D305" s="50">
        <f>[1]新安東京海上!B45</f>
        <v>40</v>
      </c>
      <c r="E305" s="122">
        <f>[1]新安東京海上!C45</f>
        <v>8657</v>
      </c>
      <c r="F305" s="122">
        <f>[1]新安東京海上!D45</f>
        <v>8657</v>
      </c>
      <c r="G305" s="122">
        <f>[1]新安東京海上!E45</f>
        <v>8657</v>
      </c>
      <c r="H305" s="122">
        <f>[1]新安東京海上!F45</f>
        <v>7099</v>
      </c>
      <c r="J305" s="129">
        <f>[1]新安東京海上!H45</f>
        <v>1</v>
      </c>
      <c r="K305" s="113">
        <f>[1]新安東京海上!I45</f>
        <v>44531</v>
      </c>
    </row>
    <row r="306" spans="1:11">
      <c r="A306" s="50" t="str">
        <f t="shared" si="4"/>
        <v>41任意汽車保險新安東京海上產物保險公司</v>
      </c>
      <c r="B306" s="88" t="str">
        <f>[1]新安東京海上!$B$3</f>
        <v>新安東京海上產物保險公司</v>
      </c>
      <c r="C306" s="50" t="str">
        <f>[1]新安東京海上!A46</f>
        <v>任意汽車保險</v>
      </c>
      <c r="D306" s="50">
        <f>[1]新安東京海上!B46</f>
        <v>41</v>
      </c>
      <c r="E306" s="122">
        <f>[1]新安東京海上!C46</f>
        <v>2608</v>
      </c>
      <c r="F306" s="122">
        <f>[1]新安東京海上!D46</f>
        <v>2608</v>
      </c>
      <c r="G306" s="122">
        <f>[1]新安東京海上!E46</f>
        <v>2608</v>
      </c>
      <c r="H306" s="122">
        <f>[1]新安東京海上!F46</f>
        <v>2139</v>
      </c>
      <c r="J306" s="129">
        <f>[1]新安東京海上!H46</f>
        <v>0.9</v>
      </c>
      <c r="K306" s="113">
        <f>[1]新安東京海上!I46</f>
        <v>45231</v>
      </c>
    </row>
    <row r="307" spans="1:11">
      <c r="A307" s="50" t="str">
        <f t="shared" si="4"/>
        <v>42任意汽車保險新安東京海上產物保險公司</v>
      </c>
      <c r="B307" s="88" t="str">
        <f>[1]新安東京海上!$B$3</f>
        <v>新安東京海上產物保險公司</v>
      </c>
      <c r="C307" s="50" t="str">
        <f>[1]新安東京海上!A47</f>
        <v>任意汽車保險</v>
      </c>
      <c r="D307" s="50">
        <f>[1]新安東京海上!B47</f>
        <v>42</v>
      </c>
      <c r="E307" s="122">
        <f>[1]新安東京海上!C47</f>
        <v>3824</v>
      </c>
      <c r="F307" s="122">
        <f>[1]新安東京海上!D47</f>
        <v>3824</v>
      </c>
      <c r="G307" s="122">
        <f>[1]新安東京海上!E47</f>
        <v>3824</v>
      </c>
      <c r="H307" s="122">
        <f>[1]新安東京海上!F47</f>
        <v>3136</v>
      </c>
      <c r="J307" s="129">
        <f>[1]新安東京海上!H47</f>
        <v>0.9</v>
      </c>
      <c r="K307" s="113">
        <f>[1]新安東京海上!I47</f>
        <v>45474</v>
      </c>
    </row>
    <row r="308" spans="1:11">
      <c r="A308" s="50" t="str">
        <f t="shared" si="4"/>
        <v>1住宅火災保險新安東京海上產物保險公司</v>
      </c>
      <c r="B308" s="91" t="str">
        <f>[1]新安東京海上!$B$3</f>
        <v>新安東京海上產物保險公司</v>
      </c>
      <c r="C308" s="92" t="str">
        <f>[1]新安東京海上!A48</f>
        <v>住宅火災保險</v>
      </c>
      <c r="D308" s="92">
        <f>[1]新安東京海上!B48</f>
        <v>1</v>
      </c>
      <c r="E308" s="120">
        <f>[1]新安東京海上!C48</f>
        <v>154</v>
      </c>
      <c r="F308" s="120">
        <f>[1]新安東京海上!D48</f>
        <v>154</v>
      </c>
      <c r="G308" s="120">
        <f>[1]新安東京海上!E48</f>
        <v>154</v>
      </c>
      <c r="H308" s="120">
        <f>[1]新安東京海上!F48</f>
        <v>129</v>
      </c>
      <c r="I308" s="92"/>
      <c r="J308" s="117">
        <f>[1]新安東京海上!H48</f>
        <v>0</v>
      </c>
      <c r="K308" s="114">
        <f>[1]新安東京海上!I48</f>
        <v>45658</v>
      </c>
    </row>
    <row r="309" spans="1:11" ht="17.25" thickBot="1">
      <c r="A309" s="50" t="str">
        <f t="shared" si="4"/>
        <v>2住宅火災保險新安東京海上產物保險公司</v>
      </c>
      <c r="B309" s="89" t="str">
        <f>[1]新安東京海上!$B$3</f>
        <v>新安東京海上產物保險公司</v>
      </c>
      <c r="C309" s="90" t="str">
        <f>[1]新安東京海上!A49</f>
        <v>住宅火災保險</v>
      </c>
      <c r="D309" s="90">
        <f>[1]新安東京海上!B49</f>
        <v>2</v>
      </c>
      <c r="E309" s="121">
        <f>[1]新安東京海上!C49</f>
        <v>213</v>
      </c>
      <c r="F309" s="121">
        <f>[1]新安東京海上!D49</f>
        <v>213</v>
      </c>
      <c r="G309" s="121">
        <f>[1]新安東京海上!E49</f>
        <v>213</v>
      </c>
      <c r="H309" s="121">
        <f>[1]新安東京海上!F49</f>
        <v>179</v>
      </c>
      <c r="I309" s="90"/>
      <c r="J309" s="118">
        <f>[1]新安東京海上!H49</f>
        <v>0</v>
      </c>
      <c r="K309" s="115">
        <f>[1]新安東京海上!I49</f>
        <v>45658</v>
      </c>
    </row>
    <row r="310" spans="1:11" ht="17.25" thickTop="1">
      <c r="A310" s="50" t="str">
        <f t="shared" si="4"/>
        <v>1任意汽車保險明台產物保險公司</v>
      </c>
      <c r="B310" s="86" t="str">
        <f>[1]明台!$B$3</f>
        <v>明台產物保險公司</v>
      </c>
      <c r="C310" s="87" t="str">
        <f>[1]明台!A6</f>
        <v>任意汽車保險</v>
      </c>
      <c r="D310" s="87">
        <f>[1]明台!B6</f>
        <v>1</v>
      </c>
      <c r="E310" s="119">
        <f>[1]明台!C6</f>
        <v>36037.637573591252</v>
      </c>
      <c r="F310" s="119">
        <f>[1]明台!D6</f>
        <v>36037.637573591252</v>
      </c>
      <c r="G310" s="119">
        <f>[1]明台!E6</f>
        <v>36037.637573591252</v>
      </c>
      <c r="H310" s="119">
        <f>[1]明台!F6</f>
        <v>30984.561206896553</v>
      </c>
      <c r="I310" s="87"/>
      <c r="J310" s="129">
        <f>[1]明台!H6</f>
        <v>0.9</v>
      </c>
      <c r="K310" s="112" t="str">
        <f>[1]明台!I6</f>
        <v>2025/05/01</v>
      </c>
    </row>
    <row r="311" spans="1:11">
      <c r="A311" s="50" t="str">
        <f t="shared" si="4"/>
        <v>2任意汽車保險明台產物保險公司</v>
      </c>
      <c r="B311" s="88" t="str">
        <f>[1]明台!$B$3</f>
        <v>明台產物保險公司</v>
      </c>
      <c r="C311" s="50" t="str">
        <f>[1]明台!A7</f>
        <v>任意汽車保險</v>
      </c>
      <c r="D311" s="50">
        <f>[1]明台!B7</f>
        <v>2</v>
      </c>
      <c r="E311" s="122">
        <f>[1]明台!C7</f>
        <v>34319.806054705601</v>
      </c>
      <c r="F311" s="122">
        <f>[1]明台!D7</f>
        <v>34319.806054705601</v>
      </c>
      <c r="G311" s="122">
        <f>[1]明台!E7</f>
        <v>34319.806054705601</v>
      </c>
      <c r="H311" s="122">
        <f>[1]明台!F7</f>
        <v>29508.483004172456</v>
      </c>
      <c r="J311" s="129">
        <f>[1]明台!H7</f>
        <v>0.9</v>
      </c>
      <c r="K311" s="113" t="str">
        <f>[1]明台!I7</f>
        <v>2025/05/01</v>
      </c>
    </row>
    <row r="312" spans="1:11">
      <c r="A312" s="50" t="str">
        <f t="shared" si="4"/>
        <v>3任意汽車保險明台產物保險公司</v>
      </c>
      <c r="B312" s="88" t="str">
        <f>[1]明台!$B$3</f>
        <v>明台產物保險公司</v>
      </c>
      <c r="C312" s="50" t="str">
        <f>[1]明台!A8</f>
        <v>任意汽車保險</v>
      </c>
      <c r="D312" s="50">
        <f>[1]明台!B8</f>
        <v>3</v>
      </c>
      <c r="E312" s="122">
        <f>[1]明台!C8</f>
        <v>43803.67016492298</v>
      </c>
      <c r="F312" s="122">
        <f>[1]明台!D8</f>
        <v>43803.67016492298</v>
      </c>
      <c r="G312" s="122">
        <f>[1]明台!E8</f>
        <v>43803.67016492298</v>
      </c>
      <c r="H312" s="122">
        <f>[1]明台!F8</f>
        <v>37661.945564516122</v>
      </c>
      <c r="J312" s="129">
        <f>[1]明台!H8</f>
        <v>0.9</v>
      </c>
      <c r="K312" s="113" t="str">
        <f>[1]明台!I8</f>
        <v>2025/05/01</v>
      </c>
    </row>
    <row r="313" spans="1:11">
      <c r="A313" s="50" t="str">
        <f t="shared" si="4"/>
        <v>4任意汽車保險明台產物保險公司</v>
      </c>
      <c r="B313" s="88" t="str">
        <f>[1]明台!$B$3</f>
        <v>明台產物保險公司</v>
      </c>
      <c r="C313" s="50" t="str">
        <f>[1]明台!A9</f>
        <v>任意汽車保險</v>
      </c>
      <c r="D313" s="50">
        <f>[1]明台!B9</f>
        <v>4</v>
      </c>
      <c r="E313" s="122">
        <f>[1]明台!C9</f>
        <v>31129.507876545616</v>
      </c>
      <c r="F313" s="122">
        <f>[1]明台!D9</f>
        <v>31129.507876545616</v>
      </c>
      <c r="G313" s="122">
        <f>[1]明台!E9</f>
        <v>31129.507876545616</v>
      </c>
      <c r="H313" s="122">
        <f>[1]明台!F9</f>
        <v>26764.293856489145</v>
      </c>
      <c r="J313" s="129">
        <f>[1]明台!H9</f>
        <v>0.9</v>
      </c>
      <c r="K313" s="113" t="str">
        <f>[1]明台!I9</f>
        <v>2025/05/01</v>
      </c>
    </row>
    <row r="314" spans="1:11">
      <c r="A314" s="50" t="str">
        <f t="shared" si="4"/>
        <v>5任意汽車保險明台產物保險公司</v>
      </c>
      <c r="B314" s="88" t="str">
        <f>[1]明台!$B$3</f>
        <v>明台產物保險公司</v>
      </c>
      <c r="C314" s="50" t="str">
        <f>[1]明台!A10</f>
        <v>任意汽車保險</v>
      </c>
      <c r="D314" s="50">
        <f>[1]明台!B10</f>
        <v>5</v>
      </c>
      <c r="E314" s="122">
        <f>[1]明台!C10</f>
        <v>41718.299999999996</v>
      </c>
      <c r="F314" s="122">
        <f>[1]明台!D10</f>
        <v>41718.299999999996</v>
      </c>
      <c r="G314" s="122">
        <f>[1]明台!E10</f>
        <v>41718.299999999996</v>
      </c>
      <c r="H314" s="122">
        <f>[1]明台!F10</f>
        <v>35869.15</v>
      </c>
      <c r="J314" s="129">
        <f>[1]明台!H10</f>
        <v>0.9</v>
      </c>
      <c r="K314" s="113" t="str">
        <f>[1]明台!I10</f>
        <v>2025/01/01</v>
      </c>
    </row>
    <row r="315" spans="1:11">
      <c r="A315" s="50" t="str">
        <f t="shared" si="4"/>
        <v>6任意汽車保險明台產物保險公司</v>
      </c>
      <c r="B315" s="88" t="str">
        <f>[1]明台!$B$3</f>
        <v>明台產物保險公司</v>
      </c>
      <c r="C315" s="50" t="str">
        <f>[1]明台!A11</f>
        <v>任意汽車保險</v>
      </c>
      <c r="D315" s="50">
        <f>[1]明台!B11</f>
        <v>6</v>
      </c>
      <c r="E315" s="122">
        <f>[1]明台!C11</f>
        <v>43803.67016492298</v>
      </c>
      <c r="F315" s="122">
        <f>[1]明台!D11</f>
        <v>43803.67016492298</v>
      </c>
      <c r="G315" s="122">
        <f>[1]明台!E11</f>
        <v>43803.67016492298</v>
      </c>
      <c r="H315" s="122">
        <f>[1]明台!F11</f>
        <v>37661.945564516122</v>
      </c>
      <c r="J315" s="129">
        <f>[1]明台!H11</f>
        <v>0.9</v>
      </c>
      <c r="K315" s="113" t="str">
        <f>[1]明台!I11</f>
        <v>2025/05/01</v>
      </c>
    </row>
    <row r="316" spans="1:11">
      <c r="A316" s="50" t="str">
        <f t="shared" si="4"/>
        <v>7任意汽車保險明台產物保險公司</v>
      </c>
      <c r="B316" s="88" t="str">
        <f>[1]明台!$B$3</f>
        <v>明台產物保險公司</v>
      </c>
      <c r="C316" s="50" t="str">
        <f>[1]明台!A12</f>
        <v>任意汽車保險</v>
      </c>
      <c r="D316" s="50">
        <f>[1]明台!B12</f>
        <v>7</v>
      </c>
      <c r="E316" s="122">
        <f>[1]明台!C12</f>
        <v>48294.2</v>
      </c>
      <c r="F316" s="122">
        <f>[1]明台!D12</f>
        <v>48294.2</v>
      </c>
      <c r="G316" s="122">
        <f>[1]明台!E12</f>
        <v>48294.2</v>
      </c>
      <c r="H316" s="122">
        <f>[1]明台!F12</f>
        <v>41522.6</v>
      </c>
      <c r="J316" s="129">
        <f>[1]明台!H12</f>
        <v>0.9</v>
      </c>
      <c r="K316" s="113" t="str">
        <f>[1]明台!I12</f>
        <v>2025/01/01</v>
      </c>
    </row>
    <row r="317" spans="1:11">
      <c r="A317" s="50" t="str">
        <f t="shared" si="4"/>
        <v>8任意汽車保險明台產物保險公司</v>
      </c>
      <c r="B317" s="88" t="str">
        <f>[1]明台!$B$3</f>
        <v>明台產物保險公司</v>
      </c>
      <c r="C317" s="50" t="str">
        <f>[1]明台!A13</f>
        <v>任意汽車保險</v>
      </c>
      <c r="D317" s="50">
        <f>[1]明台!B13</f>
        <v>8</v>
      </c>
      <c r="E317" s="122">
        <f>[1]明台!C13</f>
        <v>15024.25</v>
      </c>
      <c r="F317" s="122">
        <f>[1]明台!D13</f>
        <v>15024.25</v>
      </c>
      <c r="G317" s="122">
        <f>[1]明台!E13</f>
        <v>15024.25</v>
      </c>
      <c r="H317" s="122">
        <f>[1]明台!F13</f>
        <v>12917.15</v>
      </c>
      <c r="J317" s="129">
        <f>[1]明台!H13</f>
        <v>0.9</v>
      </c>
      <c r="K317" s="113" t="str">
        <f>[1]明台!I13</f>
        <v>2025/01/01</v>
      </c>
    </row>
    <row r="318" spans="1:11">
      <c r="A318" s="50" t="str">
        <f t="shared" si="4"/>
        <v>9任意汽車保險明台產物保險公司</v>
      </c>
      <c r="B318" s="88" t="str">
        <f>[1]明台!$B$3</f>
        <v>明台產物保險公司</v>
      </c>
      <c r="C318" s="50" t="str">
        <f>[1]明台!A14</f>
        <v>任意汽車保險</v>
      </c>
      <c r="D318" s="50">
        <f>[1]明台!B14</f>
        <v>9</v>
      </c>
      <c r="E318" s="122">
        <f>[1]明台!C14</f>
        <v>105417.1210693692</v>
      </c>
      <c r="F318" s="122">
        <f>[1]明台!D14</f>
        <v>105417.1210693692</v>
      </c>
      <c r="G318" s="122">
        <f>[1]明台!E14</f>
        <v>105417.1210693692</v>
      </c>
      <c r="H318" s="122">
        <f>[1]明台!F14</f>
        <v>90636.582638476306</v>
      </c>
      <c r="J318" s="129">
        <f>[1]明台!H14</f>
        <v>0.9</v>
      </c>
      <c r="K318" s="113" t="str">
        <f>[1]明台!I14</f>
        <v>2025/05/01</v>
      </c>
    </row>
    <row r="319" spans="1:11">
      <c r="A319" s="50" t="str">
        <f t="shared" si="4"/>
        <v>10任意汽車保險明台產物保險公司</v>
      </c>
      <c r="B319" s="88" t="str">
        <f>[1]明台!$B$3</f>
        <v>明台產物保險公司</v>
      </c>
      <c r="C319" s="50" t="str">
        <f>[1]明台!A15</f>
        <v>任意汽車保險</v>
      </c>
      <c r="D319" s="50">
        <f>[1]明台!B15</f>
        <v>10</v>
      </c>
      <c r="E319" s="122">
        <f>[1]明台!C15</f>
        <v>95616.711047967619</v>
      </c>
      <c r="F319" s="122">
        <f>[1]明台!D15</f>
        <v>95616.711047967619</v>
      </c>
      <c r="G319" s="122">
        <f>[1]明台!E15</f>
        <v>95616.711047967619</v>
      </c>
      <c r="H319" s="122">
        <f>[1]明台!F15</f>
        <v>82210.492592949318</v>
      </c>
      <c r="J319" s="129">
        <f>[1]明台!H15</f>
        <v>0.9</v>
      </c>
      <c r="K319" s="113" t="str">
        <f>[1]明台!I15</f>
        <v>2025/05/01</v>
      </c>
    </row>
    <row r="320" spans="1:11">
      <c r="A320" s="50" t="str">
        <f t="shared" si="4"/>
        <v>11任意汽車保險明台產物保險公司</v>
      </c>
      <c r="B320" s="88" t="str">
        <f>[1]明台!$B$3</f>
        <v>明台產物保險公司</v>
      </c>
      <c r="C320" s="50" t="str">
        <f>[1]明台!A16</f>
        <v>任意汽車保險</v>
      </c>
      <c r="D320" s="50">
        <f>[1]明台!B16</f>
        <v>11</v>
      </c>
      <c r="E320" s="122">
        <f>[1]明台!C16</f>
        <v>21030.296467619846</v>
      </c>
      <c r="F320" s="122">
        <f>[1]明台!D16</f>
        <v>21030.296467619846</v>
      </c>
      <c r="G320" s="122">
        <f>[1]明台!E16</f>
        <v>21030.296467619846</v>
      </c>
      <c r="H320" s="122">
        <f>[1]明台!F16</f>
        <v>18081.428931875525</v>
      </c>
      <c r="J320" s="129">
        <f>[1]明台!H16</f>
        <v>0.9</v>
      </c>
      <c r="K320" s="113" t="str">
        <f>[1]明台!I16</f>
        <v>2025/05/01</v>
      </c>
    </row>
    <row r="321" spans="1:11">
      <c r="A321" s="50" t="str">
        <f t="shared" si="4"/>
        <v>12任意汽車保險明台產物保險公司</v>
      </c>
      <c r="B321" s="88" t="str">
        <f>[1]明台!$B$3</f>
        <v>明台產物保險公司</v>
      </c>
      <c r="C321" s="50" t="str">
        <f>[1]明台!A17</f>
        <v>任意汽車保險</v>
      </c>
      <c r="D321" s="50">
        <f>[1]明台!B17</f>
        <v>12</v>
      </c>
      <c r="E321" s="122">
        <f>[1]明台!C17</f>
        <v>20027.735744089008</v>
      </c>
      <c r="F321" s="122">
        <f>[1]明台!D17</f>
        <v>20027.735744089008</v>
      </c>
      <c r="G321" s="122">
        <f>[1]明台!E17</f>
        <v>20027.735744089008</v>
      </c>
      <c r="H321" s="122">
        <f>[1]明台!F17</f>
        <v>17219.281502086229</v>
      </c>
      <c r="J321" s="129">
        <f>[1]明台!H17</f>
        <v>0.9</v>
      </c>
      <c r="K321" s="113" t="str">
        <f>[1]明台!I17</f>
        <v>2025/05/01</v>
      </c>
    </row>
    <row r="322" spans="1:11">
      <c r="A322" s="50" t="str">
        <f t="shared" ref="A322:A385" si="5">D322&amp;C322&amp;B322</f>
        <v>13任意汽車保險明台產物保險公司</v>
      </c>
      <c r="B322" s="88" t="str">
        <f>[1]明台!$B$3</f>
        <v>明台產物保險公司</v>
      </c>
      <c r="C322" s="50" t="str">
        <f>[1]明台!A18</f>
        <v>任意汽車保險</v>
      </c>
      <c r="D322" s="50">
        <f>[1]明台!B18</f>
        <v>13</v>
      </c>
      <c r="E322" s="122">
        <f>[1]明台!C18</f>
        <v>25561.788070328388</v>
      </c>
      <c r="F322" s="122">
        <f>[1]明台!D18</f>
        <v>25561.788070328388</v>
      </c>
      <c r="G322" s="122">
        <f>[1]明台!E18</f>
        <v>25561.788070328388</v>
      </c>
      <c r="H322" s="122">
        <f>[1]明台!F18</f>
        <v>21977.861377506535</v>
      </c>
      <c r="J322" s="129">
        <f>[1]明台!H18</f>
        <v>0.9</v>
      </c>
      <c r="K322" s="113" t="str">
        <f>[1]明台!I18</f>
        <v>2025/05/01</v>
      </c>
    </row>
    <row r="323" spans="1:11">
      <c r="A323" s="50" t="str">
        <f t="shared" si="5"/>
        <v>14任意汽車保險明台產物保險公司</v>
      </c>
      <c r="B323" s="88" t="str">
        <f>[1]明台!$B$3</f>
        <v>明台產物保險公司</v>
      </c>
      <c r="C323" s="50" t="str">
        <f>[1]明台!A19</f>
        <v>任意汽車保險</v>
      </c>
      <c r="D323" s="50">
        <f>[1]明台!B19</f>
        <v>14</v>
      </c>
      <c r="E323" s="122">
        <f>[1]明台!C19</f>
        <v>18165.791841106027</v>
      </c>
      <c r="F323" s="122">
        <f>[1]明台!D19</f>
        <v>18165.791841106027</v>
      </c>
      <c r="G323" s="122">
        <f>[1]明台!E19</f>
        <v>18165.791841106027</v>
      </c>
      <c r="H323" s="122">
        <f>[1]明台!F19</f>
        <v>15618.880342712493</v>
      </c>
      <c r="J323" s="129">
        <f>[1]明台!H19</f>
        <v>0.9</v>
      </c>
      <c r="K323" s="113" t="str">
        <f>[1]明台!I19</f>
        <v>2025/05/01</v>
      </c>
    </row>
    <row r="324" spans="1:11">
      <c r="A324" s="50" t="str">
        <f t="shared" si="5"/>
        <v>15任意汽車保險明台產物保險公司</v>
      </c>
      <c r="B324" s="88" t="str">
        <f>[1]明台!$B$3</f>
        <v>明台產物保險公司</v>
      </c>
      <c r="C324" s="50" t="str">
        <f>[1]明台!A20</f>
        <v>任意汽車保險</v>
      </c>
      <c r="D324" s="50">
        <f>[1]明台!B20</f>
        <v>15</v>
      </c>
      <c r="E324" s="122">
        <f>[1]明台!C20</f>
        <v>24345</v>
      </c>
      <c r="F324" s="122">
        <f>[1]明台!D20</f>
        <v>24345</v>
      </c>
      <c r="G324" s="122">
        <f>[1]明台!E20</f>
        <v>24345</v>
      </c>
      <c r="H324" s="122">
        <f>[1]明台!F20</f>
        <v>20932</v>
      </c>
      <c r="J324" s="129">
        <f>[1]明台!H20</f>
        <v>0.9</v>
      </c>
      <c r="K324" s="113" t="str">
        <f>[1]明台!I20</f>
        <v>2022/04/01</v>
      </c>
    </row>
    <row r="325" spans="1:11">
      <c r="A325" s="50" t="str">
        <f t="shared" si="5"/>
        <v>16任意汽車保險明台產物保險公司</v>
      </c>
      <c r="B325" s="88" t="str">
        <f>[1]明台!$B$3</f>
        <v>明台產物保險公司</v>
      </c>
      <c r="C325" s="50" t="str">
        <f>[1]明台!A21</f>
        <v>任意汽車保險</v>
      </c>
      <c r="D325" s="50">
        <f>[1]明台!B21</f>
        <v>16</v>
      </c>
      <c r="E325" s="122">
        <f>[1]明台!C21</f>
        <v>25561.788070328388</v>
      </c>
      <c r="F325" s="122">
        <f>[1]明台!D21</f>
        <v>25561.788070328388</v>
      </c>
      <c r="G325" s="122">
        <f>[1]明台!E21</f>
        <v>25561.788070328388</v>
      </c>
      <c r="H325" s="122">
        <f>[1]明台!F21</f>
        <v>21977.861377506535</v>
      </c>
      <c r="J325" s="129">
        <f>[1]明台!H21</f>
        <v>0.9</v>
      </c>
      <c r="K325" s="113" t="str">
        <f>[1]明台!I21</f>
        <v>2025/05/01</v>
      </c>
    </row>
    <row r="326" spans="1:11">
      <c r="A326" s="50" t="str">
        <f t="shared" si="5"/>
        <v>17任意汽車保險明台產物保險公司</v>
      </c>
      <c r="B326" s="88" t="str">
        <f>[1]明台!$B$3</f>
        <v>明台產物保險公司</v>
      </c>
      <c r="C326" s="50" t="str">
        <f>[1]明台!A22</f>
        <v>任意汽車保險</v>
      </c>
      <c r="D326" s="50">
        <f>[1]明台!B22</f>
        <v>17</v>
      </c>
      <c r="E326" s="122">
        <f>[1]明台!C22</f>
        <v>28183</v>
      </c>
      <c r="F326" s="122">
        <f>[1]明台!D22</f>
        <v>28183</v>
      </c>
      <c r="G326" s="122">
        <f>[1]明台!E22</f>
        <v>28183</v>
      </c>
      <c r="H326" s="122">
        <f>[1]明台!F22</f>
        <v>24231</v>
      </c>
      <c r="J326" s="129">
        <f>[1]明台!H22</f>
        <v>0.9</v>
      </c>
      <c r="K326" s="113" t="str">
        <f>[1]明台!I22</f>
        <v>2022/04/01</v>
      </c>
    </row>
    <row r="327" spans="1:11">
      <c r="A327" s="50" t="str">
        <f t="shared" si="5"/>
        <v>18任意汽車保險明台產物保險公司</v>
      </c>
      <c r="B327" s="88" t="str">
        <f>[1]明台!$B$3</f>
        <v>明台產物保險公司</v>
      </c>
      <c r="C327" s="50" t="str">
        <f>[1]明台!A23</f>
        <v>任意汽車保險</v>
      </c>
      <c r="D327" s="50">
        <f>[1]明台!B23</f>
        <v>18</v>
      </c>
      <c r="E327" s="122">
        <f>[1]明台!C23</f>
        <v>11003</v>
      </c>
      <c r="F327" s="122">
        <f>[1]明台!D23</f>
        <v>11003</v>
      </c>
      <c r="G327" s="122">
        <f>[1]明台!E23</f>
        <v>11003</v>
      </c>
      <c r="H327" s="122">
        <f>[1]明台!F23</f>
        <v>9461</v>
      </c>
      <c r="J327" s="129">
        <f>[1]明台!H23</f>
        <v>0.9</v>
      </c>
      <c r="K327" s="113" t="str">
        <f>[1]明台!I23</f>
        <v>2022/04/01</v>
      </c>
    </row>
    <row r="328" spans="1:11">
      <c r="A328" s="50" t="str">
        <f t="shared" si="5"/>
        <v>19任意汽車保險明台產物保險公司</v>
      </c>
      <c r="B328" s="88" t="str">
        <f>[1]明台!$B$3</f>
        <v>明台產物保險公司</v>
      </c>
      <c r="C328" s="50" t="str">
        <f>[1]明台!A24</f>
        <v>任意汽車保險</v>
      </c>
      <c r="D328" s="50">
        <f>[1]明台!B24</f>
        <v>19</v>
      </c>
      <c r="E328" s="122">
        <f>[1]明台!C24</f>
        <v>61518.324375327626</v>
      </c>
      <c r="F328" s="122">
        <f>[1]明台!D24</f>
        <v>61518.324375327626</v>
      </c>
      <c r="G328" s="122">
        <f>[1]明台!E24</f>
        <v>61518.324375327626</v>
      </c>
      <c r="H328" s="122">
        <f>[1]明台!F24</f>
        <v>52892.374628691243</v>
      </c>
      <c r="J328" s="129">
        <f>[1]明台!H24</f>
        <v>0.9</v>
      </c>
      <c r="K328" s="113" t="str">
        <f>[1]明台!I24</f>
        <v>2025/05/01</v>
      </c>
    </row>
    <row r="329" spans="1:11">
      <c r="A329" s="50" t="str">
        <f t="shared" si="5"/>
        <v>20任意汽車保險明台產物保險公司</v>
      </c>
      <c r="B329" s="88" t="str">
        <f>[1]明台!$B$3</f>
        <v>明台產物保險公司</v>
      </c>
      <c r="C329" s="50" t="str">
        <f>[1]明台!A25</f>
        <v>任意汽車保險</v>
      </c>
      <c r="D329" s="50">
        <f>[1]明台!B25</f>
        <v>20</v>
      </c>
      <c r="E329" s="122">
        <f>[1]明台!C25</f>
        <v>55798.974378732419</v>
      </c>
      <c r="F329" s="122">
        <f>[1]明台!D25</f>
        <v>55798.974378732419</v>
      </c>
      <c r="G329" s="122">
        <f>[1]明台!E25</f>
        <v>55798.974378732419</v>
      </c>
      <c r="H329" s="122">
        <f>[1]明台!F25</f>
        <v>47974.637834713925</v>
      </c>
      <c r="J329" s="129">
        <f>[1]明台!H25</f>
        <v>0.9</v>
      </c>
      <c r="K329" s="113" t="str">
        <f>[1]明台!I25</f>
        <v>2025/05/01</v>
      </c>
    </row>
    <row r="330" spans="1:11">
      <c r="A330" s="50" t="str">
        <f t="shared" si="5"/>
        <v>21任意汽車保險明台產物保險公司</v>
      </c>
      <c r="B330" s="88" t="str">
        <f>[1]明台!$B$3</f>
        <v>明台產物保險公司</v>
      </c>
      <c r="C330" s="50" t="str">
        <f>[1]明台!A26</f>
        <v>任意汽車保險</v>
      </c>
      <c r="D330" s="50">
        <f>[1]明台!B26</f>
        <v>21</v>
      </c>
      <c r="E330" s="122">
        <f>[1]明台!C26</f>
        <v>9334.6488015138784</v>
      </c>
      <c r="F330" s="122">
        <f>[1]明台!D26</f>
        <v>9334.6488015138784</v>
      </c>
      <c r="G330" s="122">
        <f>[1]明台!E26</f>
        <v>9334.6488015138784</v>
      </c>
      <c r="H330" s="122">
        <f>[1]明台!F26</f>
        <v>8025.0740538267455</v>
      </c>
      <c r="J330" s="129">
        <f>[1]明台!H26</f>
        <v>0.9</v>
      </c>
      <c r="K330" s="113" t="str">
        <f>[1]明台!I26</f>
        <v>2025/05/01</v>
      </c>
    </row>
    <row r="331" spans="1:11">
      <c r="A331" s="50" t="str">
        <f t="shared" si="5"/>
        <v>22任意汽車保險明台產物保險公司</v>
      </c>
      <c r="B331" s="88" t="str">
        <f>[1]明台!$B$3</f>
        <v>明台產物保險公司</v>
      </c>
      <c r="C331" s="50" t="str">
        <f>[1]明台!A27</f>
        <v>任意汽車保險</v>
      </c>
      <c r="D331" s="50">
        <f>[1]明台!B27</f>
        <v>22</v>
      </c>
      <c r="E331" s="122">
        <f>[1]明台!C27</f>
        <v>8889.6290681502069</v>
      </c>
      <c r="F331" s="122">
        <f>[1]明台!D27</f>
        <v>8889.6290681502069</v>
      </c>
      <c r="G331" s="122">
        <f>[1]明台!E27</f>
        <v>8889.6290681502069</v>
      </c>
      <c r="H331" s="122">
        <f>[1]明台!F27</f>
        <v>7642.6810987482604</v>
      </c>
      <c r="J331" s="129">
        <f>[1]明台!H27</f>
        <v>0.9</v>
      </c>
      <c r="K331" s="113" t="str">
        <f>[1]明台!I27</f>
        <v>2025/05/01</v>
      </c>
    </row>
    <row r="332" spans="1:11">
      <c r="A332" s="50" t="str">
        <f t="shared" si="5"/>
        <v>23任意汽車保險明台產物保險公司</v>
      </c>
      <c r="B332" s="88" t="str">
        <f>[1]明台!$B$3</f>
        <v>明台產物保險公司</v>
      </c>
      <c r="C332" s="50" t="str">
        <f>[1]明台!A28</f>
        <v>任意汽車保險</v>
      </c>
      <c r="D332" s="50">
        <f>[1]明台!B28</f>
        <v>23</v>
      </c>
      <c r="E332" s="122">
        <f>[1]明台!C28</f>
        <v>11345.37091325196</v>
      </c>
      <c r="F332" s="122">
        <f>[1]明台!D28</f>
        <v>11345.37091325196</v>
      </c>
      <c r="G332" s="122">
        <f>[1]明台!E28</f>
        <v>11345.37091325196</v>
      </c>
      <c r="H332" s="122">
        <f>[1]明台!F28</f>
        <v>9754.3188971229283</v>
      </c>
      <c r="J332" s="129">
        <f>[1]明台!H28</f>
        <v>0.9</v>
      </c>
      <c r="K332" s="113" t="str">
        <f>[1]明台!I28</f>
        <v>2025/05/01</v>
      </c>
    </row>
    <row r="333" spans="1:11">
      <c r="A333" s="50" t="str">
        <f t="shared" si="5"/>
        <v>24任意汽車保險明台產物保險公司</v>
      </c>
      <c r="B333" s="88" t="str">
        <f>[1]明台!$B$3</f>
        <v>明台產物保險公司</v>
      </c>
      <c r="C333" s="50" t="str">
        <f>[1]明台!A29</f>
        <v>任意汽車保險</v>
      </c>
      <c r="D333" s="50">
        <f>[1]明台!B29</f>
        <v>24</v>
      </c>
      <c r="E333" s="122">
        <f>[1]明台!C29</f>
        <v>8062.7707915490228</v>
      </c>
      <c r="F333" s="122">
        <f>[1]明台!D29</f>
        <v>8062.7707915490228</v>
      </c>
      <c r="G333" s="122">
        <f>[1]明台!E29</f>
        <v>8062.7707915490228</v>
      </c>
      <c r="H333" s="122">
        <f>[1]明台!F29</f>
        <v>6932.3067082075759</v>
      </c>
      <c r="J333" s="129">
        <f>[1]明台!H29</f>
        <v>0.9</v>
      </c>
      <c r="K333" s="113" t="str">
        <f>[1]明台!I29</f>
        <v>2025/05/01</v>
      </c>
    </row>
    <row r="334" spans="1:11">
      <c r="A334" s="50" t="str">
        <f t="shared" si="5"/>
        <v>25任意汽車保險明台產物保險公司</v>
      </c>
      <c r="B334" s="88" t="str">
        <f>[1]明台!$B$3</f>
        <v>明台產物保險公司</v>
      </c>
      <c r="C334" s="50" t="str">
        <f>[1]明台!A30</f>
        <v>任意汽車保險</v>
      </c>
      <c r="D334" s="50">
        <f>[1]明台!B30</f>
        <v>25</v>
      </c>
      <c r="E334" s="122">
        <f>[1]明台!C30</f>
        <v>10805.550000000001</v>
      </c>
      <c r="F334" s="122">
        <f>[1]明台!D30</f>
        <v>10805.550000000001</v>
      </c>
      <c r="G334" s="122">
        <f>[1]明台!E30</f>
        <v>10805.550000000001</v>
      </c>
      <c r="H334" s="122">
        <f>[1]明台!F30</f>
        <v>9290.4</v>
      </c>
      <c r="J334" s="129">
        <f>[1]明台!H30</f>
        <v>0.9</v>
      </c>
      <c r="K334" s="113" t="str">
        <f>[1]明台!I30</f>
        <v>2024/07/01</v>
      </c>
    </row>
    <row r="335" spans="1:11">
      <c r="A335" s="50" t="str">
        <f t="shared" si="5"/>
        <v>26任意汽車保險明台產物保險公司</v>
      </c>
      <c r="B335" s="88" t="str">
        <f>[1]明台!$B$3</f>
        <v>明台產物保險公司</v>
      </c>
      <c r="C335" s="50" t="str">
        <f>[1]明台!A31</f>
        <v>任意汽車保險</v>
      </c>
      <c r="D335" s="50">
        <f>[1]明台!B31</f>
        <v>26</v>
      </c>
      <c r="E335" s="122">
        <f>[1]明台!C31</f>
        <v>11345.37091325196</v>
      </c>
      <c r="F335" s="122">
        <f>[1]明台!D31</f>
        <v>11345.37091325196</v>
      </c>
      <c r="G335" s="122">
        <f>[1]明台!E31</f>
        <v>11345.37091325196</v>
      </c>
      <c r="H335" s="122">
        <f>[1]明台!F31</f>
        <v>9754.3188971229283</v>
      </c>
      <c r="J335" s="129">
        <f>[1]明台!H31</f>
        <v>0.9</v>
      </c>
      <c r="K335" s="113" t="str">
        <f>[1]明台!I31</f>
        <v>2025/05/01</v>
      </c>
    </row>
    <row r="336" spans="1:11">
      <c r="A336" s="50" t="str">
        <f t="shared" si="5"/>
        <v>27任意汽車保險明台產物保險公司</v>
      </c>
      <c r="B336" s="88" t="str">
        <f>[1]明台!$B$3</f>
        <v>明台產物保險公司</v>
      </c>
      <c r="C336" s="50" t="str">
        <f>[1]明台!A32</f>
        <v>任意汽車保險</v>
      </c>
      <c r="D336" s="50">
        <f>[1]明台!B32</f>
        <v>27</v>
      </c>
      <c r="E336" s="122">
        <f>[1]明台!C32</f>
        <v>12508.65</v>
      </c>
      <c r="F336" s="122">
        <f>[1]明台!D32</f>
        <v>12508.65</v>
      </c>
      <c r="G336" s="122">
        <f>[1]明台!E32</f>
        <v>12508.65</v>
      </c>
      <c r="H336" s="122">
        <f>[1]明台!F32</f>
        <v>10755.15</v>
      </c>
      <c r="J336" s="129">
        <f>[1]明台!H32</f>
        <v>0.9</v>
      </c>
      <c r="K336" s="113" t="str">
        <f>[1]明台!I32</f>
        <v>2024/07/01</v>
      </c>
    </row>
    <row r="337" spans="1:11">
      <c r="A337" s="50" t="str">
        <f t="shared" si="5"/>
        <v>28任意汽車保險明台產物保險公司</v>
      </c>
      <c r="B337" s="88" t="str">
        <f>[1]明台!$B$3</f>
        <v>明台產物保險公司</v>
      </c>
      <c r="C337" s="50" t="str">
        <f>[1]明台!A33</f>
        <v>任意汽車保險</v>
      </c>
      <c r="D337" s="50">
        <f>[1]明台!B33</f>
        <v>28</v>
      </c>
      <c r="E337" s="122">
        <f>[1]明台!C33</f>
        <v>6514</v>
      </c>
      <c r="F337" s="122">
        <f>[1]明台!D33</f>
        <v>6514</v>
      </c>
      <c r="G337" s="122">
        <f>[1]明台!E33</f>
        <v>6514</v>
      </c>
      <c r="H337" s="122">
        <f>[1]明台!F33</f>
        <v>5601</v>
      </c>
      <c r="J337" s="129">
        <f>[1]明台!H33</f>
        <v>0.9</v>
      </c>
      <c r="K337" s="113" t="str">
        <f>[1]明台!I33</f>
        <v>2022/04/01</v>
      </c>
    </row>
    <row r="338" spans="1:11">
      <c r="A338" s="50" t="str">
        <f t="shared" si="5"/>
        <v>29任意汽車保險明台產物保險公司</v>
      </c>
      <c r="B338" s="88" t="str">
        <f>[1]明台!$B$3</f>
        <v>明台產物保險公司</v>
      </c>
      <c r="C338" s="50" t="str">
        <f>[1]明台!A34</f>
        <v>任意汽車保險</v>
      </c>
      <c r="D338" s="50">
        <f>[1]明台!B34</f>
        <v>29</v>
      </c>
      <c r="E338" s="122">
        <f>[1]明台!C34</f>
        <v>27304.868418661543</v>
      </c>
      <c r="F338" s="122">
        <f>[1]明台!D34</f>
        <v>27304.868418661543</v>
      </c>
      <c r="G338" s="122">
        <f>[1]明台!E34</f>
        <v>27304.868418661543</v>
      </c>
      <c r="H338" s="122">
        <f>[1]明台!F34</f>
        <v>23476.60709418137</v>
      </c>
      <c r="J338" s="129">
        <f>[1]明台!H34</f>
        <v>0.9</v>
      </c>
      <c r="K338" s="113" t="str">
        <f>[1]明台!I34</f>
        <v>2025/05/01</v>
      </c>
    </row>
    <row r="339" spans="1:11">
      <c r="A339" s="50" t="str">
        <f t="shared" si="5"/>
        <v>30任意汽車保險明台產物保險公司</v>
      </c>
      <c r="B339" s="88" t="str">
        <f>[1]明台!$B$3</f>
        <v>明台產物保險公司</v>
      </c>
      <c r="C339" s="50" t="str">
        <f>[1]明台!A35</f>
        <v>任意汽車保險</v>
      </c>
      <c r="D339" s="50">
        <f>[1]明台!B35</f>
        <v>30</v>
      </c>
      <c r="E339" s="122">
        <f>[1]明台!C35</f>
        <v>24765.893874012716</v>
      </c>
      <c r="F339" s="122">
        <f>[1]明台!D35</f>
        <v>24765.893874012716</v>
      </c>
      <c r="G339" s="122">
        <f>[1]明台!E35</f>
        <v>24765.893874012716</v>
      </c>
      <c r="H339" s="122">
        <f>[1]明台!F35</f>
        <v>21294.223511847427</v>
      </c>
      <c r="J339" s="129">
        <f>[1]明台!H35</f>
        <v>0.9</v>
      </c>
      <c r="K339" s="113" t="str">
        <f>[1]明台!I35</f>
        <v>2025/05/01</v>
      </c>
    </row>
    <row r="340" spans="1:11">
      <c r="A340" s="50" t="str">
        <f t="shared" si="5"/>
        <v>31任意汽車保險明台產物保險公司</v>
      </c>
      <c r="B340" s="88" t="str">
        <f>[1]明台!$B$3</f>
        <v>明台產物保險公司</v>
      </c>
      <c r="C340" s="50" t="str">
        <f>[1]明台!A36</f>
        <v>任意汽車保險</v>
      </c>
      <c r="D340" s="50">
        <f>[1]明台!B36</f>
        <v>31</v>
      </c>
      <c r="E340" s="122">
        <f>[1]明台!C36</f>
        <v>1583.3200000000002</v>
      </c>
      <c r="F340" s="122">
        <f>[1]明台!D36</f>
        <v>1583.3200000000002</v>
      </c>
      <c r="G340" s="122">
        <f>[1]明台!E36</f>
        <v>1583.3200000000002</v>
      </c>
      <c r="H340" s="122">
        <f>[1]明台!F36</f>
        <v>1360.68</v>
      </c>
      <c r="J340" s="129">
        <f>[1]明台!H36</f>
        <v>1</v>
      </c>
      <c r="K340" s="113" t="str">
        <f>[1]明台!I36</f>
        <v>2025/01/01</v>
      </c>
    </row>
    <row r="341" spans="1:11">
      <c r="A341" s="50" t="str">
        <f t="shared" si="5"/>
        <v>32任意汽車保險明台產物保險公司</v>
      </c>
      <c r="B341" s="88" t="str">
        <f>[1]明台!$B$3</f>
        <v>明台產物保險公司</v>
      </c>
      <c r="C341" s="50" t="str">
        <f>[1]明台!A37</f>
        <v>任意汽車保險</v>
      </c>
      <c r="D341" s="50">
        <f>[1]明台!B37</f>
        <v>32</v>
      </c>
      <c r="E341" s="122">
        <f>[1]明台!C37</f>
        <v>1581.48</v>
      </c>
      <c r="F341" s="122">
        <f>[1]明台!D37</f>
        <v>1581.48</v>
      </c>
      <c r="G341" s="122">
        <f>[1]明台!E37</f>
        <v>1581.48</v>
      </c>
      <c r="H341" s="122">
        <f>[1]明台!F37</f>
        <v>1359.76</v>
      </c>
      <c r="J341" s="129">
        <f>[1]明台!H37</f>
        <v>1</v>
      </c>
      <c r="K341" s="113" t="str">
        <f>[1]明台!I37</f>
        <v>2025/01/01</v>
      </c>
    </row>
    <row r="342" spans="1:11">
      <c r="A342" s="50" t="str">
        <f t="shared" si="5"/>
        <v>33任意汽車保險明台產物保險公司</v>
      </c>
      <c r="B342" s="88" t="str">
        <f>[1]明台!$B$3</f>
        <v>明台產物保險公司</v>
      </c>
      <c r="C342" s="50" t="str">
        <f>[1]明台!A38</f>
        <v>任意汽車保險</v>
      </c>
      <c r="D342" s="50">
        <f>[1]明台!B38</f>
        <v>33</v>
      </c>
      <c r="E342" s="122">
        <f>[1]明台!C38</f>
        <v>2192.36</v>
      </c>
      <c r="F342" s="122">
        <f>[1]明台!D38</f>
        <v>2192.36</v>
      </c>
      <c r="G342" s="122">
        <f>[1]明台!E38</f>
        <v>2192.36</v>
      </c>
      <c r="H342" s="122">
        <f>[1]明台!F38</f>
        <v>1885.0800000000002</v>
      </c>
      <c r="J342" s="129">
        <f>[1]明台!H38</f>
        <v>1</v>
      </c>
      <c r="K342" s="113" t="str">
        <f>[1]明台!I38</f>
        <v>2025/01/01</v>
      </c>
    </row>
    <row r="343" spans="1:11">
      <c r="A343" s="50" t="str">
        <f t="shared" si="5"/>
        <v>34任意汽車保險明台產物保險公司</v>
      </c>
      <c r="B343" s="88" t="str">
        <f>[1]明台!$B$3</f>
        <v>明台產物保險公司</v>
      </c>
      <c r="C343" s="50" t="str">
        <f>[1]明台!A39</f>
        <v>任意汽車保險</v>
      </c>
      <c r="D343" s="50">
        <f>[1]明台!B39</f>
        <v>34</v>
      </c>
      <c r="E343" s="122">
        <f>[1]明台!C39</f>
        <v>1265</v>
      </c>
      <c r="F343" s="122">
        <f>[1]明台!D39</f>
        <v>1265</v>
      </c>
      <c r="G343" s="122">
        <f>[1]明台!E39</f>
        <v>1265</v>
      </c>
      <c r="H343" s="122">
        <f>[1]明台!F39</f>
        <v>1087.44</v>
      </c>
      <c r="J343" s="129">
        <f>[1]明台!H39</f>
        <v>1</v>
      </c>
      <c r="K343" s="113" t="str">
        <f>[1]明台!I39</f>
        <v>2025/01/01</v>
      </c>
    </row>
    <row r="344" spans="1:11">
      <c r="A344" s="50" t="str">
        <f t="shared" si="5"/>
        <v>35任意汽車保險明台產物保險公司</v>
      </c>
      <c r="B344" s="88" t="str">
        <f>[1]明台!$B$3</f>
        <v>明台產物保險公司</v>
      </c>
      <c r="C344" s="50" t="str">
        <f>[1]明台!A40</f>
        <v>任意汽車保險</v>
      </c>
      <c r="D344" s="50">
        <f>[1]明台!B40</f>
        <v>35</v>
      </c>
      <c r="E344" s="122">
        <f>[1]明台!C40</f>
        <v>1578.72</v>
      </c>
      <c r="F344" s="122">
        <f>[1]明台!D40</f>
        <v>1578.72</v>
      </c>
      <c r="G344" s="122">
        <f>[1]明台!E40</f>
        <v>1578.72</v>
      </c>
      <c r="H344" s="122">
        <f>[1]明台!F40</f>
        <v>1357.92</v>
      </c>
      <c r="J344" s="129">
        <f>[1]明台!H40</f>
        <v>1</v>
      </c>
      <c r="K344" s="113" t="str">
        <f>[1]明台!I40</f>
        <v>2025/01/01</v>
      </c>
    </row>
    <row r="345" spans="1:11">
      <c r="A345" s="50" t="str">
        <f t="shared" si="5"/>
        <v>36任意汽車保險明台產物保險公司</v>
      </c>
      <c r="B345" s="88" t="str">
        <f>[1]明台!$B$3</f>
        <v>明台產物保險公司</v>
      </c>
      <c r="C345" s="50" t="str">
        <f>[1]明台!A41</f>
        <v>任意汽車保險</v>
      </c>
      <c r="D345" s="50">
        <f>[1]明台!B41</f>
        <v>36</v>
      </c>
      <c r="E345" s="122">
        <f>[1]明台!C41</f>
        <v>2426.04</v>
      </c>
      <c r="F345" s="122">
        <f>[1]明台!D41</f>
        <v>2426.04</v>
      </c>
      <c r="G345" s="122">
        <f>[1]明台!E41</f>
        <v>2426.04</v>
      </c>
      <c r="H345" s="122">
        <f>[1]明台!F41</f>
        <v>2086.56</v>
      </c>
      <c r="J345" s="129">
        <f>[1]明台!H41</f>
        <v>1</v>
      </c>
      <c r="K345" s="113" t="str">
        <f>[1]明台!I41</f>
        <v>2025/01/01</v>
      </c>
    </row>
    <row r="346" spans="1:11">
      <c r="A346" s="50" t="str">
        <f t="shared" si="5"/>
        <v>37任意汽車保險明台產物保險公司</v>
      </c>
      <c r="B346" s="88" t="str">
        <f>[1]明台!$B$3</f>
        <v>明台產物保險公司</v>
      </c>
      <c r="C346" s="50" t="str">
        <f>[1]明台!A42</f>
        <v>任意汽車保險</v>
      </c>
      <c r="D346" s="50">
        <f>[1]明台!B42</f>
        <v>37</v>
      </c>
      <c r="E346" s="122">
        <f>[1]明台!C42</f>
        <v>2056.2000000000003</v>
      </c>
      <c r="F346" s="122">
        <f>[1]明台!D42</f>
        <v>2056.2000000000003</v>
      </c>
      <c r="G346" s="122">
        <f>[1]明台!E42</f>
        <v>2056.2000000000003</v>
      </c>
      <c r="H346" s="122">
        <f>[1]明台!F42</f>
        <v>1768.24</v>
      </c>
      <c r="J346" s="129">
        <f>[1]明台!H42</f>
        <v>1</v>
      </c>
      <c r="K346" s="113" t="str">
        <f>[1]明台!I42</f>
        <v>2025/01/01</v>
      </c>
    </row>
    <row r="347" spans="1:11">
      <c r="A347" s="50" t="str">
        <f t="shared" si="5"/>
        <v>38任意汽車保險明台產物保險公司</v>
      </c>
      <c r="B347" s="88" t="str">
        <f>[1]明台!$B$3</f>
        <v>明台產物保險公司</v>
      </c>
      <c r="C347" s="50" t="str">
        <f>[1]明台!A43</f>
        <v>任意汽車保險</v>
      </c>
      <c r="D347" s="50">
        <f>[1]明台!B43</f>
        <v>38</v>
      </c>
      <c r="E347" s="122">
        <f>[1]明台!C43</f>
        <v>1458.2</v>
      </c>
      <c r="F347" s="122">
        <f>[1]明台!D43</f>
        <v>1458.2</v>
      </c>
      <c r="G347" s="122">
        <f>[1]明台!E43</f>
        <v>1458.2</v>
      </c>
      <c r="H347" s="122">
        <f>[1]明台!F43</f>
        <v>1253.96</v>
      </c>
      <c r="J347" s="129">
        <f>[1]明台!H43</f>
        <v>1</v>
      </c>
      <c r="K347" s="113" t="str">
        <f>[1]明台!I43</f>
        <v>2025/01/01</v>
      </c>
    </row>
    <row r="348" spans="1:11">
      <c r="A348" s="50" t="str">
        <f t="shared" si="5"/>
        <v>39任意汽車保險明台產物保險公司</v>
      </c>
      <c r="B348" s="88" t="str">
        <f>[1]明台!$B$3</f>
        <v>明台產物保險公司</v>
      </c>
      <c r="C348" s="50" t="str">
        <f>[1]明台!A44</f>
        <v>任意汽車保險</v>
      </c>
      <c r="D348" s="50">
        <f>[1]明台!B44</f>
        <v>39</v>
      </c>
      <c r="E348" s="122">
        <f>[1]明台!C44</f>
        <v>10836.68</v>
      </c>
      <c r="F348" s="122">
        <f>[1]明台!D44</f>
        <v>10836.68</v>
      </c>
      <c r="G348" s="122">
        <f>[1]明台!E44</f>
        <v>10836.68</v>
      </c>
      <c r="H348" s="122">
        <f>[1]明台!F44</f>
        <v>9316.84</v>
      </c>
      <c r="J348" s="129">
        <f>[1]明台!H44</f>
        <v>1</v>
      </c>
      <c r="K348" s="113" t="str">
        <f>[1]明台!I44</f>
        <v>2025/01/01</v>
      </c>
    </row>
    <row r="349" spans="1:11">
      <c r="A349" s="50" t="str">
        <f t="shared" si="5"/>
        <v>40任意汽車保險明台產物保險公司</v>
      </c>
      <c r="B349" s="88" t="str">
        <f>[1]明台!$B$3</f>
        <v>明台產物保險公司</v>
      </c>
      <c r="C349" s="50" t="str">
        <f>[1]明台!A45</f>
        <v>任意汽車保險</v>
      </c>
      <c r="D349" s="50">
        <f>[1]明台!B45</f>
        <v>40</v>
      </c>
      <c r="E349" s="122">
        <f>[1]明台!C45</f>
        <v>8981.9600000000009</v>
      </c>
      <c r="F349" s="122">
        <f>[1]明台!D45</f>
        <v>8981.9600000000009</v>
      </c>
      <c r="G349" s="122">
        <f>[1]明台!E45</f>
        <v>8981.9600000000009</v>
      </c>
      <c r="H349" s="122">
        <f>[1]明台!F45</f>
        <v>7722.4800000000005</v>
      </c>
      <c r="J349" s="129">
        <f>[1]明台!H45</f>
        <v>1</v>
      </c>
      <c r="K349" s="113" t="str">
        <f>[1]明台!I45</f>
        <v>2025/01/01</v>
      </c>
    </row>
    <row r="350" spans="1:11">
      <c r="A350" s="50" t="str">
        <f t="shared" si="5"/>
        <v>41任意汽車保險明台產物保險公司</v>
      </c>
      <c r="B350" s="88" t="str">
        <f>[1]明台!$B$3</f>
        <v>明台產物保險公司</v>
      </c>
      <c r="C350" s="50" t="str">
        <f>[1]明台!A46</f>
        <v>任意汽車保險</v>
      </c>
      <c r="D350" s="50">
        <f>[1]明台!B46</f>
        <v>41</v>
      </c>
      <c r="E350" s="122">
        <f>[1]明台!C46</f>
        <v>2173</v>
      </c>
      <c r="F350" s="122">
        <f>[1]明台!D46</f>
        <v>2173</v>
      </c>
      <c r="G350" s="122">
        <f>[1]明台!E46</f>
        <v>2173</v>
      </c>
      <c r="H350" s="122">
        <f>[1]明台!F46</f>
        <v>1869</v>
      </c>
      <c r="J350" s="129">
        <f>[1]明台!H46</f>
        <v>0.9</v>
      </c>
      <c r="K350" s="113" t="str">
        <f>[1]明台!I46</f>
        <v>2022/08/01</v>
      </c>
    </row>
    <row r="351" spans="1:11">
      <c r="A351" s="50" t="str">
        <f t="shared" si="5"/>
        <v>42任意汽車保險明台產物保險公司</v>
      </c>
      <c r="B351" s="88" t="str">
        <f>[1]明台!$B$3</f>
        <v>明台產物保險公司</v>
      </c>
      <c r="C351" s="50" t="str">
        <f>[1]明台!A47</f>
        <v>任意汽車保險</v>
      </c>
      <c r="D351" s="50">
        <f>[1]明台!B47</f>
        <v>42</v>
      </c>
      <c r="E351" s="122">
        <f>[1]明台!C47</f>
        <v>4267.7534999999998</v>
      </c>
      <c r="F351" s="122">
        <f>[1]明台!D47</f>
        <v>4267.7534999999998</v>
      </c>
      <c r="G351" s="122">
        <f>[1]明台!E47</f>
        <v>4267.7534999999998</v>
      </c>
      <c r="H351" s="122">
        <f>[1]明台!F47</f>
        <v>3668.3965000000003</v>
      </c>
      <c r="J351" s="129">
        <f>[1]明台!H47</f>
        <v>0.9</v>
      </c>
      <c r="K351" s="113" t="str">
        <f>[1]明台!I47</f>
        <v>2025/01/01</v>
      </c>
    </row>
    <row r="352" spans="1:11">
      <c r="A352" s="50" t="str">
        <f t="shared" si="5"/>
        <v>1住宅火災保險明台產物保險公司</v>
      </c>
      <c r="B352" s="91" t="str">
        <f>[1]明台!$B$3</f>
        <v>明台產物保險公司</v>
      </c>
      <c r="C352" s="92" t="str">
        <f>[1]明台!A48</f>
        <v>住宅火災保險</v>
      </c>
      <c r="D352" s="92">
        <f>[1]明台!B48</f>
        <v>1</v>
      </c>
      <c r="E352" s="120">
        <f>[1]明台!C48</f>
        <v>182</v>
      </c>
      <c r="F352" s="120">
        <f>[1]明台!D48</f>
        <v>182</v>
      </c>
      <c r="G352" s="120">
        <f>[1]明台!E48</f>
        <v>182</v>
      </c>
      <c r="H352" s="120">
        <f>[1]明台!F48</f>
        <v>164</v>
      </c>
      <c r="I352" s="92"/>
      <c r="J352" s="117">
        <f>[1]明台!H48</f>
        <v>0</v>
      </c>
      <c r="K352" s="114" t="str">
        <f>[1]明台!I48</f>
        <v>2025/01/01</v>
      </c>
    </row>
    <row r="353" spans="1:11" ht="17.25" thickBot="1">
      <c r="A353" s="50" t="str">
        <f t="shared" si="5"/>
        <v>2住宅火災保險明台產物保險公司</v>
      </c>
      <c r="B353" s="89" t="str">
        <f>[1]明台!$B$3</f>
        <v>明台產物保險公司</v>
      </c>
      <c r="C353" s="90" t="str">
        <f>[1]明台!A49</f>
        <v>住宅火災保險</v>
      </c>
      <c r="D353" s="90">
        <f>[1]明台!B49</f>
        <v>2</v>
      </c>
      <c r="E353" s="121">
        <f>[1]明台!C49</f>
        <v>220</v>
      </c>
      <c r="F353" s="121">
        <f>[1]明台!D49</f>
        <v>220</v>
      </c>
      <c r="G353" s="121">
        <f>[1]明台!E49</f>
        <v>220</v>
      </c>
      <c r="H353" s="121">
        <f>[1]明台!F49</f>
        <v>198</v>
      </c>
      <c r="I353" s="90"/>
      <c r="J353" s="118">
        <f>[1]明台!H49</f>
        <v>0</v>
      </c>
      <c r="K353" s="115" t="str">
        <f>[1]明台!I49</f>
        <v>2025/01/01</v>
      </c>
    </row>
    <row r="354" spans="1:11" ht="17.25" thickTop="1">
      <c r="A354" s="50" t="str">
        <f t="shared" si="5"/>
        <v>1任意汽車保險華南產物保險公司</v>
      </c>
      <c r="B354" s="86" t="str">
        <f>[1]華南!$B$3</f>
        <v>華南產物保險公司</v>
      </c>
      <c r="C354" s="87" t="str">
        <f>[1]華南!A6</f>
        <v>任意汽車保險</v>
      </c>
      <c r="D354" s="87">
        <f>[1]華南!B6</f>
        <v>1</v>
      </c>
      <c r="E354" s="119">
        <f>[1]華南!C6</f>
        <v>29561</v>
      </c>
      <c r="F354" s="119">
        <f>[1]華南!D6</f>
        <v>29561</v>
      </c>
      <c r="G354" s="119">
        <f>[1]華南!E6</f>
        <v>29561</v>
      </c>
      <c r="H354" s="119">
        <f>[1]華南!F6</f>
        <v>25966</v>
      </c>
      <c r="I354" s="87"/>
      <c r="J354" s="129">
        <f>[1]華南!H6</f>
        <v>0.9</v>
      </c>
      <c r="K354" s="112">
        <f>[1]華南!I6</f>
        <v>45597</v>
      </c>
    </row>
    <row r="355" spans="1:11">
      <c r="A355" s="50" t="str">
        <f t="shared" si="5"/>
        <v>2任意汽車保險華南產物保險公司</v>
      </c>
      <c r="B355" s="88" t="str">
        <f>[1]華南!$B$3</f>
        <v>華南產物保險公司</v>
      </c>
      <c r="C355" s="50" t="str">
        <f>[1]華南!A7</f>
        <v>任意汽車保險</v>
      </c>
      <c r="D355" s="50">
        <f>[1]華南!B7</f>
        <v>2</v>
      </c>
      <c r="E355" s="122">
        <f>[1]華南!C7</f>
        <v>26814</v>
      </c>
      <c r="F355" s="122">
        <f>[1]華南!D7</f>
        <v>26814</v>
      </c>
      <c r="G355" s="122">
        <f>[1]華南!E7</f>
        <v>26814</v>
      </c>
      <c r="H355" s="122">
        <f>[1]華南!F7</f>
        <v>23553</v>
      </c>
      <c r="J355" s="129">
        <f>[1]華南!H7</f>
        <v>0.9</v>
      </c>
      <c r="K355" s="113">
        <f>[1]華南!I7</f>
        <v>45597</v>
      </c>
    </row>
    <row r="356" spans="1:11">
      <c r="A356" s="50" t="str">
        <f t="shared" si="5"/>
        <v>3任意汽車保險華南產物保險公司</v>
      </c>
      <c r="B356" s="88" t="str">
        <f>[1]華南!$B$3</f>
        <v>華南產物保險公司</v>
      </c>
      <c r="C356" s="50" t="str">
        <f>[1]華南!A8</f>
        <v>任意汽車保險</v>
      </c>
      <c r="D356" s="50">
        <f>[1]華南!B8</f>
        <v>3</v>
      </c>
      <c r="E356" s="122">
        <f>[1]華南!C8</f>
        <v>34220</v>
      </c>
      <c r="F356" s="122">
        <f>[1]華南!D8</f>
        <v>34220</v>
      </c>
      <c r="G356" s="122">
        <f>[1]華南!E8</f>
        <v>34220</v>
      </c>
      <c r="H356" s="122">
        <f>[1]華南!F8</f>
        <v>30059</v>
      </c>
      <c r="J356" s="129">
        <f>[1]華南!H8</f>
        <v>0.9</v>
      </c>
      <c r="K356" s="113">
        <f>[1]華南!I8</f>
        <v>45597</v>
      </c>
    </row>
    <row r="357" spans="1:11">
      <c r="A357" s="50" t="str">
        <f t="shared" si="5"/>
        <v>4任意汽車保險華南產物保險公司</v>
      </c>
      <c r="B357" s="88" t="str">
        <f>[1]華南!$B$3</f>
        <v>華南產物保險公司</v>
      </c>
      <c r="C357" s="50" t="str">
        <f>[1]華南!A9</f>
        <v>任意汽車保險</v>
      </c>
      <c r="D357" s="50">
        <f>[1]華南!B9</f>
        <v>4</v>
      </c>
      <c r="E357" s="122">
        <f>[1]華南!C9</f>
        <v>25536</v>
      </c>
      <c r="F357" s="122">
        <f>[1]華南!D9</f>
        <v>25536</v>
      </c>
      <c r="G357" s="122">
        <f>[1]華南!E9</f>
        <v>25536</v>
      </c>
      <c r="H357" s="122">
        <f>[1]華南!F9</f>
        <v>22431</v>
      </c>
      <c r="J357" s="129">
        <f>[1]華南!H9</f>
        <v>0.9</v>
      </c>
      <c r="K357" s="113">
        <f>[1]華南!I9</f>
        <v>45597</v>
      </c>
    </row>
    <row r="358" spans="1:11">
      <c r="A358" s="50" t="str">
        <f t="shared" si="5"/>
        <v>5任意汽車保險華南產物保險公司</v>
      </c>
      <c r="B358" s="88" t="str">
        <f>[1]華南!$B$3</f>
        <v>華南產物保險公司</v>
      </c>
      <c r="C358" s="50" t="str">
        <f>[1]華南!A10</f>
        <v>任意汽車保險</v>
      </c>
      <c r="D358" s="50">
        <f>[1]華南!B10</f>
        <v>5</v>
      </c>
      <c r="E358" s="122">
        <f>[1]華南!C10</f>
        <v>31040</v>
      </c>
      <c r="F358" s="122">
        <f>[1]華南!D10</f>
        <v>31040</v>
      </c>
      <c r="G358" s="122">
        <f>[1]華南!E10</f>
        <v>31040</v>
      </c>
      <c r="H358" s="122">
        <f>[1]華南!F10</f>
        <v>27266</v>
      </c>
      <c r="J358" s="129">
        <f>[1]華南!H10</f>
        <v>0.9</v>
      </c>
      <c r="K358" s="113">
        <f>[1]華南!I10</f>
        <v>45597</v>
      </c>
    </row>
    <row r="359" spans="1:11">
      <c r="A359" s="50" t="str">
        <f t="shared" si="5"/>
        <v>6任意汽車保險華南產物保險公司</v>
      </c>
      <c r="B359" s="88" t="str">
        <f>[1]華南!$B$3</f>
        <v>華南產物保險公司</v>
      </c>
      <c r="C359" s="50" t="str">
        <f>[1]華南!A11</f>
        <v>任意汽車保險</v>
      </c>
      <c r="D359" s="50">
        <f>[1]華南!B11</f>
        <v>6</v>
      </c>
      <c r="E359" s="122">
        <f>[1]華南!C11</f>
        <v>34220</v>
      </c>
      <c r="F359" s="122">
        <f>[1]華南!D11</f>
        <v>34220</v>
      </c>
      <c r="G359" s="122">
        <f>[1]華南!E11</f>
        <v>34220</v>
      </c>
      <c r="H359" s="122">
        <f>[1]華南!F11</f>
        <v>30059</v>
      </c>
      <c r="J359" s="129">
        <f>[1]華南!H11</f>
        <v>0.9</v>
      </c>
      <c r="K359" s="113">
        <f>[1]華南!I11</f>
        <v>45597</v>
      </c>
    </row>
    <row r="360" spans="1:11">
      <c r="A360" s="50" t="str">
        <f t="shared" si="5"/>
        <v>7任意汽車保險華南產物保險公司</v>
      </c>
      <c r="B360" s="88" t="str">
        <f>[1]華南!$B$3</f>
        <v>華南產物保險公司</v>
      </c>
      <c r="C360" s="50" t="str">
        <f>[1]華南!A12</f>
        <v>任意汽車保險</v>
      </c>
      <c r="D360" s="50">
        <f>[1]華南!B12</f>
        <v>7</v>
      </c>
      <c r="E360" s="122">
        <f>[1]華南!C12</f>
        <v>35933</v>
      </c>
      <c r="F360" s="122">
        <f>[1]華南!D12</f>
        <v>35933</v>
      </c>
      <c r="G360" s="122">
        <f>[1]華南!E12</f>
        <v>35933</v>
      </c>
      <c r="H360" s="122">
        <f>[1]華南!F12</f>
        <v>31564</v>
      </c>
      <c r="J360" s="129">
        <f>[1]華南!H12</f>
        <v>0.9</v>
      </c>
      <c r="K360" s="113">
        <f>[1]華南!I12</f>
        <v>45597</v>
      </c>
    </row>
    <row r="361" spans="1:11">
      <c r="A361" s="50" t="str">
        <f t="shared" si="5"/>
        <v>8任意汽車保險華南產物保險公司</v>
      </c>
      <c r="B361" s="88" t="str">
        <f>[1]華南!$B$3</f>
        <v>華南產物保險公司</v>
      </c>
      <c r="C361" s="50" t="str">
        <f>[1]華南!A13</f>
        <v>任意汽車保險</v>
      </c>
      <c r="D361" s="50">
        <f>[1]華南!B13</f>
        <v>8</v>
      </c>
      <c r="E361" s="122">
        <f>[1]華南!C13</f>
        <v>12837</v>
      </c>
      <c r="F361" s="122">
        <f>[1]華南!D13</f>
        <v>12837</v>
      </c>
      <c r="G361" s="122">
        <f>[1]華南!E13</f>
        <v>12837</v>
      </c>
      <c r="H361" s="122">
        <f>[1]華南!F13</f>
        <v>11276</v>
      </c>
      <c r="J361" s="129">
        <f>[1]華南!H13</f>
        <v>0.9</v>
      </c>
      <c r="K361" s="113">
        <f>[1]華南!I13</f>
        <v>44805</v>
      </c>
    </row>
    <row r="362" spans="1:11">
      <c r="A362" s="50" t="str">
        <f t="shared" si="5"/>
        <v>9任意汽車保險華南產物保險公司</v>
      </c>
      <c r="B362" s="88" t="str">
        <f>[1]華南!$B$3</f>
        <v>華南產物保險公司</v>
      </c>
      <c r="C362" s="50" t="str">
        <f>[1]華南!A14</f>
        <v>任意汽車保險</v>
      </c>
      <c r="D362" s="50">
        <f>[1]華南!B14</f>
        <v>9</v>
      </c>
      <c r="E362" s="122">
        <f>[1]華南!C14</f>
        <v>71143</v>
      </c>
      <c r="F362" s="122">
        <f>[1]華南!D14</f>
        <v>71143</v>
      </c>
      <c r="G362" s="122">
        <f>[1]華南!E14</f>
        <v>71143</v>
      </c>
      <c r="H362" s="122">
        <f>[1]華南!F14</f>
        <v>62492</v>
      </c>
      <c r="J362" s="129">
        <f>[1]華南!H14</f>
        <v>0.9</v>
      </c>
      <c r="K362" s="113">
        <f>[1]華南!I14</f>
        <v>45597</v>
      </c>
    </row>
    <row r="363" spans="1:11">
      <c r="A363" s="50" t="str">
        <f t="shared" si="5"/>
        <v>10任意汽車保險華南產物保險公司</v>
      </c>
      <c r="B363" s="88" t="str">
        <f>[1]華南!$B$3</f>
        <v>華南產物保險公司</v>
      </c>
      <c r="C363" s="50" t="str">
        <f>[1]華南!A15</f>
        <v>任意汽車保險</v>
      </c>
      <c r="D363" s="50">
        <f>[1]華南!B15</f>
        <v>10</v>
      </c>
      <c r="E363" s="122">
        <f>[1]華南!C15</f>
        <v>64529</v>
      </c>
      <c r="F363" s="122">
        <f>[1]華南!D15</f>
        <v>64529</v>
      </c>
      <c r="G363" s="122">
        <f>[1]華南!E15</f>
        <v>64529</v>
      </c>
      <c r="H363" s="122">
        <f>[1]華南!F15</f>
        <v>56682</v>
      </c>
      <c r="J363" s="129">
        <f>[1]華南!H15</f>
        <v>0.9</v>
      </c>
      <c r="K363" s="113">
        <f>[1]華南!I15</f>
        <v>45597</v>
      </c>
    </row>
    <row r="364" spans="1:11">
      <c r="A364" s="50" t="str">
        <f t="shared" si="5"/>
        <v>11任意汽車保險華南產物保險公司</v>
      </c>
      <c r="B364" s="88" t="str">
        <f>[1]華南!$B$3</f>
        <v>華南產物保險公司</v>
      </c>
      <c r="C364" s="50" t="str">
        <f>[1]華南!A16</f>
        <v>任意汽車保險</v>
      </c>
      <c r="D364" s="50">
        <f>[1]華南!B16</f>
        <v>11</v>
      </c>
      <c r="E364" s="122">
        <f>[1]華南!C16</f>
        <v>23869</v>
      </c>
      <c r="F364" s="122">
        <f>[1]華南!D16</f>
        <v>23869</v>
      </c>
      <c r="G364" s="122">
        <f>[1]華南!E16</f>
        <v>23869</v>
      </c>
      <c r="H364" s="122">
        <f>[1]華南!F16</f>
        <v>20967</v>
      </c>
      <c r="J364" s="129">
        <f>[1]華南!H16</f>
        <v>0.9</v>
      </c>
      <c r="K364" s="113">
        <f>[1]華南!I16</f>
        <v>45078</v>
      </c>
    </row>
    <row r="365" spans="1:11">
      <c r="A365" s="50" t="str">
        <f t="shared" si="5"/>
        <v>12任意汽車保險華南產物保險公司</v>
      </c>
      <c r="B365" s="88" t="str">
        <f>[1]華南!$B$3</f>
        <v>華南產物保險公司</v>
      </c>
      <c r="C365" s="50" t="str">
        <f>[1]華南!A17</f>
        <v>任意汽車保險</v>
      </c>
      <c r="D365" s="50">
        <f>[1]華南!B17</f>
        <v>12</v>
      </c>
      <c r="E365" s="122">
        <f>[1]華南!C17</f>
        <v>21651</v>
      </c>
      <c r="F365" s="122">
        <f>[1]華南!D17</f>
        <v>21651</v>
      </c>
      <c r="G365" s="122">
        <f>[1]華南!E17</f>
        <v>21651</v>
      </c>
      <c r="H365" s="122">
        <f>[1]華南!F17</f>
        <v>19018</v>
      </c>
      <c r="J365" s="129">
        <f>[1]華南!H17</f>
        <v>0.9</v>
      </c>
      <c r="K365" s="113">
        <f>[1]華南!I17</f>
        <v>45078</v>
      </c>
    </row>
    <row r="366" spans="1:11">
      <c r="A366" s="50" t="str">
        <f t="shared" si="5"/>
        <v>13任意汽車保險華南產物保險公司</v>
      </c>
      <c r="B366" s="88" t="str">
        <f>[1]華南!$B$3</f>
        <v>華南產物保險公司</v>
      </c>
      <c r="C366" s="50" t="str">
        <f>[1]華南!A18</f>
        <v>任意汽車保險</v>
      </c>
      <c r="D366" s="50">
        <f>[1]華南!B18</f>
        <v>13</v>
      </c>
      <c r="E366" s="122">
        <f>[1]華南!C18</f>
        <v>27631</v>
      </c>
      <c r="F366" s="122">
        <f>[1]華南!D18</f>
        <v>27631</v>
      </c>
      <c r="G366" s="122">
        <f>[1]華南!E18</f>
        <v>27631</v>
      </c>
      <c r="H366" s="122">
        <f>[1]華南!F18</f>
        <v>24271</v>
      </c>
      <c r="J366" s="129">
        <f>[1]華南!H18</f>
        <v>0.9</v>
      </c>
      <c r="K366" s="113">
        <f>[1]華南!I18</f>
        <v>45078</v>
      </c>
    </row>
    <row r="367" spans="1:11">
      <c r="A367" s="50" t="str">
        <f t="shared" si="5"/>
        <v>14任意汽車保險華南產物保險公司</v>
      </c>
      <c r="B367" s="88" t="str">
        <f>[1]華南!$B$3</f>
        <v>華南產物保險公司</v>
      </c>
      <c r="C367" s="50" t="str">
        <f>[1]華南!A19</f>
        <v>任意汽車保險</v>
      </c>
      <c r="D367" s="50">
        <f>[1]華南!B19</f>
        <v>14</v>
      </c>
      <c r="E367" s="122">
        <f>[1]華南!C19</f>
        <v>20619</v>
      </c>
      <c r="F367" s="122">
        <f>[1]華南!D19</f>
        <v>20619</v>
      </c>
      <c r="G367" s="122">
        <f>[1]華南!E19</f>
        <v>20619</v>
      </c>
      <c r="H367" s="122">
        <f>[1]華南!F19</f>
        <v>18112</v>
      </c>
      <c r="J367" s="129">
        <f>[1]華南!H19</f>
        <v>0.9</v>
      </c>
      <c r="K367" s="113">
        <f>[1]華南!I19</f>
        <v>45078</v>
      </c>
    </row>
    <row r="368" spans="1:11">
      <c r="A368" s="50" t="str">
        <f t="shared" si="5"/>
        <v>15任意汽車保險華南產物保險公司</v>
      </c>
      <c r="B368" s="88" t="str">
        <f>[1]華南!$B$3</f>
        <v>華南產物保險公司</v>
      </c>
      <c r="C368" s="50" t="str">
        <f>[1]華南!A20</f>
        <v>任意汽車保險</v>
      </c>
      <c r="D368" s="50">
        <f>[1]華南!B20</f>
        <v>15</v>
      </c>
      <c r="E368" s="122">
        <f>[1]華南!C20</f>
        <v>25064</v>
      </c>
      <c r="F368" s="122">
        <f>[1]華南!D20</f>
        <v>25064</v>
      </c>
      <c r="G368" s="122">
        <f>[1]華南!E20</f>
        <v>25064</v>
      </c>
      <c r="H368" s="122">
        <f>[1]華南!F20</f>
        <v>22016</v>
      </c>
      <c r="J368" s="129">
        <f>[1]華南!H20</f>
        <v>0.9</v>
      </c>
      <c r="K368" s="113">
        <f>[1]華南!I20</f>
        <v>45078</v>
      </c>
    </row>
    <row r="369" spans="1:11">
      <c r="A369" s="50" t="str">
        <f t="shared" si="5"/>
        <v>16任意汽車保險華南產物保險公司</v>
      </c>
      <c r="B369" s="88" t="str">
        <f>[1]華南!$B$3</f>
        <v>華南產物保險公司</v>
      </c>
      <c r="C369" s="50" t="str">
        <f>[1]華南!A21</f>
        <v>任意汽車保險</v>
      </c>
      <c r="D369" s="50">
        <f>[1]華南!B21</f>
        <v>16</v>
      </c>
      <c r="E369" s="122">
        <f>[1]華南!C21</f>
        <v>27631</v>
      </c>
      <c r="F369" s="122">
        <f>[1]華南!D21</f>
        <v>27631</v>
      </c>
      <c r="G369" s="122">
        <f>[1]華南!E21</f>
        <v>27631</v>
      </c>
      <c r="H369" s="122">
        <f>[1]華南!F21</f>
        <v>24271</v>
      </c>
      <c r="J369" s="129">
        <f>[1]華南!H21</f>
        <v>0.9</v>
      </c>
      <c r="K369" s="113">
        <f>[1]華南!I21</f>
        <v>45078</v>
      </c>
    </row>
    <row r="370" spans="1:11">
      <c r="A370" s="50" t="str">
        <f t="shared" si="5"/>
        <v>17任意汽車保險華南產物保險公司</v>
      </c>
      <c r="B370" s="88" t="str">
        <f>[1]華南!$B$3</f>
        <v>華南產物保險公司</v>
      </c>
      <c r="C370" s="50" t="str">
        <f>[1]華南!A22</f>
        <v>任意汽車保險</v>
      </c>
      <c r="D370" s="50">
        <f>[1]華南!B22</f>
        <v>17</v>
      </c>
      <c r="E370" s="122">
        <f>[1]華南!C22</f>
        <v>29014</v>
      </c>
      <c r="F370" s="122">
        <f>[1]華南!D22</f>
        <v>29014</v>
      </c>
      <c r="G370" s="122">
        <f>[1]華南!E22</f>
        <v>29014</v>
      </c>
      <c r="H370" s="122">
        <f>[1]華南!F22</f>
        <v>25486</v>
      </c>
      <c r="J370" s="129">
        <f>[1]華南!H22</f>
        <v>0.9</v>
      </c>
      <c r="K370" s="113">
        <f>[1]華南!I22</f>
        <v>45078</v>
      </c>
    </row>
    <row r="371" spans="1:11">
      <c r="A371" s="50" t="str">
        <f t="shared" si="5"/>
        <v>18任意汽車保險華南產物保險公司</v>
      </c>
      <c r="B371" s="88" t="str">
        <f>[1]華南!$B$3</f>
        <v>華南產物保險公司</v>
      </c>
      <c r="C371" s="50" t="str">
        <f>[1]華南!A23</f>
        <v>任意汽車保險</v>
      </c>
      <c r="D371" s="50">
        <f>[1]華南!B23</f>
        <v>18</v>
      </c>
      <c r="E371" s="122">
        <f>[1]華南!C23</f>
        <v>13018</v>
      </c>
      <c r="F371" s="122">
        <f>[1]華南!D23</f>
        <v>13018</v>
      </c>
      <c r="G371" s="122">
        <f>[1]華南!E23</f>
        <v>13018</v>
      </c>
      <c r="H371" s="122">
        <f>[1]華南!F23</f>
        <v>11435</v>
      </c>
      <c r="J371" s="129">
        <f>[1]華南!H23</f>
        <v>0.9</v>
      </c>
      <c r="K371" s="113">
        <f>[1]華南!I23</f>
        <v>45078</v>
      </c>
    </row>
    <row r="372" spans="1:11">
      <c r="A372" s="50" t="str">
        <f t="shared" si="5"/>
        <v>19任意汽車保險華南產物保險公司</v>
      </c>
      <c r="B372" s="88" t="str">
        <f>[1]華南!$B$3</f>
        <v>華南產物保險公司</v>
      </c>
      <c r="C372" s="50" t="str">
        <f>[1]華南!A24</f>
        <v>任意汽車保險</v>
      </c>
      <c r="D372" s="50">
        <f>[1]華南!B24</f>
        <v>19</v>
      </c>
      <c r="E372" s="122">
        <f>[1]華南!C24</f>
        <v>57445</v>
      </c>
      <c r="F372" s="122">
        <f>[1]華南!D24</f>
        <v>57445</v>
      </c>
      <c r="G372" s="122">
        <f>[1]華南!E24</f>
        <v>57445</v>
      </c>
      <c r="H372" s="122">
        <f>[1]華南!F24</f>
        <v>50460</v>
      </c>
      <c r="J372" s="129">
        <f>[1]華南!H24</f>
        <v>0.9</v>
      </c>
      <c r="K372" s="113">
        <f>[1]華南!I24</f>
        <v>45078</v>
      </c>
    </row>
    <row r="373" spans="1:11">
      <c r="A373" s="50" t="str">
        <f t="shared" si="5"/>
        <v>20任意汽車保險華南產物保險公司</v>
      </c>
      <c r="B373" s="88" t="str">
        <f>[1]華南!$B$3</f>
        <v>華南產物保險公司</v>
      </c>
      <c r="C373" s="50" t="str">
        <f>[1]華南!A25</f>
        <v>任意汽車保險</v>
      </c>
      <c r="D373" s="50">
        <f>[1]華南!B25</f>
        <v>20</v>
      </c>
      <c r="E373" s="122">
        <f>[1]華南!C25</f>
        <v>52105</v>
      </c>
      <c r="F373" s="122">
        <f>[1]華南!D25</f>
        <v>52105</v>
      </c>
      <c r="G373" s="122">
        <f>[1]華南!E25</f>
        <v>52105</v>
      </c>
      <c r="H373" s="122">
        <f>[1]華南!F25</f>
        <v>45769</v>
      </c>
      <c r="J373" s="129">
        <f>[1]華南!H25</f>
        <v>0.9</v>
      </c>
      <c r="K373" s="113">
        <f>[1]華南!I25</f>
        <v>45078</v>
      </c>
    </row>
    <row r="374" spans="1:11">
      <c r="A374" s="50" t="str">
        <f t="shared" si="5"/>
        <v>21任意汽車保險華南產物保險公司</v>
      </c>
      <c r="B374" s="88" t="str">
        <f>[1]華南!$B$3</f>
        <v>華南產物保險公司</v>
      </c>
      <c r="C374" s="50" t="str">
        <f>[1]華南!A26</f>
        <v>任意汽車保險</v>
      </c>
      <c r="D374" s="50">
        <f>[1]華南!B26</f>
        <v>21</v>
      </c>
      <c r="E374" s="122">
        <f>[1]華南!C26</f>
        <v>10202</v>
      </c>
      <c r="F374" s="122">
        <f>[1]華南!D26</f>
        <v>10202</v>
      </c>
      <c r="G374" s="122">
        <f>[1]華南!E26</f>
        <v>10202</v>
      </c>
      <c r="H374" s="122">
        <f>[1]華南!F26</f>
        <v>8961</v>
      </c>
      <c r="J374" s="129">
        <f>[1]華南!H26</f>
        <v>0.9</v>
      </c>
      <c r="K374" s="113">
        <f>[1]華南!I26</f>
        <v>45078</v>
      </c>
    </row>
    <row r="375" spans="1:11">
      <c r="A375" s="50" t="str">
        <f t="shared" si="5"/>
        <v>22任意汽車保險華南產物保險公司</v>
      </c>
      <c r="B375" s="88" t="str">
        <f>[1]華南!$B$3</f>
        <v>華南產物保險公司</v>
      </c>
      <c r="C375" s="50" t="str">
        <f>[1]華南!A27</f>
        <v>任意汽車保險</v>
      </c>
      <c r="D375" s="50">
        <f>[1]華南!B27</f>
        <v>22</v>
      </c>
      <c r="E375" s="122">
        <f>[1]華南!C27</f>
        <v>9254</v>
      </c>
      <c r="F375" s="122">
        <f>[1]華南!D27</f>
        <v>9254</v>
      </c>
      <c r="G375" s="122">
        <f>[1]華南!E27</f>
        <v>9254</v>
      </c>
      <c r="H375" s="122">
        <f>[1]華南!F27</f>
        <v>8129</v>
      </c>
      <c r="J375" s="129">
        <f>[1]華南!H27</f>
        <v>0.9</v>
      </c>
      <c r="K375" s="113">
        <f>[1]華南!I27</f>
        <v>45078</v>
      </c>
    </row>
    <row r="376" spans="1:11">
      <c r="A376" s="50" t="str">
        <f t="shared" si="5"/>
        <v>23任意汽車保險華南產物保險公司</v>
      </c>
      <c r="B376" s="88" t="str">
        <f>[1]華南!$B$3</f>
        <v>華南產物保險公司</v>
      </c>
      <c r="C376" s="50" t="str">
        <f>[1]華南!A28</f>
        <v>任意汽車保險</v>
      </c>
      <c r="D376" s="50">
        <f>[1]華南!B28</f>
        <v>23</v>
      </c>
      <c r="E376" s="122">
        <f>[1]華南!C28</f>
        <v>11810</v>
      </c>
      <c r="F376" s="122">
        <f>[1]華南!D28</f>
        <v>11810</v>
      </c>
      <c r="G376" s="122">
        <f>[1]華南!E28</f>
        <v>11810</v>
      </c>
      <c r="H376" s="122">
        <f>[1]華南!F28</f>
        <v>10374</v>
      </c>
      <c r="J376" s="129">
        <f>[1]華南!H28</f>
        <v>0.9</v>
      </c>
      <c r="K376" s="113">
        <f>[1]華南!I28</f>
        <v>45078</v>
      </c>
    </row>
    <row r="377" spans="1:11">
      <c r="A377" s="50" t="str">
        <f t="shared" si="5"/>
        <v>24任意汽車保險華南產物保險公司</v>
      </c>
      <c r="B377" s="88" t="str">
        <f>[1]華南!$B$3</f>
        <v>華南產物保險公司</v>
      </c>
      <c r="C377" s="50" t="str">
        <f>[1]華南!A29</f>
        <v>任意汽車保險</v>
      </c>
      <c r="D377" s="50">
        <f>[1]華南!B29</f>
        <v>24</v>
      </c>
      <c r="E377" s="122">
        <f>[1]華南!C29</f>
        <v>8813</v>
      </c>
      <c r="F377" s="122">
        <f>[1]華南!D29</f>
        <v>8813</v>
      </c>
      <c r="G377" s="122">
        <f>[1]華南!E29</f>
        <v>8813</v>
      </c>
      <c r="H377" s="122">
        <f>[1]華南!F29</f>
        <v>7741</v>
      </c>
      <c r="J377" s="129">
        <f>[1]華南!H29</f>
        <v>0.9</v>
      </c>
      <c r="K377" s="113">
        <f>[1]華南!I29</f>
        <v>45078</v>
      </c>
    </row>
    <row r="378" spans="1:11">
      <c r="A378" s="50" t="str">
        <f t="shared" si="5"/>
        <v>25任意汽車保險華南產物保險公司</v>
      </c>
      <c r="B378" s="88" t="str">
        <f>[1]華南!$B$3</f>
        <v>華南產物保險公司</v>
      </c>
      <c r="C378" s="50" t="str">
        <f>[1]華南!A30</f>
        <v>任意汽車保險</v>
      </c>
      <c r="D378" s="50">
        <f>[1]華南!B30</f>
        <v>25</v>
      </c>
      <c r="E378" s="122">
        <f>[1]華南!C30</f>
        <v>10712</v>
      </c>
      <c r="F378" s="122">
        <f>[1]華南!D30</f>
        <v>10712</v>
      </c>
      <c r="G378" s="122">
        <f>[1]華南!E30</f>
        <v>10712</v>
      </c>
      <c r="H378" s="122">
        <f>[1]華南!F30</f>
        <v>9409</v>
      </c>
      <c r="J378" s="129">
        <f>[1]華南!H30</f>
        <v>0.9</v>
      </c>
      <c r="K378" s="113">
        <f>[1]華南!I30</f>
        <v>45078</v>
      </c>
    </row>
    <row r="379" spans="1:11">
      <c r="A379" s="50" t="str">
        <f t="shared" si="5"/>
        <v>26任意汽車保險華南產物保險公司</v>
      </c>
      <c r="B379" s="88" t="str">
        <f>[1]華南!$B$3</f>
        <v>華南產物保險公司</v>
      </c>
      <c r="C379" s="50" t="str">
        <f>[1]華南!A31</f>
        <v>任意汽車保險</v>
      </c>
      <c r="D379" s="50">
        <f>[1]華南!B31</f>
        <v>26</v>
      </c>
      <c r="E379" s="122">
        <f>[1]華南!C31</f>
        <v>12166</v>
      </c>
      <c r="F379" s="122">
        <f>[1]華南!D31</f>
        <v>12166</v>
      </c>
      <c r="G379" s="122">
        <f>[1]華南!E31</f>
        <v>12166</v>
      </c>
      <c r="H379" s="122">
        <f>[1]華南!F31</f>
        <v>10687</v>
      </c>
      <c r="J379" s="129">
        <f>[1]華南!H31</f>
        <v>0.9</v>
      </c>
      <c r="K379" s="113">
        <f>[1]華南!I31</f>
        <v>45078</v>
      </c>
    </row>
    <row r="380" spans="1:11">
      <c r="A380" s="50" t="str">
        <f t="shared" si="5"/>
        <v>27任意汽車保險華南產物保險公司</v>
      </c>
      <c r="B380" s="88" t="str">
        <f>[1]華南!$B$3</f>
        <v>華南產物保險公司</v>
      </c>
      <c r="C380" s="50" t="str">
        <f>[1]華南!A32</f>
        <v>任意汽車保險</v>
      </c>
      <c r="D380" s="50">
        <f>[1]華南!B32</f>
        <v>27</v>
      </c>
      <c r="E380" s="122">
        <f>[1]華南!C32</f>
        <v>12775</v>
      </c>
      <c r="F380" s="122">
        <f>[1]華南!D32</f>
        <v>12775</v>
      </c>
      <c r="G380" s="122">
        <f>[1]華南!E32</f>
        <v>12775</v>
      </c>
      <c r="H380" s="122">
        <f>[1]華南!F32</f>
        <v>11222</v>
      </c>
      <c r="J380" s="129">
        <f>[1]華南!H32</f>
        <v>0.9</v>
      </c>
      <c r="K380" s="113">
        <f>[1]華南!I32</f>
        <v>45078</v>
      </c>
    </row>
    <row r="381" spans="1:11">
      <c r="A381" s="50" t="str">
        <f t="shared" si="5"/>
        <v>28任意汽車保險華南產物保險公司</v>
      </c>
      <c r="B381" s="88" t="str">
        <f>[1]華南!$B$3</f>
        <v>華南產物保險公司</v>
      </c>
      <c r="C381" s="50" t="str">
        <f>[1]華南!A33</f>
        <v>任意汽車保險</v>
      </c>
      <c r="D381" s="50">
        <f>[1]華南!B33</f>
        <v>28</v>
      </c>
      <c r="E381" s="122">
        <f>[1]華南!C33</f>
        <v>6984</v>
      </c>
      <c r="F381" s="122">
        <f>[1]華南!D33</f>
        <v>6984</v>
      </c>
      <c r="G381" s="122">
        <f>[1]華南!E33</f>
        <v>6984</v>
      </c>
      <c r="H381" s="122">
        <f>[1]華南!F33</f>
        <v>6135</v>
      </c>
      <c r="J381" s="129">
        <f>[1]華南!H33</f>
        <v>0.9</v>
      </c>
      <c r="K381" s="113">
        <f>[1]華南!I33</f>
        <v>45078</v>
      </c>
    </row>
    <row r="382" spans="1:11">
      <c r="A382" s="50" t="str">
        <f t="shared" si="5"/>
        <v>29任意汽車保險華南產物保險公司</v>
      </c>
      <c r="B382" s="88" t="str">
        <f>[1]華南!$B$3</f>
        <v>華南產物保險公司</v>
      </c>
      <c r="C382" s="50" t="str">
        <f>[1]華南!A34</f>
        <v>任意汽車保險</v>
      </c>
      <c r="D382" s="50">
        <f>[1]華南!B34</f>
        <v>29</v>
      </c>
      <c r="E382" s="122">
        <f>[1]華南!C34</f>
        <v>25293</v>
      </c>
      <c r="F382" s="122">
        <f>[1]華南!D34</f>
        <v>25293</v>
      </c>
      <c r="G382" s="122">
        <f>[1]華南!E34</f>
        <v>25293</v>
      </c>
      <c r="H382" s="122">
        <f>[1]華南!F34</f>
        <v>22217</v>
      </c>
      <c r="J382" s="129">
        <f>[1]華南!H34</f>
        <v>0.9</v>
      </c>
      <c r="K382" s="113">
        <f>[1]華南!I34</f>
        <v>45078</v>
      </c>
    </row>
    <row r="383" spans="1:11">
      <c r="A383" s="50" t="str">
        <f t="shared" si="5"/>
        <v>30任意汽車保險華南產物保險公司</v>
      </c>
      <c r="B383" s="88" t="str">
        <f>[1]華南!$B$3</f>
        <v>華南產物保險公司</v>
      </c>
      <c r="C383" s="50" t="str">
        <f>[1]華南!A35</f>
        <v>任意汽車保險</v>
      </c>
      <c r="D383" s="50">
        <f>[1]華南!B35</f>
        <v>30</v>
      </c>
      <c r="E383" s="122">
        <f>[1]華南!C35</f>
        <v>22942</v>
      </c>
      <c r="F383" s="122">
        <f>[1]華南!D35</f>
        <v>22942</v>
      </c>
      <c r="G383" s="122">
        <f>[1]華南!E35</f>
        <v>22942</v>
      </c>
      <c r="H383" s="122">
        <f>[1]華南!F35</f>
        <v>20152</v>
      </c>
      <c r="J383" s="129">
        <f>[1]華南!H35</f>
        <v>0.9</v>
      </c>
      <c r="K383" s="113">
        <f>[1]華南!I35</f>
        <v>45078</v>
      </c>
    </row>
    <row r="384" spans="1:11">
      <c r="A384" s="50" t="str">
        <f t="shared" si="5"/>
        <v>31任意汽車保險華南產物保險公司</v>
      </c>
      <c r="B384" s="88" t="str">
        <f>[1]華南!$B$3</f>
        <v>華南產物保險公司</v>
      </c>
      <c r="C384" s="50" t="str">
        <f>[1]華南!A36</f>
        <v>任意汽車保險</v>
      </c>
      <c r="D384" s="50">
        <f>[1]華南!B36</f>
        <v>31</v>
      </c>
      <c r="E384" s="122">
        <f>[1]華南!C36</f>
        <v>1626</v>
      </c>
      <c r="F384" s="122">
        <f>[1]華南!D36</f>
        <v>1626</v>
      </c>
      <c r="G384" s="122">
        <f>[1]華南!E36</f>
        <v>1626</v>
      </c>
      <c r="H384" s="122">
        <f>[1]華南!F36</f>
        <v>1428</v>
      </c>
      <c r="J384" s="129">
        <f>[1]華南!H36</f>
        <v>1</v>
      </c>
      <c r="K384" s="113">
        <f>[1]華南!I36</f>
        <v>43009</v>
      </c>
    </row>
    <row r="385" spans="1:11">
      <c r="A385" s="50" t="str">
        <f t="shared" si="5"/>
        <v>32任意汽車保險華南產物保險公司</v>
      </c>
      <c r="B385" s="88" t="str">
        <f>[1]華南!$B$3</f>
        <v>華南產物保險公司</v>
      </c>
      <c r="C385" s="50" t="str">
        <f>[1]華南!A37</f>
        <v>任意汽車保險</v>
      </c>
      <c r="D385" s="50">
        <f>[1]華南!B37</f>
        <v>32</v>
      </c>
      <c r="E385" s="122">
        <f>[1]華南!C37</f>
        <v>1624</v>
      </c>
      <c r="F385" s="122">
        <f>[1]華南!D37</f>
        <v>1624</v>
      </c>
      <c r="G385" s="122">
        <f>[1]華南!E37</f>
        <v>1624</v>
      </c>
      <c r="H385" s="122">
        <f>[1]華南!F37</f>
        <v>1427</v>
      </c>
      <c r="J385" s="129">
        <f>[1]華南!H37</f>
        <v>1</v>
      </c>
      <c r="K385" s="113">
        <f>[1]華南!I37</f>
        <v>43009</v>
      </c>
    </row>
    <row r="386" spans="1:11">
      <c r="A386" s="50" t="str">
        <f t="shared" ref="A386:A449" si="6">D386&amp;C386&amp;B386</f>
        <v>33任意汽車保險華南產物保險公司</v>
      </c>
      <c r="B386" s="88" t="str">
        <f>[1]華南!$B$3</f>
        <v>華南產物保險公司</v>
      </c>
      <c r="C386" s="50" t="str">
        <f>[1]華南!A38</f>
        <v>任意汽車保險</v>
      </c>
      <c r="D386" s="50">
        <f>[1]華南!B38</f>
        <v>33</v>
      </c>
      <c r="E386" s="122">
        <f>[1]華南!C38</f>
        <v>2252</v>
      </c>
      <c r="F386" s="122">
        <f>[1]華南!D38</f>
        <v>2252</v>
      </c>
      <c r="G386" s="122">
        <f>[1]華南!E38</f>
        <v>2252</v>
      </c>
      <c r="H386" s="122">
        <f>[1]華南!F38</f>
        <v>1978</v>
      </c>
      <c r="J386" s="129">
        <f>[1]華南!H38</f>
        <v>1</v>
      </c>
      <c r="K386" s="113">
        <f>[1]華南!I38</f>
        <v>43009</v>
      </c>
    </row>
    <row r="387" spans="1:11">
      <c r="A387" s="50" t="str">
        <f t="shared" si="6"/>
        <v>34任意汽車保險華南產物保險公司</v>
      </c>
      <c r="B387" s="88" t="str">
        <f>[1]華南!$B$3</f>
        <v>華南產物保險公司</v>
      </c>
      <c r="C387" s="50" t="str">
        <f>[1]華南!A39</f>
        <v>任意汽車保險</v>
      </c>
      <c r="D387" s="50">
        <f>[1]華南!B39</f>
        <v>34</v>
      </c>
      <c r="E387" s="122">
        <f>[1]華南!C39</f>
        <v>1299</v>
      </c>
      <c r="F387" s="122">
        <f>[1]華南!D39</f>
        <v>1299</v>
      </c>
      <c r="G387" s="122">
        <f>[1]華南!E39</f>
        <v>1299</v>
      </c>
      <c r="H387" s="122">
        <f>[1]華南!F39</f>
        <v>1141</v>
      </c>
      <c r="J387" s="129">
        <f>[1]華南!H39</f>
        <v>1</v>
      </c>
      <c r="K387" s="113">
        <f>[1]華南!I39</f>
        <v>43009</v>
      </c>
    </row>
    <row r="388" spans="1:11">
      <c r="A388" s="50" t="str">
        <f t="shared" si="6"/>
        <v>35任意汽車保險華南產物保險公司</v>
      </c>
      <c r="B388" s="88" t="str">
        <f>[1]華南!$B$3</f>
        <v>華南產物保險公司</v>
      </c>
      <c r="C388" s="50" t="str">
        <f>[1]華南!A40</f>
        <v>任意汽車保險</v>
      </c>
      <c r="D388" s="50">
        <f>[1]華南!B40</f>
        <v>35</v>
      </c>
      <c r="E388" s="122">
        <f>[1]華南!C40</f>
        <v>1622</v>
      </c>
      <c r="F388" s="122">
        <f>[1]華南!D40</f>
        <v>1622</v>
      </c>
      <c r="G388" s="122">
        <f>[1]華南!E40</f>
        <v>1622</v>
      </c>
      <c r="H388" s="122">
        <f>[1]華南!F40</f>
        <v>1425</v>
      </c>
      <c r="J388" s="129">
        <f>[1]華南!H40</f>
        <v>1</v>
      </c>
      <c r="K388" s="113">
        <f>[1]華南!I40</f>
        <v>43009</v>
      </c>
    </row>
    <row r="389" spans="1:11">
      <c r="A389" s="50" t="str">
        <f t="shared" si="6"/>
        <v>36任意汽車保險華南產物保險公司</v>
      </c>
      <c r="B389" s="88" t="str">
        <f>[1]華南!$B$3</f>
        <v>華南產物保險公司</v>
      </c>
      <c r="C389" s="50" t="str">
        <f>[1]華南!A41</f>
        <v>任意汽車保險</v>
      </c>
      <c r="D389" s="50">
        <f>[1]華南!B41</f>
        <v>36</v>
      </c>
      <c r="E389" s="122">
        <f>[1]華南!C41</f>
        <v>2416</v>
      </c>
      <c r="F389" s="122">
        <f>[1]華南!D41</f>
        <v>2416</v>
      </c>
      <c r="G389" s="122">
        <f>[1]華南!E41</f>
        <v>2416</v>
      </c>
      <c r="H389" s="122">
        <f>[1]華南!F41</f>
        <v>2122</v>
      </c>
      <c r="J389" s="129">
        <f>[1]華南!H41</f>
        <v>1</v>
      </c>
      <c r="K389" s="113">
        <f>[1]華南!I41</f>
        <v>43009</v>
      </c>
    </row>
    <row r="390" spans="1:11">
      <c r="A390" s="50" t="str">
        <f t="shared" si="6"/>
        <v>37任意汽車保險華南產物保險公司</v>
      </c>
      <c r="B390" s="88" t="str">
        <f>[1]華南!$B$3</f>
        <v>華南產物保險公司</v>
      </c>
      <c r="C390" s="50" t="str">
        <f>[1]華南!A42</f>
        <v>任意汽車保險</v>
      </c>
      <c r="D390" s="50">
        <f>[1]華南!B42</f>
        <v>37</v>
      </c>
      <c r="E390" s="122">
        <f>[1]華南!C42</f>
        <v>2112</v>
      </c>
      <c r="F390" s="122">
        <f>[1]華南!D42</f>
        <v>2112</v>
      </c>
      <c r="G390" s="122">
        <f>[1]華南!E42</f>
        <v>2112</v>
      </c>
      <c r="H390" s="122">
        <f>[1]華南!F42</f>
        <v>1855</v>
      </c>
      <c r="J390" s="129">
        <f>[1]華南!H42</f>
        <v>1</v>
      </c>
      <c r="K390" s="113">
        <f>[1]華南!I42</f>
        <v>43009</v>
      </c>
    </row>
    <row r="391" spans="1:11">
      <c r="A391" s="50" t="str">
        <f t="shared" si="6"/>
        <v>38任意汽車保險華南產物保險公司</v>
      </c>
      <c r="B391" s="88" t="str">
        <f>[1]華南!$B$3</f>
        <v>華南產物保險公司</v>
      </c>
      <c r="C391" s="50" t="str">
        <f>[1]華南!A43</f>
        <v>任意汽車保險</v>
      </c>
      <c r="D391" s="50">
        <f>[1]華南!B43</f>
        <v>38</v>
      </c>
      <c r="E391" s="122">
        <f>[1]華南!C43</f>
        <v>1515</v>
      </c>
      <c r="F391" s="122">
        <f>[1]華南!D43</f>
        <v>1515</v>
      </c>
      <c r="G391" s="122">
        <f>[1]華南!E43</f>
        <v>1515</v>
      </c>
      <c r="H391" s="122">
        <f>[1]華南!F43</f>
        <v>1331</v>
      </c>
      <c r="J391" s="129">
        <f>[1]華南!H43</f>
        <v>1</v>
      </c>
      <c r="K391" s="113">
        <f>[1]華南!I43</f>
        <v>43009</v>
      </c>
    </row>
    <row r="392" spans="1:11">
      <c r="A392" s="50" t="str">
        <f t="shared" si="6"/>
        <v>39任意汽車保險華南產物保險公司</v>
      </c>
      <c r="B392" s="88" t="str">
        <f>[1]華南!$B$3</f>
        <v>華南產物保險公司</v>
      </c>
      <c r="C392" s="50" t="str">
        <f>[1]華南!A44</f>
        <v>任意汽車保險</v>
      </c>
      <c r="D392" s="50">
        <f>[1]華南!B44</f>
        <v>39</v>
      </c>
      <c r="E392" s="122">
        <f>[1]華南!C44</f>
        <v>11128</v>
      </c>
      <c r="F392" s="122">
        <f>[1]華南!D44</f>
        <v>11128</v>
      </c>
      <c r="G392" s="122">
        <f>[1]華南!E44</f>
        <v>11128</v>
      </c>
      <c r="H392" s="122">
        <f>[1]華南!F44</f>
        <v>9775</v>
      </c>
      <c r="J392" s="129">
        <f>[1]華南!H44</f>
        <v>1</v>
      </c>
      <c r="K392" s="113">
        <f>[1]華南!I44</f>
        <v>43009</v>
      </c>
    </row>
    <row r="393" spans="1:11">
      <c r="A393" s="50" t="str">
        <f t="shared" si="6"/>
        <v>40任意汽車保險華南產物保險公司</v>
      </c>
      <c r="B393" s="88" t="str">
        <f>[1]華南!$B$3</f>
        <v>華南產物保險公司</v>
      </c>
      <c r="C393" s="50" t="str">
        <f>[1]華南!A45</f>
        <v>任意汽車保險</v>
      </c>
      <c r="D393" s="50">
        <f>[1]華南!B45</f>
        <v>40</v>
      </c>
      <c r="E393" s="122">
        <f>[1]華南!C45</f>
        <v>9223</v>
      </c>
      <c r="F393" s="122">
        <f>[1]華南!D45</f>
        <v>9223</v>
      </c>
      <c r="G393" s="122">
        <f>[1]華南!E45</f>
        <v>9223</v>
      </c>
      <c r="H393" s="122">
        <f>[1]華南!F45</f>
        <v>8101</v>
      </c>
      <c r="J393" s="129">
        <f>[1]華南!H45</f>
        <v>1</v>
      </c>
      <c r="K393" s="113">
        <f>[1]華南!I45</f>
        <v>43009</v>
      </c>
    </row>
    <row r="394" spans="1:11">
      <c r="A394" s="50" t="str">
        <f t="shared" si="6"/>
        <v>41任意汽車保險華南產物保險公司</v>
      </c>
      <c r="B394" s="88" t="str">
        <f>[1]華南!$B$3</f>
        <v>華南產物保險公司</v>
      </c>
      <c r="C394" s="50" t="str">
        <f>[1]華南!A46</f>
        <v>任意汽車保險</v>
      </c>
      <c r="D394" s="50">
        <f>[1]華南!B46</f>
        <v>41</v>
      </c>
      <c r="E394" s="122">
        <f>[1]華南!C46</f>
        <v>2137</v>
      </c>
      <c r="F394" s="122">
        <f>[1]華南!D46</f>
        <v>2137</v>
      </c>
      <c r="G394" s="122">
        <f>[1]華南!E46</f>
        <v>2137</v>
      </c>
      <c r="H394" s="122">
        <f>[1]華南!F46</f>
        <v>1744</v>
      </c>
      <c r="J394" s="129">
        <f>[1]華南!H46</f>
        <v>0.9</v>
      </c>
      <c r="K394" s="113">
        <f>[1]華南!I46</f>
        <v>44440</v>
      </c>
    </row>
    <row r="395" spans="1:11">
      <c r="A395" s="50" t="str">
        <f t="shared" si="6"/>
        <v>42任意汽車保險華南產物保險公司</v>
      </c>
      <c r="B395" s="88" t="str">
        <f>[1]華南!$B$3</f>
        <v>華南產物保險公司</v>
      </c>
      <c r="C395" s="50" t="str">
        <f>[1]華南!A47</f>
        <v>任意汽車保險</v>
      </c>
      <c r="D395" s="50">
        <f>[1]華南!B47</f>
        <v>42</v>
      </c>
      <c r="E395" s="122">
        <f>[1]華南!C47</f>
        <v>3742</v>
      </c>
      <c r="F395" s="122">
        <f>[1]華南!D47</f>
        <v>3742</v>
      </c>
      <c r="G395" s="122">
        <f>[1]華南!E47</f>
        <v>3742</v>
      </c>
      <c r="H395" s="122">
        <f>[1]華南!F47</f>
        <v>3053</v>
      </c>
      <c r="J395" s="129">
        <f>[1]華南!H47</f>
        <v>0.9</v>
      </c>
      <c r="K395" s="113">
        <f>[1]華南!I47</f>
        <v>45597</v>
      </c>
    </row>
    <row r="396" spans="1:11">
      <c r="A396" s="50" t="str">
        <f t="shared" si="6"/>
        <v>1住宅火災保險華南產物保險公司</v>
      </c>
      <c r="B396" s="91" t="str">
        <f>[1]華南!$B$3</f>
        <v>華南產物保險公司</v>
      </c>
      <c r="C396" s="92" t="str">
        <f>[1]華南!A48</f>
        <v>住宅火災保險</v>
      </c>
      <c r="D396" s="92">
        <f>[1]華南!B48</f>
        <v>1</v>
      </c>
      <c r="E396" s="120">
        <f>[1]華南!C48</f>
        <v>175</v>
      </c>
      <c r="F396" s="120">
        <f>[1]華南!D48</f>
        <v>175</v>
      </c>
      <c r="G396" s="120">
        <f>[1]華南!E48</f>
        <v>175</v>
      </c>
      <c r="H396" s="120">
        <f>[1]華南!F48</f>
        <v>136</v>
      </c>
      <c r="I396" s="92"/>
      <c r="J396" s="117">
        <f>[1]華南!H48</f>
        <v>0</v>
      </c>
      <c r="K396" s="114">
        <f>[1]華南!I48</f>
        <v>45658</v>
      </c>
    </row>
    <row r="397" spans="1:11" ht="17.25" thickBot="1">
      <c r="A397" s="50" t="str">
        <f t="shared" si="6"/>
        <v>2住宅火災保險華南產物保險公司</v>
      </c>
      <c r="B397" s="89" t="str">
        <f>[1]華南!$B$3</f>
        <v>華南產物保險公司</v>
      </c>
      <c r="C397" s="90" t="str">
        <f>[1]華南!A49</f>
        <v>住宅火災保險</v>
      </c>
      <c r="D397" s="90">
        <f>[1]華南!B49</f>
        <v>2</v>
      </c>
      <c r="E397" s="121">
        <f>[1]華南!C49</f>
        <v>209</v>
      </c>
      <c r="F397" s="121">
        <f>[1]華南!D49</f>
        <v>209</v>
      </c>
      <c r="G397" s="121">
        <f>[1]華南!E49</f>
        <v>209</v>
      </c>
      <c r="H397" s="121">
        <f>[1]華南!F49</f>
        <v>162</v>
      </c>
      <c r="I397" s="90"/>
      <c r="J397" s="118">
        <f>[1]華南!H49</f>
        <v>0</v>
      </c>
      <c r="K397" s="115">
        <f>[1]華南!I49</f>
        <v>45658</v>
      </c>
    </row>
    <row r="398" spans="1:11" ht="17.25" thickTop="1">
      <c r="A398" s="50" t="str">
        <f t="shared" si="6"/>
        <v>1任意汽車保險國泰世紀產物保險公司</v>
      </c>
      <c r="B398" s="86" t="str">
        <f>[1]國泰世紀!$B$3</f>
        <v>國泰世紀產物保險公司</v>
      </c>
      <c r="C398" s="87" t="str">
        <f>[1]國泰世紀!A6</f>
        <v>任意汽車保險</v>
      </c>
      <c r="D398" s="87">
        <f>[1]國泰世紀!B6</f>
        <v>1</v>
      </c>
      <c r="E398" s="119">
        <f>[1]國泰世紀!C6</f>
        <v>37578.175499999998</v>
      </c>
      <c r="F398" s="119">
        <f>[1]國泰世紀!D6</f>
        <v>37578.175499999998</v>
      </c>
      <c r="G398" s="119">
        <f>[1]國泰世紀!E6</f>
        <v>37578.175499999998</v>
      </c>
      <c r="H398" s="119">
        <f>[1]國泰世紀!F6</f>
        <v>32567.464500000002</v>
      </c>
      <c r="I398" s="87"/>
      <c r="J398" s="129">
        <f>[1]國泰世紀!H6</f>
        <v>0.9</v>
      </c>
      <c r="K398" s="112">
        <f>[1]國泰世紀!I6</f>
        <v>45778</v>
      </c>
    </row>
    <row r="399" spans="1:11">
      <c r="A399" s="50" t="str">
        <f t="shared" si="6"/>
        <v>2任意汽車保險國泰世紀產物保險公司</v>
      </c>
      <c r="B399" s="88" t="str">
        <f>[1]國泰世紀!$B$3</f>
        <v>國泰世紀產物保險公司</v>
      </c>
      <c r="C399" s="50" t="str">
        <f>[1]國泰世紀!A7</f>
        <v>任意汽車保險</v>
      </c>
      <c r="D399" s="50">
        <f>[1]國泰世紀!B7</f>
        <v>2</v>
      </c>
      <c r="E399" s="122">
        <f>[1]國泰世紀!C7</f>
        <v>35787.245299999995</v>
      </c>
      <c r="F399" s="122">
        <f>[1]國泰世紀!D7</f>
        <v>35787.245299999995</v>
      </c>
      <c r="G399" s="122">
        <f>[1]國泰世紀!E7</f>
        <v>35787.245299999995</v>
      </c>
      <c r="H399" s="122">
        <f>[1]國泰世紀!F7</f>
        <v>31015.338699999997</v>
      </c>
      <c r="J399" s="129">
        <f>[1]國泰世紀!H7</f>
        <v>0.9</v>
      </c>
      <c r="K399" s="113">
        <f>[1]國泰世紀!I7</f>
        <v>45778</v>
      </c>
    </row>
    <row r="400" spans="1:11">
      <c r="A400" s="50" t="str">
        <f t="shared" si="6"/>
        <v>3任意汽車保險國泰世紀產物保險公司</v>
      </c>
      <c r="B400" s="88" t="str">
        <f>[1]國泰世紀!$B$3</f>
        <v>國泰世紀產物保險公司</v>
      </c>
      <c r="C400" s="50" t="str">
        <f>[1]國泰世紀!A8</f>
        <v>任意汽車保險</v>
      </c>
      <c r="D400" s="50">
        <f>[1]國泰世紀!B8</f>
        <v>3</v>
      </c>
      <c r="E400" s="122">
        <f>[1]國泰世紀!C8</f>
        <v>45675</v>
      </c>
      <c r="F400" s="122">
        <f>[1]國泰世紀!D8</f>
        <v>45675</v>
      </c>
      <c r="G400" s="122">
        <f>[1]國泰世紀!E8</f>
        <v>45675</v>
      </c>
      <c r="H400" s="122">
        <f>[1]國泰世紀!F8</f>
        <v>39585.247299999995</v>
      </c>
      <c r="J400" s="129">
        <f>[1]國泰世紀!H8</f>
        <v>0.9</v>
      </c>
      <c r="K400" s="113">
        <f>[1]國泰世紀!I8</f>
        <v>45778</v>
      </c>
    </row>
    <row r="401" spans="1:11">
      <c r="A401" s="50" t="str">
        <f t="shared" si="6"/>
        <v>4任意汽車保險國泰世紀產物保險公司</v>
      </c>
      <c r="B401" s="88" t="str">
        <f>[1]國泰世紀!$B$3</f>
        <v>國泰世紀產物保險公司</v>
      </c>
      <c r="C401" s="50" t="str">
        <f>[1]國泰世紀!A9</f>
        <v>任意汽車保險</v>
      </c>
      <c r="D401" s="50">
        <f>[1]國泰世紀!B9</f>
        <v>4</v>
      </c>
      <c r="E401" s="122">
        <f>[1]國泰世紀!C9</f>
        <v>32459</v>
      </c>
      <c r="F401" s="122">
        <f>[1]國泰世紀!D9</f>
        <v>32459</v>
      </c>
      <c r="G401" s="122">
        <f>[1]國泰世紀!E9</f>
        <v>32459</v>
      </c>
      <c r="H401" s="122">
        <f>[1]國泰世紀!F9</f>
        <v>28131</v>
      </c>
      <c r="J401" s="129">
        <f>[1]國泰世紀!H9</f>
        <v>0.9</v>
      </c>
      <c r="K401" s="113">
        <f>[1]國泰世紀!I9</f>
        <v>45778</v>
      </c>
    </row>
    <row r="402" spans="1:11">
      <c r="A402" s="50" t="str">
        <f t="shared" si="6"/>
        <v>5任意汽車保險國泰世紀產物保險公司</v>
      </c>
      <c r="B402" s="88" t="str">
        <f>[1]國泰世紀!$B$3</f>
        <v>國泰世紀產物保險公司</v>
      </c>
      <c r="C402" s="50" t="str">
        <f>[1]國泰世紀!A10</f>
        <v>任意汽車保險</v>
      </c>
      <c r="D402" s="50">
        <f>[1]國泰世紀!B10</f>
        <v>5</v>
      </c>
      <c r="E402" s="122">
        <f>[1]國泰世紀!C10</f>
        <v>43501.485499999995</v>
      </c>
      <c r="F402" s="122">
        <f>[1]國泰世紀!D10</f>
        <v>43501.485499999995</v>
      </c>
      <c r="G402" s="122">
        <f>[1]國泰世紀!E10</f>
        <v>43501.485499999995</v>
      </c>
      <c r="H402" s="122">
        <f>[1]國泰世紀!F10</f>
        <v>37700</v>
      </c>
      <c r="J402" s="129">
        <f>[1]國泰世紀!H10</f>
        <v>0.9</v>
      </c>
      <c r="K402" s="113">
        <f>[1]國泰世紀!I10</f>
        <v>45778</v>
      </c>
    </row>
    <row r="403" spans="1:11">
      <c r="A403" s="50" t="str">
        <f t="shared" si="6"/>
        <v>6任意汽車保險國泰世紀產物保險公司</v>
      </c>
      <c r="B403" s="88" t="str">
        <f>[1]國泰世紀!$B$3</f>
        <v>國泰世紀產物保險公司</v>
      </c>
      <c r="C403" s="50" t="str">
        <f>[1]國泰世紀!A11</f>
        <v>任意汽車保險</v>
      </c>
      <c r="D403" s="50">
        <f>[1]國泰世紀!B11</f>
        <v>6</v>
      </c>
      <c r="E403" s="122">
        <f>[1]國泰世紀!C11</f>
        <v>45675</v>
      </c>
      <c r="F403" s="122">
        <f>[1]國泰世紀!D11</f>
        <v>45675</v>
      </c>
      <c r="G403" s="122">
        <f>[1]國泰世紀!E11</f>
        <v>45675</v>
      </c>
      <c r="H403" s="122">
        <f>[1]國泰世紀!F11</f>
        <v>39585.247299999995</v>
      </c>
      <c r="J403" s="129">
        <f>[1]國泰世紀!H11</f>
        <v>0.9</v>
      </c>
      <c r="K403" s="113">
        <f>[1]國泰世紀!I11</f>
        <v>45778</v>
      </c>
    </row>
    <row r="404" spans="1:11">
      <c r="A404" s="50" t="str">
        <f t="shared" si="6"/>
        <v>7任意汽車保險國泰世紀產物保險公司</v>
      </c>
      <c r="B404" s="88" t="str">
        <f>[1]國泰世紀!$B$3</f>
        <v>國泰世紀產物保險公司</v>
      </c>
      <c r="C404" s="50" t="str">
        <f>[1]國泰世紀!A12</f>
        <v>任意汽車保險</v>
      </c>
      <c r="D404" s="50">
        <f>[1]國泰世紀!B12</f>
        <v>7</v>
      </c>
      <c r="E404" s="122">
        <f>[1]國泰世紀!C12</f>
        <v>50358</v>
      </c>
      <c r="F404" s="122">
        <f>[1]國泰世紀!D12</f>
        <v>50358</v>
      </c>
      <c r="G404" s="122">
        <f>[1]國泰世紀!E12</f>
        <v>50358</v>
      </c>
      <c r="H404" s="122">
        <f>[1]國泰世紀!F12</f>
        <v>43643</v>
      </c>
      <c r="J404" s="129">
        <f>[1]國泰世紀!H12</f>
        <v>0.9</v>
      </c>
      <c r="K404" s="113">
        <f>[1]國泰世紀!I12</f>
        <v>45778</v>
      </c>
    </row>
    <row r="405" spans="1:11">
      <c r="A405" s="50" t="str">
        <f t="shared" si="6"/>
        <v>8任意汽車保險國泰世紀產物保險公司</v>
      </c>
      <c r="B405" s="88" t="str">
        <f>[1]國泰世紀!$B$3</f>
        <v>國泰世紀產物保險公司</v>
      </c>
      <c r="C405" s="50" t="str">
        <f>[1]國泰世紀!A13</f>
        <v>任意汽車保險</v>
      </c>
      <c r="D405" s="50">
        <f>[1]國泰世紀!B13</f>
        <v>8</v>
      </c>
      <c r="E405" s="122">
        <f>[1]國泰世紀!C13</f>
        <v>18885.129199999999</v>
      </c>
      <c r="F405" s="122">
        <f>[1]國泰世紀!D13</f>
        <v>18885.129199999999</v>
      </c>
      <c r="G405" s="122">
        <f>[1]國泰世紀!E13</f>
        <v>18885.129199999999</v>
      </c>
      <c r="H405" s="122">
        <f>[1]國泰世紀!F13</f>
        <v>16367.242399999999</v>
      </c>
      <c r="J405" s="129">
        <f>[1]國泰世紀!H13</f>
        <v>0.9</v>
      </c>
      <c r="K405" s="113">
        <f>[1]國泰世紀!I13</f>
        <v>45200</v>
      </c>
    </row>
    <row r="406" spans="1:11">
      <c r="A406" s="50" t="str">
        <f t="shared" si="6"/>
        <v>9任意汽車保險國泰世紀產物保險公司</v>
      </c>
      <c r="B406" s="88" t="str">
        <f>[1]國泰世紀!$B$3</f>
        <v>國泰世紀產物保險公司</v>
      </c>
      <c r="C406" s="50" t="str">
        <f>[1]國泰世紀!A14</f>
        <v>任意汽車保險</v>
      </c>
      <c r="D406" s="50">
        <f>[1]國泰世紀!B14</f>
        <v>9</v>
      </c>
      <c r="E406" s="122">
        <f>[1]國泰世紀!C14</f>
        <v>109922</v>
      </c>
      <c r="F406" s="122">
        <f>[1]國泰世紀!D14</f>
        <v>109922</v>
      </c>
      <c r="G406" s="122">
        <f>[1]國泰世紀!E14</f>
        <v>109922</v>
      </c>
      <c r="H406" s="122">
        <f>[1]國泰世紀!F14</f>
        <v>95265.495599999995</v>
      </c>
      <c r="J406" s="129">
        <f>[1]國泰世紀!H14</f>
        <v>0.9</v>
      </c>
      <c r="K406" s="113">
        <f>[1]國泰世紀!I14</f>
        <v>45778</v>
      </c>
    </row>
    <row r="407" spans="1:11">
      <c r="A407" s="50" t="str">
        <f t="shared" si="6"/>
        <v>10任意汽車保險國泰世紀產物保險公司</v>
      </c>
      <c r="B407" s="88" t="str">
        <f>[1]國泰世紀!$B$3</f>
        <v>國泰世紀產物保險公司</v>
      </c>
      <c r="C407" s="50" t="str">
        <f>[1]國泰世紀!A15</f>
        <v>任意汽車保險</v>
      </c>
      <c r="D407" s="50">
        <f>[1]國泰世紀!B15</f>
        <v>10</v>
      </c>
      <c r="E407" s="122">
        <f>[1]國泰世紀!C15</f>
        <v>99703.244500000001</v>
      </c>
      <c r="F407" s="122">
        <f>[1]國泰世紀!D15</f>
        <v>99703.244500000001</v>
      </c>
      <c r="G407" s="122">
        <f>[1]國泰世紀!E15</f>
        <v>99703.244500000001</v>
      </c>
      <c r="H407" s="122">
        <f>[1]國泰世紀!F15</f>
        <v>86408</v>
      </c>
      <c r="J407" s="129">
        <f>[1]國泰世紀!H15</f>
        <v>0.9</v>
      </c>
      <c r="K407" s="113">
        <f>[1]國泰世紀!I15</f>
        <v>45778</v>
      </c>
    </row>
    <row r="408" spans="1:11">
      <c r="A408" s="50" t="str">
        <f t="shared" si="6"/>
        <v>11任意汽車保險國泰世紀產物保險公司</v>
      </c>
      <c r="B408" s="88" t="str">
        <f>[1]國泰世紀!$B$3</f>
        <v>國泰世紀產物保險公司</v>
      </c>
      <c r="C408" s="50" t="str">
        <f>[1]國泰世紀!A16</f>
        <v>任意汽車保險</v>
      </c>
      <c r="D408" s="50">
        <f>[1]國泰世紀!B16</f>
        <v>11</v>
      </c>
      <c r="E408" s="122">
        <f>[1]國泰世紀!C16</f>
        <v>20715</v>
      </c>
      <c r="F408" s="122">
        <f>[1]國泰世紀!D16</f>
        <v>20715</v>
      </c>
      <c r="G408" s="122">
        <f>[1]國泰世紀!E16</f>
        <v>20715</v>
      </c>
      <c r="H408" s="122">
        <f>[1]國泰世紀!F16</f>
        <v>17953</v>
      </c>
      <c r="J408" s="129">
        <f>[1]國泰世紀!H16</f>
        <v>0.9</v>
      </c>
      <c r="K408" s="113">
        <f>[1]國泰世紀!I16</f>
        <v>45778</v>
      </c>
    </row>
    <row r="409" spans="1:11">
      <c r="A409" s="50" t="str">
        <f t="shared" si="6"/>
        <v>12任意汽車保險國泰世紀產物保險公司</v>
      </c>
      <c r="B409" s="88" t="str">
        <f>[1]國泰世紀!$B$3</f>
        <v>國泰世紀產物保險公司</v>
      </c>
      <c r="C409" s="50" t="str">
        <f>[1]國泰世紀!A17</f>
        <v>任意汽車保險</v>
      </c>
      <c r="D409" s="50">
        <f>[1]國泰世紀!B17</f>
        <v>12</v>
      </c>
      <c r="E409" s="122">
        <f>[1]國泰世紀!C17</f>
        <v>19728</v>
      </c>
      <c r="F409" s="122">
        <f>[1]國泰世紀!D17</f>
        <v>19728</v>
      </c>
      <c r="G409" s="122">
        <f>[1]國泰世紀!E17</f>
        <v>19728</v>
      </c>
      <c r="H409" s="122">
        <f>[1]國泰世紀!F17</f>
        <v>17098.133699999998</v>
      </c>
      <c r="J409" s="129">
        <f>[1]國泰世紀!H17</f>
        <v>0.9</v>
      </c>
      <c r="K409" s="113">
        <f>[1]國泰世紀!I17</f>
        <v>45778</v>
      </c>
    </row>
    <row r="410" spans="1:11">
      <c r="A410" s="50" t="str">
        <f t="shared" si="6"/>
        <v>13任意汽車保險國泰世紀產物保險公司</v>
      </c>
      <c r="B410" s="88" t="str">
        <f>[1]國泰世紀!$B$3</f>
        <v>國泰世紀產物保險公司</v>
      </c>
      <c r="C410" s="50" t="str">
        <f>[1]國泰世紀!A18</f>
        <v>任意汽車保險</v>
      </c>
      <c r="D410" s="50">
        <f>[1]國泰世紀!B18</f>
        <v>13</v>
      </c>
      <c r="E410" s="122">
        <f>[1]國泰世紀!C18</f>
        <v>25179</v>
      </c>
      <c r="F410" s="122">
        <f>[1]國泰世紀!D18</f>
        <v>25179</v>
      </c>
      <c r="G410" s="122">
        <f>[1]國泰世紀!E18</f>
        <v>25179</v>
      </c>
      <c r="H410" s="122">
        <f>[1]國泰世紀!F18</f>
        <v>21822</v>
      </c>
      <c r="J410" s="129">
        <f>[1]國泰世紀!H18</f>
        <v>0.9</v>
      </c>
      <c r="K410" s="113">
        <f>[1]國泰世紀!I18</f>
        <v>45778</v>
      </c>
    </row>
    <row r="411" spans="1:11">
      <c r="A411" s="50" t="str">
        <f t="shared" si="6"/>
        <v>14任意汽車保險國泰世紀產物保險公司</v>
      </c>
      <c r="B411" s="88" t="str">
        <f>[1]國泰世紀!$B$3</f>
        <v>國泰世紀產物保險公司</v>
      </c>
      <c r="C411" s="50" t="str">
        <f>[1]國泰世紀!A19</f>
        <v>任意汽車保險</v>
      </c>
      <c r="D411" s="50">
        <f>[1]國泰世紀!B19</f>
        <v>14</v>
      </c>
      <c r="E411" s="122">
        <f>[1]國泰世紀!C19</f>
        <v>17894.1728</v>
      </c>
      <c r="F411" s="122">
        <f>[1]國泰世紀!D19</f>
        <v>17894.1728</v>
      </c>
      <c r="G411" s="122">
        <f>[1]國泰世紀!E19</f>
        <v>17894.1728</v>
      </c>
      <c r="H411" s="122">
        <f>[1]國泰世紀!F19</f>
        <v>15508.3452</v>
      </c>
      <c r="J411" s="129">
        <f>[1]國泰世紀!H19</f>
        <v>0.9</v>
      </c>
      <c r="K411" s="113">
        <f>[1]國泰世紀!I19</f>
        <v>45778</v>
      </c>
    </row>
    <row r="412" spans="1:11">
      <c r="A412" s="50" t="str">
        <f t="shared" si="6"/>
        <v>15任意汽車保險國泰世紀產物保險公司</v>
      </c>
      <c r="B412" s="88" t="str">
        <f>[1]國泰世紀!$B$3</f>
        <v>國泰世紀產物保險公司</v>
      </c>
      <c r="C412" s="50" t="str">
        <f>[1]國泰世紀!A20</f>
        <v>任意汽車保險</v>
      </c>
      <c r="D412" s="50">
        <f>[1]國泰世紀!B20</f>
        <v>15</v>
      </c>
      <c r="E412" s="122">
        <f>[1]國泰世紀!C20</f>
        <v>23981.187999999998</v>
      </c>
      <c r="F412" s="122">
        <f>[1]國泰世紀!D20</f>
        <v>23981.187999999998</v>
      </c>
      <c r="G412" s="122">
        <f>[1]國泰世紀!E20</f>
        <v>23981.187999999998</v>
      </c>
      <c r="H412" s="122">
        <f>[1]國泰世紀!F20</f>
        <v>20783</v>
      </c>
      <c r="J412" s="129">
        <f>[1]國泰世紀!H20</f>
        <v>0.9</v>
      </c>
      <c r="K412" s="113">
        <f>[1]國泰世紀!I20</f>
        <v>45778</v>
      </c>
    </row>
    <row r="413" spans="1:11">
      <c r="A413" s="50" t="str">
        <f t="shared" si="6"/>
        <v>16任意汽車保險國泰世紀產物保險公司</v>
      </c>
      <c r="B413" s="88" t="str">
        <f>[1]國泰世紀!$B$3</f>
        <v>國泰世紀產物保險公司</v>
      </c>
      <c r="C413" s="50" t="str">
        <f>[1]國泰世紀!A21</f>
        <v>任意汽車保險</v>
      </c>
      <c r="D413" s="50">
        <f>[1]國泰世紀!B21</f>
        <v>16</v>
      </c>
      <c r="E413" s="122">
        <f>[1]國泰世紀!C21</f>
        <v>25179</v>
      </c>
      <c r="F413" s="122">
        <f>[1]國泰世紀!D21</f>
        <v>25179</v>
      </c>
      <c r="G413" s="122">
        <f>[1]國泰世紀!E21</f>
        <v>25179</v>
      </c>
      <c r="H413" s="122">
        <f>[1]國泰世紀!F21</f>
        <v>21822</v>
      </c>
      <c r="J413" s="129">
        <f>[1]國泰世紀!H21</f>
        <v>0.9</v>
      </c>
      <c r="K413" s="113">
        <f>[1]國泰世紀!I21</f>
        <v>45778</v>
      </c>
    </row>
    <row r="414" spans="1:11">
      <c r="A414" s="50" t="str">
        <f t="shared" si="6"/>
        <v>17任意汽車保險國泰世紀產物保險公司</v>
      </c>
      <c r="B414" s="88" t="str">
        <f>[1]國泰世紀!$B$3</f>
        <v>國泰世紀產物保險公司</v>
      </c>
      <c r="C414" s="50" t="str">
        <f>[1]國泰世紀!A22</f>
        <v>任意汽車保險</v>
      </c>
      <c r="D414" s="50">
        <f>[1]國泰世紀!B22</f>
        <v>17</v>
      </c>
      <c r="E414" s="122">
        <f>[1]國泰世紀!C22</f>
        <v>27761.322400000001</v>
      </c>
      <c r="F414" s="122">
        <f>[1]國泰世紀!D22</f>
        <v>27761.322400000001</v>
      </c>
      <c r="G414" s="122">
        <f>[1]國泰世紀!E22</f>
        <v>27761.322400000001</v>
      </c>
      <c r="H414" s="122">
        <f>[1]國泰世紀!F22</f>
        <v>24059</v>
      </c>
      <c r="J414" s="129">
        <f>[1]國泰世紀!H22</f>
        <v>0.9</v>
      </c>
      <c r="K414" s="113">
        <f>[1]國泰世紀!I22</f>
        <v>45778</v>
      </c>
    </row>
    <row r="415" spans="1:11">
      <c r="A415" s="50" t="str">
        <f t="shared" si="6"/>
        <v>18任意汽車保險國泰世紀產物保險公司</v>
      </c>
      <c r="B415" s="88" t="str">
        <f>[1]國泰世紀!$B$3</f>
        <v>國泰世紀產物保險公司</v>
      </c>
      <c r="C415" s="50" t="str">
        <f>[1]國泰世紀!A23</f>
        <v>任意汽車保險</v>
      </c>
      <c r="D415" s="50">
        <f>[1]國泰世紀!B23</f>
        <v>18</v>
      </c>
      <c r="E415" s="122">
        <f>[1]國泰世紀!C23</f>
        <v>11492</v>
      </c>
      <c r="F415" s="122">
        <f>[1]國泰世紀!D23</f>
        <v>11492</v>
      </c>
      <c r="G415" s="122">
        <f>[1]國泰世紀!E23</f>
        <v>11492</v>
      </c>
      <c r="H415" s="122">
        <f>[1]國泰世紀!F23</f>
        <v>9961</v>
      </c>
      <c r="J415" s="129">
        <f>[1]國泰世紀!H23</f>
        <v>0.9</v>
      </c>
      <c r="K415" s="113">
        <f>[1]國泰世紀!I23</f>
        <v>45931</v>
      </c>
    </row>
    <row r="416" spans="1:11">
      <c r="A416" s="50" t="str">
        <f t="shared" si="6"/>
        <v>19任意汽車保險國泰世紀產物保險公司</v>
      </c>
      <c r="B416" s="88" t="str">
        <f>[1]國泰世紀!$B$3</f>
        <v>國泰世紀產物保險公司</v>
      </c>
      <c r="C416" s="50" t="str">
        <f>[1]國泰世紀!A24</f>
        <v>任意汽車保險</v>
      </c>
      <c r="D416" s="50">
        <f>[1]國泰世紀!B24</f>
        <v>19</v>
      </c>
      <c r="E416" s="122">
        <f>[1]國泰世紀!C24</f>
        <v>60597.398399999998</v>
      </c>
      <c r="F416" s="122">
        <f>[1]國泰世紀!D24</f>
        <v>60597.398399999998</v>
      </c>
      <c r="G416" s="122">
        <f>[1]國泰世紀!E24</f>
        <v>60597.398399999998</v>
      </c>
      <c r="H416" s="122">
        <f>[1]國泰世紀!F24</f>
        <v>52517</v>
      </c>
      <c r="J416" s="129">
        <f>[1]國泰世紀!H24</f>
        <v>0.9</v>
      </c>
      <c r="K416" s="113">
        <f>[1]國泰世紀!I24</f>
        <v>45778</v>
      </c>
    </row>
    <row r="417" spans="1:11">
      <c r="A417" s="50" t="str">
        <f t="shared" si="6"/>
        <v>20任意汽車保險國泰世紀產物保險公司</v>
      </c>
      <c r="B417" s="88" t="str">
        <f>[1]國泰世紀!$B$3</f>
        <v>國泰世紀產物保險公司</v>
      </c>
      <c r="C417" s="50" t="str">
        <f>[1]國泰世紀!A25</f>
        <v>任意汽車保險</v>
      </c>
      <c r="D417" s="50">
        <f>[1]國泰世紀!B25</f>
        <v>20</v>
      </c>
      <c r="E417" s="122">
        <f>[1]國泰世紀!C25</f>
        <v>54963</v>
      </c>
      <c r="F417" s="122">
        <f>[1]國泰世紀!D25</f>
        <v>54963</v>
      </c>
      <c r="G417" s="122">
        <f>[1]國泰世紀!E25</f>
        <v>54963</v>
      </c>
      <c r="H417" s="122">
        <f>[1]國泰世紀!F25</f>
        <v>47635.390500000001</v>
      </c>
      <c r="J417" s="129">
        <f>[1]國泰世紀!H25</f>
        <v>0.9</v>
      </c>
      <c r="K417" s="113">
        <f>[1]國泰世紀!I25</f>
        <v>45778</v>
      </c>
    </row>
    <row r="418" spans="1:11">
      <c r="A418" s="50" t="str">
        <f t="shared" si="6"/>
        <v>21任意汽車保險國泰世紀產物保險公司</v>
      </c>
      <c r="B418" s="88" t="str">
        <f>[1]國泰世紀!$B$3</f>
        <v>國泰世紀產物保險公司</v>
      </c>
      <c r="C418" s="50" t="str">
        <f>[1]國泰世紀!A26</f>
        <v>任意汽車保險</v>
      </c>
      <c r="D418" s="50">
        <f>[1]國泰世紀!B26</f>
        <v>21</v>
      </c>
      <c r="E418" s="122">
        <f>[1]國泰世紀!C26</f>
        <v>9530</v>
      </c>
      <c r="F418" s="122">
        <f>[1]國泰世紀!D26</f>
        <v>9530</v>
      </c>
      <c r="G418" s="122">
        <f>[1]國泰世紀!E26</f>
        <v>9530</v>
      </c>
      <c r="H418" s="122">
        <f>[1]國泰世紀!F26</f>
        <v>8260.2314999999999</v>
      </c>
      <c r="J418" s="129">
        <f>[1]國泰世紀!H26</f>
        <v>0.9</v>
      </c>
      <c r="K418" s="113">
        <f>[1]國泰世紀!I26</f>
        <v>45778</v>
      </c>
    </row>
    <row r="419" spans="1:11">
      <c r="A419" s="50" t="str">
        <f t="shared" si="6"/>
        <v>22任意汽車保險國泰世紀產物保險公司</v>
      </c>
      <c r="B419" s="88" t="str">
        <f>[1]國泰世紀!$B$3</f>
        <v>國泰世紀產物保險公司</v>
      </c>
      <c r="C419" s="50" t="str">
        <f>[1]國泰世紀!A27</f>
        <v>任意汽車保險</v>
      </c>
      <c r="D419" s="50">
        <f>[1]國泰世紀!B27</f>
        <v>22</v>
      </c>
      <c r="E419" s="122">
        <f>[1]國泰世紀!C27</f>
        <v>9076.4826999999987</v>
      </c>
      <c r="F419" s="122">
        <f>[1]國泰世紀!D27</f>
        <v>9076.4826999999987</v>
      </c>
      <c r="G419" s="122">
        <f>[1]國泰世紀!E27</f>
        <v>9076.4826999999987</v>
      </c>
      <c r="H419" s="122">
        <f>[1]國泰世紀!F27</f>
        <v>7866</v>
      </c>
      <c r="J419" s="129">
        <f>[1]國泰世紀!H27</f>
        <v>0.9</v>
      </c>
      <c r="K419" s="113">
        <f>[1]國泰世紀!I27</f>
        <v>45778</v>
      </c>
    </row>
    <row r="420" spans="1:11">
      <c r="A420" s="50" t="str">
        <f t="shared" si="6"/>
        <v>23任意汽車保險國泰世紀產物保險公司</v>
      </c>
      <c r="B420" s="88" t="str">
        <f>[1]國泰世紀!$B$3</f>
        <v>國泰世紀產物保險公司</v>
      </c>
      <c r="C420" s="50" t="str">
        <f>[1]國泰世紀!A28</f>
        <v>任意汽車保險</v>
      </c>
      <c r="D420" s="50">
        <f>[1]國泰世紀!B28</f>
        <v>23</v>
      </c>
      <c r="E420" s="122">
        <f>[1]國泰世紀!C28</f>
        <v>11584.4233</v>
      </c>
      <c r="F420" s="122">
        <f>[1]國泰世紀!D28</f>
        <v>11584.4233</v>
      </c>
      <c r="G420" s="122">
        <f>[1]國泰世紀!E28</f>
        <v>11584.4233</v>
      </c>
      <c r="H420" s="122">
        <f>[1]國泰世紀!F28</f>
        <v>10040.1831</v>
      </c>
      <c r="J420" s="129">
        <f>[1]國泰世紀!H28</f>
        <v>0.9</v>
      </c>
      <c r="K420" s="113">
        <f>[1]國泰世紀!I28</f>
        <v>45778</v>
      </c>
    </row>
    <row r="421" spans="1:11">
      <c r="A421" s="50" t="str">
        <f t="shared" si="6"/>
        <v>24任意汽車保險國泰世紀產物保險公司</v>
      </c>
      <c r="B421" s="88" t="str">
        <f>[1]國泰世紀!$B$3</f>
        <v>國泰世紀產物保險公司</v>
      </c>
      <c r="C421" s="50" t="str">
        <f>[1]國泰世紀!A29</f>
        <v>任意汽車保險</v>
      </c>
      <c r="D421" s="50">
        <f>[1]國泰世紀!B29</f>
        <v>24</v>
      </c>
      <c r="E421" s="122">
        <f>[1]國泰世紀!C29</f>
        <v>8232</v>
      </c>
      <c r="F421" s="122">
        <f>[1]國泰世紀!D29</f>
        <v>8232</v>
      </c>
      <c r="G421" s="122">
        <f>[1]國泰世紀!E29</f>
        <v>8232</v>
      </c>
      <c r="H421" s="122">
        <f>[1]國泰世紀!F29</f>
        <v>7135.1243999999997</v>
      </c>
      <c r="J421" s="129">
        <f>[1]國泰世紀!H29</f>
        <v>0.9</v>
      </c>
      <c r="K421" s="113">
        <f>[1]國泰世紀!I29</f>
        <v>45778</v>
      </c>
    </row>
    <row r="422" spans="1:11">
      <c r="A422" s="50" t="str">
        <f t="shared" si="6"/>
        <v>25任意汽車保險國泰世紀產物保險公司</v>
      </c>
      <c r="B422" s="88" t="str">
        <f>[1]國泰世紀!$B$3</f>
        <v>國泰世紀產物保險公司</v>
      </c>
      <c r="C422" s="50" t="str">
        <f>[1]國泰世紀!A30</f>
        <v>任意汽車保險</v>
      </c>
      <c r="D422" s="50">
        <f>[1]國泰世紀!B30</f>
        <v>25</v>
      </c>
      <c r="E422" s="122">
        <f>[1]國泰世紀!C30</f>
        <v>11032</v>
      </c>
      <c r="F422" s="122">
        <f>[1]國泰世紀!D30</f>
        <v>11032</v>
      </c>
      <c r="G422" s="122">
        <f>[1]國泰世紀!E30</f>
        <v>11032</v>
      </c>
      <c r="H422" s="122">
        <f>[1]國泰世紀!F30</f>
        <v>9562.2614999999987</v>
      </c>
      <c r="J422" s="129">
        <f>[1]國泰世紀!H30</f>
        <v>0.9</v>
      </c>
      <c r="K422" s="113">
        <f>[1]國泰世紀!I30</f>
        <v>45778</v>
      </c>
    </row>
    <row r="423" spans="1:11">
      <c r="A423" s="50" t="str">
        <f t="shared" si="6"/>
        <v>26任意汽車保險國泰世紀產物保險公司</v>
      </c>
      <c r="B423" s="88" t="str">
        <f>[1]國泰世紀!$B$3</f>
        <v>國泰世紀產物保險公司</v>
      </c>
      <c r="C423" s="50" t="str">
        <f>[1]國泰世紀!A31</f>
        <v>任意汽車保險</v>
      </c>
      <c r="D423" s="50">
        <f>[1]國泰世紀!B31</f>
        <v>26</v>
      </c>
      <c r="E423" s="122">
        <f>[1]國泰世紀!C31</f>
        <v>11584.4233</v>
      </c>
      <c r="F423" s="122">
        <f>[1]國泰世紀!D31</f>
        <v>11584.4233</v>
      </c>
      <c r="G423" s="122">
        <f>[1]國泰世紀!E31</f>
        <v>11584.4233</v>
      </c>
      <c r="H423" s="122">
        <f>[1]國泰世紀!F31</f>
        <v>10040.1831</v>
      </c>
      <c r="J423" s="129">
        <f>[1]國泰世紀!H31</f>
        <v>0.9</v>
      </c>
      <c r="K423" s="113">
        <f>[1]國泰世紀!I31</f>
        <v>45778</v>
      </c>
    </row>
    <row r="424" spans="1:11">
      <c r="A424" s="50" t="str">
        <f t="shared" si="6"/>
        <v>27任意汽車保險國泰世紀產物保險公司</v>
      </c>
      <c r="B424" s="88" t="str">
        <f>[1]國泰世紀!$B$3</f>
        <v>國泰世紀產物保險公司</v>
      </c>
      <c r="C424" s="50" t="str">
        <f>[1]國泰世紀!A32</f>
        <v>任意汽車保險</v>
      </c>
      <c r="D424" s="50">
        <f>[1]國泰世紀!B32</f>
        <v>27</v>
      </c>
      <c r="E424" s="122">
        <f>[1]國泰世紀!C32</f>
        <v>12772.116100000001</v>
      </c>
      <c r="F424" s="122">
        <f>[1]國泰世紀!D32</f>
        <v>12772.116100000001</v>
      </c>
      <c r="G424" s="122">
        <f>[1]國泰世紀!E32</f>
        <v>12772.116100000001</v>
      </c>
      <c r="H424" s="122">
        <f>[1]國泰世紀!F32</f>
        <v>11069</v>
      </c>
      <c r="J424" s="129">
        <f>[1]國泰世紀!H32</f>
        <v>0.9</v>
      </c>
      <c r="K424" s="113">
        <f>[1]國泰世紀!I32</f>
        <v>45778</v>
      </c>
    </row>
    <row r="425" spans="1:11">
      <c r="A425" s="50" t="str">
        <f t="shared" si="6"/>
        <v>28任意汽車保險國泰世紀產物保險公司</v>
      </c>
      <c r="B425" s="88" t="str">
        <f>[1]國泰世紀!$B$3</f>
        <v>國泰世紀產物保險公司</v>
      </c>
      <c r="C425" s="50" t="str">
        <f>[1]國泰世紀!A33</f>
        <v>任意汽車保險</v>
      </c>
      <c r="D425" s="50">
        <f>[1]國泰世紀!B33</f>
        <v>28</v>
      </c>
      <c r="E425" s="122">
        <f>[1]國泰世紀!C33</f>
        <v>6288</v>
      </c>
      <c r="F425" s="122">
        <f>[1]國泰世紀!D33</f>
        <v>6288</v>
      </c>
      <c r="G425" s="122">
        <f>[1]國泰世紀!E33</f>
        <v>6288</v>
      </c>
      <c r="H425" s="122">
        <f>[1]國泰世紀!F33</f>
        <v>5450</v>
      </c>
      <c r="J425" s="129">
        <f>[1]國泰世紀!H33</f>
        <v>0.9</v>
      </c>
      <c r="K425" s="113">
        <f>[1]國泰世紀!I33</f>
        <v>45931</v>
      </c>
    </row>
    <row r="426" spans="1:11">
      <c r="A426" s="50" t="str">
        <f t="shared" si="6"/>
        <v>29任意汽車保險國泰世紀產物保險公司</v>
      </c>
      <c r="B426" s="88" t="str">
        <f>[1]國泰世紀!$B$3</f>
        <v>國泰世紀產物保險公司</v>
      </c>
      <c r="C426" s="50" t="str">
        <f>[1]國泰世紀!A34</f>
        <v>任意汽車保險</v>
      </c>
      <c r="D426" s="50">
        <f>[1]國泰世紀!B34</f>
        <v>29</v>
      </c>
      <c r="E426" s="122">
        <f>[1]國泰世紀!C34</f>
        <v>27878</v>
      </c>
      <c r="F426" s="122">
        <f>[1]國泰世紀!D34</f>
        <v>27878</v>
      </c>
      <c r="G426" s="122">
        <f>[1]國泰世紀!E34</f>
        <v>27878</v>
      </c>
      <c r="H426" s="122">
        <f>[1]國泰世紀!F34</f>
        <v>24162</v>
      </c>
      <c r="J426" s="129">
        <f>[1]國泰世紀!H34</f>
        <v>0.9</v>
      </c>
      <c r="K426" s="113">
        <f>[1]國泰世紀!I34</f>
        <v>45778</v>
      </c>
    </row>
    <row r="427" spans="1:11">
      <c r="A427" s="50" t="str">
        <f t="shared" si="6"/>
        <v>30任意汽車保險國泰世紀產物保險公司</v>
      </c>
      <c r="B427" s="88" t="str">
        <f>[1]國泰世紀!$B$3</f>
        <v>國泰世紀產物保險公司</v>
      </c>
      <c r="C427" s="50" t="str">
        <f>[1]國泰世紀!A35</f>
        <v>任意汽車保險</v>
      </c>
      <c r="D427" s="50">
        <f>[1]國泰世紀!B35</f>
        <v>30</v>
      </c>
      <c r="E427" s="122">
        <f>[1]國泰世紀!C35</f>
        <v>25287.075499999999</v>
      </c>
      <c r="F427" s="122">
        <f>[1]國泰世紀!D35</f>
        <v>25287.075499999999</v>
      </c>
      <c r="G427" s="122">
        <f>[1]國泰世紀!E35</f>
        <v>25287.075499999999</v>
      </c>
      <c r="H427" s="122">
        <f>[1]國泰世紀!F35</f>
        <v>21916.228500000001</v>
      </c>
      <c r="J427" s="129">
        <f>[1]國泰世紀!H35</f>
        <v>0.9</v>
      </c>
      <c r="K427" s="113">
        <f>[1]國泰世紀!I35</f>
        <v>45778</v>
      </c>
    </row>
    <row r="428" spans="1:11">
      <c r="A428" s="50" t="str">
        <f t="shared" si="6"/>
        <v>31任意汽車保險國泰世紀產物保險公司</v>
      </c>
      <c r="B428" s="88" t="str">
        <f>[1]國泰世紀!$B$3</f>
        <v>國泰世紀產物保險公司</v>
      </c>
      <c r="C428" s="50" t="str">
        <f>[1]國泰世紀!A36</f>
        <v>任意汽車保險</v>
      </c>
      <c r="D428" s="50">
        <f>[1]國泰世紀!B36</f>
        <v>31</v>
      </c>
      <c r="E428" s="122">
        <f>[1]國泰世紀!C36</f>
        <v>1640</v>
      </c>
      <c r="F428" s="122">
        <f>[1]國泰世紀!D36</f>
        <v>1640</v>
      </c>
      <c r="G428" s="122">
        <f>[1]國泰世紀!E36</f>
        <v>1640</v>
      </c>
      <c r="H428" s="122">
        <f>[1]國泰世紀!F36</f>
        <v>1424</v>
      </c>
      <c r="J428" s="129">
        <f>[1]國泰世紀!H36</f>
        <v>1</v>
      </c>
      <c r="K428" s="113">
        <f>[1]國泰世紀!I36</f>
        <v>45200</v>
      </c>
    </row>
    <row r="429" spans="1:11">
      <c r="A429" s="50" t="str">
        <f t="shared" si="6"/>
        <v>32任意汽車保險國泰世紀產物保險公司</v>
      </c>
      <c r="B429" s="88" t="str">
        <f>[1]國泰世紀!$B$3</f>
        <v>國泰世紀產物保險公司</v>
      </c>
      <c r="C429" s="50" t="str">
        <f>[1]國泰世紀!A37</f>
        <v>任意汽車保險</v>
      </c>
      <c r="D429" s="50">
        <f>[1]國泰世紀!B37</f>
        <v>32</v>
      </c>
      <c r="E429" s="122">
        <f>[1]國泰世紀!C37</f>
        <v>1639</v>
      </c>
      <c r="F429" s="122">
        <f>[1]國泰世紀!D37</f>
        <v>1639</v>
      </c>
      <c r="G429" s="122">
        <f>[1]國泰世紀!E37</f>
        <v>1639</v>
      </c>
      <c r="H429" s="122">
        <f>[1]國泰世紀!F37</f>
        <v>1423.0724310000003</v>
      </c>
      <c r="J429" s="129">
        <f>[1]國泰世紀!H37</f>
        <v>1</v>
      </c>
      <c r="K429" s="113">
        <f>[1]國泰世紀!I37</f>
        <v>45200</v>
      </c>
    </row>
    <row r="430" spans="1:11">
      <c r="A430" s="50" t="str">
        <f t="shared" si="6"/>
        <v>33任意汽車保險國泰世紀產物保險公司</v>
      </c>
      <c r="B430" s="88" t="str">
        <f>[1]國泰世紀!$B$3</f>
        <v>國泰世紀產物保險公司</v>
      </c>
      <c r="C430" s="50" t="str">
        <f>[1]國泰世紀!A38</f>
        <v>任意汽車保險</v>
      </c>
      <c r="D430" s="50">
        <f>[1]國泰世紀!B38</f>
        <v>33</v>
      </c>
      <c r="E430" s="122">
        <f>[1]國泰世紀!C38</f>
        <v>2272</v>
      </c>
      <c r="F430" s="122">
        <f>[1]國泰世紀!D38</f>
        <v>2272</v>
      </c>
      <c r="G430" s="122">
        <f>[1]國泰世紀!E38</f>
        <v>2272</v>
      </c>
      <c r="H430" s="122">
        <f>[1]國泰世紀!F38</f>
        <v>1972</v>
      </c>
      <c r="J430" s="129">
        <f>[1]國泰世紀!H38</f>
        <v>1</v>
      </c>
      <c r="K430" s="113">
        <f>[1]國泰世紀!I38</f>
        <v>45200</v>
      </c>
    </row>
    <row r="431" spans="1:11">
      <c r="A431" s="50" t="str">
        <f t="shared" si="6"/>
        <v>34任意汽車保險國泰世紀產物保險公司</v>
      </c>
      <c r="B431" s="88" t="str">
        <f>[1]國泰世紀!$B$3</f>
        <v>國泰世紀產物保險公司</v>
      </c>
      <c r="C431" s="50" t="str">
        <f>[1]國泰世紀!A39</f>
        <v>任意汽車保險</v>
      </c>
      <c r="D431" s="50">
        <f>[1]國泰世紀!B39</f>
        <v>34</v>
      </c>
      <c r="E431" s="122">
        <f>[1]國泰世紀!C39</f>
        <v>1310</v>
      </c>
      <c r="F431" s="122">
        <f>[1]國泰世紀!D39</f>
        <v>1310</v>
      </c>
      <c r="G431" s="122">
        <f>[1]國泰世紀!E39</f>
        <v>1310</v>
      </c>
      <c r="H431" s="122">
        <f>[1]國泰世紀!F39</f>
        <v>1138</v>
      </c>
      <c r="J431" s="129">
        <f>[1]國泰世紀!H39</f>
        <v>1</v>
      </c>
      <c r="K431" s="113">
        <f>[1]國泰世紀!I39</f>
        <v>45200</v>
      </c>
    </row>
    <row r="432" spans="1:11">
      <c r="A432" s="50" t="str">
        <f t="shared" si="6"/>
        <v>35任意汽車保險國泰世紀產物保險公司</v>
      </c>
      <c r="B432" s="88" t="str">
        <f>[1]國泰世紀!$B$3</f>
        <v>國泰世紀產物保險公司</v>
      </c>
      <c r="C432" s="50" t="str">
        <f>[1]國泰世紀!A40</f>
        <v>任意汽車保險</v>
      </c>
      <c r="D432" s="50">
        <f>[1]國泰世紀!B40</f>
        <v>35</v>
      </c>
      <c r="E432" s="122">
        <f>[1]國泰世紀!C40</f>
        <v>1636</v>
      </c>
      <c r="F432" s="122">
        <f>[1]國泰世紀!D40</f>
        <v>1636</v>
      </c>
      <c r="G432" s="122">
        <f>[1]國泰世紀!E40</f>
        <v>1636</v>
      </c>
      <c r="H432" s="122">
        <f>[1]國泰世紀!F40</f>
        <v>1421</v>
      </c>
      <c r="J432" s="129">
        <f>[1]國泰世紀!H40</f>
        <v>1</v>
      </c>
      <c r="K432" s="113">
        <f>[1]國泰世紀!I40</f>
        <v>45200</v>
      </c>
    </row>
    <row r="433" spans="1:11">
      <c r="A433" s="50" t="str">
        <f t="shared" si="6"/>
        <v>36任意汽車保險國泰世紀產物保險公司</v>
      </c>
      <c r="B433" s="88" t="str">
        <f>[1]國泰世紀!$B$3</f>
        <v>國泰世紀產物保險公司</v>
      </c>
      <c r="C433" s="50" t="str">
        <f>[1]國泰世紀!A41</f>
        <v>任意汽車保險</v>
      </c>
      <c r="D433" s="50">
        <f>[1]國泰世紀!B41</f>
        <v>36</v>
      </c>
      <c r="E433" s="122">
        <f>[1]國泰世紀!C41</f>
        <v>2514</v>
      </c>
      <c r="F433" s="122">
        <f>[1]國泰世紀!D41</f>
        <v>2514</v>
      </c>
      <c r="G433" s="122">
        <f>[1]國泰世紀!E41</f>
        <v>2514</v>
      </c>
      <c r="H433" s="122">
        <f>[1]國泰世紀!F41</f>
        <v>2183.35538</v>
      </c>
      <c r="J433" s="129">
        <f>[1]國泰世紀!H41</f>
        <v>1</v>
      </c>
      <c r="K433" s="113">
        <f>[1]國泰世紀!I41</f>
        <v>45200</v>
      </c>
    </row>
    <row r="434" spans="1:11">
      <c r="A434" s="50" t="str">
        <f t="shared" si="6"/>
        <v>37任意汽車保險國泰世紀產物保險公司</v>
      </c>
      <c r="B434" s="88" t="str">
        <f>[1]國泰世紀!$B$3</f>
        <v>國泰世紀產物保險公司</v>
      </c>
      <c r="C434" s="50" t="str">
        <f>[1]國泰世紀!A42</f>
        <v>任意汽車保險</v>
      </c>
      <c r="D434" s="50">
        <f>[1]國泰世紀!B42</f>
        <v>37</v>
      </c>
      <c r="E434" s="122">
        <f>[1]國泰世紀!C42</f>
        <v>2131</v>
      </c>
      <c r="F434" s="122">
        <f>[1]國泰世紀!D42</f>
        <v>2131</v>
      </c>
      <c r="G434" s="122">
        <f>[1]國泰世紀!E42</f>
        <v>2131</v>
      </c>
      <c r="H434" s="122">
        <f>[1]國泰世紀!F42</f>
        <v>1850</v>
      </c>
      <c r="J434" s="129">
        <f>[1]國泰世紀!H42</f>
        <v>1</v>
      </c>
      <c r="K434" s="113">
        <f>[1]國泰世紀!I42</f>
        <v>45200</v>
      </c>
    </row>
    <row r="435" spans="1:11">
      <c r="A435" s="50" t="str">
        <f t="shared" si="6"/>
        <v>38任意汽車保險國泰世紀產物保險公司</v>
      </c>
      <c r="B435" s="88" t="str">
        <f>[1]國泰世紀!$B$3</f>
        <v>國泰世紀產物保險公司</v>
      </c>
      <c r="C435" s="50" t="str">
        <f>[1]國泰世紀!A43</f>
        <v>任意汽車保險</v>
      </c>
      <c r="D435" s="50">
        <f>[1]國泰世紀!B43</f>
        <v>38</v>
      </c>
      <c r="E435" s="122">
        <f>[1]國泰世紀!C43</f>
        <v>2136.0008679999996</v>
      </c>
      <c r="F435" s="122">
        <f>[1]國泰世紀!D43</f>
        <v>2136.0008679999996</v>
      </c>
      <c r="G435" s="122">
        <f>[1]國泰世紀!E43</f>
        <v>2136.0008679999996</v>
      </c>
      <c r="H435" s="122">
        <f>[1]國泰世紀!F43</f>
        <v>1848</v>
      </c>
      <c r="J435" s="129">
        <f>[1]國泰世紀!H43</f>
        <v>1</v>
      </c>
      <c r="K435" s="113">
        <f>[1]國泰世紀!I43</f>
        <v>45200</v>
      </c>
    </row>
    <row r="436" spans="1:11">
      <c r="A436" s="50" t="str">
        <f t="shared" si="6"/>
        <v>39任意汽車保險國泰世紀產物保險公司</v>
      </c>
      <c r="B436" s="88" t="str">
        <f>[1]國泰世紀!$B$3</f>
        <v>國泰世紀產物保險公司</v>
      </c>
      <c r="C436" s="50" t="str">
        <f>[1]國泰世紀!A44</f>
        <v>任意汽車保險</v>
      </c>
      <c r="D436" s="50">
        <f>[1]國泰世紀!B44</f>
        <v>39</v>
      </c>
      <c r="E436" s="122">
        <f>[1]國泰世紀!C44</f>
        <v>11229</v>
      </c>
      <c r="F436" s="122">
        <f>[1]國泰世紀!D44</f>
        <v>11229</v>
      </c>
      <c r="G436" s="122">
        <f>[1]國泰世紀!E44</f>
        <v>11229</v>
      </c>
      <c r="H436" s="122">
        <f>[1]國泰世紀!F44</f>
        <v>9749</v>
      </c>
      <c r="J436" s="129">
        <f>[1]國泰世紀!H44</f>
        <v>1</v>
      </c>
      <c r="K436" s="113">
        <f>[1]國泰世紀!I44</f>
        <v>45200</v>
      </c>
    </row>
    <row r="437" spans="1:11">
      <c r="A437" s="50" t="str">
        <f t="shared" si="6"/>
        <v>40任意汽車保險國泰世紀產物保險公司</v>
      </c>
      <c r="B437" s="88" t="str">
        <f>[1]國泰世紀!$B$3</f>
        <v>國泰世紀產物保險公司</v>
      </c>
      <c r="C437" s="50" t="str">
        <f>[1]國泰世紀!A45</f>
        <v>任意汽車保險</v>
      </c>
      <c r="D437" s="50">
        <f>[1]國泰世紀!B45</f>
        <v>40</v>
      </c>
      <c r="E437" s="122">
        <f>[1]國泰世紀!C45</f>
        <v>9172</v>
      </c>
      <c r="F437" s="122">
        <f>[1]國泰世紀!D45</f>
        <v>9172</v>
      </c>
      <c r="G437" s="122">
        <f>[1]國泰世紀!E45</f>
        <v>9172</v>
      </c>
      <c r="H437" s="122">
        <f>[1]國泰世紀!F45</f>
        <v>7963</v>
      </c>
      <c r="J437" s="129">
        <f>[1]國泰世紀!H45</f>
        <v>1</v>
      </c>
      <c r="K437" s="113">
        <f>[1]國泰世紀!I45</f>
        <v>45200</v>
      </c>
    </row>
    <row r="438" spans="1:11">
      <c r="A438" s="50" t="str">
        <f t="shared" si="6"/>
        <v>41任意汽車保險國泰世紀產物保險公司</v>
      </c>
      <c r="B438" s="88" t="str">
        <f>[1]國泰世紀!$B$3</f>
        <v>國泰世紀產物保險公司</v>
      </c>
      <c r="C438" s="50" t="str">
        <f>[1]國泰世紀!A46</f>
        <v>任意汽車保險</v>
      </c>
      <c r="D438" s="50">
        <f>[1]國泰世紀!B46</f>
        <v>41</v>
      </c>
      <c r="E438" s="122">
        <f>[1]國泰世紀!C46</f>
        <v>2446</v>
      </c>
      <c r="F438" s="122">
        <f>[1]國泰世紀!D46</f>
        <v>2446</v>
      </c>
      <c r="G438" s="122">
        <f>[1]國泰世紀!E46</f>
        <v>2446</v>
      </c>
      <c r="H438" s="122">
        <f>[1]國泰世紀!F46</f>
        <v>2120</v>
      </c>
      <c r="J438" s="129">
        <f>[1]國泰世紀!H46</f>
        <v>0.9</v>
      </c>
      <c r="K438" s="113">
        <f>[1]國泰世紀!I46</f>
        <v>45931</v>
      </c>
    </row>
    <row r="439" spans="1:11">
      <c r="A439" s="50" t="str">
        <f t="shared" si="6"/>
        <v>42任意汽車保險國泰世紀產物保險公司</v>
      </c>
      <c r="B439" s="88" t="str">
        <f>[1]國泰世紀!$B$3</f>
        <v>國泰世紀產物保險公司</v>
      </c>
      <c r="C439" s="50" t="str">
        <f>[1]國泰世紀!A47</f>
        <v>任意汽車保險</v>
      </c>
      <c r="D439" s="50">
        <f>[1]國泰世紀!B47</f>
        <v>42</v>
      </c>
      <c r="E439" s="122">
        <f>[1]國泰世紀!C47</f>
        <v>4283</v>
      </c>
      <c r="F439" s="122">
        <f>[1]國泰世紀!D47</f>
        <v>4283</v>
      </c>
      <c r="G439" s="122">
        <f>[1]國泰世紀!E47</f>
        <v>4283</v>
      </c>
      <c r="H439" s="122">
        <f>[1]國泰世紀!F47</f>
        <v>3712</v>
      </c>
      <c r="J439" s="129">
        <f>[1]國泰世紀!H47</f>
        <v>0.9</v>
      </c>
      <c r="K439" s="113">
        <f>[1]國泰世紀!I47</f>
        <v>45566</v>
      </c>
    </row>
    <row r="440" spans="1:11">
      <c r="A440" s="50" t="str">
        <f t="shared" si="6"/>
        <v>1住宅火災保險國泰世紀產物保險公司</v>
      </c>
      <c r="B440" s="91" t="str">
        <f>[1]國泰世紀!$B$3</f>
        <v>國泰世紀產物保險公司</v>
      </c>
      <c r="C440" s="92" t="str">
        <f>[1]國泰世紀!A48</f>
        <v>住宅火災保險</v>
      </c>
      <c r="D440" s="92">
        <f>[1]國泰世紀!B48</f>
        <v>1</v>
      </c>
      <c r="E440" s="120">
        <f>[1]國泰世紀!C48</f>
        <v>157</v>
      </c>
      <c r="F440" s="120">
        <f>[1]國泰世紀!D48</f>
        <v>157</v>
      </c>
      <c r="G440" s="120">
        <f>[1]國泰世紀!E48</f>
        <v>157</v>
      </c>
      <c r="H440" s="120">
        <f>[1]國泰世紀!F48</f>
        <v>130</v>
      </c>
      <c r="I440" s="92"/>
      <c r="J440" s="117">
        <f>[1]國泰世紀!H48</f>
        <v>0</v>
      </c>
      <c r="K440" s="114">
        <f>[1]國泰世紀!I48</f>
        <v>45658</v>
      </c>
    </row>
    <row r="441" spans="1:11" ht="17.25" thickBot="1">
      <c r="A441" s="50" t="str">
        <f t="shared" si="6"/>
        <v>2住宅火災保險國泰世紀產物保險公司</v>
      </c>
      <c r="B441" s="89" t="str">
        <f>[1]國泰世紀!$B$3</f>
        <v>國泰世紀產物保險公司</v>
      </c>
      <c r="C441" s="90" t="str">
        <f>[1]國泰世紀!A49</f>
        <v>住宅火災保險</v>
      </c>
      <c r="D441" s="90">
        <f>[1]國泰世紀!B49</f>
        <v>2</v>
      </c>
      <c r="E441" s="121">
        <f>[1]國泰世紀!C49</f>
        <v>214</v>
      </c>
      <c r="F441" s="121">
        <f>[1]國泰世紀!D49</f>
        <v>214</v>
      </c>
      <c r="G441" s="121">
        <f>[1]國泰世紀!E49</f>
        <v>214</v>
      </c>
      <c r="H441" s="121">
        <f>[1]國泰世紀!F49</f>
        <v>178</v>
      </c>
      <c r="I441" s="90"/>
      <c r="J441" s="118">
        <f>[1]國泰世紀!H49</f>
        <v>0</v>
      </c>
      <c r="K441" s="115">
        <f>[1]國泰世紀!I49</f>
        <v>45658</v>
      </c>
    </row>
    <row r="442" spans="1:11" ht="17.25" thickTop="1">
      <c r="A442" s="50" t="str">
        <f t="shared" si="6"/>
        <v>1任意汽車保險台灣產物保險公司</v>
      </c>
      <c r="B442" s="86" t="str">
        <f>[1]臺灣!$B$3</f>
        <v>台灣產物保險公司</v>
      </c>
      <c r="C442" s="87" t="str">
        <f>[1]臺灣!A6</f>
        <v>任意汽車保險</v>
      </c>
      <c r="D442" s="87">
        <f>[1]臺灣!B6</f>
        <v>1</v>
      </c>
      <c r="E442" s="119">
        <f>[1]臺灣!C6</f>
        <v>27619</v>
      </c>
      <c r="F442" s="119">
        <f>[1]臺灣!D6</f>
        <v>27619</v>
      </c>
      <c r="G442" s="119">
        <f>[1]臺灣!E6</f>
        <v>27619</v>
      </c>
      <c r="H442" s="119">
        <f>[1]臺灣!F6</f>
        <v>22538</v>
      </c>
      <c r="I442" s="87"/>
      <c r="J442" s="129">
        <f>[1]臺灣!H6</f>
        <v>0.90000000000000013</v>
      </c>
      <c r="K442" s="112" t="str">
        <f>[1]臺灣!I6</f>
        <v>2025/12/01</v>
      </c>
    </row>
    <row r="443" spans="1:11">
      <c r="A443" s="50" t="str">
        <f t="shared" si="6"/>
        <v>2任意汽車保險台灣產物保險公司</v>
      </c>
      <c r="B443" s="88" t="str">
        <f>[1]臺灣!$B$3</f>
        <v>台灣產物保險公司</v>
      </c>
      <c r="C443" s="50" t="str">
        <f>[1]臺灣!A7</f>
        <v>任意汽車保險</v>
      </c>
      <c r="D443" s="50">
        <f>[1]臺灣!B7</f>
        <v>2</v>
      </c>
      <c r="E443" s="122">
        <f>[1]臺灣!C7</f>
        <v>26303</v>
      </c>
      <c r="F443" s="122">
        <f>[1]臺灣!D7</f>
        <v>26303</v>
      </c>
      <c r="G443" s="122">
        <f>[1]臺灣!E7</f>
        <v>26303</v>
      </c>
      <c r="H443" s="122">
        <f>[1]臺灣!F7</f>
        <v>21464</v>
      </c>
      <c r="J443" s="129">
        <f>[1]臺灣!H7</f>
        <v>0.9</v>
      </c>
      <c r="K443" s="113" t="str">
        <f>[1]臺灣!I7</f>
        <v>2025/12/01</v>
      </c>
    </row>
    <row r="444" spans="1:11">
      <c r="A444" s="50" t="str">
        <f t="shared" si="6"/>
        <v>3任意汽車保險台灣產物保險公司</v>
      </c>
      <c r="B444" s="88" t="str">
        <f>[1]臺灣!$B$3</f>
        <v>台灣產物保險公司</v>
      </c>
      <c r="C444" s="50" t="str">
        <f>[1]臺灣!A8</f>
        <v>任意汽車保險</v>
      </c>
      <c r="D444" s="50">
        <f>[1]臺灣!B8</f>
        <v>3</v>
      </c>
      <c r="E444" s="122">
        <f>[1]臺灣!C8</f>
        <v>33570</v>
      </c>
      <c r="F444" s="122">
        <f>[1]臺灣!D8</f>
        <v>33570</v>
      </c>
      <c r="G444" s="122">
        <f>[1]臺灣!E8</f>
        <v>33570</v>
      </c>
      <c r="H444" s="122">
        <f>[1]臺灣!F8</f>
        <v>27395</v>
      </c>
      <c r="J444" s="129">
        <f>[1]臺灣!H8</f>
        <v>0.9</v>
      </c>
      <c r="K444" s="113" t="str">
        <f>[1]臺灣!I8</f>
        <v>2025/12/01</v>
      </c>
    </row>
    <row r="445" spans="1:11">
      <c r="A445" s="50" t="str">
        <f t="shared" si="6"/>
        <v>4任意汽車保險台灣產物保險公司</v>
      </c>
      <c r="B445" s="88" t="str">
        <f>[1]臺灣!$B$3</f>
        <v>台灣產物保險公司</v>
      </c>
      <c r="C445" s="50" t="str">
        <f>[1]臺灣!A9</f>
        <v>任意汽車保險</v>
      </c>
      <c r="D445" s="50">
        <f>[1]臺灣!B9</f>
        <v>4</v>
      </c>
      <c r="E445" s="122">
        <f>[1]臺灣!C9</f>
        <v>23857</v>
      </c>
      <c r="F445" s="122">
        <f>[1]臺灣!D9</f>
        <v>23857</v>
      </c>
      <c r="G445" s="122">
        <f>[1]臺灣!E9</f>
        <v>23857</v>
      </c>
      <c r="H445" s="122">
        <f>[1]臺灣!F9</f>
        <v>19468</v>
      </c>
      <c r="J445" s="129">
        <f>[1]臺灣!H9</f>
        <v>0.9</v>
      </c>
      <c r="K445" s="113" t="str">
        <f>[1]臺灣!I9</f>
        <v>2025/12/01</v>
      </c>
    </row>
    <row r="446" spans="1:11">
      <c r="A446" s="50" t="str">
        <f t="shared" si="6"/>
        <v>5任意汽車保險台灣產物保險公司</v>
      </c>
      <c r="B446" s="88" t="str">
        <f>[1]臺灣!$B$3</f>
        <v>台灣產物保險公司</v>
      </c>
      <c r="C446" s="50" t="str">
        <f>[1]臺灣!A10</f>
        <v>任意汽車保險</v>
      </c>
      <c r="D446" s="50">
        <f>[1]臺灣!B10</f>
        <v>5</v>
      </c>
      <c r="E446" s="122">
        <f>[1]臺灣!C10</f>
        <v>31972</v>
      </c>
      <c r="F446" s="122">
        <f>[1]臺灣!D10</f>
        <v>31972</v>
      </c>
      <c r="G446" s="122">
        <f>[1]臺灣!E10</f>
        <v>31972</v>
      </c>
      <c r="H446" s="122">
        <f>[1]臺灣!F10</f>
        <v>26091</v>
      </c>
      <c r="J446" s="129">
        <f>[1]臺灣!H10</f>
        <v>0.9</v>
      </c>
      <c r="K446" s="113" t="str">
        <f>[1]臺灣!I10</f>
        <v>2025/12/01</v>
      </c>
    </row>
    <row r="447" spans="1:11">
      <c r="A447" s="50" t="str">
        <f t="shared" si="6"/>
        <v>6任意汽車保險台灣產物保險公司</v>
      </c>
      <c r="B447" s="88" t="str">
        <f>[1]臺灣!$B$3</f>
        <v>台灣產物保險公司</v>
      </c>
      <c r="C447" s="50" t="str">
        <f>[1]臺灣!A11</f>
        <v>任意汽車保險</v>
      </c>
      <c r="D447" s="50">
        <f>[1]臺灣!B11</f>
        <v>6</v>
      </c>
      <c r="E447" s="122">
        <f>[1]臺灣!C11</f>
        <v>33570</v>
      </c>
      <c r="F447" s="122">
        <f>[1]臺灣!D11</f>
        <v>33570</v>
      </c>
      <c r="G447" s="122">
        <f>[1]臺灣!E11</f>
        <v>33570</v>
      </c>
      <c r="H447" s="122">
        <f>[1]臺灣!F11</f>
        <v>27395</v>
      </c>
      <c r="J447" s="129">
        <f>[1]臺灣!H11</f>
        <v>0.9</v>
      </c>
      <c r="K447" s="113" t="str">
        <f>[1]臺灣!I11</f>
        <v>2025/12/01</v>
      </c>
    </row>
    <row r="448" spans="1:11">
      <c r="A448" s="50" t="str">
        <f t="shared" si="6"/>
        <v>7任意汽車保險台灣產物保險公司</v>
      </c>
      <c r="B448" s="88" t="str">
        <f>[1]臺灣!$B$3</f>
        <v>台灣產物保險公司</v>
      </c>
      <c r="C448" s="50" t="str">
        <f>[1]臺灣!A12</f>
        <v>任意汽車保險</v>
      </c>
      <c r="D448" s="50">
        <f>[1]臺灣!B12</f>
        <v>7</v>
      </c>
      <c r="E448" s="122">
        <f>[1]臺灣!C12</f>
        <v>37012</v>
      </c>
      <c r="F448" s="122">
        <f>[1]臺灣!D12</f>
        <v>37012</v>
      </c>
      <c r="G448" s="122">
        <f>[1]臺灣!E12</f>
        <v>37012</v>
      </c>
      <c r="H448" s="122">
        <f>[1]臺灣!F12</f>
        <v>30203</v>
      </c>
      <c r="J448" s="129">
        <f>[1]臺灣!H12</f>
        <v>0.90000000000000013</v>
      </c>
      <c r="K448" s="113" t="str">
        <f>[1]臺灣!I12</f>
        <v>2025/12/01</v>
      </c>
    </row>
    <row r="449" spans="1:11">
      <c r="A449" s="50" t="str">
        <f t="shared" si="6"/>
        <v>8任意汽車保險台灣產物保險公司</v>
      </c>
      <c r="B449" s="88" t="str">
        <f>[1]臺灣!$B$3</f>
        <v>台灣產物保險公司</v>
      </c>
      <c r="C449" s="50" t="str">
        <f>[1]臺灣!A13</f>
        <v>任意汽車保險</v>
      </c>
      <c r="D449" s="50">
        <f>[1]臺灣!B13</f>
        <v>8</v>
      </c>
      <c r="E449" s="122">
        <f>[1]臺灣!C13</f>
        <v>15839</v>
      </c>
      <c r="F449" s="122">
        <f>[1]臺灣!D13</f>
        <v>15839</v>
      </c>
      <c r="G449" s="122">
        <f>[1]臺灣!E13</f>
        <v>15839</v>
      </c>
      <c r="H449" s="122">
        <f>[1]臺灣!F13</f>
        <v>12925</v>
      </c>
      <c r="J449" s="129">
        <f>[1]臺灣!H13</f>
        <v>0.9</v>
      </c>
      <c r="K449" s="113" t="str">
        <f>[1]臺灣!I13</f>
        <v>2025/05/01</v>
      </c>
    </row>
    <row r="450" spans="1:11">
      <c r="A450" s="50" t="str">
        <f t="shared" ref="A450:A513" si="7">D450&amp;C450&amp;B450</f>
        <v>9任意汽車保險台灣產物保險公司</v>
      </c>
      <c r="B450" s="88" t="str">
        <f>[1]臺灣!$B$3</f>
        <v>台灣產物保險公司</v>
      </c>
      <c r="C450" s="50" t="str">
        <f>[1]臺灣!A14</f>
        <v>任意汽車保險</v>
      </c>
      <c r="D450" s="50">
        <f>[1]臺灣!B14</f>
        <v>9</v>
      </c>
      <c r="E450" s="122">
        <f>[1]臺灣!C14</f>
        <v>80791</v>
      </c>
      <c r="F450" s="122">
        <f>[1]臺灣!D14</f>
        <v>80791</v>
      </c>
      <c r="G450" s="122">
        <f>[1]臺灣!E14</f>
        <v>80791</v>
      </c>
      <c r="H450" s="122">
        <f>[1]臺灣!F14</f>
        <v>65929</v>
      </c>
      <c r="J450" s="129">
        <f>[1]臺灣!H14</f>
        <v>0.90000000000000013</v>
      </c>
      <c r="K450" s="113" t="str">
        <f>[1]臺灣!I14</f>
        <v>2025/12/01</v>
      </c>
    </row>
    <row r="451" spans="1:11">
      <c r="A451" s="50" t="str">
        <f t="shared" si="7"/>
        <v>10任意汽車保險台灣產物保險公司</v>
      </c>
      <c r="B451" s="88" t="str">
        <f>[1]臺灣!$B$3</f>
        <v>台灣產物保險公司</v>
      </c>
      <c r="C451" s="50" t="str">
        <f>[1]臺灣!A15</f>
        <v>任意汽車保險</v>
      </c>
      <c r="D451" s="50">
        <f>[1]臺灣!B15</f>
        <v>10</v>
      </c>
      <c r="E451" s="122">
        <f>[1]臺灣!C15</f>
        <v>73280</v>
      </c>
      <c r="F451" s="122">
        <f>[1]臺灣!D15</f>
        <v>73280</v>
      </c>
      <c r="G451" s="122">
        <f>[1]臺灣!E15</f>
        <v>73280</v>
      </c>
      <c r="H451" s="122">
        <f>[1]臺灣!F15</f>
        <v>59799</v>
      </c>
      <c r="J451" s="129">
        <f>[1]臺灣!H15</f>
        <v>0.9</v>
      </c>
      <c r="K451" s="113" t="str">
        <f>[1]臺灣!I15</f>
        <v>2025/12/01</v>
      </c>
    </row>
    <row r="452" spans="1:11">
      <c r="A452" s="50" t="str">
        <f t="shared" si="7"/>
        <v>11任意汽車保險台灣產物保險公司</v>
      </c>
      <c r="B452" s="88" t="str">
        <f>[1]臺灣!$B$3</f>
        <v>台灣產物保險公司</v>
      </c>
      <c r="C452" s="50" t="str">
        <f>[1]臺灣!A16</f>
        <v>任意汽車保險</v>
      </c>
      <c r="D452" s="50">
        <f>[1]臺灣!B16</f>
        <v>11</v>
      </c>
      <c r="E452" s="122">
        <f>[1]臺灣!C16</f>
        <v>21365</v>
      </c>
      <c r="F452" s="122">
        <f>[1]臺灣!D16</f>
        <v>21365</v>
      </c>
      <c r="G452" s="122">
        <f>[1]臺灣!E16</f>
        <v>21365</v>
      </c>
      <c r="H452" s="122">
        <f>[1]臺灣!F16</f>
        <v>17435</v>
      </c>
      <c r="J452" s="129">
        <f>[1]臺灣!H16</f>
        <v>0.9</v>
      </c>
      <c r="K452" s="113" t="str">
        <f>[1]臺灣!I16</f>
        <v>2025/05/01</v>
      </c>
    </row>
    <row r="453" spans="1:11">
      <c r="A453" s="50" t="str">
        <f t="shared" si="7"/>
        <v>12任意汽車保險台灣產物保險公司</v>
      </c>
      <c r="B453" s="88" t="str">
        <f>[1]臺灣!$B$3</f>
        <v>台灣產物保險公司</v>
      </c>
      <c r="C453" s="50" t="str">
        <f>[1]臺灣!A17</f>
        <v>任意汽車保險</v>
      </c>
      <c r="D453" s="50">
        <f>[1]臺灣!B17</f>
        <v>12</v>
      </c>
      <c r="E453" s="122">
        <f>[1]臺灣!C17</f>
        <v>20346</v>
      </c>
      <c r="F453" s="122">
        <f>[1]臺灣!D17</f>
        <v>20346</v>
      </c>
      <c r="G453" s="122">
        <f>[1]臺灣!E17</f>
        <v>20346</v>
      </c>
      <c r="H453" s="122">
        <f>[1]臺灣!F17</f>
        <v>16604</v>
      </c>
      <c r="J453" s="129">
        <f>[1]臺灣!H17</f>
        <v>0.9</v>
      </c>
      <c r="K453" s="113" t="str">
        <f>[1]臺灣!I17</f>
        <v>2025/05/01</v>
      </c>
    </row>
    <row r="454" spans="1:11">
      <c r="A454" s="50" t="str">
        <f t="shared" si="7"/>
        <v>13任意汽車保險台灣產物保險公司</v>
      </c>
      <c r="B454" s="88" t="str">
        <f>[1]臺灣!$B$3</f>
        <v>台灣產物保險公司</v>
      </c>
      <c r="C454" s="50" t="str">
        <f>[1]臺灣!A18</f>
        <v>任意汽車保險</v>
      </c>
      <c r="D454" s="50">
        <f>[1]臺灣!B18</f>
        <v>13</v>
      </c>
      <c r="E454" s="122">
        <f>[1]臺灣!C18</f>
        <v>25968</v>
      </c>
      <c r="F454" s="122">
        <f>[1]臺灣!D18</f>
        <v>25968</v>
      </c>
      <c r="G454" s="122">
        <f>[1]臺灣!E18</f>
        <v>25968</v>
      </c>
      <c r="H454" s="122">
        <f>[1]臺灣!F18</f>
        <v>21192</v>
      </c>
      <c r="J454" s="129">
        <f>[1]臺灣!H18</f>
        <v>0.9</v>
      </c>
      <c r="K454" s="113" t="str">
        <f>[1]臺灣!I18</f>
        <v>2025/05/01</v>
      </c>
    </row>
    <row r="455" spans="1:11">
      <c r="A455" s="50" t="str">
        <f t="shared" si="7"/>
        <v>14任意汽車保險台灣產物保險公司</v>
      </c>
      <c r="B455" s="88" t="str">
        <f>[1]臺灣!$B$3</f>
        <v>台灣產物保險公司</v>
      </c>
      <c r="C455" s="50" t="str">
        <f>[1]臺灣!A19</f>
        <v>任意汽車保險</v>
      </c>
      <c r="D455" s="50">
        <f>[1]臺灣!B19</f>
        <v>14</v>
      </c>
      <c r="E455" s="122">
        <f>[1]臺灣!C19</f>
        <v>18454</v>
      </c>
      <c r="F455" s="122">
        <f>[1]臺灣!D19</f>
        <v>18454</v>
      </c>
      <c r="G455" s="122">
        <f>[1]臺灣!E19</f>
        <v>18454</v>
      </c>
      <c r="H455" s="122">
        <f>[1]臺灣!F19</f>
        <v>15060</v>
      </c>
      <c r="J455" s="129">
        <f>[1]臺灣!H19</f>
        <v>0.90000000000000013</v>
      </c>
      <c r="K455" s="113" t="str">
        <f>[1]臺灣!I19</f>
        <v>2025/05/01</v>
      </c>
    </row>
    <row r="456" spans="1:11">
      <c r="A456" s="50" t="str">
        <f t="shared" si="7"/>
        <v>15任意汽車保險台灣產物保險公司</v>
      </c>
      <c r="B456" s="88" t="str">
        <f>[1]臺灣!$B$3</f>
        <v>台灣產物保險公司</v>
      </c>
      <c r="C456" s="50" t="str">
        <f>[1]臺灣!A20</f>
        <v>任意汽車保險</v>
      </c>
      <c r="D456" s="50">
        <f>[1]臺灣!B20</f>
        <v>15</v>
      </c>
      <c r="E456" s="122">
        <f>[1]臺灣!C20</f>
        <v>24732</v>
      </c>
      <c r="F456" s="122">
        <f>[1]臺灣!D20</f>
        <v>24732</v>
      </c>
      <c r="G456" s="122">
        <f>[1]臺灣!E20</f>
        <v>24732</v>
      </c>
      <c r="H456" s="122">
        <f>[1]臺灣!F20</f>
        <v>20183</v>
      </c>
      <c r="J456" s="129">
        <f>[1]臺灣!H20</f>
        <v>0.9</v>
      </c>
      <c r="K456" s="113" t="str">
        <f>[1]臺灣!I20</f>
        <v>2025/05/01</v>
      </c>
    </row>
    <row r="457" spans="1:11">
      <c r="A457" s="50" t="str">
        <f t="shared" si="7"/>
        <v>16任意汽車保險台灣產物保險公司</v>
      </c>
      <c r="B457" s="88" t="str">
        <f>[1]臺灣!$B$3</f>
        <v>台灣產物保險公司</v>
      </c>
      <c r="C457" s="50" t="str">
        <f>[1]臺灣!A21</f>
        <v>任意汽車保險</v>
      </c>
      <c r="D457" s="50">
        <f>[1]臺灣!B21</f>
        <v>16</v>
      </c>
      <c r="E457" s="122">
        <f>[1]臺灣!C21</f>
        <v>25968</v>
      </c>
      <c r="F457" s="122">
        <f>[1]臺灣!D21</f>
        <v>25968</v>
      </c>
      <c r="G457" s="122">
        <f>[1]臺灣!E21</f>
        <v>25968</v>
      </c>
      <c r="H457" s="122">
        <f>[1]臺灣!F21</f>
        <v>21192</v>
      </c>
      <c r="J457" s="129">
        <f>[1]臺灣!H21</f>
        <v>0.9</v>
      </c>
      <c r="K457" s="113" t="str">
        <f>[1]臺灣!I21</f>
        <v>2025/05/01</v>
      </c>
    </row>
    <row r="458" spans="1:11">
      <c r="A458" s="50" t="str">
        <f t="shared" si="7"/>
        <v>17任意汽車保險台灣產物保險公司</v>
      </c>
      <c r="B458" s="88" t="str">
        <f>[1]臺灣!$B$3</f>
        <v>台灣產物保險公司</v>
      </c>
      <c r="C458" s="50" t="str">
        <f>[1]臺灣!A22</f>
        <v>任意汽車保險</v>
      </c>
      <c r="D458" s="50">
        <f>[1]臺灣!B22</f>
        <v>17</v>
      </c>
      <c r="E458" s="122">
        <f>[1]臺灣!C22</f>
        <v>28631</v>
      </c>
      <c r="F458" s="122">
        <f>[1]臺灣!D22</f>
        <v>28631</v>
      </c>
      <c r="G458" s="122">
        <f>[1]臺灣!E22</f>
        <v>28631</v>
      </c>
      <c r="H458" s="122">
        <f>[1]臺灣!F22</f>
        <v>23364</v>
      </c>
      <c r="J458" s="129">
        <f>[1]臺灣!H22</f>
        <v>0.9</v>
      </c>
      <c r="K458" s="113" t="str">
        <f>[1]臺灣!I22</f>
        <v>2025/05/01</v>
      </c>
    </row>
    <row r="459" spans="1:11">
      <c r="A459" s="50" t="str">
        <f t="shared" si="7"/>
        <v>18任意汽車保險台灣產物保險公司</v>
      </c>
      <c r="B459" s="88" t="str">
        <f>[1]臺灣!$B$3</f>
        <v>台灣產物保險公司</v>
      </c>
      <c r="C459" s="50" t="str">
        <f>[1]臺灣!A23</f>
        <v>任意汽車保險</v>
      </c>
      <c r="D459" s="50">
        <f>[1]臺灣!B23</f>
        <v>18</v>
      </c>
      <c r="E459" s="122">
        <f>[1]臺灣!C23</f>
        <v>11116</v>
      </c>
      <c r="F459" s="122">
        <f>[1]臺灣!D23</f>
        <v>11116</v>
      </c>
      <c r="G459" s="122">
        <f>[1]臺灣!E23</f>
        <v>11116</v>
      </c>
      <c r="H459" s="122">
        <f>[1]臺灣!F23</f>
        <v>9071</v>
      </c>
      <c r="J459" s="129">
        <f>[1]臺灣!H23</f>
        <v>0.9</v>
      </c>
      <c r="K459" s="113" t="str">
        <f>[1]臺灣!I23</f>
        <v>2025/05/01</v>
      </c>
    </row>
    <row r="460" spans="1:11">
      <c r="A460" s="50" t="str">
        <f t="shared" si="7"/>
        <v>19任意汽車保險台灣產物保險公司</v>
      </c>
      <c r="B460" s="88" t="str">
        <f>[1]臺灣!$B$3</f>
        <v>台灣產物保險公司</v>
      </c>
      <c r="C460" s="50" t="str">
        <f>[1]臺灣!A24</f>
        <v>任意汽車保險</v>
      </c>
      <c r="D460" s="50">
        <f>[1]臺灣!B24</f>
        <v>19</v>
      </c>
      <c r="E460" s="122">
        <f>[1]臺灣!C24</f>
        <v>62496</v>
      </c>
      <c r="F460" s="122">
        <f>[1]臺灣!D24</f>
        <v>62496</v>
      </c>
      <c r="G460" s="122">
        <f>[1]臺灣!E24</f>
        <v>62496</v>
      </c>
      <c r="H460" s="122">
        <f>[1]臺灣!F24</f>
        <v>51000</v>
      </c>
      <c r="J460" s="129">
        <f>[1]臺灣!H24</f>
        <v>0.9</v>
      </c>
      <c r="K460" s="113" t="str">
        <f>[1]臺灣!I24</f>
        <v>2025/05/01</v>
      </c>
    </row>
    <row r="461" spans="1:11">
      <c r="A461" s="50" t="str">
        <f t="shared" si="7"/>
        <v>20任意汽車保險台灣產物保險公司</v>
      </c>
      <c r="B461" s="88" t="str">
        <f>[1]臺灣!$B$3</f>
        <v>台灣產物保險公司</v>
      </c>
      <c r="C461" s="50" t="str">
        <f>[1]臺灣!A25</f>
        <v>任意汽車保險</v>
      </c>
      <c r="D461" s="50">
        <f>[1]臺灣!B25</f>
        <v>20</v>
      </c>
      <c r="E461" s="122">
        <f>[1]臺灣!C25</f>
        <v>56686</v>
      </c>
      <c r="F461" s="122">
        <f>[1]臺灣!D25</f>
        <v>56686</v>
      </c>
      <c r="G461" s="122">
        <f>[1]臺灣!E25</f>
        <v>56686</v>
      </c>
      <c r="H461" s="122">
        <f>[1]臺灣!F25</f>
        <v>46259</v>
      </c>
      <c r="J461" s="129">
        <f>[1]臺灣!H25</f>
        <v>0.9</v>
      </c>
      <c r="K461" s="113" t="str">
        <f>[1]臺灣!I25</f>
        <v>2025/05/01</v>
      </c>
    </row>
    <row r="462" spans="1:11">
      <c r="A462" s="50" t="str">
        <f t="shared" si="7"/>
        <v>21任意汽車保險台灣產物保險公司</v>
      </c>
      <c r="B462" s="88" t="str">
        <f>[1]臺灣!$B$3</f>
        <v>台灣產物保險公司</v>
      </c>
      <c r="C462" s="50" t="str">
        <f>[1]臺灣!A26</f>
        <v>任意汽車保險</v>
      </c>
      <c r="D462" s="50">
        <f>[1]臺灣!B26</f>
        <v>21</v>
      </c>
      <c r="E462" s="122">
        <f>[1]臺灣!C26</f>
        <v>9596</v>
      </c>
      <c r="F462" s="122">
        <f>[1]臺灣!D26</f>
        <v>9596</v>
      </c>
      <c r="G462" s="122">
        <f>[1]臺灣!E26</f>
        <v>9596</v>
      </c>
      <c r="H462" s="122">
        <f>[1]臺灣!F26</f>
        <v>7830</v>
      </c>
      <c r="J462" s="129">
        <f>[1]臺灣!H26</f>
        <v>0.89999999999999991</v>
      </c>
      <c r="K462" s="113" t="str">
        <f>[1]臺灣!I26</f>
        <v>2025/05/01</v>
      </c>
    </row>
    <row r="463" spans="1:11">
      <c r="A463" s="50" t="str">
        <f t="shared" si="7"/>
        <v>22任意汽車保險台灣產物保險公司</v>
      </c>
      <c r="B463" s="88" t="str">
        <f>[1]臺灣!$B$3</f>
        <v>台灣產物保險公司</v>
      </c>
      <c r="C463" s="50" t="str">
        <f>[1]臺灣!A27</f>
        <v>任意汽車保險</v>
      </c>
      <c r="D463" s="50">
        <f>[1]臺灣!B27</f>
        <v>22</v>
      </c>
      <c r="E463" s="122">
        <f>[1]臺灣!C27</f>
        <v>9139</v>
      </c>
      <c r="F463" s="122">
        <f>[1]臺灣!D27</f>
        <v>9139</v>
      </c>
      <c r="G463" s="122">
        <f>[1]臺灣!E27</f>
        <v>9139</v>
      </c>
      <c r="H463" s="122">
        <f>[1]臺灣!F27</f>
        <v>7457</v>
      </c>
      <c r="J463" s="129">
        <f>[1]臺灣!H27</f>
        <v>0.9</v>
      </c>
      <c r="K463" s="113" t="str">
        <f>[1]臺灣!I27</f>
        <v>2025/05/01</v>
      </c>
    </row>
    <row r="464" spans="1:11">
      <c r="A464" s="50" t="str">
        <f t="shared" si="7"/>
        <v>23任意汽車保險台灣產物保險公司</v>
      </c>
      <c r="B464" s="88" t="str">
        <f>[1]臺灣!$B$3</f>
        <v>台灣產物保險公司</v>
      </c>
      <c r="C464" s="50" t="str">
        <f>[1]臺灣!A28</f>
        <v>任意汽車保險</v>
      </c>
      <c r="D464" s="50">
        <f>[1]臺灣!B28</f>
        <v>23</v>
      </c>
      <c r="E464" s="122">
        <f>[1]臺灣!C28</f>
        <v>11664</v>
      </c>
      <c r="F464" s="122">
        <f>[1]臺灣!D28</f>
        <v>11664</v>
      </c>
      <c r="G464" s="122">
        <f>[1]臺灣!E28</f>
        <v>11664</v>
      </c>
      <c r="H464" s="122">
        <f>[1]臺灣!F28</f>
        <v>9518</v>
      </c>
      <c r="J464" s="129">
        <f>[1]臺灣!H28</f>
        <v>0.9</v>
      </c>
      <c r="K464" s="113" t="str">
        <f>[1]臺灣!I28</f>
        <v>2025/05/01</v>
      </c>
    </row>
    <row r="465" spans="1:11">
      <c r="A465" s="50" t="str">
        <f t="shared" si="7"/>
        <v>24任意汽車保險台灣產物保險公司</v>
      </c>
      <c r="B465" s="88" t="str">
        <f>[1]臺灣!$B$3</f>
        <v>台灣產物保險公司</v>
      </c>
      <c r="C465" s="50" t="str">
        <f>[1]臺灣!A29</f>
        <v>任意汽車保險</v>
      </c>
      <c r="D465" s="50">
        <f>[1]臺灣!B29</f>
        <v>24</v>
      </c>
      <c r="E465" s="122">
        <f>[1]臺灣!C29</f>
        <v>8289</v>
      </c>
      <c r="F465" s="122">
        <f>[1]臺灣!D29</f>
        <v>8289</v>
      </c>
      <c r="G465" s="122">
        <f>[1]臺灣!E29</f>
        <v>8289</v>
      </c>
      <c r="H465" s="122">
        <f>[1]臺灣!F29</f>
        <v>6764</v>
      </c>
      <c r="J465" s="129">
        <f>[1]臺灣!H29</f>
        <v>0.9</v>
      </c>
      <c r="K465" s="113" t="str">
        <f>[1]臺灣!I29</f>
        <v>2025/05/01</v>
      </c>
    </row>
    <row r="466" spans="1:11">
      <c r="A466" s="50" t="str">
        <f t="shared" si="7"/>
        <v>25任意汽車保險台灣產物保險公司</v>
      </c>
      <c r="B466" s="88" t="str">
        <f>[1]臺灣!$B$3</f>
        <v>台灣產物保險公司</v>
      </c>
      <c r="C466" s="50" t="str">
        <f>[1]臺灣!A30</f>
        <v>任意汽車保險</v>
      </c>
      <c r="D466" s="50">
        <f>[1]臺灣!B30</f>
        <v>25</v>
      </c>
      <c r="E466" s="122">
        <f>[1]臺灣!C30</f>
        <v>11109</v>
      </c>
      <c r="F466" s="122">
        <f>[1]臺灣!D30</f>
        <v>11109</v>
      </c>
      <c r="G466" s="122">
        <f>[1]臺灣!E30</f>
        <v>11109</v>
      </c>
      <c r="H466" s="122">
        <f>[1]臺灣!F30</f>
        <v>9065</v>
      </c>
      <c r="J466" s="129">
        <f>[1]臺灣!H30</f>
        <v>0.9</v>
      </c>
      <c r="K466" s="113" t="str">
        <f>[1]臺灣!I30</f>
        <v>2025/05/01</v>
      </c>
    </row>
    <row r="467" spans="1:11">
      <c r="A467" s="50" t="str">
        <f t="shared" si="7"/>
        <v>26任意汽車保險台灣產物保險公司</v>
      </c>
      <c r="B467" s="88" t="str">
        <f>[1]臺灣!$B$3</f>
        <v>台灣產物保險公司</v>
      </c>
      <c r="C467" s="50" t="str">
        <f>[1]臺灣!A31</f>
        <v>任意汽車保險</v>
      </c>
      <c r="D467" s="50">
        <f>[1]臺灣!B31</f>
        <v>26</v>
      </c>
      <c r="E467" s="122">
        <f>[1]臺灣!C31</f>
        <v>11664</v>
      </c>
      <c r="F467" s="122">
        <f>[1]臺灣!D31</f>
        <v>11664</v>
      </c>
      <c r="G467" s="122">
        <f>[1]臺灣!E31</f>
        <v>11664</v>
      </c>
      <c r="H467" s="122">
        <f>[1]臺灣!F31</f>
        <v>9518</v>
      </c>
      <c r="J467" s="129">
        <f>[1]臺灣!H31</f>
        <v>0.9</v>
      </c>
      <c r="K467" s="113" t="str">
        <f>[1]臺灣!I31</f>
        <v>2025/05/01</v>
      </c>
    </row>
    <row r="468" spans="1:11">
      <c r="A468" s="50" t="str">
        <f t="shared" si="7"/>
        <v>27任意汽車保險台灣產物保險公司</v>
      </c>
      <c r="B468" s="88" t="str">
        <f>[1]臺灣!$B$3</f>
        <v>台灣產物保險公司</v>
      </c>
      <c r="C468" s="50" t="str">
        <f>[1]臺灣!A32</f>
        <v>任意汽車保險</v>
      </c>
      <c r="D468" s="50">
        <f>[1]臺灣!B32</f>
        <v>27</v>
      </c>
      <c r="E468" s="122">
        <f>[1]臺灣!C32</f>
        <v>12860</v>
      </c>
      <c r="F468" s="122">
        <f>[1]臺灣!D32</f>
        <v>12860</v>
      </c>
      <c r="G468" s="122">
        <f>[1]臺灣!E32</f>
        <v>12860</v>
      </c>
      <c r="H468" s="122">
        <f>[1]臺灣!F32</f>
        <v>10494</v>
      </c>
      <c r="J468" s="129">
        <f>[1]臺灣!H32</f>
        <v>0.9</v>
      </c>
      <c r="K468" s="113" t="str">
        <f>[1]臺灣!I32</f>
        <v>2025/05/01</v>
      </c>
    </row>
    <row r="469" spans="1:11">
      <c r="A469" s="50" t="str">
        <f t="shared" si="7"/>
        <v>28任意汽車保險台灣產物保險公司</v>
      </c>
      <c r="B469" s="88" t="str">
        <f>[1]臺灣!$B$3</f>
        <v>台灣產物保險公司</v>
      </c>
      <c r="C469" s="50" t="str">
        <f>[1]臺灣!A33</f>
        <v>任意汽車保險</v>
      </c>
      <c r="D469" s="50">
        <f>[1]臺灣!B33</f>
        <v>28</v>
      </c>
      <c r="E469" s="122">
        <f>[1]臺灣!C33</f>
        <v>5627</v>
      </c>
      <c r="F469" s="122">
        <f>[1]臺灣!D33</f>
        <v>5627</v>
      </c>
      <c r="G469" s="122">
        <f>[1]臺灣!E33</f>
        <v>5627</v>
      </c>
      <c r="H469" s="122">
        <f>[1]臺灣!F33</f>
        <v>4592</v>
      </c>
      <c r="J469" s="129">
        <f>[1]臺灣!H33</f>
        <v>0.9</v>
      </c>
      <c r="K469" s="113" t="str">
        <f>[1]臺灣!I33</f>
        <v>2025/05/01</v>
      </c>
    </row>
    <row r="470" spans="1:11">
      <c r="A470" s="50" t="str">
        <f t="shared" si="7"/>
        <v>29任意汽車保險台灣產物保險公司</v>
      </c>
      <c r="B470" s="88" t="str">
        <f>[1]臺灣!$B$3</f>
        <v>台灣產物保險公司</v>
      </c>
      <c r="C470" s="50" t="str">
        <f>[1]臺灣!A34</f>
        <v>任意汽車保險</v>
      </c>
      <c r="D470" s="50">
        <f>[1]臺灣!B34</f>
        <v>29</v>
      </c>
      <c r="E470" s="122">
        <f>[1]臺灣!C34</f>
        <v>28071</v>
      </c>
      <c r="F470" s="122">
        <f>[1]臺灣!D34</f>
        <v>28071</v>
      </c>
      <c r="G470" s="122">
        <f>[1]臺灣!E34</f>
        <v>28071</v>
      </c>
      <c r="H470" s="122">
        <f>[1]臺灣!F34</f>
        <v>22907</v>
      </c>
      <c r="J470" s="129">
        <f>[1]臺灣!H34</f>
        <v>0.9</v>
      </c>
      <c r="K470" s="113" t="str">
        <f>[1]臺灣!I34</f>
        <v>2025/05/01</v>
      </c>
    </row>
    <row r="471" spans="1:11">
      <c r="A471" s="50" t="str">
        <f t="shared" si="7"/>
        <v>30任意汽車保險台灣產物保險公司</v>
      </c>
      <c r="B471" s="88" t="str">
        <f>[1]臺灣!$B$3</f>
        <v>台灣產物保險公司</v>
      </c>
      <c r="C471" s="50" t="str">
        <f>[1]臺灣!A35</f>
        <v>任意汽車保險</v>
      </c>
      <c r="D471" s="50">
        <f>[1]臺灣!B35</f>
        <v>30</v>
      </c>
      <c r="E471" s="122">
        <f>[1]臺灣!C35</f>
        <v>25461</v>
      </c>
      <c r="F471" s="122">
        <f>[1]臺灣!D35</f>
        <v>25461</v>
      </c>
      <c r="G471" s="122">
        <f>[1]臺灣!E35</f>
        <v>25461</v>
      </c>
      <c r="H471" s="122">
        <f>[1]臺灣!F35</f>
        <v>20777</v>
      </c>
      <c r="J471" s="129">
        <f>[1]臺灣!H35</f>
        <v>0.9</v>
      </c>
      <c r="K471" s="113" t="str">
        <f>[1]臺灣!I35</f>
        <v>2025/05/01</v>
      </c>
    </row>
    <row r="472" spans="1:11">
      <c r="A472" s="50" t="str">
        <f t="shared" si="7"/>
        <v>31任意汽車保險台灣產物保險公司</v>
      </c>
      <c r="B472" s="88" t="str">
        <f>[1]臺灣!$B$3</f>
        <v>台灣產物保險公司</v>
      </c>
      <c r="C472" s="50" t="str">
        <f>[1]臺灣!A36</f>
        <v>任意汽車保險</v>
      </c>
      <c r="D472" s="50">
        <f>[1]臺灣!B36</f>
        <v>31</v>
      </c>
      <c r="E472" s="122">
        <f>[1]臺灣!C36</f>
        <v>1601</v>
      </c>
      <c r="F472" s="122">
        <f>[1]臺灣!D36</f>
        <v>1601</v>
      </c>
      <c r="G472" s="122">
        <f>[1]臺灣!E36</f>
        <v>1601</v>
      </c>
      <c r="H472" s="122">
        <f>[1]臺灣!F36</f>
        <v>1307</v>
      </c>
      <c r="J472" s="129">
        <f>[1]臺灣!H36</f>
        <v>1</v>
      </c>
      <c r="K472" s="113" t="str">
        <f>[1]臺灣!I36</f>
        <v>2022/09/01</v>
      </c>
    </row>
    <row r="473" spans="1:11">
      <c r="A473" s="50" t="str">
        <f t="shared" si="7"/>
        <v>32任意汽車保險台灣產物保險公司</v>
      </c>
      <c r="B473" s="88" t="str">
        <f>[1]臺灣!$B$3</f>
        <v>台灣產物保險公司</v>
      </c>
      <c r="C473" s="50" t="str">
        <f>[1]臺灣!A37</f>
        <v>任意汽車保險</v>
      </c>
      <c r="D473" s="50">
        <f>[1]臺灣!B37</f>
        <v>32</v>
      </c>
      <c r="E473" s="122">
        <f>[1]臺灣!C37</f>
        <v>1600</v>
      </c>
      <c r="F473" s="122">
        <f>[1]臺灣!D37</f>
        <v>1600</v>
      </c>
      <c r="G473" s="122">
        <f>[1]臺灣!E37</f>
        <v>1600</v>
      </c>
      <c r="H473" s="122">
        <f>[1]臺灣!F37</f>
        <v>1305</v>
      </c>
      <c r="J473" s="129">
        <f>[1]臺灣!H37</f>
        <v>1</v>
      </c>
      <c r="K473" s="113" t="str">
        <f>[1]臺灣!I37</f>
        <v>2022/09/01</v>
      </c>
    </row>
    <row r="474" spans="1:11">
      <c r="A474" s="50" t="str">
        <f t="shared" si="7"/>
        <v>33任意汽車保險台灣產物保險公司</v>
      </c>
      <c r="B474" s="88" t="str">
        <f>[1]臺灣!$B$3</f>
        <v>台灣產物保險公司</v>
      </c>
      <c r="C474" s="50" t="str">
        <f>[1]臺灣!A38</f>
        <v>任意汽車保險</v>
      </c>
      <c r="D474" s="50">
        <f>[1]臺灣!B38</f>
        <v>33</v>
      </c>
      <c r="E474" s="122">
        <f>[1]臺灣!C38</f>
        <v>2218</v>
      </c>
      <c r="F474" s="122">
        <f>[1]臺灣!D38</f>
        <v>2218</v>
      </c>
      <c r="G474" s="122">
        <f>[1]臺灣!E38</f>
        <v>2218</v>
      </c>
      <c r="H474" s="122">
        <f>[1]臺灣!F38</f>
        <v>1810</v>
      </c>
      <c r="J474" s="129">
        <f>[1]臺灣!H38</f>
        <v>1</v>
      </c>
      <c r="K474" s="113" t="str">
        <f>[1]臺灣!I38</f>
        <v>2022/09/01</v>
      </c>
    </row>
    <row r="475" spans="1:11">
      <c r="A475" s="50" t="str">
        <f t="shared" si="7"/>
        <v>34任意汽車保險台灣產物保險公司</v>
      </c>
      <c r="B475" s="88" t="str">
        <f>[1]臺灣!$B$3</f>
        <v>台灣產物保險公司</v>
      </c>
      <c r="C475" s="50" t="str">
        <f>[1]臺灣!A39</f>
        <v>任意汽車保險</v>
      </c>
      <c r="D475" s="50">
        <f>[1]臺灣!B39</f>
        <v>34</v>
      </c>
      <c r="E475" s="122">
        <f>[1]臺灣!C39</f>
        <v>1279</v>
      </c>
      <c r="F475" s="122">
        <f>[1]臺灣!D39</f>
        <v>1279</v>
      </c>
      <c r="G475" s="122">
        <f>[1]臺灣!E39</f>
        <v>1279</v>
      </c>
      <c r="H475" s="122">
        <f>[1]臺灣!F39</f>
        <v>1044</v>
      </c>
      <c r="J475" s="129">
        <f>[1]臺灣!H39</f>
        <v>1</v>
      </c>
      <c r="K475" s="113" t="str">
        <f>[1]臺灣!I39</f>
        <v>2022/09/01</v>
      </c>
    </row>
    <row r="476" spans="1:11">
      <c r="A476" s="50" t="str">
        <f t="shared" si="7"/>
        <v>35任意汽車保險台灣產物保險公司</v>
      </c>
      <c r="B476" s="88" t="str">
        <f>[1]臺灣!$B$3</f>
        <v>台灣產物保險公司</v>
      </c>
      <c r="C476" s="50" t="str">
        <f>[1]臺灣!A40</f>
        <v>任意汽車保險</v>
      </c>
      <c r="D476" s="50">
        <f>[1]臺灣!B40</f>
        <v>35</v>
      </c>
      <c r="E476" s="122">
        <f>[1]臺灣!C40</f>
        <v>1597</v>
      </c>
      <c r="F476" s="122">
        <f>[1]臺灣!D40</f>
        <v>1597</v>
      </c>
      <c r="G476" s="122">
        <f>[1]臺灣!E40</f>
        <v>1597</v>
      </c>
      <c r="H476" s="122">
        <f>[1]臺灣!F40</f>
        <v>1303</v>
      </c>
      <c r="J476" s="129">
        <f>[1]臺灣!H40</f>
        <v>1</v>
      </c>
      <c r="K476" s="113" t="str">
        <f>[1]臺灣!I40</f>
        <v>2022/09/01</v>
      </c>
    </row>
    <row r="477" spans="1:11">
      <c r="A477" s="50" t="str">
        <f t="shared" si="7"/>
        <v>36任意汽車保險台灣產物保險公司</v>
      </c>
      <c r="B477" s="88" t="str">
        <f>[1]臺灣!$B$3</f>
        <v>台灣產物保險公司</v>
      </c>
      <c r="C477" s="50" t="str">
        <f>[1]臺灣!A41</f>
        <v>任意汽車保險</v>
      </c>
      <c r="D477" s="50">
        <f>[1]臺灣!B41</f>
        <v>36</v>
      </c>
      <c r="E477" s="122">
        <f>[1]臺灣!C41</f>
        <v>2297</v>
      </c>
      <c r="F477" s="122">
        <f>[1]臺灣!D41</f>
        <v>2297</v>
      </c>
      <c r="G477" s="122">
        <f>[1]臺灣!E41</f>
        <v>2297</v>
      </c>
      <c r="H477" s="122">
        <f>[1]臺灣!F41</f>
        <v>1874</v>
      </c>
      <c r="J477" s="129">
        <f>[1]臺灣!H41</f>
        <v>1</v>
      </c>
      <c r="K477" s="113" t="str">
        <f>[1]臺灣!I41</f>
        <v>2022/09/01</v>
      </c>
    </row>
    <row r="478" spans="1:11">
      <c r="A478" s="50" t="str">
        <f t="shared" si="7"/>
        <v>37任意汽車保險台灣產物保險公司</v>
      </c>
      <c r="B478" s="88" t="str">
        <f>[1]臺灣!$B$3</f>
        <v>台灣產物保險公司</v>
      </c>
      <c r="C478" s="50" t="str">
        <f>[1]臺灣!A42</f>
        <v>任意汽車保險</v>
      </c>
      <c r="D478" s="50">
        <f>[1]臺灣!B42</f>
        <v>37</v>
      </c>
      <c r="E478" s="122">
        <f>[1]臺灣!C42</f>
        <v>2080</v>
      </c>
      <c r="F478" s="122">
        <f>[1]臺灣!D42</f>
        <v>2080</v>
      </c>
      <c r="G478" s="122">
        <f>[1]臺灣!E42</f>
        <v>2080</v>
      </c>
      <c r="H478" s="122">
        <f>[1]臺灣!F42</f>
        <v>1698</v>
      </c>
      <c r="J478" s="129">
        <f>[1]臺灣!H42</f>
        <v>1</v>
      </c>
      <c r="K478" s="113" t="str">
        <f>[1]臺灣!I42</f>
        <v>2022/09/01</v>
      </c>
    </row>
    <row r="479" spans="1:11">
      <c r="A479" s="50" t="str">
        <f t="shared" si="7"/>
        <v>38任意汽車保險台灣產物保險公司</v>
      </c>
      <c r="B479" s="88" t="str">
        <f>[1]臺灣!$B$3</f>
        <v>台灣產物保險公司</v>
      </c>
      <c r="C479" s="50" t="str">
        <f>[1]臺灣!A43</f>
        <v>任意汽車保險</v>
      </c>
      <c r="D479" s="50">
        <f>[1]臺灣!B43</f>
        <v>38</v>
      </c>
      <c r="E479" s="122">
        <f>[1]臺灣!C43</f>
        <v>1595</v>
      </c>
      <c r="F479" s="122">
        <f>[1]臺灣!D43</f>
        <v>1595</v>
      </c>
      <c r="G479" s="122">
        <f>[1]臺灣!E43</f>
        <v>1595</v>
      </c>
      <c r="H479" s="122">
        <f>[1]臺灣!F43</f>
        <v>1302</v>
      </c>
      <c r="J479" s="129">
        <f>[1]臺灣!H43</f>
        <v>1</v>
      </c>
      <c r="K479" s="113" t="str">
        <f>[1]臺灣!I43</f>
        <v>2022/09/01</v>
      </c>
    </row>
    <row r="480" spans="1:11">
      <c r="A480" s="50" t="str">
        <f t="shared" si="7"/>
        <v>39任意汽車保險台灣產物保險公司</v>
      </c>
      <c r="B480" s="88" t="str">
        <f>[1]臺灣!$B$3</f>
        <v>台灣產物保險公司</v>
      </c>
      <c r="C480" s="50" t="str">
        <f>[1]臺灣!A44</f>
        <v>任意汽車保險</v>
      </c>
      <c r="D480" s="50">
        <f>[1]臺灣!B44</f>
        <v>39</v>
      </c>
      <c r="E480" s="122">
        <f>[1]臺灣!C44</f>
        <v>10962</v>
      </c>
      <c r="F480" s="122">
        <f>[1]臺灣!D44</f>
        <v>10962</v>
      </c>
      <c r="G480" s="122">
        <f>[1]臺灣!E44</f>
        <v>10962</v>
      </c>
      <c r="H480" s="122">
        <f>[1]臺灣!F44</f>
        <v>8946</v>
      </c>
      <c r="J480" s="129">
        <f>[1]臺灣!H44</f>
        <v>1</v>
      </c>
      <c r="K480" s="113" t="str">
        <f>[1]臺灣!I44</f>
        <v>2022/09/01</v>
      </c>
    </row>
    <row r="481" spans="1:11">
      <c r="A481" s="50" t="str">
        <f t="shared" si="7"/>
        <v>40任意汽車保險台灣產物保險公司</v>
      </c>
      <c r="B481" s="88" t="str">
        <f>[1]臺灣!$B$3</f>
        <v>台灣產物保險公司</v>
      </c>
      <c r="C481" s="50" t="str">
        <f>[1]臺灣!A45</f>
        <v>任意汽車保險</v>
      </c>
      <c r="D481" s="50">
        <f>[1]臺灣!B45</f>
        <v>40</v>
      </c>
      <c r="E481" s="122">
        <f>[1]臺灣!C45</f>
        <v>9086</v>
      </c>
      <c r="F481" s="122">
        <f>[1]臺灣!D45</f>
        <v>9086</v>
      </c>
      <c r="G481" s="122">
        <f>[1]臺灣!E45</f>
        <v>9086</v>
      </c>
      <c r="H481" s="122">
        <f>[1]臺灣!F45</f>
        <v>7415</v>
      </c>
      <c r="J481" s="129">
        <f>[1]臺灣!H45</f>
        <v>1</v>
      </c>
      <c r="K481" s="113" t="str">
        <f>[1]臺灣!I45</f>
        <v>2022/09/01</v>
      </c>
    </row>
    <row r="482" spans="1:11">
      <c r="A482" s="50" t="str">
        <f t="shared" si="7"/>
        <v>41任意汽車保險台灣產物保險公司</v>
      </c>
      <c r="B482" s="88" t="str">
        <f>[1]臺灣!$B$3</f>
        <v>台灣產物保險公司</v>
      </c>
      <c r="C482" s="50" t="str">
        <f>[1]臺灣!A46</f>
        <v>任意汽車保險</v>
      </c>
      <c r="D482" s="50">
        <f>[1]臺灣!B46</f>
        <v>41</v>
      </c>
      <c r="E482" s="122">
        <f>[1]臺灣!C46</f>
        <v>2210</v>
      </c>
      <c r="F482" s="122">
        <f>[1]臺灣!D46</f>
        <v>2210</v>
      </c>
      <c r="G482" s="122">
        <f>[1]臺灣!E46</f>
        <v>2210</v>
      </c>
      <c r="H482" s="122">
        <f>[1]臺灣!F46</f>
        <v>1804</v>
      </c>
      <c r="J482" s="129">
        <f>[1]臺灣!H46</f>
        <v>0.9</v>
      </c>
      <c r="K482" s="113" t="str">
        <f>[1]臺灣!I46</f>
        <v>2023/08/01</v>
      </c>
    </row>
    <row r="483" spans="1:11">
      <c r="A483" s="50" t="str">
        <f t="shared" si="7"/>
        <v>42任意汽車保險台灣產物保險公司</v>
      </c>
      <c r="B483" s="88" t="str">
        <f>[1]臺灣!$B$3</f>
        <v>台灣產物保險公司</v>
      </c>
      <c r="C483" s="50" t="str">
        <f>[1]臺灣!A47</f>
        <v>任意汽車保險</v>
      </c>
      <c r="D483" s="50">
        <f>[1]臺灣!B47</f>
        <v>42</v>
      </c>
      <c r="E483" s="122">
        <f>[1]臺灣!C47</f>
        <v>3944</v>
      </c>
      <c r="F483" s="122">
        <f>[1]臺灣!D47</f>
        <v>3944</v>
      </c>
      <c r="G483" s="122">
        <f>[1]臺灣!E47</f>
        <v>3944</v>
      </c>
      <c r="H483" s="122">
        <f>[1]臺灣!F47</f>
        <v>3219</v>
      </c>
      <c r="J483" s="129">
        <f>[1]臺灣!H47</f>
        <v>0.9</v>
      </c>
      <c r="K483" s="113" t="str">
        <f>[1]臺灣!I47</f>
        <v>2025/01/01</v>
      </c>
    </row>
    <row r="484" spans="1:11">
      <c r="A484" s="50" t="str">
        <f t="shared" si="7"/>
        <v>1住宅火災保險台灣產物保險公司</v>
      </c>
      <c r="B484" s="91" t="str">
        <f>[1]臺灣!$B$3</f>
        <v>台灣產物保險公司</v>
      </c>
      <c r="C484" s="92" t="str">
        <f>[1]臺灣!A48</f>
        <v>住宅火災保險</v>
      </c>
      <c r="D484" s="92">
        <f>[1]臺灣!B48</f>
        <v>1</v>
      </c>
      <c r="E484" s="120">
        <f>[1]臺灣!C48</f>
        <v>177</v>
      </c>
      <c r="F484" s="120">
        <f>[1]臺灣!D48</f>
        <v>177</v>
      </c>
      <c r="G484" s="120">
        <f>[1]臺灣!E48</f>
        <v>177</v>
      </c>
      <c r="H484" s="120">
        <f>[1]臺灣!F48</f>
        <v>109</v>
      </c>
      <c r="I484" s="92"/>
      <c r="J484" s="117">
        <f>[1]臺灣!H48</f>
        <v>0</v>
      </c>
      <c r="K484" s="114" t="str">
        <f>[1]臺灣!I48</f>
        <v>2025/04/19</v>
      </c>
    </row>
    <row r="485" spans="1:11" ht="17.25" thickBot="1">
      <c r="A485" s="50" t="str">
        <f t="shared" si="7"/>
        <v>2住宅火災保險台灣產物保險公司</v>
      </c>
      <c r="B485" s="89" t="str">
        <f>[1]臺灣!$B$3</f>
        <v>台灣產物保險公司</v>
      </c>
      <c r="C485" s="90" t="str">
        <f>[1]臺灣!A49</f>
        <v>住宅火災保險</v>
      </c>
      <c r="D485" s="90">
        <f>[1]臺灣!B49</f>
        <v>2</v>
      </c>
      <c r="E485" s="121">
        <f>[1]臺灣!C49</f>
        <v>211</v>
      </c>
      <c r="F485" s="121">
        <f>[1]臺灣!D49</f>
        <v>211</v>
      </c>
      <c r="G485" s="121">
        <f>[1]臺灣!E49</f>
        <v>211</v>
      </c>
      <c r="H485" s="121">
        <f>[1]臺灣!F49</f>
        <v>130</v>
      </c>
      <c r="I485" s="90"/>
      <c r="J485" s="118">
        <f>[1]臺灣!H49</f>
        <v>0</v>
      </c>
      <c r="K485" s="115" t="str">
        <f>[1]臺灣!I49</f>
        <v>2025/04/19</v>
      </c>
    </row>
    <row r="486" spans="1:11" ht="17.25" thickTop="1">
      <c r="A486" s="50" t="str">
        <f t="shared" si="7"/>
        <v>1任意汽車保險和泰產物保險公司</v>
      </c>
      <c r="B486" s="86" t="str">
        <f>[1]和泰!$B$3</f>
        <v>和泰產物保險公司</v>
      </c>
      <c r="C486" s="87" t="str">
        <f>[1]和泰!A6</f>
        <v>任意汽車保險</v>
      </c>
      <c r="D486" s="87">
        <f>[1]和泰!B6</f>
        <v>1</v>
      </c>
      <c r="E486" s="119">
        <f>[1]和泰!C6</f>
        <v>38485</v>
      </c>
      <c r="F486" s="119">
        <f>[1]和泰!D6</f>
        <v>38485</v>
      </c>
      <c r="G486" s="119">
        <f>[1]和泰!E6</f>
        <v>38485</v>
      </c>
      <c r="H486" s="119">
        <f>[1]和泰!F6</f>
        <v>34743</v>
      </c>
      <c r="I486" s="87"/>
      <c r="J486" s="129">
        <f>[1]和泰!H6</f>
        <v>0.9</v>
      </c>
      <c r="K486" s="112">
        <f>[1]和泰!I6</f>
        <v>44287</v>
      </c>
    </row>
    <row r="487" spans="1:11">
      <c r="A487" s="50" t="str">
        <f t="shared" si="7"/>
        <v>2任意汽車保險和泰產物保險公司</v>
      </c>
      <c r="B487" s="88" t="str">
        <f>[1]和泰!$B$3</f>
        <v>和泰產物保險公司</v>
      </c>
      <c r="C487" s="50" t="str">
        <f>[1]和泰!A7</f>
        <v>任意汽車保險</v>
      </c>
      <c r="D487" s="50">
        <f>[1]和泰!B7</f>
        <v>2</v>
      </c>
      <c r="E487" s="122">
        <f>[1]和泰!C7</f>
        <v>34909</v>
      </c>
      <c r="F487" s="122">
        <f>[1]和泰!D7</f>
        <v>34909</v>
      </c>
      <c r="G487" s="122">
        <f>[1]和泰!E7</f>
        <v>34909</v>
      </c>
      <c r="H487" s="122">
        <f>[1]和泰!F7</f>
        <v>31515</v>
      </c>
      <c r="J487" s="129">
        <f>[1]和泰!H7</f>
        <v>0.9</v>
      </c>
      <c r="K487" s="113">
        <f>[1]和泰!I7</f>
        <v>44287</v>
      </c>
    </row>
    <row r="488" spans="1:11">
      <c r="A488" s="50" t="str">
        <f t="shared" si="7"/>
        <v>3任意汽車保險和泰產物保險公司</v>
      </c>
      <c r="B488" s="88" t="str">
        <f>[1]和泰!$B$3</f>
        <v>和泰產物保險公司</v>
      </c>
      <c r="C488" s="50" t="str">
        <f>[1]和泰!A8</f>
        <v>任意汽車保險</v>
      </c>
      <c r="D488" s="50">
        <f>[1]和泰!B8</f>
        <v>3</v>
      </c>
      <c r="E488" s="122">
        <f>[1]和泰!C8</f>
        <v>44551</v>
      </c>
      <c r="F488" s="122">
        <f>[1]和泰!D8</f>
        <v>44551</v>
      </c>
      <c r="G488" s="122">
        <f>[1]和泰!E8</f>
        <v>44551</v>
      </c>
      <c r="H488" s="122">
        <f>[1]和泰!F8</f>
        <v>40219</v>
      </c>
      <c r="J488" s="129">
        <f>[1]和泰!H8</f>
        <v>0.9</v>
      </c>
      <c r="K488" s="113">
        <f>[1]和泰!I8</f>
        <v>44287</v>
      </c>
    </row>
    <row r="489" spans="1:11">
      <c r="A489" s="50" t="str">
        <f t="shared" si="7"/>
        <v>4任意汽車保險和泰產物保險公司</v>
      </c>
      <c r="B489" s="88" t="str">
        <f>[1]和泰!$B$3</f>
        <v>和泰產物保險公司</v>
      </c>
      <c r="C489" s="50" t="str">
        <f>[1]和泰!A9</f>
        <v>任意汽車保險</v>
      </c>
      <c r="D489" s="50">
        <f>[1]和泰!B9</f>
        <v>4</v>
      </c>
      <c r="E489" s="122">
        <f>[1]和泰!C9</f>
        <v>33245</v>
      </c>
      <c r="F489" s="122">
        <f>[1]和泰!D9</f>
        <v>33245</v>
      </c>
      <c r="G489" s="122">
        <f>[1]和泰!E9</f>
        <v>33245</v>
      </c>
      <c r="H489" s="122">
        <f>[1]和泰!F9</f>
        <v>30013</v>
      </c>
      <c r="J489" s="129">
        <f>[1]和泰!H9</f>
        <v>0.9</v>
      </c>
      <c r="K489" s="113">
        <f>[1]和泰!I9</f>
        <v>44287</v>
      </c>
    </row>
    <row r="490" spans="1:11">
      <c r="A490" s="50" t="str">
        <f t="shared" si="7"/>
        <v>5任意汽車保險和泰產物保險公司</v>
      </c>
      <c r="B490" s="88" t="str">
        <f>[1]和泰!$B$3</f>
        <v>和泰產物保險公司</v>
      </c>
      <c r="C490" s="50" t="str">
        <f>[1]和泰!A10</f>
        <v>任意汽車保險</v>
      </c>
      <c r="D490" s="50">
        <f>[1]和泰!B10</f>
        <v>5</v>
      </c>
      <c r="E490" s="122">
        <f>[1]和泰!C10</f>
        <v>40411</v>
      </c>
      <c r="F490" s="122">
        <f>[1]和泰!D10</f>
        <v>40411</v>
      </c>
      <c r="G490" s="122">
        <f>[1]和泰!E10</f>
        <v>40411</v>
      </c>
      <c r="H490" s="122">
        <f>[1]和泰!F10</f>
        <v>36482</v>
      </c>
      <c r="J490" s="129">
        <f>[1]和泰!H10</f>
        <v>0.9</v>
      </c>
      <c r="K490" s="113">
        <f>[1]和泰!I10</f>
        <v>44287</v>
      </c>
    </row>
    <row r="491" spans="1:11">
      <c r="A491" s="50" t="str">
        <f t="shared" si="7"/>
        <v>6任意汽車保險和泰產物保險公司</v>
      </c>
      <c r="B491" s="88" t="str">
        <f>[1]和泰!$B$3</f>
        <v>和泰產物保險公司</v>
      </c>
      <c r="C491" s="50" t="str">
        <f>[1]和泰!A11</f>
        <v>任意汽車保險</v>
      </c>
      <c r="D491" s="50">
        <f>[1]和泰!B11</f>
        <v>6</v>
      </c>
      <c r="E491" s="122">
        <f>[1]和泰!C11</f>
        <v>44551</v>
      </c>
      <c r="F491" s="122">
        <f>[1]和泰!D11</f>
        <v>44551</v>
      </c>
      <c r="G491" s="122">
        <f>[1]和泰!E11</f>
        <v>44551</v>
      </c>
      <c r="H491" s="122">
        <f>[1]和泰!F11</f>
        <v>40219</v>
      </c>
      <c r="J491" s="129">
        <f>[1]和泰!H11</f>
        <v>0.9</v>
      </c>
      <c r="K491" s="113">
        <f>[1]和泰!I11</f>
        <v>44287</v>
      </c>
    </row>
    <row r="492" spans="1:11">
      <c r="A492" s="50" t="str">
        <f t="shared" si="7"/>
        <v>7任意汽車保險和泰產物保險公司</v>
      </c>
      <c r="B492" s="88" t="str">
        <f>[1]和泰!$B$3</f>
        <v>和泰產物保險公司</v>
      </c>
      <c r="C492" s="50" t="str">
        <f>[1]和泰!A12</f>
        <v>任意汽車保險</v>
      </c>
      <c r="D492" s="50">
        <f>[1]和泰!B12</f>
        <v>7</v>
      </c>
      <c r="E492" s="122">
        <f>[1]和泰!C12</f>
        <v>46782</v>
      </c>
      <c r="F492" s="122">
        <f>[1]和泰!D12</f>
        <v>46782</v>
      </c>
      <c r="G492" s="122">
        <f>[1]和泰!E12</f>
        <v>46782</v>
      </c>
      <c r="H492" s="122">
        <f>[1]和泰!F12</f>
        <v>42233</v>
      </c>
      <c r="J492" s="129">
        <f>[1]和泰!H12</f>
        <v>0.9</v>
      </c>
      <c r="K492" s="113">
        <f>[1]和泰!I12</f>
        <v>44287</v>
      </c>
    </row>
    <row r="493" spans="1:11">
      <c r="A493" s="50" t="str">
        <f t="shared" si="7"/>
        <v>8任意汽車保險和泰產物保險公司</v>
      </c>
      <c r="B493" s="88" t="str">
        <f>[1]和泰!$B$3</f>
        <v>和泰產物保險公司</v>
      </c>
      <c r="C493" s="50" t="str">
        <f>[1]和泰!A13</f>
        <v>任意汽車保險</v>
      </c>
      <c r="D493" s="50">
        <f>[1]和泰!B13</f>
        <v>8</v>
      </c>
      <c r="E493" s="122">
        <f>[1]和泰!C13</f>
        <v>14131</v>
      </c>
      <c r="F493" s="122">
        <f>[1]和泰!D13</f>
        <v>14131</v>
      </c>
      <c r="G493" s="122">
        <f>[1]和泰!E13</f>
        <v>14131</v>
      </c>
      <c r="H493" s="122">
        <f>[1]和泰!F13</f>
        <v>12757</v>
      </c>
      <c r="J493" s="129">
        <f>[1]和泰!H13</f>
        <v>0.9</v>
      </c>
      <c r="K493" s="113">
        <f>[1]和泰!I13</f>
        <v>44287</v>
      </c>
    </row>
    <row r="494" spans="1:11">
      <c r="A494" s="50" t="str">
        <f t="shared" si="7"/>
        <v>9任意汽車保險和泰產物保險公司</v>
      </c>
      <c r="B494" s="88" t="str">
        <f>[1]和泰!$B$3</f>
        <v>和泰產物保險公司</v>
      </c>
      <c r="C494" s="50" t="str">
        <f>[1]和泰!A14</f>
        <v>任意汽車保險</v>
      </c>
      <c r="D494" s="50">
        <f>[1]和泰!B14</f>
        <v>9</v>
      </c>
      <c r="E494" s="122">
        <f>[1]和泰!C14</f>
        <v>92620</v>
      </c>
      <c r="F494" s="122">
        <f>[1]和泰!D14</f>
        <v>92620</v>
      </c>
      <c r="G494" s="122">
        <f>[1]和泰!E14</f>
        <v>92620</v>
      </c>
      <c r="H494" s="122">
        <f>[1]和泰!F14</f>
        <v>83615</v>
      </c>
      <c r="J494" s="129">
        <f>[1]和泰!H14</f>
        <v>0.9</v>
      </c>
      <c r="K494" s="113">
        <f>[1]和泰!I14</f>
        <v>44287</v>
      </c>
    </row>
    <row r="495" spans="1:11">
      <c r="A495" s="50" t="str">
        <f t="shared" si="7"/>
        <v>10任意汽車保險和泰產物保險公司</v>
      </c>
      <c r="B495" s="88" t="str">
        <f>[1]和泰!$B$3</f>
        <v>和泰產物保險公司</v>
      </c>
      <c r="C495" s="50" t="str">
        <f>[1]和泰!A15</f>
        <v>任意汽車保險</v>
      </c>
      <c r="D495" s="50">
        <f>[1]和泰!B15</f>
        <v>10</v>
      </c>
      <c r="E495" s="122">
        <f>[1]和泰!C15</f>
        <v>84011</v>
      </c>
      <c r="F495" s="122">
        <f>[1]和泰!D15</f>
        <v>84011</v>
      </c>
      <c r="G495" s="122">
        <f>[1]和泰!E15</f>
        <v>84011</v>
      </c>
      <c r="H495" s="122">
        <f>[1]和泰!F15</f>
        <v>75843</v>
      </c>
      <c r="J495" s="129">
        <f>[1]和泰!H15</f>
        <v>0.9</v>
      </c>
      <c r="K495" s="113">
        <f>[1]和泰!I15</f>
        <v>44287</v>
      </c>
    </row>
    <row r="496" spans="1:11">
      <c r="A496" s="50" t="str">
        <f t="shared" si="7"/>
        <v>11任意汽車保險和泰產物保險公司</v>
      </c>
      <c r="B496" s="88" t="str">
        <f>[1]和泰!$B$3</f>
        <v>和泰產物保險公司</v>
      </c>
      <c r="C496" s="50" t="str">
        <f>[1]和泰!A16</f>
        <v>任意汽車保險</v>
      </c>
      <c r="D496" s="50">
        <f>[1]和泰!B16</f>
        <v>11</v>
      </c>
      <c r="E496" s="122">
        <f>[1]和泰!C16</f>
        <v>23203</v>
      </c>
      <c r="F496" s="122">
        <f>[1]和泰!D16</f>
        <v>23203</v>
      </c>
      <c r="G496" s="122">
        <f>[1]和泰!E16</f>
        <v>23203</v>
      </c>
      <c r="H496" s="122">
        <f>[1]和泰!F16</f>
        <v>20947</v>
      </c>
      <c r="J496" s="129">
        <f>[1]和泰!H16</f>
        <v>0.9</v>
      </c>
      <c r="K496" s="113">
        <f>[1]和泰!I16</f>
        <v>44287</v>
      </c>
    </row>
    <row r="497" spans="1:11">
      <c r="A497" s="50" t="str">
        <f t="shared" si="7"/>
        <v>12任意汽車保險和泰產物保險公司</v>
      </c>
      <c r="B497" s="88" t="str">
        <f>[1]和泰!$B$3</f>
        <v>和泰產物保險公司</v>
      </c>
      <c r="C497" s="50" t="str">
        <f>[1]和泰!A17</f>
        <v>任意汽車保險</v>
      </c>
      <c r="D497" s="50">
        <f>[1]和泰!B17</f>
        <v>12</v>
      </c>
      <c r="E497" s="122">
        <f>[1]和泰!C17</f>
        <v>21048</v>
      </c>
      <c r="F497" s="122">
        <f>[1]和泰!D17</f>
        <v>21048</v>
      </c>
      <c r="G497" s="122">
        <f>[1]和泰!E17</f>
        <v>21048</v>
      </c>
      <c r="H497" s="122">
        <f>[1]和泰!F17</f>
        <v>19001</v>
      </c>
      <c r="J497" s="129">
        <f>[1]和泰!H17</f>
        <v>0.9</v>
      </c>
      <c r="K497" s="113">
        <f>[1]和泰!I17</f>
        <v>44287</v>
      </c>
    </row>
    <row r="498" spans="1:11">
      <c r="A498" s="50" t="str">
        <f t="shared" si="7"/>
        <v>13任意汽車保險和泰產物保險公司</v>
      </c>
      <c r="B498" s="88" t="str">
        <f>[1]和泰!$B$3</f>
        <v>和泰產物保險公司</v>
      </c>
      <c r="C498" s="50" t="str">
        <f>[1]和泰!A18</f>
        <v>任意汽車保險</v>
      </c>
      <c r="D498" s="50">
        <f>[1]和泰!B18</f>
        <v>13</v>
      </c>
      <c r="E498" s="122">
        <f>[1]和泰!C18</f>
        <v>26862</v>
      </c>
      <c r="F498" s="122">
        <f>[1]和泰!D18</f>
        <v>26862</v>
      </c>
      <c r="G498" s="122">
        <f>[1]和泰!E18</f>
        <v>26862</v>
      </c>
      <c r="H498" s="122">
        <f>[1]和泰!F18</f>
        <v>24250</v>
      </c>
      <c r="J498" s="129">
        <f>[1]和泰!H18</f>
        <v>0.9</v>
      </c>
      <c r="K498" s="113">
        <f>[1]和泰!I18</f>
        <v>44287</v>
      </c>
    </row>
    <row r="499" spans="1:11">
      <c r="A499" s="50" t="str">
        <f t="shared" si="7"/>
        <v>14任意汽車保險和泰產物保險公司</v>
      </c>
      <c r="B499" s="88" t="str">
        <f>[1]和泰!$B$3</f>
        <v>和泰產物保險公司</v>
      </c>
      <c r="C499" s="50" t="str">
        <f>[1]和泰!A19</f>
        <v>任意汽車保險</v>
      </c>
      <c r="D499" s="50">
        <f>[1]和泰!B19</f>
        <v>14</v>
      </c>
      <c r="E499" s="122">
        <f>[1]和泰!C19</f>
        <v>20045</v>
      </c>
      <c r="F499" s="122">
        <f>[1]和泰!D19</f>
        <v>20045</v>
      </c>
      <c r="G499" s="122">
        <f>[1]和泰!E19</f>
        <v>20045</v>
      </c>
      <c r="H499" s="122">
        <f>[1]和泰!F19</f>
        <v>18096</v>
      </c>
      <c r="J499" s="129">
        <f>[1]和泰!H19</f>
        <v>0.9</v>
      </c>
      <c r="K499" s="113">
        <f>[1]和泰!I19</f>
        <v>44287</v>
      </c>
    </row>
    <row r="500" spans="1:11">
      <c r="A500" s="50" t="str">
        <f t="shared" si="7"/>
        <v>15任意汽車保險和泰產物保險公司</v>
      </c>
      <c r="B500" s="88" t="str">
        <f>[1]和泰!$B$3</f>
        <v>和泰產物保險公司</v>
      </c>
      <c r="C500" s="50" t="str">
        <f>[1]和泰!A20</f>
        <v>任意汽車保險</v>
      </c>
      <c r="D500" s="50">
        <f>[1]和泰!B20</f>
        <v>15</v>
      </c>
      <c r="E500" s="122">
        <f>[1]和泰!C20</f>
        <v>24365</v>
      </c>
      <c r="F500" s="122">
        <f>[1]和泰!D20</f>
        <v>24365</v>
      </c>
      <c r="G500" s="122">
        <f>[1]和泰!E20</f>
        <v>24365</v>
      </c>
      <c r="H500" s="122">
        <f>[1]和泰!F20</f>
        <v>21996</v>
      </c>
      <c r="J500" s="129">
        <f>[1]和泰!H20</f>
        <v>0.9</v>
      </c>
      <c r="K500" s="113">
        <f>[1]和泰!I20</f>
        <v>44287</v>
      </c>
    </row>
    <row r="501" spans="1:11">
      <c r="A501" s="50" t="str">
        <f t="shared" si="7"/>
        <v>16任意汽車保險和泰產物保險公司</v>
      </c>
      <c r="B501" s="88" t="str">
        <f>[1]和泰!$B$3</f>
        <v>和泰產物保險公司</v>
      </c>
      <c r="C501" s="50" t="str">
        <f>[1]和泰!A21</f>
        <v>任意汽車保險</v>
      </c>
      <c r="D501" s="50">
        <f>[1]和泰!B21</f>
        <v>16</v>
      </c>
      <c r="E501" s="122">
        <f>[1]和泰!C21</f>
        <v>26862</v>
      </c>
      <c r="F501" s="122">
        <f>[1]和泰!D21</f>
        <v>26862</v>
      </c>
      <c r="G501" s="122">
        <f>[1]和泰!E21</f>
        <v>26862</v>
      </c>
      <c r="H501" s="122">
        <f>[1]和泰!F21</f>
        <v>24250</v>
      </c>
      <c r="J501" s="129">
        <f>[1]和泰!H21</f>
        <v>0.9</v>
      </c>
      <c r="K501" s="113">
        <f>[1]和泰!I21</f>
        <v>44287</v>
      </c>
    </row>
    <row r="502" spans="1:11">
      <c r="A502" s="50" t="str">
        <f t="shared" si="7"/>
        <v>17任意汽車保險和泰產物保險公司</v>
      </c>
      <c r="B502" s="88" t="str">
        <f>[1]和泰!$B$3</f>
        <v>和泰產物保險公司</v>
      </c>
      <c r="C502" s="50" t="str">
        <f>[1]和泰!A22</f>
        <v>任意汽車保險</v>
      </c>
      <c r="D502" s="50">
        <f>[1]和泰!B22</f>
        <v>17</v>
      </c>
      <c r="E502" s="122">
        <f>[1]和泰!C22</f>
        <v>28206</v>
      </c>
      <c r="F502" s="122">
        <f>[1]和泰!D22</f>
        <v>28206</v>
      </c>
      <c r="G502" s="122">
        <f>[1]和泰!E22</f>
        <v>28206</v>
      </c>
      <c r="H502" s="122">
        <f>[1]和泰!F22</f>
        <v>25464</v>
      </c>
      <c r="J502" s="129">
        <f>[1]和泰!H22</f>
        <v>0.9</v>
      </c>
      <c r="K502" s="113">
        <f>[1]和泰!I22</f>
        <v>44287</v>
      </c>
    </row>
    <row r="503" spans="1:11">
      <c r="A503" s="50" t="str">
        <f t="shared" si="7"/>
        <v>18任意汽車保險和泰產物保險公司</v>
      </c>
      <c r="B503" s="88" t="str">
        <f>[1]和泰!$B$3</f>
        <v>和泰產物保險公司</v>
      </c>
      <c r="C503" s="50" t="str">
        <f>[1]和泰!A23</f>
        <v>任意汽車保險</v>
      </c>
      <c r="D503" s="50">
        <f>[1]和泰!B23</f>
        <v>18</v>
      </c>
      <c r="E503" s="122">
        <f>[1]和泰!C23</f>
        <v>9643</v>
      </c>
      <c r="F503" s="122">
        <f>[1]和泰!D23</f>
        <v>9643</v>
      </c>
      <c r="G503" s="122">
        <f>[1]和泰!E23</f>
        <v>9643</v>
      </c>
      <c r="H503" s="122">
        <f>[1]和泰!F23</f>
        <v>8706</v>
      </c>
      <c r="J503" s="129">
        <f>[1]和泰!H23</f>
        <v>0.9</v>
      </c>
      <c r="K503" s="113">
        <f>[1]和泰!I23</f>
        <v>45627</v>
      </c>
    </row>
    <row r="504" spans="1:11">
      <c r="A504" s="50" t="str">
        <f t="shared" si="7"/>
        <v>19任意汽車保險和泰產物保險公司</v>
      </c>
      <c r="B504" s="88" t="str">
        <f>[1]和泰!$B$3</f>
        <v>和泰產物保險公司</v>
      </c>
      <c r="C504" s="50" t="str">
        <f>[1]和泰!A24</f>
        <v>任意汽車保險</v>
      </c>
      <c r="D504" s="50">
        <f>[1]和泰!B24</f>
        <v>19</v>
      </c>
      <c r="E504" s="122">
        <f>[1]和泰!C24</f>
        <v>55843</v>
      </c>
      <c r="F504" s="122">
        <f>[1]和泰!D24</f>
        <v>55843</v>
      </c>
      <c r="G504" s="122">
        <f>[1]和泰!E24</f>
        <v>55843</v>
      </c>
      <c r="H504" s="122">
        <f>[1]和泰!F24</f>
        <v>50414</v>
      </c>
      <c r="J504" s="129">
        <f>[1]和泰!H24</f>
        <v>0.9</v>
      </c>
      <c r="K504" s="113">
        <f>[1]和泰!I24</f>
        <v>44287</v>
      </c>
    </row>
    <row r="505" spans="1:11">
      <c r="A505" s="50" t="str">
        <f t="shared" si="7"/>
        <v>20任意汽車保險和泰產物保險公司</v>
      </c>
      <c r="B505" s="88" t="str">
        <f>[1]和泰!$B$3</f>
        <v>和泰產物保險公司</v>
      </c>
      <c r="C505" s="50" t="str">
        <f>[1]和泰!A25</f>
        <v>任意汽車保險</v>
      </c>
      <c r="D505" s="50">
        <f>[1]和泰!B25</f>
        <v>20</v>
      </c>
      <c r="E505" s="122">
        <f>[1]和泰!C25</f>
        <v>50652</v>
      </c>
      <c r="F505" s="122">
        <f>[1]和泰!D25</f>
        <v>50652</v>
      </c>
      <c r="G505" s="122">
        <f>[1]和泰!E25</f>
        <v>50652</v>
      </c>
      <c r="H505" s="122">
        <f>[1]和泰!F25</f>
        <v>45728</v>
      </c>
      <c r="J505" s="129">
        <f>[1]和泰!H25</f>
        <v>0.9</v>
      </c>
      <c r="K505" s="113">
        <f>[1]和泰!I25</f>
        <v>44287</v>
      </c>
    </row>
    <row r="506" spans="1:11">
      <c r="A506" s="50" t="str">
        <f t="shared" si="7"/>
        <v>21任意汽車保險和泰產物保險公司</v>
      </c>
      <c r="B506" s="88" t="str">
        <f>[1]和泰!$B$3</f>
        <v>和泰產物保險公司</v>
      </c>
      <c r="C506" s="50" t="str">
        <f>[1]和泰!A26</f>
        <v>任意汽車保險</v>
      </c>
      <c r="D506" s="50">
        <f>[1]和泰!B26</f>
        <v>21</v>
      </c>
      <c r="E506" s="122">
        <f>[1]和泰!C26</f>
        <v>9825</v>
      </c>
      <c r="F506" s="122">
        <f>[1]和泰!D26</f>
        <v>9825</v>
      </c>
      <c r="G506" s="122">
        <f>[1]和泰!E26</f>
        <v>9825</v>
      </c>
      <c r="H506" s="122">
        <f>[1]和泰!F26</f>
        <v>8869</v>
      </c>
      <c r="J506" s="129">
        <f>[1]和泰!H26</f>
        <v>0.9</v>
      </c>
      <c r="K506" s="113">
        <f>[1]和泰!I26</f>
        <v>45809</v>
      </c>
    </row>
    <row r="507" spans="1:11">
      <c r="A507" s="50" t="str">
        <f t="shared" si="7"/>
        <v>22任意汽車保險和泰產物保險公司</v>
      </c>
      <c r="B507" s="88" t="str">
        <f>[1]和泰!$B$3</f>
        <v>和泰產物保險公司</v>
      </c>
      <c r="C507" s="50" t="str">
        <f>[1]和泰!A27</f>
        <v>任意汽車保險</v>
      </c>
      <c r="D507" s="50">
        <f>[1]和泰!B27</f>
        <v>22</v>
      </c>
      <c r="E507" s="122">
        <f>[1]和泰!C27</f>
        <v>9355</v>
      </c>
      <c r="F507" s="122">
        <f>[1]和泰!D27</f>
        <v>9355</v>
      </c>
      <c r="G507" s="122">
        <f>[1]和泰!E27</f>
        <v>9355</v>
      </c>
      <c r="H507" s="122">
        <f>[1]和泰!F27</f>
        <v>8446</v>
      </c>
      <c r="J507" s="129">
        <f>[1]和泰!H27</f>
        <v>0.9</v>
      </c>
      <c r="K507" s="113">
        <f>[1]和泰!I27</f>
        <v>45809</v>
      </c>
    </row>
    <row r="508" spans="1:11">
      <c r="A508" s="50" t="str">
        <f t="shared" si="7"/>
        <v>23任意汽車保險和泰產物保險公司</v>
      </c>
      <c r="B508" s="88" t="str">
        <f>[1]和泰!$B$3</f>
        <v>和泰產物保險公司</v>
      </c>
      <c r="C508" s="50" t="str">
        <f>[1]和泰!A28</f>
        <v>任意汽車保險</v>
      </c>
      <c r="D508" s="50">
        <f>[1]和泰!B28</f>
        <v>23</v>
      </c>
      <c r="E508" s="122">
        <f>[1]和泰!C28</f>
        <v>11942</v>
      </c>
      <c r="F508" s="122">
        <f>[1]和泰!D28</f>
        <v>11942</v>
      </c>
      <c r="G508" s="122">
        <f>[1]和泰!E28</f>
        <v>11942</v>
      </c>
      <c r="H508" s="122">
        <f>[1]和泰!F28</f>
        <v>10781</v>
      </c>
      <c r="J508" s="129">
        <f>[1]和泰!H28</f>
        <v>0.9</v>
      </c>
      <c r="K508" s="113">
        <f>[1]和泰!I28</f>
        <v>45809</v>
      </c>
    </row>
    <row r="509" spans="1:11">
      <c r="A509" s="50" t="str">
        <f t="shared" si="7"/>
        <v>24任意汽車保險和泰產物保險公司</v>
      </c>
      <c r="B509" s="88" t="str">
        <f>[1]和泰!$B$3</f>
        <v>和泰產物保險公司</v>
      </c>
      <c r="C509" s="50" t="str">
        <f>[1]和泰!A29</f>
        <v>任意汽車保險</v>
      </c>
      <c r="D509" s="50">
        <f>[1]和泰!B29</f>
        <v>24</v>
      </c>
      <c r="E509" s="122">
        <f>[1]和泰!C29</f>
        <v>8486</v>
      </c>
      <c r="F509" s="122">
        <f>[1]和泰!D29</f>
        <v>8486</v>
      </c>
      <c r="G509" s="122">
        <f>[1]和泰!E29</f>
        <v>8486</v>
      </c>
      <c r="H509" s="122">
        <f>[1]和泰!F29</f>
        <v>7661</v>
      </c>
      <c r="J509" s="129">
        <f>[1]和泰!H29</f>
        <v>0.9</v>
      </c>
      <c r="K509" s="113">
        <f>[1]和泰!I29</f>
        <v>45809</v>
      </c>
    </row>
    <row r="510" spans="1:11">
      <c r="A510" s="50" t="str">
        <f t="shared" si="7"/>
        <v>25任意汽車保險和泰產物保險公司</v>
      </c>
      <c r="B510" s="88" t="str">
        <f>[1]和泰!$B$3</f>
        <v>和泰產物保險公司</v>
      </c>
      <c r="C510" s="50" t="str">
        <f>[1]和泰!A30</f>
        <v>任意汽車保險</v>
      </c>
      <c r="D510" s="50">
        <f>[1]和泰!B30</f>
        <v>25</v>
      </c>
      <c r="E510" s="122">
        <f>[1]和泰!C30</f>
        <v>11372</v>
      </c>
      <c r="F510" s="122">
        <f>[1]和泰!D30</f>
        <v>11372</v>
      </c>
      <c r="G510" s="122">
        <f>[1]和泰!E30</f>
        <v>11372</v>
      </c>
      <c r="H510" s="122">
        <f>[1]和泰!F30</f>
        <v>10267</v>
      </c>
      <c r="J510" s="129">
        <f>[1]和泰!H30</f>
        <v>0.9</v>
      </c>
      <c r="K510" s="113">
        <f>[1]和泰!I30</f>
        <v>45809</v>
      </c>
    </row>
    <row r="511" spans="1:11">
      <c r="A511" s="50" t="str">
        <f t="shared" si="7"/>
        <v>26任意汽車保險和泰產物保險公司</v>
      </c>
      <c r="B511" s="88" t="str">
        <f>[1]和泰!$B$3</f>
        <v>和泰產物保險公司</v>
      </c>
      <c r="C511" s="50" t="str">
        <f>[1]和泰!A31</f>
        <v>任意汽車保險</v>
      </c>
      <c r="D511" s="50">
        <f>[1]和泰!B31</f>
        <v>26</v>
      </c>
      <c r="E511" s="122">
        <f>[1]和泰!C31</f>
        <v>11942</v>
      </c>
      <c r="F511" s="122">
        <f>[1]和泰!D31</f>
        <v>11942</v>
      </c>
      <c r="G511" s="122">
        <f>[1]和泰!E31</f>
        <v>11942</v>
      </c>
      <c r="H511" s="122">
        <f>[1]和泰!F31</f>
        <v>10781</v>
      </c>
      <c r="J511" s="129">
        <f>[1]和泰!H31</f>
        <v>0.9</v>
      </c>
      <c r="K511" s="113">
        <f>[1]和泰!I31</f>
        <v>45809</v>
      </c>
    </row>
    <row r="512" spans="1:11">
      <c r="A512" s="50" t="str">
        <f t="shared" si="7"/>
        <v>27任意汽車保險和泰產物保險公司</v>
      </c>
      <c r="B512" s="88" t="str">
        <f>[1]和泰!$B$3</f>
        <v>和泰產物保險公司</v>
      </c>
      <c r="C512" s="50" t="str">
        <f>[1]和泰!A32</f>
        <v>任意汽車保險</v>
      </c>
      <c r="D512" s="50">
        <f>[1]和泰!B32</f>
        <v>27</v>
      </c>
      <c r="E512" s="122">
        <f>[1]和泰!C32</f>
        <v>13166</v>
      </c>
      <c r="F512" s="122">
        <f>[1]和泰!D32</f>
        <v>13166</v>
      </c>
      <c r="G512" s="122">
        <f>[1]和泰!E32</f>
        <v>13166</v>
      </c>
      <c r="H512" s="122">
        <f>[1]和泰!F32</f>
        <v>11886</v>
      </c>
      <c r="J512" s="129">
        <f>[1]和泰!H32</f>
        <v>0.9</v>
      </c>
      <c r="K512" s="113">
        <f>[1]和泰!I32</f>
        <v>45809</v>
      </c>
    </row>
    <row r="513" spans="1:11">
      <c r="A513" s="50" t="str">
        <f t="shared" si="7"/>
        <v>28任意汽車保險和泰產物保險公司</v>
      </c>
      <c r="B513" s="88" t="str">
        <f>[1]和泰!$B$3</f>
        <v>和泰產物保險公司</v>
      </c>
      <c r="C513" s="50" t="str">
        <f>[1]和泰!A33</f>
        <v>任意汽車保險</v>
      </c>
      <c r="D513" s="50">
        <f>[1]和泰!B33</f>
        <v>28</v>
      </c>
      <c r="E513" s="122">
        <f>[1]和泰!C33</f>
        <v>5298</v>
      </c>
      <c r="F513" s="122">
        <f>[1]和泰!D33</f>
        <v>5298</v>
      </c>
      <c r="G513" s="122">
        <f>[1]和泰!E33</f>
        <v>5298</v>
      </c>
      <c r="H513" s="122">
        <f>[1]和泰!F33</f>
        <v>4783</v>
      </c>
      <c r="J513" s="129">
        <f>[1]和泰!H33</f>
        <v>0.9</v>
      </c>
      <c r="K513" s="113">
        <f>[1]和泰!I33</f>
        <v>45809</v>
      </c>
    </row>
    <row r="514" spans="1:11">
      <c r="A514" s="50" t="str">
        <f t="shared" ref="A514:A577" si="8">D514&amp;C514&amp;B514</f>
        <v>29任意汽車保險和泰產物保險公司</v>
      </c>
      <c r="B514" s="88" t="str">
        <f>[1]和泰!$B$3</f>
        <v>和泰產物保險公司</v>
      </c>
      <c r="C514" s="50" t="str">
        <f>[1]和泰!A34</f>
        <v>任意汽車保險</v>
      </c>
      <c r="D514" s="50">
        <f>[1]和泰!B34</f>
        <v>29</v>
      </c>
      <c r="E514" s="122">
        <f>[1]和泰!C34</f>
        <v>28738</v>
      </c>
      <c r="F514" s="122">
        <f>[1]和泰!D34</f>
        <v>28738</v>
      </c>
      <c r="G514" s="122">
        <f>[1]和泰!E34</f>
        <v>28738</v>
      </c>
      <c r="H514" s="122">
        <f>[1]和泰!F34</f>
        <v>25944</v>
      </c>
      <c r="J514" s="129">
        <f>[1]和泰!H34</f>
        <v>0.9</v>
      </c>
      <c r="K514" s="113">
        <f>[1]和泰!I34</f>
        <v>45809</v>
      </c>
    </row>
    <row r="515" spans="1:11">
      <c r="A515" s="50" t="str">
        <f t="shared" si="8"/>
        <v>30任意汽車保險和泰產物保險公司</v>
      </c>
      <c r="B515" s="88" t="str">
        <f>[1]和泰!$B$3</f>
        <v>和泰產物保險公司</v>
      </c>
      <c r="C515" s="50" t="str">
        <f>[1]和泰!A35</f>
        <v>任意汽車保險</v>
      </c>
      <c r="D515" s="50">
        <f>[1]和泰!B35</f>
        <v>30</v>
      </c>
      <c r="E515" s="122">
        <f>[1]和泰!C35</f>
        <v>26066</v>
      </c>
      <c r="F515" s="122">
        <f>[1]和泰!D35</f>
        <v>26066</v>
      </c>
      <c r="G515" s="122">
        <f>[1]和泰!E35</f>
        <v>26066</v>
      </c>
      <c r="H515" s="122">
        <f>[1]和泰!F35</f>
        <v>23532</v>
      </c>
      <c r="J515" s="129">
        <f>[1]和泰!H35</f>
        <v>0.9</v>
      </c>
      <c r="K515" s="113">
        <f>[1]和泰!I35</f>
        <v>45809</v>
      </c>
    </row>
    <row r="516" spans="1:11">
      <c r="A516" s="50" t="str">
        <f t="shared" si="8"/>
        <v>31任意汽車保險和泰產物保險公司</v>
      </c>
      <c r="B516" s="88" t="str">
        <f>[1]和泰!$B$3</f>
        <v>和泰產物保險公司</v>
      </c>
      <c r="C516" s="50" t="str">
        <f>[1]和泰!A36</f>
        <v>任意汽車保險</v>
      </c>
      <c r="D516" s="50">
        <f>[1]和泰!B36</f>
        <v>31</v>
      </c>
      <c r="E516" s="122">
        <f>[1]和泰!C36</f>
        <v>1722</v>
      </c>
      <c r="F516" s="122">
        <f>[1]和泰!D36</f>
        <v>1722</v>
      </c>
      <c r="G516" s="122">
        <f>[1]和泰!E36</f>
        <v>1722</v>
      </c>
      <c r="H516" s="122">
        <f>[1]和泰!F36</f>
        <v>1554</v>
      </c>
      <c r="J516" s="129">
        <f>[1]和泰!H36</f>
        <v>1</v>
      </c>
      <c r="K516" s="113">
        <f>[1]和泰!I36</f>
        <v>44317</v>
      </c>
    </row>
    <row r="517" spans="1:11">
      <c r="A517" s="50" t="str">
        <f t="shared" si="8"/>
        <v>32任意汽車保險和泰產物保險公司</v>
      </c>
      <c r="B517" s="88" t="str">
        <f>[1]和泰!$B$3</f>
        <v>和泰產物保險公司</v>
      </c>
      <c r="C517" s="50" t="str">
        <f>[1]和泰!A37</f>
        <v>任意汽車保險</v>
      </c>
      <c r="D517" s="50">
        <f>[1]和泰!B37</f>
        <v>32</v>
      </c>
      <c r="E517" s="122">
        <f>[1]和泰!C37</f>
        <v>1720</v>
      </c>
      <c r="F517" s="122">
        <f>[1]和泰!D37</f>
        <v>1720</v>
      </c>
      <c r="G517" s="122">
        <f>[1]和泰!E37</f>
        <v>1720</v>
      </c>
      <c r="H517" s="122">
        <f>[1]和泰!F37</f>
        <v>1553</v>
      </c>
      <c r="J517" s="129">
        <f>[1]和泰!H37</f>
        <v>1</v>
      </c>
      <c r="K517" s="113">
        <f>[1]和泰!I37</f>
        <v>44317</v>
      </c>
    </row>
    <row r="518" spans="1:11">
      <c r="A518" s="50" t="str">
        <f t="shared" si="8"/>
        <v>33任意汽車保險和泰產物保險公司</v>
      </c>
      <c r="B518" s="88" t="str">
        <f>[1]和泰!$B$3</f>
        <v>和泰產物保險公司</v>
      </c>
      <c r="C518" s="50" t="str">
        <f>[1]和泰!A38</f>
        <v>任意汽車保險</v>
      </c>
      <c r="D518" s="50">
        <f>[1]和泰!B38</f>
        <v>33</v>
      </c>
      <c r="E518" s="122">
        <f>[1]和泰!C38</f>
        <v>2383</v>
      </c>
      <c r="F518" s="122">
        <f>[1]和泰!D38</f>
        <v>2383</v>
      </c>
      <c r="G518" s="122">
        <f>[1]和泰!E38</f>
        <v>2383</v>
      </c>
      <c r="H518" s="122">
        <f>[1]和泰!F38</f>
        <v>2151</v>
      </c>
      <c r="J518" s="129">
        <f>[1]和泰!H38</f>
        <v>1</v>
      </c>
      <c r="K518" s="113">
        <f>[1]和泰!I38</f>
        <v>44317</v>
      </c>
    </row>
    <row r="519" spans="1:11">
      <c r="A519" s="50" t="str">
        <f t="shared" si="8"/>
        <v>34任意汽車保險和泰產物保險公司</v>
      </c>
      <c r="B519" s="88" t="str">
        <f>[1]和泰!$B$3</f>
        <v>和泰產物保險公司</v>
      </c>
      <c r="C519" s="50" t="str">
        <f>[1]和泰!A39</f>
        <v>任意汽車保險</v>
      </c>
      <c r="D519" s="50">
        <f>[1]和泰!B39</f>
        <v>34</v>
      </c>
      <c r="E519" s="122">
        <f>[1]和泰!C39</f>
        <v>1375</v>
      </c>
      <c r="F519" s="122">
        <f>[1]和泰!D39</f>
        <v>1375</v>
      </c>
      <c r="G519" s="122">
        <f>[1]和泰!E39</f>
        <v>1375</v>
      </c>
      <c r="H519" s="122">
        <f>[1]和泰!F39</f>
        <v>1242</v>
      </c>
      <c r="J519" s="129">
        <f>[1]和泰!H39</f>
        <v>1</v>
      </c>
      <c r="K519" s="113">
        <f>[1]和泰!I39</f>
        <v>44317</v>
      </c>
    </row>
    <row r="520" spans="1:11">
      <c r="A520" s="50" t="str">
        <f t="shared" si="8"/>
        <v>35任意汽車保險和泰產物保險公司</v>
      </c>
      <c r="B520" s="88" t="str">
        <f>[1]和泰!$B$3</f>
        <v>和泰產物保險公司</v>
      </c>
      <c r="C520" s="50" t="str">
        <f>[1]和泰!A40</f>
        <v>任意汽車保險</v>
      </c>
      <c r="D520" s="50">
        <f>[1]和泰!B40</f>
        <v>35</v>
      </c>
      <c r="E520" s="122">
        <f>[1]和泰!C40</f>
        <v>1717</v>
      </c>
      <c r="F520" s="122">
        <f>[1]和泰!D40</f>
        <v>1717</v>
      </c>
      <c r="G520" s="122">
        <f>[1]和泰!E40</f>
        <v>1717</v>
      </c>
      <c r="H520" s="122">
        <f>[1]和泰!F40</f>
        <v>1550</v>
      </c>
      <c r="J520" s="129">
        <f>[1]和泰!H40</f>
        <v>1</v>
      </c>
      <c r="K520" s="113">
        <f>[1]和泰!I40</f>
        <v>44317</v>
      </c>
    </row>
    <row r="521" spans="1:11">
      <c r="A521" s="50" t="str">
        <f t="shared" si="8"/>
        <v>36任意汽車保險和泰產物保險公司</v>
      </c>
      <c r="B521" s="88" t="str">
        <f>[1]和泰!$B$3</f>
        <v>和泰產物保險公司</v>
      </c>
      <c r="C521" s="50" t="str">
        <f>[1]和泰!A41</f>
        <v>任意汽車保險</v>
      </c>
      <c r="D521" s="50">
        <f>[1]和泰!B41</f>
        <v>36</v>
      </c>
      <c r="E521" s="122">
        <f>[1]和泰!C41</f>
        <v>2468</v>
      </c>
      <c r="F521" s="122">
        <f>[1]和泰!D41</f>
        <v>2468</v>
      </c>
      <c r="G521" s="122">
        <f>[1]和泰!E41</f>
        <v>2468</v>
      </c>
      <c r="H521" s="122">
        <f>[1]和泰!F41</f>
        <v>2228</v>
      </c>
      <c r="J521" s="129">
        <f>[1]和泰!H41</f>
        <v>1</v>
      </c>
      <c r="K521" s="113">
        <f>[1]和泰!I41</f>
        <v>44317</v>
      </c>
    </row>
    <row r="522" spans="1:11">
      <c r="A522" s="50" t="str">
        <f t="shared" si="8"/>
        <v>37任意汽車保險和泰產物保險公司</v>
      </c>
      <c r="B522" s="88" t="str">
        <f>[1]和泰!$B$3</f>
        <v>和泰產物保險公司</v>
      </c>
      <c r="C522" s="50" t="str">
        <f>[1]和泰!A42</f>
        <v>任意汽車保險</v>
      </c>
      <c r="D522" s="50">
        <f>[1]和泰!B42</f>
        <v>37</v>
      </c>
      <c r="E522" s="122">
        <f>[1]和泰!C42</f>
        <v>2235</v>
      </c>
      <c r="F522" s="122">
        <f>[1]和泰!D42</f>
        <v>2235</v>
      </c>
      <c r="G522" s="122">
        <f>[1]和泰!E42</f>
        <v>2235</v>
      </c>
      <c r="H522" s="122">
        <f>[1]和泰!F42</f>
        <v>2018</v>
      </c>
      <c r="J522" s="129">
        <f>[1]和泰!H42</f>
        <v>1</v>
      </c>
      <c r="K522" s="113">
        <f>[1]和泰!I42</f>
        <v>44317</v>
      </c>
    </row>
    <row r="523" spans="1:11">
      <c r="A523" s="50" t="str">
        <f t="shared" si="8"/>
        <v>38任意汽車保險和泰產物保險公司</v>
      </c>
      <c r="B523" s="88" t="str">
        <f>[1]和泰!$B$3</f>
        <v>和泰產物保險公司</v>
      </c>
      <c r="C523" s="50" t="str">
        <f>[1]和泰!A43</f>
        <v>任意汽車保險</v>
      </c>
      <c r="D523" s="50">
        <f>[1]和泰!B43</f>
        <v>38</v>
      </c>
      <c r="E523" s="122">
        <f>[1]和泰!C43</f>
        <v>1602</v>
      </c>
      <c r="F523" s="122">
        <f>[1]和泰!D43</f>
        <v>1602</v>
      </c>
      <c r="G523" s="122">
        <f>[1]和泰!E43</f>
        <v>1602</v>
      </c>
      <c r="H523" s="122">
        <f>[1]和泰!F43</f>
        <v>1446</v>
      </c>
      <c r="J523" s="129">
        <f>[1]和泰!H43</f>
        <v>1</v>
      </c>
      <c r="K523" s="113">
        <f>[1]和泰!I43</f>
        <v>44317</v>
      </c>
    </row>
    <row r="524" spans="1:11">
      <c r="A524" s="50" t="str">
        <f t="shared" si="8"/>
        <v>39任意汽車保險和泰產物保險公司</v>
      </c>
      <c r="B524" s="88" t="str">
        <f>[1]和泰!$B$3</f>
        <v>和泰產物保險公司</v>
      </c>
      <c r="C524" s="50" t="str">
        <f>[1]和泰!A44</f>
        <v>任意汽車保險</v>
      </c>
      <c r="D524" s="50">
        <f>[1]和泰!B44</f>
        <v>39</v>
      </c>
      <c r="E524" s="122">
        <f>[1]和泰!C44</f>
        <v>11780</v>
      </c>
      <c r="F524" s="122">
        <f>[1]和泰!D44</f>
        <v>11780</v>
      </c>
      <c r="G524" s="122">
        <f>[1]和泰!E44</f>
        <v>11780</v>
      </c>
      <c r="H524" s="122">
        <f>[1]和泰!F44</f>
        <v>10635</v>
      </c>
      <c r="J524" s="129">
        <f>[1]和泰!H44</f>
        <v>1</v>
      </c>
      <c r="K524" s="113">
        <f>[1]和泰!I44</f>
        <v>44317</v>
      </c>
    </row>
    <row r="525" spans="1:11">
      <c r="A525" s="50" t="str">
        <f t="shared" si="8"/>
        <v>40任意汽車保險和泰產物保險公司</v>
      </c>
      <c r="B525" s="88" t="str">
        <f>[1]和泰!$B$3</f>
        <v>和泰產物保險公司</v>
      </c>
      <c r="C525" s="50" t="str">
        <f>[1]和泰!A45</f>
        <v>任意汽車保險</v>
      </c>
      <c r="D525" s="50">
        <f>[1]和泰!B45</f>
        <v>40</v>
      </c>
      <c r="E525" s="122">
        <f>[1]和泰!C45</f>
        <v>9763</v>
      </c>
      <c r="F525" s="122">
        <f>[1]和泰!D45</f>
        <v>9763</v>
      </c>
      <c r="G525" s="122">
        <f>[1]和泰!E45</f>
        <v>9763</v>
      </c>
      <c r="H525" s="122">
        <f>[1]和泰!F45</f>
        <v>8814</v>
      </c>
      <c r="J525" s="129">
        <f>[1]和泰!H45</f>
        <v>1</v>
      </c>
      <c r="K525" s="113">
        <f>[1]和泰!I45</f>
        <v>44317</v>
      </c>
    </row>
    <row r="526" spans="1:11">
      <c r="A526" s="50" t="str">
        <f t="shared" si="8"/>
        <v>41任意汽車保險和泰產物保險公司</v>
      </c>
      <c r="B526" s="88" t="str">
        <f>[1]和泰!$B$3</f>
        <v>和泰產物保險公司</v>
      </c>
      <c r="C526" s="50" t="str">
        <f>[1]和泰!A46</f>
        <v>任意汽車保險</v>
      </c>
      <c r="D526" s="50">
        <f>[1]和泰!B46</f>
        <v>41</v>
      </c>
      <c r="E526" s="122">
        <f>[1]和泰!C46</f>
        <v>2263</v>
      </c>
      <c r="F526" s="122">
        <f>[1]和泰!D46</f>
        <v>2263</v>
      </c>
      <c r="G526" s="122">
        <f>[1]和泰!E46</f>
        <v>2263</v>
      </c>
      <c r="H526" s="122">
        <f>[1]和泰!F46</f>
        <v>2043</v>
      </c>
      <c r="J526" s="129">
        <f>[1]和泰!H46</f>
        <v>0.9</v>
      </c>
      <c r="K526" s="113">
        <f>[1]和泰!I46</f>
        <v>44927</v>
      </c>
    </row>
    <row r="527" spans="1:11">
      <c r="A527" s="50" t="str">
        <f t="shared" si="8"/>
        <v>42任意汽車保險和泰產物保險公司</v>
      </c>
      <c r="B527" s="88" t="str">
        <f>[1]和泰!$B$3</f>
        <v>和泰產物保險公司</v>
      </c>
      <c r="C527" s="50" t="str">
        <f>[1]和泰!A47</f>
        <v>任意汽車保險</v>
      </c>
      <c r="D527" s="50">
        <f>[1]和泰!B47</f>
        <v>42</v>
      </c>
      <c r="E527" s="122">
        <f>[1]和泰!C47</f>
        <v>4017</v>
      </c>
      <c r="F527" s="122">
        <f>[1]和泰!D47</f>
        <v>4017</v>
      </c>
      <c r="G527" s="122">
        <f>[1]和泰!E47</f>
        <v>4017</v>
      </c>
      <c r="H527" s="122">
        <f>[1]和泰!F47</f>
        <v>3626</v>
      </c>
      <c r="J527" s="129">
        <f>[1]和泰!H47</f>
        <v>0.9</v>
      </c>
      <c r="K527" s="113">
        <f>[1]和泰!I47</f>
        <v>45627</v>
      </c>
    </row>
    <row r="528" spans="1:11">
      <c r="A528" s="50" t="str">
        <f t="shared" si="8"/>
        <v>1住宅火災保險和泰產物保險公司</v>
      </c>
      <c r="B528" s="91" t="str">
        <f>[1]和泰!$B$3</f>
        <v>和泰產物保險公司</v>
      </c>
      <c r="C528" s="92" t="str">
        <f>[1]和泰!A48</f>
        <v>住宅火災保險</v>
      </c>
      <c r="D528" s="92">
        <f>[1]和泰!B48</f>
        <v>1</v>
      </c>
      <c r="E528" s="120">
        <f>[1]和泰!C48</f>
        <v>178</v>
      </c>
      <c r="F528" s="120">
        <f>[1]和泰!D48</f>
        <v>178</v>
      </c>
      <c r="G528" s="120">
        <f>[1]和泰!E48</f>
        <v>178</v>
      </c>
      <c r="H528" s="120">
        <f>[1]和泰!F48</f>
        <v>137</v>
      </c>
      <c r="I528" s="92"/>
      <c r="J528" s="117">
        <f>[1]和泰!H48</f>
        <v>1</v>
      </c>
      <c r="K528" s="114">
        <f>[1]和泰!I48</f>
        <v>45658</v>
      </c>
    </row>
    <row r="529" spans="1:11" ht="17.25" thickBot="1">
      <c r="A529" s="50" t="str">
        <f t="shared" si="8"/>
        <v>2住宅火災保險和泰產物保險公司</v>
      </c>
      <c r="B529" s="89" t="str">
        <f>[1]和泰!$B$3</f>
        <v>和泰產物保險公司</v>
      </c>
      <c r="C529" s="90" t="str">
        <f>[1]和泰!A49</f>
        <v>住宅火災保險</v>
      </c>
      <c r="D529" s="90">
        <f>[1]和泰!B49</f>
        <v>2</v>
      </c>
      <c r="E529" s="121">
        <f>[1]和泰!C49</f>
        <v>268</v>
      </c>
      <c r="F529" s="121">
        <f>[1]和泰!D49</f>
        <v>268</v>
      </c>
      <c r="G529" s="121">
        <f>[1]和泰!E49</f>
        <v>268</v>
      </c>
      <c r="H529" s="121">
        <f>[1]和泰!F49</f>
        <v>206</v>
      </c>
      <c r="I529" s="90"/>
      <c r="J529" s="118">
        <f>[1]和泰!H49</f>
        <v>1</v>
      </c>
      <c r="K529" s="115">
        <f>[1]和泰!I49</f>
        <v>45658</v>
      </c>
    </row>
    <row r="530" spans="1:11" ht="17.25" thickTop="1">
      <c r="A530" s="50" t="str">
        <f t="shared" si="8"/>
        <v>1任意汽車保險新光產物保險公司</v>
      </c>
      <c r="B530" s="86" t="str">
        <f>[1]新光!$B$3</f>
        <v>新光產物保險公司</v>
      </c>
      <c r="C530" s="87" t="str">
        <f>[1]新光!A6</f>
        <v>任意汽車保險</v>
      </c>
      <c r="D530" s="87">
        <f>[1]新光!B6</f>
        <v>1</v>
      </c>
      <c r="E530" s="119">
        <f>[1]新光!C6</f>
        <v>35849</v>
      </c>
      <c r="F530" s="119">
        <f>[1]新光!D6</f>
        <v>35849</v>
      </c>
      <c r="G530" s="119">
        <f>[1]新光!E6</f>
        <v>35849</v>
      </c>
      <c r="H530" s="119">
        <f>[1]新光!F6</f>
        <v>31547</v>
      </c>
      <c r="I530" s="87"/>
      <c r="J530" s="129" t="str">
        <f>[1]新光!H6</f>
        <v>0.90</v>
      </c>
      <c r="K530" s="112">
        <f>[1]新光!I6</f>
        <v>44713</v>
      </c>
    </row>
    <row r="531" spans="1:11">
      <c r="A531" s="50" t="str">
        <f t="shared" si="8"/>
        <v>2任意汽車保險新光產物保險公司</v>
      </c>
      <c r="B531" s="88" t="str">
        <f>[1]新光!$B$3</f>
        <v>新光產物保險公司</v>
      </c>
      <c r="C531" s="50" t="str">
        <f>[1]新光!A7</f>
        <v>任意汽車保險</v>
      </c>
      <c r="D531" s="50">
        <f>[1]新光!B7</f>
        <v>2</v>
      </c>
      <c r="E531" s="122">
        <f>[1]新光!C7</f>
        <v>32517</v>
      </c>
      <c r="F531" s="122">
        <f>[1]新光!D7</f>
        <v>32517</v>
      </c>
      <c r="G531" s="122">
        <f>[1]新光!E7</f>
        <v>32517</v>
      </c>
      <c r="H531" s="122">
        <f>[1]新光!F7</f>
        <v>28615</v>
      </c>
      <c r="J531" s="129" t="str">
        <f>[1]新光!H7</f>
        <v>0.90</v>
      </c>
      <c r="K531" s="113">
        <f>[1]新光!I7</f>
        <v>44713</v>
      </c>
    </row>
    <row r="532" spans="1:11">
      <c r="A532" s="50" t="str">
        <f t="shared" si="8"/>
        <v>3任意汽車保險新光產物保險公司</v>
      </c>
      <c r="B532" s="88" t="str">
        <f>[1]新光!$B$3</f>
        <v>新光產物保險公司</v>
      </c>
      <c r="C532" s="50" t="str">
        <f>[1]新光!A8</f>
        <v>任意汽車保險</v>
      </c>
      <c r="D532" s="50">
        <f>[1]新光!B8</f>
        <v>3</v>
      </c>
      <c r="E532" s="122">
        <f>[1]新光!C8</f>
        <v>41499</v>
      </c>
      <c r="F532" s="122">
        <f>[1]新光!D8</f>
        <v>41499</v>
      </c>
      <c r="G532" s="122">
        <f>[1]新光!E8</f>
        <v>41499</v>
      </c>
      <c r="H532" s="122">
        <f>[1]新光!F8</f>
        <v>36519</v>
      </c>
      <c r="J532" s="129" t="str">
        <f>[1]新光!H8</f>
        <v>0.90</v>
      </c>
      <c r="K532" s="113">
        <f>[1]新光!I8</f>
        <v>44713</v>
      </c>
    </row>
    <row r="533" spans="1:11">
      <c r="A533" s="50" t="str">
        <f t="shared" si="8"/>
        <v>4任意汽車保險新光產物保險公司</v>
      </c>
      <c r="B533" s="88" t="str">
        <f>[1]新光!$B$3</f>
        <v>新光產物保險公司</v>
      </c>
      <c r="C533" s="50" t="str">
        <f>[1]新光!A9</f>
        <v>任意汽車保險</v>
      </c>
      <c r="D533" s="50">
        <f>[1]新光!B9</f>
        <v>4</v>
      </c>
      <c r="E533" s="122">
        <f>[1]新光!C9</f>
        <v>30968</v>
      </c>
      <c r="F533" s="122">
        <f>[1]新光!D9</f>
        <v>30968</v>
      </c>
      <c r="G533" s="122">
        <f>[1]新光!E9</f>
        <v>30968</v>
      </c>
      <c r="H533" s="122">
        <f>[1]新光!F9</f>
        <v>27252</v>
      </c>
      <c r="J533" s="129" t="str">
        <f>[1]新光!H9</f>
        <v>0.90</v>
      </c>
      <c r="K533" s="113">
        <f>[1]新光!I9</f>
        <v>44713</v>
      </c>
    </row>
    <row r="534" spans="1:11">
      <c r="A534" s="50" t="str">
        <f t="shared" si="8"/>
        <v>5任意汽車保險新光產物保險公司</v>
      </c>
      <c r="B534" s="88" t="str">
        <f>[1]新光!$B$3</f>
        <v>新光產物保險公司</v>
      </c>
      <c r="C534" s="50" t="str">
        <f>[1]新光!A10</f>
        <v>任意汽車保險</v>
      </c>
      <c r="D534" s="50">
        <f>[1]新光!B10</f>
        <v>5</v>
      </c>
      <c r="E534" s="122">
        <f>[1]新光!C10</f>
        <v>37643</v>
      </c>
      <c r="F534" s="122">
        <f>[1]新光!D10</f>
        <v>37643</v>
      </c>
      <c r="G534" s="122">
        <f>[1]新光!E10</f>
        <v>37643</v>
      </c>
      <c r="H534" s="122">
        <f>[1]新光!F10</f>
        <v>33126</v>
      </c>
      <c r="J534" s="129" t="str">
        <f>[1]新光!H10</f>
        <v>0.90</v>
      </c>
      <c r="K534" s="113">
        <f>[1]新光!I10</f>
        <v>44713</v>
      </c>
    </row>
    <row r="535" spans="1:11">
      <c r="A535" s="50" t="str">
        <f t="shared" si="8"/>
        <v>6任意汽車保險新光產物保險公司</v>
      </c>
      <c r="B535" s="88" t="str">
        <f>[1]新光!$B$3</f>
        <v>新光產物保險公司</v>
      </c>
      <c r="C535" s="50" t="str">
        <f>[1]新光!A11</f>
        <v>任意汽車保險</v>
      </c>
      <c r="D535" s="50">
        <f>[1]新光!B11</f>
        <v>6</v>
      </c>
      <c r="E535" s="122">
        <f>[1]新光!C11</f>
        <v>41499</v>
      </c>
      <c r="F535" s="122">
        <f>[1]新光!D11</f>
        <v>41499</v>
      </c>
      <c r="G535" s="122">
        <f>[1]新光!E11</f>
        <v>41499</v>
      </c>
      <c r="H535" s="122">
        <f>[1]新光!F11</f>
        <v>36519</v>
      </c>
      <c r="J535" s="129" t="str">
        <f>[1]新光!H11</f>
        <v>0.90</v>
      </c>
      <c r="K535" s="113">
        <f>[1]新光!I11</f>
        <v>44713</v>
      </c>
    </row>
    <row r="536" spans="1:11">
      <c r="A536" s="50" t="str">
        <f t="shared" si="8"/>
        <v>7任意汽車保險新光產物保險公司</v>
      </c>
      <c r="B536" s="88" t="str">
        <f>[1]新光!$B$3</f>
        <v>新光產物保險公司</v>
      </c>
      <c r="C536" s="50" t="str">
        <f>[1]新光!A12</f>
        <v>任意汽車保險</v>
      </c>
      <c r="D536" s="50">
        <f>[1]新光!B12</f>
        <v>7</v>
      </c>
      <c r="E536" s="122">
        <f>[1]新光!C12</f>
        <v>43577</v>
      </c>
      <c r="F536" s="122">
        <f>[1]新光!D12</f>
        <v>43577</v>
      </c>
      <c r="G536" s="122">
        <f>[1]新光!E12</f>
        <v>43577</v>
      </c>
      <c r="H536" s="122">
        <f>[1]新光!F12</f>
        <v>38348</v>
      </c>
      <c r="J536" s="129" t="str">
        <f>[1]新光!H12</f>
        <v>0.90</v>
      </c>
      <c r="K536" s="113">
        <f>[1]新光!I12</f>
        <v>44713</v>
      </c>
    </row>
    <row r="537" spans="1:11">
      <c r="A537" s="50" t="str">
        <f t="shared" si="8"/>
        <v>8任意汽車保險新光產物保險公司</v>
      </c>
      <c r="B537" s="88" t="str">
        <f>[1]新光!$B$3</f>
        <v>新光產物保險公司</v>
      </c>
      <c r="C537" s="50" t="str">
        <f>[1]新光!A13</f>
        <v>任意汽車保險</v>
      </c>
      <c r="D537" s="50">
        <f>[1]新光!B13</f>
        <v>8</v>
      </c>
      <c r="E537" s="122">
        <f>[1]新光!C13</f>
        <v>16956</v>
      </c>
      <c r="F537" s="122">
        <f>[1]新光!D13</f>
        <v>16956</v>
      </c>
      <c r="G537" s="122">
        <f>[1]新光!E13</f>
        <v>16956</v>
      </c>
      <c r="H537" s="122">
        <f>[1]新光!F13</f>
        <v>14921</v>
      </c>
      <c r="J537" s="129" t="str">
        <f>[1]新光!H13</f>
        <v>0.90</v>
      </c>
      <c r="K537" s="113">
        <f>[1]新光!I13</f>
        <v>44713</v>
      </c>
    </row>
    <row r="538" spans="1:11">
      <c r="A538" s="50" t="str">
        <f t="shared" si="8"/>
        <v>9任意汽車保險新光產物保險公司</v>
      </c>
      <c r="B538" s="88" t="str">
        <f>[1]新光!$B$3</f>
        <v>新光產物保險公司</v>
      </c>
      <c r="C538" s="50" t="str">
        <f>[1]新光!A14</f>
        <v>任意汽車保險</v>
      </c>
      <c r="D538" s="50">
        <f>[1]新光!B14</f>
        <v>9</v>
      </c>
      <c r="E538" s="122">
        <f>[1]新光!C14</f>
        <v>86277</v>
      </c>
      <c r="F538" s="122">
        <f>[1]新光!D14</f>
        <v>86277</v>
      </c>
      <c r="G538" s="122">
        <f>[1]新光!E14</f>
        <v>86277</v>
      </c>
      <c r="H538" s="122">
        <f>[1]新光!F14</f>
        <v>75924</v>
      </c>
      <c r="J538" s="129" t="str">
        <f>[1]新光!H14</f>
        <v>0.90</v>
      </c>
      <c r="K538" s="113">
        <f>[1]新光!I14</f>
        <v>44713</v>
      </c>
    </row>
    <row r="539" spans="1:11">
      <c r="A539" s="50" t="str">
        <f t="shared" si="8"/>
        <v>10任意汽車保險新光產物保險公司</v>
      </c>
      <c r="B539" s="88" t="str">
        <f>[1]新光!$B$3</f>
        <v>新光產物保險公司</v>
      </c>
      <c r="C539" s="50" t="str">
        <f>[1]新光!A15</f>
        <v>任意汽車保險</v>
      </c>
      <c r="D539" s="50">
        <f>[1]新光!B15</f>
        <v>10</v>
      </c>
      <c r="E539" s="122">
        <f>[1]新光!C15</f>
        <v>78256</v>
      </c>
      <c r="F539" s="122">
        <f>[1]新光!D15</f>
        <v>78256</v>
      </c>
      <c r="G539" s="122">
        <f>[1]新光!E15</f>
        <v>78256</v>
      </c>
      <c r="H539" s="122">
        <f>[1]新光!F15</f>
        <v>68865</v>
      </c>
      <c r="J539" s="129" t="str">
        <f>[1]新光!H15</f>
        <v>0.90</v>
      </c>
      <c r="K539" s="113">
        <f>[1]新光!I15</f>
        <v>44713</v>
      </c>
    </row>
    <row r="540" spans="1:11">
      <c r="A540" s="50" t="str">
        <f t="shared" si="8"/>
        <v>11任意汽車保險新光產物保險公司</v>
      </c>
      <c r="B540" s="88" t="str">
        <f>[1]新光!$B$3</f>
        <v>新光產物保險公司</v>
      </c>
      <c r="C540" s="50" t="str">
        <f>[1]新光!A16</f>
        <v>任意汽車保險</v>
      </c>
      <c r="D540" s="50">
        <f>[1]新光!B16</f>
        <v>11</v>
      </c>
      <c r="E540" s="122">
        <f>[1]新光!C16</f>
        <v>23237</v>
      </c>
      <c r="F540" s="122">
        <f>[1]新光!D16</f>
        <v>23237</v>
      </c>
      <c r="G540" s="122">
        <f>[1]新光!E16</f>
        <v>23237</v>
      </c>
      <c r="H540" s="122">
        <f>[1]新光!F16</f>
        <v>20449</v>
      </c>
      <c r="J540" s="129">
        <f>[1]新光!H16</f>
        <v>0.9</v>
      </c>
      <c r="K540" s="113">
        <f>[1]新光!I16</f>
        <v>45352</v>
      </c>
    </row>
    <row r="541" spans="1:11">
      <c r="A541" s="50" t="str">
        <f t="shared" si="8"/>
        <v>12任意汽車保險新光產物保險公司</v>
      </c>
      <c r="B541" s="88" t="str">
        <f>[1]新光!$B$3</f>
        <v>新光產物保險公司</v>
      </c>
      <c r="C541" s="50" t="str">
        <f>[1]新光!A17</f>
        <v>任意汽車保險</v>
      </c>
      <c r="D541" s="50">
        <f>[1]新光!B17</f>
        <v>12</v>
      </c>
      <c r="E541" s="122">
        <f>[1]新光!C17</f>
        <v>21078</v>
      </c>
      <c r="F541" s="122">
        <f>[1]新光!D17</f>
        <v>21078</v>
      </c>
      <c r="G541" s="122">
        <f>[1]新光!E17</f>
        <v>21078</v>
      </c>
      <c r="H541" s="122">
        <f>[1]新光!F17</f>
        <v>18549</v>
      </c>
      <c r="J541" s="129">
        <f>[1]新光!H17</f>
        <v>0.9</v>
      </c>
      <c r="K541" s="113">
        <f>[1]新光!I17</f>
        <v>45352</v>
      </c>
    </row>
    <row r="542" spans="1:11">
      <c r="A542" s="50" t="str">
        <f t="shared" si="8"/>
        <v>13任意汽車保險新光產物保險公司</v>
      </c>
      <c r="B542" s="88" t="str">
        <f>[1]新光!$B$3</f>
        <v>新光產物保險公司</v>
      </c>
      <c r="C542" s="50" t="str">
        <f>[1]新光!A18</f>
        <v>任意汽車保險</v>
      </c>
      <c r="D542" s="50">
        <f>[1]新光!B18</f>
        <v>13</v>
      </c>
      <c r="E542" s="122">
        <f>[1]新光!C18</f>
        <v>26900</v>
      </c>
      <c r="F542" s="122">
        <f>[1]新光!D18</f>
        <v>26900</v>
      </c>
      <c r="G542" s="122">
        <f>[1]新光!E18</f>
        <v>26900</v>
      </c>
      <c r="H542" s="122">
        <f>[1]新光!F18</f>
        <v>23672</v>
      </c>
      <c r="J542" s="129">
        <f>[1]新光!H18</f>
        <v>0.9</v>
      </c>
      <c r="K542" s="113">
        <f>[1]新光!I18</f>
        <v>45352</v>
      </c>
    </row>
    <row r="543" spans="1:11">
      <c r="A543" s="50" t="str">
        <f t="shared" si="8"/>
        <v>14任意汽車保險新光產物保險公司</v>
      </c>
      <c r="B543" s="88" t="str">
        <f>[1]新光!$B$3</f>
        <v>新光產物保險公司</v>
      </c>
      <c r="C543" s="50" t="str">
        <f>[1]新光!A19</f>
        <v>任意汽車保險</v>
      </c>
      <c r="D543" s="50">
        <f>[1]新光!B19</f>
        <v>14</v>
      </c>
      <c r="E543" s="122">
        <f>[1]新光!C19</f>
        <v>20073</v>
      </c>
      <c r="F543" s="122">
        <f>[1]新光!D19</f>
        <v>20073</v>
      </c>
      <c r="G543" s="122">
        <f>[1]新光!E19</f>
        <v>20073</v>
      </c>
      <c r="H543" s="122">
        <f>[1]新光!F19</f>
        <v>17664</v>
      </c>
      <c r="J543" s="129">
        <f>[1]新光!H19</f>
        <v>0.9</v>
      </c>
      <c r="K543" s="113">
        <f>[1]新光!I19</f>
        <v>45352</v>
      </c>
    </row>
    <row r="544" spans="1:11">
      <c r="A544" s="50" t="str">
        <f t="shared" si="8"/>
        <v>15任意汽車保險新光產物保險公司</v>
      </c>
      <c r="B544" s="88" t="str">
        <f>[1]新光!$B$3</f>
        <v>新光產物保險公司</v>
      </c>
      <c r="C544" s="50" t="str">
        <f>[1]新光!A20</f>
        <v>任意汽車保險</v>
      </c>
      <c r="D544" s="50">
        <f>[1]新光!B20</f>
        <v>15</v>
      </c>
      <c r="E544" s="122">
        <f>[1]新光!C20</f>
        <v>24400</v>
      </c>
      <c r="F544" s="122">
        <f>[1]新光!D20</f>
        <v>24400</v>
      </c>
      <c r="G544" s="122">
        <f>[1]新光!E20</f>
        <v>24400</v>
      </c>
      <c r="H544" s="122">
        <f>[1]新光!F20</f>
        <v>21472</v>
      </c>
      <c r="J544" s="129">
        <f>[1]新光!H20</f>
        <v>0.9</v>
      </c>
      <c r="K544" s="113">
        <f>[1]新光!I20</f>
        <v>45352</v>
      </c>
    </row>
    <row r="545" spans="1:11">
      <c r="A545" s="50" t="str">
        <f t="shared" si="8"/>
        <v>16任意汽車保險新光產物保險公司</v>
      </c>
      <c r="B545" s="88" t="str">
        <f>[1]新光!$B$3</f>
        <v>新光產物保險公司</v>
      </c>
      <c r="C545" s="50" t="str">
        <f>[1]新光!A21</f>
        <v>任意汽車保險</v>
      </c>
      <c r="D545" s="50">
        <f>[1]新光!B21</f>
        <v>16</v>
      </c>
      <c r="E545" s="122">
        <f>[1]新光!C21</f>
        <v>26900</v>
      </c>
      <c r="F545" s="122">
        <f>[1]新光!D21</f>
        <v>26900</v>
      </c>
      <c r="G545" s="122">
        <f>[1]新光!E21</f>
        <v>26900</v>
      </c>
      <c r="H545" s="122">
        <f>[1]新光!F21</f>
        <v>23672</v>
      </c>
      <c r="J545" s="129">
        <f>[1]新光!H21</f>
        <v>0.9</v>
      </c>
      <c r="K545" s="113">
        <f>[1]新光!I21</f>
        <v>45352</v>
      </c>
    </row>
    <row r="546" spans="1:11">
      <c r="A546" s="50" t="str">
        <f t="shared" si="8"/>
        <v>17任意汽車保險新光產物保險公司</v>
      </c>
      <c r="B546" s="88" t="str">
        <f>[1]新光!$B$3</f>
        <v>新光產物保險公司</v>
      </c>
      <c r="C546" s="50" t="str">
        <f>[1]新光!A22</f>
        <v>任意汽車保險</v>
      </c>
      <c r="D546" s="50">
        <f>[1]新光!B22</f>
        <v>17</v>
      </c>
      <c r="E546" s="122">
        <f>[1]新光!C22</f>
        <v>28246</v>
      </c>
      <c r="F546" s="122">
        <f>[1]新光!D22</f>
        <v>28246</v>
      </c>
      <c r="G546" s="122">
        <f>[1]新光!E22</f>
        <v>28246</v>
      </c>
      <c r="H546" s="122">
        <f>[1]新光!F22</f>
        <v>24856</v>
      </c>
      <c r="J546" s="129">
        <f>[1]新光!H22</f>
        <v>0.9</v>
      </c>
      <c r="K546" s="113">
        <f>[1]新光!I22</f>
        <v>45352</v>
      </c>
    </row>
    <row r="547" spans="1:11">
      <c r="A547" s="50" t="str">
        <f t="shared" si="8"/>
        <v>18任意汽車保險新光產物保險公司</v>
      </c>
      <c r="B547" s="88" t="str">
        <f>[1]新光!$B$3</f>
        <v>新光產物保險公司</v>
      </c>
      <c r="C547" s="50" t="str">
        <f>[1]新光!A23</f>
        <v>任意汽車保險</v>
      </c>
      <c r="D547" s="50">
        <f>[1]新光!B23</f>
        <v>18</v>
      </c>
      <c r="E547" s="122">
        <f>[1]新光!C23</f>
        <v>11143</v>
      </c>
      <c r="F547" s="122">
        <f>[1]新光!D23</f>
        <v>11143</v>
      </c>
      <c r="G547" s="122">
        <f>[1]新光!E23</f>
        <v>11143</v>
      </c>
      <c r="H547" s="122">
        <f>[1]新光!F23</f>
        <v>9806</v>
      </c>
      <c r="J547" s="129">
        <f>[1]新光!H23</f>
        <v>0.9</v>
      </c>
      <c r="K547" s="113">
        <f>[1]新光!I23</f>
        <v>45352</v>
      </c>
    </row>
    <row r="548" spans="1:11">
      <c r="A548" s="50" t="str">
        <f t="shared" si="8"/>
        <v>19任意汽車保險新光產物保險公司</v>
      </c>
      <c r="B548" s="88" t="str">
        <f>[1]新光!$B$3</f>
        <v>新光產物保險公司</v>
      </c>
      <c r="C548" s="50" t="str">
        <f>[1]新光!A24</f>
        <v>任意汽車保險</v>
      </c>
      <c r="D548" s="50">
        <f>[1]新光!B24</f>
        <v>19</v>
      </c>
      <c r="E548" s="122">
        <f>[1]新光!C24</f>
        <v>55925</v>
      </c>
      <c r="F548" s="122">
        <f>[1]新光!D24</f>
        <v>55925</v>
      </c>
      <c r="G548" s="122">
        <f>[1]新光!E24</f>
        <v>55925</v>
      </c>
      <c r="H548" s="122">
        <f>[1]新光!F24</f>
        <v>49214</v>
      </c>
      <c r="J548" s="129">
        <f>[1]新光!H24</f>
        <v>0.9</v>
      </c>
      <c r="K548" s="113">
        <f>[1]新光!I24</f>
        <v>45352</v>
      </c>
    </row>
    <row r="549" spans="1:11">
      <c r="A549" s="50" t="str">
        <f t="shared" si="8"/>
        <v>20任意汽車保險新光產物保險公司</v>
      </c>
      <c r="B549" s="88" t="str">
        <f>[1]新光!$B$3</f>
        <v>新光產物保險公司</v>
      </c>
      <c r="C549" s="50" t="str">
        <f>[1]新光!A25</f>
        <v>任意汽車保險</v>
      </c>
      <c r="D549" s="50">
        <f>[1]新光!B25</f>
        <v>20</v>
      </c>
      <c r="E549" s="122">
        <f>[1]新光!C25</f>
        <v>50726</v>
      </c>
      <c r="F549" s="122">
        <f>[1]新光!D25</f>
        <v>50726</v>
      </c>
      <c r="G549" s="122">
        <f>[1]新光!E25</f>
        <v>50726</v>
      </c>
      <c r="H549" s="122">
        <f>[1]新光!F25</f>
        <v>44639</v>
      </c>
      <c r="J549" s="129">
        <f>[1]新光!H25</f>
        <v>0.9</v>
      </c>
      <c r="K549" s="113">
        <f>[1]新光!I25</f>
        <v>45352</v>
      </c>
    </row>
    <row r="550" spans="1:11">
      <c r="A550" s="50" t="str">
        <f t="shared" si="8"/>
        <v>21任意汽車保險新光產物保險公司</v>
      </c>
      <c r="B550" s="88" t="str">
        <f>[1]新光!$B$3</f>
        <v>新光產物保險公司</v>
      </c>
      <c r="C550" s="50" t="str">
        <f>[1]新光!A26</f>
        <v>任意汽車保險</v>
      </c>
      <c r="D550" s="50">
        <f>[1]新光!B26</f>
        <v>21</v>
      </c>
      <c r="E550" s="122">
        <f>[1]新光!C26</f>
        <v>10009</v>
      </c>
      <c r="F550" s="122">
        <f>[1]新光!D26</f>
        <v>10009</v>
      </c>
      <c r="G550" s="122">
        <f>[1]新光!E26</f>
        <v>10009</v>
      </c>
      <c r="H550" s="122">
        <f>[1]新光!F26</f>
        <v>8808</v>
      </c>
      <c r="J550" s="129" t="str">
        <f>[1]新光!H26</f>
        <v>0.90</v>
      </c>
      <c r="K550" s="113">
        <f>[1]新光!I26</f>
        <v>45078</v>
      </c>
    </row>
    <row r="551" spans="1:11">
      <c r="A551" s="50" t="str">
        <f t="shared" si="8"/>
        <v>22任意汽車保險新光產物保險公司</v>
      </c>
      <c r="B551" s="88" t="str">
        <f>[1]新光!$B$3</f>
        <v>新光產物保險公司</v>
      </c>
      <c r="C551" s="50" t="str">
        <f>[1]新光!A27</f>
        <v>任意汽車保險</v>
      </c>
      <c r="D551" s="50">
        <f>[1]新光!B27</f>
        <v>22</v>
      </c>
      <c r="E551" s="122">
        <f>[1]新光!C27</f>
        <v>9078</v>
      </c>
      <c r="F551" s="122">
        <f>[1]新光!D27</f>
        <v>9078</v>
      </c>
      <c r="G551" s="122">
        <f>[1]新光!E27</f>
        <v>9078</v>
      </c>
      <c r="H551" s="122">
        <f>[1]新光!F27</f>
        <v>7989</v>
      </c>
      <c r="J551" s="129" t="str">
        <f>[1]新光!H27</f>
        <v>0.90</v>
      </c>
      <c r="K551" s="113">
        <f>[1]新光!I27</f>
        <v>45078</v>
      </c>
    </row>
    <row r="552" spans="1:11">
      <c r="A552" s="50" t="str">
        <f t="shared" si="8"/>
        <v>23任意汽車保險新光產物保險公司</v>
      </c>
      <c r="B552" s="88" t="str">
        <f>[1]新光!$B$3</f>
        <v>新光產物保險公司</v>
      </c>
      <c r="C552" s="50" t="str">
        <f>[1]新光!A28</f>
        <v>任意汽車保險</v>
      </c>
      <c r="D552" s="50">
        <f>[1]新光!B28</f>
        <v>23</v>
      </c>
      <c r="E552" s="122">
        <f>[1]新光!C28</f>
        <v>11586</v>
      </c>
      <c r="F552" s="122">
        <f>[1]新光!D28</f>
        <v>11586</v>
      </c>
      <c r="G552" s="122">
        <f>[1]新光!E28</f>
        <v>11586</v>
      </c>
      <c r="H552" s="122">
        <f>[1]新光!F28</f>
        <v>10196</v>
      </c>
      <c r="J552" s="129" t="str">
        <f>[1]新光!H28</f>
        <v>0.90</v>
      </c>
      <c r="K552" s="113">
        <f>[1]新光!I28</f>
        <v>45078</v>
      </c>
    </row>
    <row r="553" spans="1:11">
      <c r="A553" s="50" t="str">
        <f t="shared" si="8"/>
        <v>24任意汽車保險新光產物保險公司</v>
      </c>
      <c r="B553" s="88" t="str">
        <f>[1]新光!$B$3</f>
        <v>新光產物保險公司</v>
      </c>
      <c r="C553" s="50" t="str">
        <f>[1]新光!A29</f>
        <v>任意汽車保險</v>
      </c>
      <c r="D553" s="50">
        <f>[1]新光!B29</f>
        <v>24</v>
      </c>
      <c r="E553" s="122">
        <f>[1]新光!C29</f>
        <v>8646</v>
      </c>
      <c r="F553" s="122">
        <f>[1]新光!D29</f>
        <v>8646</v>
      </c>
      <c r="G553" s="122">
        <f>[1]新光!E29</f>
        <v>8646</v>
      </c>
      <c r="H553" s="122">
        <f>[1]新光!F29</f>
        <v>7608</v>
      </c>
      <c r="J553" s="129" t="str">
        <f>[1]新光!H29</f>
        <v>0.90</v>
      </c>
      <c r="K553" s="113">
        <f>[1]新光!I29</f>
        <v>45078</v>
      </c>
    </row>
    <row r="554" spans="1:11">
      <c r="A554" s="50" t="str">
        <f t="shared" si="8"/>
        <v>25任意汽車保險新光產物保險公司</v>
      </c>
      <c r="B554" s="88" t="str">
        <f>[1]新光!$B$3</f>
        <v>新光產物保險公司</v>
      </c>
      <c r="C554" s="50" t="str">
        <f>[1]新光!A30</f>
        <v>任意汽車保險</v>
      </c>
      <c r="D554" s="50">
        <f>[1]新光!B30</f>
        <v>25</v>
      </c>
      <c r="E554" s="122">
        <f>[1]新光!C30</f>
        <v>10509</v>
      </c>
      <c r="F554" s="122">
        <f>[1]新光!D30</f>
        <v>10509</v>
      </c>
      <c r="G554" s="122">
        <f>[1]新光!E30</f>
        <v>10509</v>
      </c>
      <c r="H554" s="122">
        <f>[1]新光!F30</f>
        <v>9248</v>
      </c>
      <c r="J554" s="129" t="str">
        <f>[1]新光!H30</f>
        <v>0.90</v>
      </c>
      <c r="K554" s="113">
        <f>[1]新光!I30</f>
        <v>45078</v>
      </c>
    </row>
    <row r="555" spans="1:11">
      <c r="A555" s="50" t="str">
        <f t="shared" si="8"/>
        <v>26任意汽車保險新光產物保險公司</v>
      </c>
      <c r="B555" s="88" t="str">
        <f>[1]新光!$B$3</f>
        <v>新光產物保險公司</v>
      </c>
      <c r="C555" s="50" t="str">
        <f>[1]新光!A31</f>
        <v>任意汽車保險</v>
      </c>
      <c r="D555" s="50">
        <f>[1]新光!B31</f>
        <v>26</v>
      </c>
      <c r="E555" s="122">
        <f>[1]新光!C31</f>
        <v>11586</v>
      </c>
      <c r="F555" s="122">
        <f>[1]新光!D31</f>
        <v>11586</v>
      </c>
      <c r="G555" s="122">
        <f>[1]新光!E31</f>
        <v>11586</v>
      </c>
      <c r="H555" s="122">
        <f>[1]新光!F31</f>
        <v>10196</v>
      </c>
      <c r="J555" s="129" t="str">
        <f>[1]新光!H31</f>
        <v>0.90</v>
      </c>
      <c r="K555" s="113">
        <f>[1]新光!I31</f>
        <v>45078</v>
      </c>
    </row>
    <row r="556" spans="1:11">
      <c r="A556" s="50" t="str">
        <f t="shared" si="8"/>
        <v>27任意汽車保險新光產物保險公司</v>
      </c>
      <c r="B556" s="88" t="str">
        <f>[1]新光!$B$3</f>
        <v>新光產物保險公司</v>
      </c>
      <c r="C556" s="50" t="str">
        <f>[1]新光!A32</f>
        <v>任意汽車保險</v>
      </c>
      <c r="D556" s="50">
        <f>[1]新光!B32</f>
        <v>27</v>
      </c>
      <c r="E556" s="122">
        <f>[1]新光!C32</f>
        <v>12166</v>
      </c>
      <c r="F556" s="122">
        <f>[1]新光!D32</f>
        <v>12166</v>
      </c>
      <c r="G556" s="122">
        <f>[1]新光!E32</f>
        <v>12166</v>
      </c>
      <c r="H556" s="122">
        <f>[1]新光!F32</f>
        <v>10706</v>
      </c>
      <c r="J556" s="129" t="str">
        <f>[1]新光!H32</f>
        <v>0.90</v>
      </c>
      <c r="K556" s="113">
        <f>[1]新光!I32</f>
        <v>45078</v>
      </c>
    </row>
    <row r="557" spans="1:11">
      <c r="A557" s="50" t="str">
        <f t="shared" si="8"/>
        <v>28任意汽車保險新光產物保險公司</v>
      </c>
      <c r="B557" s="88" t="str">
        <f>[1]新光!$B$3</f>
        <v>新光產物保險公司</v>
      </c>
      <c r="C557" s="50" t="str">
        <f>[1]新光!A33</f>
        <v>任意汽車保險</v>
      </c>
      <c r="D557" s="50">
        <f>[1]新光!B33</f>
        <v>28</v>
      </c>
      <c r="E557" s="122">
        <f>[1]新光!C33</f>
        <v>6352</v>
      </c>
      <c r="F557" s="122">
        <f>[1]新光!D33</f>
        <v>6352</v>
      </c>
      <c r="G557" s="122">
        <f>[1]新光!E33</f>
        <v>6352</v>
      </c>
      <c r="H557" s="122">
        <f>[1]新光!F33</f>
        <v>5590</v>
      </c>
      <c r="J557" s="129" t="str">
        <f>[1]新光!H33</f>
        <v>0.90</v>
      </c>
      <c r="K557" s="113">
        <f>[1]新光!I33</f>
        <v>45078</v>
      </c>
    </row>
    <row r="558" spans="1:11">
      <c r="A558" s="50" t="str">
        <f t="shared" si="8"/>
        <v>29任意汽車保險新光產物保險公司</v>
      </c>
      <c r="B558" s="88" t="str">
        <f>[1]新光!$B$3</f>
        <v>新光產物保險公司</v>
      </c>
      <c r="C558" s="50" t="str">
        <f>[1]新光!A34</f>
        <v>任意汽車保險</v>
      </c>
      <c r="D558" s="50">
        <f>[1]新光!B34</f>
        <v>29</v>
      </c>
      <c r="E558" s="122">
        <f>[1]新光!C34</f>
        <v>24088</v>
      </c>
      <c r="F558" s="122">
        <f>[1]新光!D34</f>
        <v>24088</v>
      </c>
      <c r="G558" s="122">
        <f>[1]新光!E34</f>
        <v>24088</v>
      </c>
      <c r="H558" s="122">
        <f>[1]新光!F34</f>
        <v>21197</v>
      </c>
      <c r="J558" s="129" t="str">
        <f>[1]新光!H34</f>
        <v>0.90</v>
      </c>
      <c r="K558" s="113">
        <f>[1]新光!I34</f>
        <v>45078</v>
      </c>
    </row>
    <row r="559" spans="1:11">
      <c r="A559" s="50" t="str">
        <f t="shared" si="8"/>
        <v>30任意汽車保險新光產物保險公司</v>
      </c>
      <c r="B559" s="88" t="str">
        <f>[1]新光!$B$3</f>
        <v>新光產物保險公司</v>
      </c>
      <c r="C559" s="50" t="str">
        <f>[1]新光!A35</f>
        <v>任意汽車保險</v>
      </c>
      <c r="D559" s="50">
        <f>[1]新光!B35</f>
        <v>30</v>
      </c>
      <c r="E559" s="122">
        <f>[1]新光!C35</f>
        <v>21848</v>
      </c>
      <c r="F559" s="122">
        <f>[1]新光!D35</f>
        <v>21848</v>
      </c>
      <c r="G559" s="122">
        <f>[1]新光!E35</f>
        <v>21848</v>
      </c>
      <c r="H559" s="122">
        <f>[1]新光!F35</f>
        <v>19226</v>
      </c>
      <c r="J559" s="129" t="str">
        <f>[1]新光!H35</f>
        <v>0.90</v>
      </c>
      <c r="K559" s="113">
        <f>[1]新光!I35</f>
        <v>45078</v>
      </c>
    </row>
    <row r="560" spans="1:11">
      <c r="A560" s="50" t="str">
        <f t="shared" si="8"/>
        <v>31任意汽車保險新光產物保險公司</v>
      </c>
      <c r="B560" s="88" t="str">
        <f>[1]新光!$B$3</f>
        <v>新光產物保險公司</v>
      </c>
      <c r="C560" s="50" t="str">
        <f>[1]新光!A36</f>
        <v>任意汽車保險</v>
      </c>
      <c r="D560" s="50">
        <f>[1]新光!B36</f>
        <v>31</v>
      </c>
      <c r="E560" s="122">
        <f>[1]新光!C36</f>
        <v>1491</v>
      </c>
      <c r="F560" s="122">
        <f>[1]新光!D36</f>
        <v>1491</v>
      </c>
      <c r="G560" s="122">
        <f>[1]新光!E36</f>
        <v>1491</v>
      </c>
      <c r="H560" s="122">
        <f>[1]新光!F36</f>
        <v>1312</v>
      </c>
      <c r="J560" s="129" t="str">
        <f>[1]新光!H36</f>
        <v>1.00</v>
      </c>
      <c r="K560" s="113">
        <f>[1]新光!I36</f>
        <v>44958</v>
      </c>
    </row>
    <row r="561" spans="1:11">
      <c r="A561" s="50" t="str">
        <f t="shared" si="8"/>
        <v>32任意汽車保險新光產物保險公司</v>
      </c>
      <c r="B561" s="88" t="str">
        <f>[1]新光!$B$3</f>
        <v>新光產物保險公司</v>
      </c>
      <c r="C561" s="50" t="str">
        <f>[1]新光!A37</f>
        <v>任意汽車保險</v>
      </c>
      <c r="D561" s="50">
        <f>[1]新光!B37</f>
        <v>32</v>
      </c>
      <c r="E561" s="122">
        <f>[1]新光!C37</f>
        <v>1490</v>
      </c>
      <c r="F561" s="122">
        <f>[1]新光!D37</f>
        <v>1490</v>
      </c>
      <c r="G561" s="122">
        <f>[1]新光!E37</f>
        <v>1490</v>
      </c>
      <c r="H561" s="122">
        <f>[1]新光!F37</f>
        <v>1311</v>
      </c>
      <c r="J561" s="129" t="str">
        <f>[1]新光!H37</f>
        <v>1.00</v>
      </c>
      <c r="K561" s="113">
        <f>[1]新光!I37</f>
        <v>44958</v>
      </c>
    </row>
    <row r="562" spans="1:11">
      <c r="A562" s="50" t="str">
        <f t="shared" si="8"/>
        <v>33任意汽車保險新光產物保險公司</v>
      </c>
      <c r="B562" s="88" t="str">
        <f>[1]新光!$B$3</f>
        <v>新光產物保險公司</v>
      </c>
      <c r="C562" s="50" t="str">
        <f>[1]新光!A38</f>
        <v>任意汽車保險</v>
      </c>
      <c r="D562" s="50">
        <f>[1]新光!B38</f>
        <v>33</v>
      </c>
      <c r="E562" s="122">
        <f>[1]新光!C38</f>
        <v>2065</v>
      </c>
      <c r="F562" s="122">
        <f>[1]新光!D38</f>
        <v>2065</v>
      </c>
      <c r="G562" s="122">
        <f>[1]新光!E38</f>
        <v>2065</v>
      </c>
      <c r="H562" s="122">
        <f>[1]新光!F38</f>
        <v>1817</v>
      </c>
      <c r="J562" s="129" t="str">
        <f>[1]新光!H38</f>
        <v>1.00</v>
      </c>
      <c r="K562" s="113">
        <f>[1]新光!I38</f>
        <v>44958</v>
      </c>
    </row>
    <row r="563" spans="1:11">
      <c r="A563" s="50" t="str">
        <f t="shared" si="8"/>
        <v>34任意汽車保險新光產物保險公司</v>
      </c>
      <c r="B563" s="88" t="str">
        <f>[1]新光!$B$3</f>
        <v>新光產物保險公司</v>
      </c>
      <c r="C563" s="50" t="str">
        <f>[1]新光!A39</f>
        <v>任意汽車保險</v>
      </c>
      <c r="D563" s="50">
        <f>[1]新光!B39</f>
        <v>34</v>
      </c>
      <c r="E563" s="122">
        <f>[1]新光!C39</f>
        <v>1191</v>
      </c>
      <c r="F563" s="122">
        <f>[1]新光!D39</f>
        <v>1191</v>
      </c>
      <c r="G563" s="122">
        <f>[1]新光!E39</f>
        <v>1191</v>
      </c>
      <c r="H563" s="122">
        <f>[1]新光!F39</f>
        <v>1048</v>
      </c>
      <c r="J563" s="129" t="str">
        <f>[1]新光!H39</f>
        <v>1.00</v>
      </c>
      <c r="K563" s="113">
        <f>[1]新光!I39</f>
        <v>44958</v>
      </c>
    </row>
    <row r="564" spans="1:11">
      <c r="A564" s="50" t="str">
        <f t="shared" si="8"/>
        <v>35任意汽車保險新光產物保險公司</v>
      </c>
      <c r="B564" s="88" t="str">
        <f>[1]新光!$B$3</f>
        <v>新光產物保險公司</v>
      </c>
      <c r="C564" s="50" t="str">
        <f>[1]新光!A40</f>
        <v>任意汽車保險</v>
      </c>
      <c r="D564" s="50">
        <f>[1]新光!B40</f>
        <v>35</v>
      </c>
      <c r="E564" s="122">
        <f>[1]新光!C40</f>
        <v>1487</v>
      </c>
      <c r="F564" s="122">
        <f>[1]新光!D40</f>
        <v>1487</v>
      </c>
      <c r="G564" s="122">
        <f>[1]新光!E40</f>
        <v>1487</v>
      </c>
      <c r="H564" s="122">
        <f>[1]新光!F40</f>
        <v>1309</v>
      </c>
      <c r="J564" s="129" t="str">
        <f>[1]新光!H40</f>
        <v>1.00</v>
      </c>
      <c r="K564" s="113">
        <f>[1]新光!I40</f>
        <v>44958</v>
      </c>
    </row>
    <row r="565" spans="1:11">
      <c r="A565" s="50" t="str">
        <f t="shared" si="8"/>
        <v>36任意汽車保險新光產物保險公司</v>
      </c>
      <c r="B565" s="88" t="str">
        <f>[1]新光!$B$3</f>
        <v>新光產物保險公司</v>
      </c>
      <c r="C565" s="50" t="str">
        <f>[1]新光!A41</f>
        <v>任意汽車保險</v>
      </c>
      <c r="D565" s="50">
        <f>[1]新光!B41</f>
        <v>36</v>
      </c>
      <c r="E565" s="122">
        <f>[1]新光!C41</f>
        <v>2216</v>
      </c>
      <c r="F565" s="122">
        <f>[1]新光!D41</f>
        <v>2216</v>
      </c>
      <c r="G565" s="122">
        <f>[1]新光!E41</f>
        <v>2216</v>
      </c>
      <c r="H565" s="122">
        <f>[1]新光!F41</f>
        <v>1950</v>
      </c>
      <c r="J565" s="129" t="str">
        <f>[1]新光!H41</f>
        <v>1.00</v>
      </c>
      <c r="K565" s="113">
        <f>[1]新光!I41</f>
        <v>44958</v>
      </c>
    </row>
    <row r="566" spans="1:11">
      <c r="A566" s="50" t="str">
        <f t="shared" si="8"/>
        <v>37任意汽車保險新光產物保險公司</v>
      </c>
      <c r="B566" s="88" t="str">
        <f>[1]新光!$B$3</f>
        <v>新光產物保險公司</v>
      </c>
      <c r="C566" s="50" t="str">
        <f>[1]新光!A42</f>
        <v>任意汽車保險</v>
      </c>
      <c r="D566" s="50">
        <f>[1]新光!B42</f>
        <v>37</v>
      </c>
      <c r="E566" s="122">
        <f>[1]新光!C42</f>
        <v>1937</v>
      </c>
      <c r="F566" s="122">
        <f>[1]新光!D42</f>
        <v>1937</v>
      </c>
      <c r="G566" s="122">
        <f>[1]新光!E42</f>
        <v>1937</v>
      </c>
      <c r="H566" s="122">
        <f>[1]新光!F42</f>
        <v>1705</v>
      </c>
      <c r="J566" s="129" t="str">
        <f>[1]新光!H42</f>
        <v>1.00</v>
      </c>
      <c r="K566" s="113">
        <f>[1]新光!I42</f>
        <v>44958</v>
      </c>
    </row>
    <row r="567" spans="1:11">
      <c r="A567" s="50" t="str">
        <f t="shared" si="8"/>
        <v>38任意汽車保險新光產物保險公司</v>
      </c>
      <c r="B567" s="88" t="str">
        <f>[1]新光!$B$3</f>
        <v>新光產物保險公司</v>
      </c>
      <c r="C567" s="50" t="str">
        <f>[1]新光!A43</f>
        <v>任意汽車保險</v>
      </c>
      <c r="D567" s="50">
        <f>[1]新光!B43</f>
        <v>38</v>
      </c>
      <c r="E567" s="122">
        <f>[1]新光!C43</f>
        <v>1561</v>
      </c>
      <c r="F567" s="122">
        <f>[1]新光!D43</f>
        <v>1561</v>
      </c>
      <c r="G567" s="122">
        <f>[1]新光!E43</f>
        <v>1561</v>
      </c>
      <c r="H567" s="122">
        <f>[1]新光!F43</f>
        <v>1374</v>
      </c>
      <c r="J567" s="129" t="str">
        <f>[1]新光!H43</f>
        <v>1.00</v>
      </c>
      <c r="K567" s="113">
        <f>[1]新光!I43</f>
        <v>44958</v>
      </c>
    </row>
    <row r="568" spans="1:11">
      <c r="A568" s="50" t="str">
        <f t="shared" si="8"/>
        <v>39任意汽車保險新光產物保險公司</v>
      </c>
      <c r="B568" s="88" t="str">
        <f>[1]新光!$B$3</f>
        <v>新光產物保險公司</v>
      </c>
      <c r="C568" s="50" t="str">
        <f>[1]新光!A44</f>
        <v>任意汽車保險</v>
      </c>
      <c r="D568" s="50">
        <f>[1]新光!B44</f>
        <v>39</v>
      </c>
      <c r="E568" s="122">
        <f>[1]新光!C44</f>
        <v>10209</v>
      </c>
      <c r="F568" s="122">
        <f>[1]新光!D44</f>
        <v>10209</v>
      </c>
      <c r="G568" s="122">
        <f>[1]新光!E44</f>
        <v>10209</v>
      </c>
      <c r="H568" s="122">
        <f>[1]新光!F44</f>
        <v>8984</v>
      </c>
      <c r="J568" s="129" t="str">
        <f>[1]新光!H44</f>
        <v>1.00</v>
      </c>
      <c r="K568" s="113">
        <f>[1]新光!I44</f>
        <v>44958</v>
      </c>
    </row>
    <row r="569" spans="1:11">
      <c r="A569" s="50" t="str">
        <f t="shared" si="8"/>
        <v>40任意汽車保險新光產物保險公司</v>
      </c>
      <c r="B569" s="88" t="str">
        <f>[1]新光!$B$3</f>
        <v>新光產物保險公司</v>
      </c>
      <c r="C569" s="50" t="str">
        <f>[1]新光!A45</f>
        <v>任意汽車保險</v>
      </c>
      <c r="D569" s="50">
        <f>[1]新光!B45</f>
        <v>40</v>
      </c>
      <c r="E569" s="122">
        <f>[1]新光!C45</f>
        <v>8461</v>
      </c>
      <c r="F569" s="122">
        <f>[1]新光!D45</f>
        <v>8461</v>
      </c>
      <c r="G569" s="122">
        <f>[1]新光!E45</f>
        <v>8461</v>
      </c>
      <c r="H569" s="122">
        <f>[1]新光!F45</f>
        <v>7446</v>
      </c>
      <c r="J569" s="129" t="str">
        <f>[1]新光!H45</f>
        <v>1.00</v>
      </c>
      <c r="K569" s="113">
        <f>[1]新光!I45</f>
        <v>44958</v>
      </c>
    </row>
    <row r="570" spans="1:11">
      <c r="A570" s="50" t="str">
        <f t="shared" si="8"/>
        <v>41任意汽車保險新光產物保險公司</v>
      </c>
      <c r="B570" s="88" t="str">
        <f>[1]新光!$B$3</f>
        <v>新光產物保險公司</v>
      </c>
      <c r="C570" s="50" t="str">
        <f>[1]新光!A46</f>
        <v>任意汽車保險</v>
      </c>
      <c r="D570" s="50">
        <f>[1]新光!B46</f>
        <v>41</v>
      </c>
      <c r="E570" s="122">
        <f>[1]新光!C46</f>
        <v>2553</v>
      </c>
      <c r="F570" s="122">
        <f>[1]新光!D46</f>
        <v>2553</v>
      </c>
      <c r="G570" s="122">
        <f>[1]新光!E46</f>
        <v>2553</v>
      </c>
      <c r="H570" s="122">
        <f>[1]新光!F46</f>
        <v>2247</v>
      </c>
      <c r="J570" s="129">
        <f>[1]新光!H46</f>
        <v>0.9</v>
      </c>
      <c r="K570" s="113">
        <f>[1]新光!I46</f>
        <v>45352</v>
      </c>
    </row>
    <row r="571" spans="1:11">
      <c r="A571" s="50" t="str">
        <f t="shared" si="8"/>
        <v>42任意汽車保險新光產物保險公司</v>
      </c>
      <c r="B571" s="88" t="str">
        <f>[1]新光!$B$3</f>
        <v>新光產物保險公司</v>
      </c>
      <c r="C571" s="50" t="str">
        <f>[1]新光!A47</f>
        <v>任意汽車保險</v>
      </c>
      <c r="D571" s="50">
        <f>[1]新光!B47</f>
        <v>42</v>
      </c>
      <c r="E571" s="122">
        <f>[1]新光!C47</f>
        <v>3952</v>
      </c>
      <c r="F571" s="122">
        <f>[1]新光!D47</f>
        <v>3952</v>
      </c>
      <c r="G571" s="122">
        <f>[1]新光!E47</f>
        <v>3952</v>
      </c>
      <c r="H571" s="122">
        <f>[1]新光!F47</f>
        <v>3478</v>
      </c>
      <c r="J571" s="129">
        <f>[1]新光!H47</f>
        <v>0.9</v>
      </c>
      <c r="K571" s="113">
        <f>[1]新光!I47</f>
        <v>45352</v>
      </c>
    </row>
    <row r="572" spans="1:11">
      <c r="A572" s="50" t="str">
        <f t="shared" si="8"/>
        <v>1住宅火災保險新光產物保險公司</v>
      </c>
      <c r="B572" s="91" t="str">
        <f>[1]新光!$B$3</f>
        <v>新光產物保險公司</v>
      </c>
      <c r="C572" s="92" t="str">
        <f>[1]新光!A48</f>
        <v>住宅火災保險</v>
      </c>
      <c r="D572" s="92">
        <f>[1]新光!B48</f>
        <v>1</v>
      </c>
      <c r="E572" s="120">
        <f>[1]新光!C48</f>
        <v>182</v>
      </c>
      <c r="F572" s="120">
        <f>[1]新光!D48</f>
        <v>182</v>
      </c>
      <c r="G572" s="120">
        <f>[1]新光!E48</f>
        <v>182</v>
      </c>
      <c r="H572" s="120">
        <f>[1]新光!F48</f>
        <v>140</v>
      </c>
      <c r="I572" s="92"/>
      <c r="J572" s="117">
        <f>[1]新光!H48</f>
        <v>0</v>
      </c>
      <c r="K572" s="114">
        <f>[1]新光!I48</f>
        <v>45658</v>
      </c>
    </row>
    <row r="573" spans="1:11" ht="17.25" thickBot="1">
      <c r="A573" s="50" t="str">
        <f t="shared" si="8"/>
        <v>2住宅火災保險新光產物保險公司</v>
      </c>
      <c r="B573" s="89" t="str">
        <f>[1]新光!$B$3</f>
        <v>新光產物保險公司</v>
      </c>
      <c r="C573" s="90" t="str">
        <f>[1]新光!A49</f>
        <v>住宅火災保險</v>
      </c>
      <c r="D573" s="90">
        <f>[1]新光!B49</f>
        <v>2</v>
      </c>
      <c r="E573" s="121">
        <f>[1]新光!C49</f>
        <v>220</v>
      </c>
      <c r="F573" s="121">
        <f>[1]新光!D49</f>
        <v>220</v>
      </c>
      <c r="G573" s="121">
        <f>[1]新光!E49</f>
        <v>220</v>
      </c>
      <c r="H573" s="121">
        <f>[1]新光!F49</f>
        <v>168</v>
      </c>
      <c r="I573" s="90"/>
      <c r="J573" s="118">
        <f>[1]新光!H49</f>
        <v>0</v>
      </c>
      <c r="K573" s="115">
        <f>[1]新光!I49</f>
        <v>45658</v>
      </c>
    </row>
    <row r="574" spans="1:11" ht="17.25" thickTop="1">
      <c r="A574" s="50" t="str">
        <f t="shared" si="8"/>
        <v>1任意汽車保險泰安產物保險公司</v>
      </c>
      <c r="B574" s="86" t="str">
        <f>[1]泰安!$B$3</f>
        <v>泰安產物保險公司</v>
      </c>
      <c r="C574" s="87" t="str">
        <f>[1]泰安!A6</f>
        <v>任意汽車保險</v>
      </c>
      <c r="D574" s="87">
        <f>[1]泰安!B6</f>
        <v>1</v>
      </c>
      <c r="E574" s="119">
        <f>[1]泰安!C6</f>
        <v>35606.677499999998</v>
      </c>
      <c r="F574" s="119">
        <f>[1]泰安!D6</f>
        <v>35606.677499999998</v>
      </c>
      <c r="G574" s="119">
        <f>[1]泰安!E6</f>
        <v>35606.677499999998</v>
      </c>
      <c r="H574" s="119">
        <f>[1]泰安!F6</f>
        <v>29186.367000000002</v>
      </c>
      <c r="I574" s="87"/>
      <c r="J574" s="129" t="str">
        <f>[1]泰安!H6</f>
        <v>0.9</v>
      </c>
      <c r="K574" s="112">
        <f>[1]泰安!I6</f>
        <v>45778</v>
      </c>
    </row>
    <row r="575" spans="1:11">
      <c r="A575" s="50" t="str">
        <f t="shared" si="8"/>
        <v>2任意汽車保險泰安產物保險公司</v>
      </c>
      <c r="B575" s="88" t="str">
        <f>[1]泰安!$B$3</f>
        <v>泰安產物保險公司</v>
      </c>
      <c r="C575" s="50" t="str">
        <f>[1]泰安!A7</f>
        <v>任意汽車保險</v>
      </c>
      <c r="D575" s="50">
        <f>[1]泰安!B7</f>
        <v>2</v>
      </c>
      <c r="E575" s="122">
        <f>[1]泰安!C7</f>
        <v>33909.7065</v>
      </c>
      <c r="F575" s="122">
        <f>[1]泰安!D7</f>
        <v>33909.7065</v>
      </c>
      <c r="G575" s="122">
        <f>[1]泰安!E7</f>
        <v>33909.7065</v>
      </c>
      <c r="H575" s="122">
        <f>[1]泰安!F7</f>
        <v>27795.380199999996</v>
      </c>
      <c r="J575" s="129" t="str">
        <f>[1]泰安!H7</f>
        <v>0.9</v>
      </c>
      <c r="K575" s="113">
        <f>[1]泰安!I7</f>
        <v>45778</v>
      </c>
    </row>
    <row r="576" spans="1:11">
      <c r="A576" s="50" t="str">
        <f t="shared" si="8"/>
        <v>3任意汽車保險泰安產物保險公司</v>
      </c>
      <c r="B576" s="88" t="str">
        <f>[1]泰安!$B$3</f>
        <v>泰安產物保險公司</v>
      </c>
      <c r="C576" s="50" t="str">
        <f>[1]泰安!A8</f>
        <v>任意汽車保險</v>
      </c>
      <c r="D576" s="50">
        <f>[1]泰安!B8</f>
        <v>3</v>
      </c>
      <c r="E576" s="122">
        <f>[1]泰安!C8</f>
        <v>43279.363499999999</v>
      </c>
      <c r="F576" s="122">
        <f>[1]泰安!D8</f>
        <v>43279.363499999999</v>
      </c>
      <c r="G576" s="122">
        <f>[1]泰安!E8</f>
        <v>43279.363499999999</v>
      </c>
      <c r="H576" s="122">
        <f>[1]泰安!F8</f>
        <v>35475.575799999999</v>
      </c>
      <c r="J576" s="129" t="str">
        <f>[1]泰安!H8</f>
        <v>0.9</v>
      </c>
      <c r="K576" s="113">
        <f>[1]泰安!I8</f>
        <v>45778</v>
      </c>
    </row>
    <row r="577" spans="1:11">
      <c r="A577" s="50" t="str">
        <f t="shared" si="8"/>
        <v>4任意汽車保險泰安產物保險公司</v>
      </c>
      <c r="B577" s="88" t="str">
        <f>[1]泰安!$B$3</f>
        <v>泰安產物保險公司</v>
      </c>
      <c r="C577" s="50" t="str">
        <f>[1]泰安!A9</f>
        <v>任意汽車保險</v>
      </c>
      <c r="D577" s="50">
        <f>[1]泰安!B9</f>
        <v>4</v>
      </c>
      <c r="E577" s="122">
        <f>[1]泰安!C9</f>
        <v>30756.774000000001</v>
      </c>
      <c r="F577" s="122">
        <f>[1]泰安!D9</f>
        <v>30756.774000000001</v>
      </c>
      <c r="G577" s="122">
        <f>[1]泰安!E9</f>
        <v>30756.774000000001</v>
      </c>
      <c r="H577" s="122">
        <f>[1]泰安!F9</f>
        <v>25210.959200000001</v>
      </c>
      <c r="J577" s="129" t="str">
        <f>[1]泰安!H9</f>
        <v>0.9</v>
      </c>
      <c r="K577" s="113">
        <f>[1]泰安!I9</f>
        <v>45778</v>
      </c>
    </row>
    <row r="578" spans="1:11">
      <c r="A578" s="50" t="str">
        <f t="shared" ref="A578:A641" si="9">D578&amp;C578&amp;B578</f>
        <v>5任意汽車保險泰安產物保險公司</v>
      </c>
      <c r="B578" s="88" t="str">
        <f>[1]泰安!$B$3</f>
        <v>泰安產物保險公司</v>
      </c>
      <c r="C578" s="50" t="str">
        <f>[1]泰安!A10</f>
        <v>任意汽車保險</v>
      </c>
      <c r="D578" s="50">
        <f>[1]泰安!B10</f>
        <v>5</v>
      </c>
      <c r="E578" s="122">
        <f>[1]泰安!C10</f>
        <v>41219.227500000001</v>
      </c>
      <c r="F578" s="122">
        <f>[1]泰安!D10</f>
        <v>41219.227500000001</v>
      </c>
      <c r="G578" s="122">
        <f>[1]泰安!E10</f>
        <v>41219.227500000001</v>
      </c>
      <c r="H578" s="122">
        <f>[1]泰安!F10</f>
        <v>33786.906999999999</v>
      </c>
      <c r="J578" s="129" t="str">
        <f>[1]泰安!H10</f>
        <v>0.9</v>
      </c>
      <c r="K578" s="113">
        <f>[1]泰安!I10</f>
        <v>45778</v>
      </c>
    </row>
    <row r="579" spans="1:11">
      <c r="A579" s="50" t="str">
        <f t="shared" si="9"/>
        <v>6任意汽車保險泰安產物保險公司</v>
      </c>
      <c r="B579" s="88" t="str">
        <f>[1]泰安!$B$3</f>
        <v>泰安產物保險公司</v>
      </c>
      <c r="C579" s="50" t="str">
        <f>[1]泰安!A11</f>
        <v>任意汽車保險</v>
      </c>
      <c r="D579" s="50">
        <f>[1]泰安!B11</f>
        <v>6</v>
      </c>
      <c r="E579" s="122">
        <f>[1]泰安!C11</f>
        <v>43279.363499999999</v>
      </c>
      <c r="F579" s="122">
        <f>[1]泰安!D11</f>
        <v>43279.363499999999</v>
      </c>
      <c r="G579" s="122">
        <f>[1]泰安!E11</f>
        <v>43279.363499999999</v>
      </c>
      <c r="H579" s="122">
        <f>[1]泰安!F11</f>
        <v>35475.575799999999</v>
      </c>
      <c r="J579" s="129" t="str">
        <f>[1]泰安!H11</f>
        <v>0.9</v>
      </c>
      <c r="K579" s="113">
        <f>[1]泰安!I11</f>
        <v>45778</v>
      </c>
    </row>
    <row r="580" spans="1:11">
      <c r="A580" s="50" t="str">
        <f t="shared" si="9"/>
        <v>7任意汽車保險泰安產物保險公司</v>
      </c>
      <c r="B580" s="88" t="str">
        <f>[1]泰安!$B$3</f>
        <v>泰安產物保險公司</v>
      </c>
      <c r="C580" s="50" t="str">
        <f>[1]泰安!A12</f>
        <v>任意汽車保險</v>
      </c>
      <c r="D580" s="50">
        <f>[1]泰安!B12</f>
        <v>7</v>
      </c>
      <c r="E580" s="122">
        <f>[1]泰安!C12</f>
        <v>47716.5795</v>
      </c>
      <c r="F580" s="122">
        <f>[1]泰安!D12</f>
        <v>47716.5795</v>
      </c>
      <c r="G580" s="122">
        <f>[1]泰安!E12</f>
        <v>47716.5795</v>
      </c>
      <c r="H580" s="122">
        <f>[1]泰安!F12</f>
        <v>39112.708599999998</v>
      </c>
      <c r="J580" s="129" t="str">
        <f>[1]泰安!H12</f>
        <v>0.9</v>
      </c>
      <c r="K580" s="113">
        <f>[1]泰安!I12</f>
        <v>45778</v>
      </c>
    </row>
    <row r="581" spans="1:11">
      <c r="A581" s="50" t="str">
        <f t="shared" si="9"/>
        <v>8任意汽車保險泰安產物保險公司</v>
      </c>
      <c r="B581" s="88" t="str">
        <f>[1]泰安!$B$3</f>
        <v>泰安產物保險公司</v>
      </c>
      <c r="C581" s="50" t="str">
        <f>[1]泰安!A13</f>
        <v>任意汽車保險</v>
      </c>
      <c r="D581" s="50">
        <f>[1]泰安!B13</f>
        <v>8</v>
      </c>
      <c r="E581" s="122">
        <f>[1]泰安!C13</f>
        <v>14412.798799999999</v>
      </c>
      <c r="F581" s="122">
        <f>[1]泰安!D13</f>
        <v>14412.798799999999</v>
      </c>
      <c r="G581" s="122">
        <f>[1]泰安!E13</f>
        <v>14412.798799999999</v>
      </c>
      <c r="H581" s="122">
        <f>[1]泰安!F13</f>
        <v>11813.7214</v>
      </c>
      <c r="J581" s="129" t="str">
        <f>[1]泰安!H13</f>
        <v>0.9</v>
      </c>
      <c r="K581" s="113">
        <f>[1]泰安!I13</f>
        <v>45778</v>
      </c>
    </row>
    <row r="582" spans="1:11">
      <c r="A582" s="50" t="str">
        <f t="shared" si="9"/>
        <v>9任意汽車保險泰安產物保險公司</v>
      </c>
      <c r="B582" s="88" t="str">
        <f>[1]泰安!$B$3</f>
        <v>泰安產物保險公司</v>
      </c>
      <c r="C582" s="50" t="str">
        <f>[1]泰安!A14</f>
        <v>任意汽車保險</v>
      </c>
      <c r="D582" s="50">
        <f>[1]泰安!B14</f>
        <v>9</v>
      </c>
      <c r="E582" s="122">
        <f>[1]泰安!C14</f>
        <v>104155.72199999999</v>
      </c>
      <c r="F582" s="122">
        <f>[1]泰安!D14</f>
        <v>104155.72199999999</v>
      </c>
      <c r="G582" s="122">
        <f>[1]泰安!E14</f>
        <v>104155.72199999999</v>
      </c>
      <c r="H582" s="122">
        <f>[1]泰安!F14</f>
        <v>85375.1976</v>
      </c>
      <c r="J582" s="129" t="str">
        <f>[1]泰安!H14</f>
        <v>0.9</v>
      </c>
      <c r="K582" s="113">
        <f>[1]泰安!I14</f>
        <v>45778</v>
      </c>
    </row>
    <row r="583" spans="1:11">
      <c r="A583" s="50" t="str">
        <f t="shared" si="9"/>
        <v>10任意汽車保險泰安產物保險公司</v>
      </c>
      <c r="B583" s="88" t="str">
        <f>[1]泰安!$B$3</f>
        <v>泰安產物保險公司</v>
      </c>
      <c r="C583" s="50" t="str">
        <f>[1]泰安!A15</f>
        <v>任意汽車保險</v>
      </c>
      <c r="D583" s="50">
        <f>[1]泰安!B15</f>
        <v>10</v>
      </c>
      <c r="E583" s="122">
        <f>[1]泰安!C15</f>
        <v>94472.422500000001</v>
      </c>
      <c r="F583" s="122">
        <f>[1]泰安!D15</f>
        <v>94472.422500000001</v>
      </c>
      <c r="G583" s="122">
        <f>[1]泰安!E15</f>
        <v>94472.422500000001</v>
      </c>
      <c r="H583" s="122">
        <f>[1]泰安!F15</f>
        <v>77437.913</v>
      </c>
      <c r="J583" s="129" t="str">
        <f>[1]泰安!H15</f>
        <v>0.9</v>
      </c>
      <c r="K583" s="113">
        <f>[1]泰安!I15</f>
        <v>45778</v>
      </c>
    </row>
    <row r="584" spans="1:11">
      <c r="A584" s="50" t="str">
        <f t="shared" si="9"/>
        <v>11任意汽車保險泰安產物保險公司</v>
      </c>
      <c r="B584" s="88" t="str">
        <f>[1]泰安!$B$3</f>
        <v>泰安產物保險公司</v>
      </c>
      <c r="C584" s="50" t="str">
        <f>[1]泰安!A16</f>
        <v>任意汽車保險</v>
      </c>
      <c r="D584" s="50">
        <f>[1]泰安!B16</f>
        <v>11</v>
      </c>
      <c r="E584" s="122">
        <f>[1]泰安!C16</f>
        <v>21032.906999999999</v>
      </c>
      <c r="F584" s="122">
        <f>[1]泰安!D16</f>
        <v>21032.906999999999</v>
      </c>
      <c r="G584" s="122">
        <f>[1]泰安!E16</f>
        <v>21032.906999999999</v>
      </c>
      <c r="H584" s="122">
        <f>[1]泰安!F16</f>
        <v>17239.822500000002</v>
      </c>
      <c r="J584" s="129" t="str">
        <f>[1]泰安!H16</f>
        <v>0.9</v>
      </c>
      <c r="K584" s="113">
        <f>[1]泰安!I16</f>
        <v>45778</v>
      </c>
    </row>
    <row r="585" spans="1:11">
      <c r="A585" s="50" t="str">
        <f t="shared" si="9"/>
        <v>12任意汽車保險泰安產物保險公司</v>
      </c>
      <c r="B585" s="88" t="str">
        <f>[1]泰安!$B$3</f>
        <v>泰安產物保險公司</v>
      </c>
      <c r="C585" s="50" t="str">
        <f>[1]泰安!A17</f>
        <v>任意汽車保險</v>
      </c>
      <c r="D585" s="50">
        <f>[1]泰安!B17</f>
        <v>12</v>
      </c>
      <c r="E585" s="122">
        <f>[1]泰安!C17</f>
        <v>20030.504199999999</v>
      </c>
      <c r="F585" s="122">
        <f>[1]泰安!D17</f>
        <v>20030.504199999999</v>
      </c>
      <c r="G585" s="122">
        <f>[1]泰安!E17</f>
        <v>20030.504199999999</v>
      </c>
      <c r="H585" s="122">
        <f>[1]泰安!F17</f>
        <v>16418.193499999998</v>
      </c>
      <c r="J585" s="129" t="str">
        <f>[1]泰安!H17</f>
        <v>0.9</v>
      </c>
      <c r="K585" s="113">
        <f>[1]泰安!I17</f>
        <v>45778</v>
      </c>
    </row>
    <row r="586" spans="1:11">
      <c r="A586" s="50" t="str">
        <f t="shared" si="9"/>
        <v>13任意汽車保險泰安產物保險公司</v>
      </c>
      <c r="B586" s="88" t="str">
        <f>[1]泰安!$B$3</f>
        <v>泰安產物保險公司</v>
      </c>
      <c r="C586" s="50" t="str">
        <f>[1]泰安!A18</f>
        <v>任意汽車保險</v>
      </c>
      <c r="D586" s="50">
        <f>[1]泰安!B18</f>
        <v>13</v>
      </c>
      <c r="E586" s="122">
        <f>[1]泰安!C18</f>
        <v>25565.1718</v>
      </c>
      <c r="F586" s="122">
        <f>[1]泰安!D18</f>
        <v>25565.1718</v>
      </c>
      <c r="G586" s="122">
        <f>[1]泰安!E18</f>
        <v>25565.1718</v>
      </c>
      <c r="H586" s="122">
        <f>[1]泰安!F18</f>
        <v>20954.736499999999</v>
      </c>
      <c r="J586" s="129" t="str">
        <f>[1]泰安!H18</f>
        <v>0.9</v>
      </c>
      <c r="K586" s="113">
        <f>[1]泰安!I18</f>
        <v>45778</v>
      </c>
    </row>
    <row r="587" spans="1:11">
      <c r="A587" s="50" t="str">
        <f t="shared" si="9"/>
        <v>14任意汽車保險泰安產物保險公司</v>
      </c>
      <c r="B587" s="88" t="str">
        <f>[1]泰安!$B$3</f>
        <v>泰安產物保險公司</v>
      </c>
      <c r="C587" s="50" t="str">
        <f>[1]泰安!A19</f>
        <v>任意汽車保險</v>
      </c>
      <c r="D587" s="50">
        <f>[1]泰安!B19</f>
        <v>14</v>
      </c>
      <c r="E587" s="122">
        <f>[1]泰安!C19</f>
        <v>18168.063200000001</v>
      </c>
      <c r="F587" s="122">
        <f>[1]泰安!D19</f>
        <v>18168.063200000001</v>
      </c>
      <c r="G587" s="122">
        <f>[1]泰安!E19</f>
        <v>18168.063200000001</v>
      </c>
      <c r="H587" s="122">
        <f>[1]泰安!F19</f>
        <v>14891.626</v>
      </c>
      <c r="J587" s="129" t="str">
        <f>[1]泰安!H19</f>
        <v>0.9</v>
      </c>
      <c r="K587" s="113">
        <f>[1]泰安!I19</f>
        <v>45778</v>
      </c>
    </row>
    <row r="588" spans="1:11">
      <c r="A588" s="50" t="str">
        <f t="shared" si="9"/>
        <v>15任意汽車保險泰安產物保險公司</v>
      </c>
      <c r="B588" s="88" t="str">
        <f>[1]泰安!$B$3</f>
        <v>泰安產物保險公司</v>
      </c>
      <c r="C588" s="50" t="str">
        <f>[1]泰安!A20</f>
        <v>任意汽車保險</v>
      </c>
      <c r="D588" s="50">
        <f>[1]泰安!B20</f>
        <v>15</v>
      </c>
      <c r="E588" s="122">
        <f>[1]泰安!C20</f>
        <v>24348.246999999999</v>
      </c>
      <c r="F588" s="122">
        <f>[1]泰安!D20</f>
        <v>24348.246999999999</v>
      </c>
      <c r="G588" s="122">
        <f>[1]泰安!E20</f>
        <v>24348.246999999999</v>
      </c>
      <c r="H588" s="122">
        <f>[1]泰安!F20</f>
        <v>19957.272499999999</v>
      </c>
      <c r="J588" s="129" t="str">
        <f>[1]泰安!H20</f>
        <v>0.9</v>
      </c>
      <c r="K588" s="113">
        <f>[1]泰安!I20</f>
        <v>45778</v>
      </c>
    </row>
    <row r="589" spans="1:11">
      <c r="A589" s="50" t="str">
        <f t="shared" si="9"/>
        <v>16任意汽車保險泰安產物保險公司</v>
      </c>
      <c r="B589" s="88" t="str">
        <f>[1]泰安!$B$3</f>
        <v>泰安產物保險公司</v>
      </c>
      <c r="C589" s="50" t="str">
        <f>[1]泰安!A21</f>
        <v>任意汽車保險</v>
      </c>
      <c r="D589" s="50">
        <f>[1]泰安!B21</f>
        <v>16</v>
      </c>
      <c r="E589" s="122">
        <f>[1]泰安!C21</f>
        <v>25565.1718</v>
      </c>
      <c r="F589" s="122">
        <f>[1]泰安!D21</f>
        <v>25565.1718</v>
      </c>
      <c r="G589" s="122">
        <f>[1]泰安!E21</f>
        <v>25565.1718</v>
      </c>
      <c r="H589" s="122">
        <f>[1]泰安!F21</f>
        <v>20954.736499999999</v>
      </c>
      <c r="J589" s="129" t="str">
        <f>[1]泰安!H21</f>
        <v>0.9</v>
      </c>
      <c r="K589" s="113">
        <f>[1]泰安!I21</f>
        <v>45778</v>
      </c>
    </row>
    <row r="590" spans="1:11">
      <c r="A590" s="50" t="str">
        <f t="shared" si="9"/>
        <v>17任意汽車保險泰安產物保險公司</v>
      </c>
      <c r="B590" s="88" t="str">
        <f>[1]泰安!$B$3</f>
        <v>泰安產物保險公司</v>
      </c>
      <c r="C590" s="50" t="str">
        <f>[1]泰安!A22</f>
        <v>任意汽車保險</v>
      </c>
      <c r="D590" s="50">
        <f>[1]泰安!B22</f>
        <v>17</v>
      </c>
      <c r="E590" s="122">
        <f>[1]泰安!C22</f>
        <v>28186.240600000001</v>
      </c>
      <c r="F590" s="122">
        <f>[1]泰安!D22</f>
        <v>28186.240600000001</v>
      </c>
      <c r="G590" s="122">
        <f>[1]泰安!E22</f>
        <v>28186.240600000001</v>
      </c>
      <c r="H590" s="122">
        <f>[1]泰安!F22</f>
        <v>23103.120500000001</v>
      </c>
      <c r="J590" s="129" t="str">
        <f>[1]泰安!H22</f>
        <v>0.9</v>
      </c>
      <c r="K590" s="113">
        <f>[1]泰安!I22</f>
        <v>45778</v>
      </c>
    </row>
    <row r="591" spans="1:11">
      <c r="A591" s="50" t="str">
        <f t="shared" si="9"/>
        <v>18任意汽車保險泰安產物保險公司</v>
      </c>
      <c r="B591" s="88" t="str">
        <f>[1]泰安!$B$3</f>
        <v>泰安產物保險公司</v>
      </c>
      <c r="C591" s="50" t="str">
        <f>[1]泰安!A23</f>
        <v>任意汽車保險</v>
      </c>
      <c r="D591" s="50">
        <f>[1]泰安!B23</f>
        <v>18</v>
      </c>
      <c r="E591" s="122">
        <f>[1]泰安!C23</f>
        <v>11003.7718</v>
      </c>
      <c r="F591" s="122">
        <f>[1]泰安!D23</f>
        <v>11003.7718</v>
      </c>
      <c r="G591" s="122">
        <f>[1]泰安!E23</f>
        <v>11003.7718</v>
      </c>
      <c r="H591" s="122">
        <f>[1]泰安!F23</f>
        <v>9019.9822000000004</v>
      </c>
      <c r="J591" s="129" t="str">
        <f>[1]泰安!H23</f>
        <v>0.9</v>
      </c>
      <c r="K591" s="113">
        <f>[1]泰安!I23</f>
        <v>45778</v>
      </c>
    </row>
    <row r="592" spans="1:11">
      <c r="A592" s="50" t="str">
        <f t="shared" si="9"/>
        <v>19任意汽車保險泰安產物保險公司</v>
      </c>
      <c r="B592" s="88" t="str">
        <f>[1]泰安!$B$3</f>
        <v>泰安產物保險公司</v>
      </c>
      <c r="C592" s="50" t="str">
        <f>[1]泰安!A24</f>
        <v>任意汽車保險</v>
      </c>
      <c r="D592" s="50">
        <f>[1]泰安!B24</f>
        <v>19</v>
      </c>
      <c r="E592" s="122">
        <f>[1]泰安!C24</f>
        <v>61524.909599999999</v>
      </c>
      <c r="F592" s="122">
        <f>[1]泰安!D24</f>
        <v>61524.909599999999</v>
      </c>
      <c r="G592" s="122">
        <f>[1]泰安!E24</f>
        <v>61524.909599999999</v>
      </c>
      <c r="H592" s="122">
        <f>[1]泰安!F24</f>
        <v>50429.477999999996</v>
      </c>
      <c r="J592" s="129" t="str">
        <f>[1]泰安!H24</f>
        <v>0.9</v>
      </c>
      <c r="K592" s="113">
        <f>[1]泰安!I24</f>
        <v>45778</v>
      </c>
    </row>
    <row r="593" spans="1:11">
      <c r="A593" s="50" t="str">
        <f t="shared" si="9"/>
        <v>20任意汽車保險泰安產物保險公司</v>
      </c>
      <c r="B593" s="88" t="str">
        <f>[1]泰安!$B$3</f>
        <v>泰安產物保險公司</v>
      </c>
      <c r="C593" s="50" t="str">
        <f>[1]泰安!A25</f>
        <v>任意汽車保險</v>
      </c>
      <c r="D593" s="50">
        <f>[1]泰安!B25</f>
        <v>20</v>
      </c>
      <c r="E593" s="122">
        <f>[1]泰安!C25</f>
        <v>55804.972999999998</v>
      </c>
      <c r="F593" s="122">
        <f>[1]泰安!D25</f>
        <v>55804.972999999998</v>
      </c>
      <c r="G593" s="122">
        <f>[1]泰安!E25</f>
        <v>55804.972999999998</v>
      </c>
      <c r="H593" s="122">
        <f>[1]泰安!F25</f>
        <v>45741.077499999999</v>
      </c>
      <c r="J593" s="129" t="str">
        <f>[1]泰安!H25</f>
        <v>0.9</v>
      </c>
      <c r="K593" s="113">
        <f>[1]泰安!I25</f>
        <v>45778</v>
      </c>
    </row>
    <row r="594" spans="1:11">
      <c r="A594" s="50" t="str">
        <f t="shared" si="9"/>
        <v>21任意汽車保險泰安產物保險公司</v>
      </c>
      <c r="B594" s="88" t="str">
        <f>[1]泰安!$B$3</f>
        <v>泰安產物保險公司</v>
      </c>
      <c r="C594" s="50" t="str">
        <f>[1]泰安!A26</f>
        <v>任意汽車保險</v>
      </c>
      <c r="D594" s="50">
        <f>[1]泰安!B26</f>
        <v>21</v>
      </c>
      <c r="E594" s="122">
        <f>[1]泰安!C26</f>
        <v>8933.2155000000002</v>
      </c>
      <c r="F594" s="122">
        <f>[1]泰安!D26</f>
        <v>8933.2155000000002</v>
      </c>
      <c r="G594" s="122">
        <f>[1]泰安!E26</f>
        <v>8933.2155000000002</v>
      </c>
      <c r="H594" s="122">
        <f>[1]泰安!F26</f>
        <v>7321.9364999999998</v>
      </c>
      <c r="J594" s="129" t="str">
        <f>[1]泰安!H26</f>
        <v>0.9</v>
      </c>
      <c r="K594" s="113">
        <f>[1]泰安!I26</f>
        <v>45778</v>
      </c>
    </row>
    <row r="595" spans="1:11">
      <c r="A595" s="50" t="str">
        <f t="shared" si="9"/>
        <v>22任意汽車保險泰安產物保險公司</v>
      </c>
      <c r="B595" s="88" t="str">
        <f>[1]泰安!$B$3</f>
        <v>泰安產物保險公司</v>
      </c>
      <c r="C595" s="50" t="str">
        <f>[1]泰安!A27</f>
        <v>任意汽車保險</v>
      </c>
      <c r="D595" s="50">
        <f>[1]泰安!B27</f>
        <v>22</v>
      </c>
      <c r="E595" s="122">
        <f>[1]泰安!C27</f>
        <v>8507.4692999999988</v>
      </c>
      <c r="F595" s="122">
        <f>[1]泰安!D27</f>
        <v>8507.4692999999988</v>
      </c>
      <c r="G595" s="122">
        <f>[1]泰安!E27</f>
        <v>8507.4692999999988</v>
      </c>
      <c r="H595" s="122">
        <f>[1]泰安!F27</f>
        <v>6972.9818999999998</v>
      </c>
      <c r="J595" s="129" t="str">
        <f>[1]泰安!H27</f>
        <v>0.9</v>
      </c>
      <c r="K595" s="113">
        <f>[1]泰安!I27</f>
        <v>45778</v>
      </c>
    </row>
    <row r="596" spans="1:11">
      <c r="A596" s="50" t="str">
        <f t="shared" si="9"/>
        <v>23任意汽車保險泰安產物保險公司</v>
      </c>
      <c r="B596" s="88" t="str">
        <f>[1]泰安!$B$3</f>
        <v>泰安產物保險公司</v>
      </c>
      <c r="C596" s="50" t="str">
        <f>[1]泰安!A28</f>
        <v>任意汽車保險</v>
      </c>
      <c r="D596" s="50">
        <f>[1]泰安!B28</f>
        <v>23</v>
      </c>
      <c r="E596" s="122">
        <f>[1]泰安!C28</f>
        <v>10858.1847</v>
      </c>
      <c r="F596" s="122">
        <f>[1]泰安!D28</f>
        <v>10858.1847</v>
      </c>
      <c r="G596" s="122">
        <f>[1]泰安!E28</f>
        <v>10858.1847</v>
      </c>
      <c r="H596" s="122">
        <f>[1]泰安!F28</f>
        <v>8899.7001</v>
      </c>
      <c r="J596" s="129" t="str">
        <f>[1]泰安!H28</f>
        <v>0.9</v>
      </c>
      <c r="K596" s="113">
        <f>[1]泰安!I28</f>
        <v>45778</v>
      </c>
    </row>
    <row r="597" spans="1:11">
      <c r="A597" s="50" t="str">
        <f t="shared" si="9"/>
        <v>24任意汽車保險泰安產物保險公司</v>
      </c>
      <c r="B597" s="88" t="str">
        <f>[1]泰安!$B$3</f>
        <v>泰安產物保險公司</v>
      </c>
      <c r="C597" s="50" t="str">
        <f>[1]泰安!A29</f>
        <v>任意汽車保險</v>
      </c>
      <c r="D597" s="50">
        <f>[1]泰安!B29</f>
        <v>24</v>
      </c>
      <c r="E597" s="122">
        <f>[1]泰安!C29</f>
        <v>7716.4427999999998</v>
      </c>
      <c r="F597" s="122">
        <f>[1]泰安!D29</f>
        <v>7716.4427999999998</v>
      </c>
      <c r="G597" s="122">
        <f>[1]泰安!E29</f>
        <v>7716.4427999999998</v>
      </c>
      <c r="H597" s="122">
        <f>[1]泰安!F29</f>
        <v>6324.6323999999995</v>
      </c>
      <c r="J597" s="129" t="str">
        <f>[1]泰安!H29</f>
        <v>0.9</v>
      </c>
      <c r="K597" s="113">
        <f>[1]泰安!I29</f>
        <v>45778</v>
      </c>
    </row>
    <row r="598" spans="1:11">
      <c r="A598" s="50" t="str">
        <f t="shared" si="9"/>
        <v>25任意汽車保險泰安產物保險公司</v>
      </c>
      <c r="B598" s="88" t="str">
        <f>[1]泰安!$B$3</f>
        <v>泰安產物保險公司</v>
      </c>
      <c r="C598" s="50" t="str">
        <f>[1]泰安!A30</f>
        <v>任意汽車保險</v>
      </c>
      <c r="D598" s="50">
        <f>[1]泰安!B30</f>
        <v>25</v>
      </c>
      <c r="E598" s="122">
        <f>[1]泰安!C30</f>
        <v>10341.325499999999</v>
      </c>
      <c r="F598" s="122">
        <f>[1]泰安!D30</f>
        <v>10341.325499999999</v>
      </c>
      <c r="G598" s="122">
        <f>[1]泰安!E30</f>
        <v>10341.325499999999</v>
      </c>
      <c r="H598" s="122">
        <f>[1]泰安!F30</f>
        <v>8476.066499999999</v>
      </c>
      <c r="J598" s="129" t="str">
        <f>[1]泰安!H30</f>
        <v>0.9</v>
      </c>
      <c r="K598" s="113">
        <f>[1]泰安!I30</f>
        <v>45778</v>
      </c>
    </row>
    <row r="599" spans="1:11">
      <c r="A599" s="50" t="str">
        <f t="shared" si="9"/>
        <v>26任意汽車保險泰安產物保險公司</v>
      </c>
      <c r="B599" s="88" t="str">
        <f>[1]泰安!$B$3</f>
        <v>泰安產物保險公司</v>
      </c>
      <c r="C599" s="50" t="str">
        <f>[1]泰安!A31</f>
        <v>任意汽車保險</v>
      </c>
      <c r="D599" s="50">
        <f>[1]泰安!B31</f>
        <v>26</v>
      </c>
      <c r="E599" s="122">
        <f>[1]泰安!C31</f>
        <v>10858.1847</v>
      </c>
      <c r="F599" s="122">
        <f>[1]泰安!D31</f>
        <v>10858.1847</v>
      </c>
      <c r="G599" s="122">
        <f>[1]泰安!E31</f>
        <v>10858.1847</v>
      </c>
      <c r="H599" s="122">
        <f>[1]泰安!F31</f>
        <v>8899.7001</v>
      </c>
      <c r="J599" s="129" t="str">
        <f>[1]泰安!H31</f>
        <v>0.9</v>
      </c>
      <c r="K599" s="113">
        <f>[1]泰安!I31</f>
        <v>45778</v>
      </c>
    </row>
    <row r="600" spans="1:11">
      <c r="A600" s="50" t="str">
        <f t="shared" si="9"/>
        <v>27任意汽車保險泰安產物保險公司</v>
      </c>
      <c r="B600" s="88" t="str">
        <f>[1]泰安!$B$3</f>
        <v>泰安產物保險公司</v>
      </c>
      <c r="C600" s="50" t="str">
        <f>[1]泰安!A32</f>
        <v>任意汽車保險</v>
      </c>
      <c r="D600" s="50">
        <f>[1]泰安!B32</f>
        <v>27</v>
      </c>
      <c r="E600" s="122">
        <f>[1]泰安!C32</f>
        <v>11971.419900000001</v>
      </c>
      <c r="F600" s="122">
        <f>[1]泰安!D32</f>
        <v>11971.419900000001</v>
      </c>
      <c r="G600" s="122">
        <f>[1]泰安!E32</f>
        <v>11971.419900000001</v>
      </c>
      <c r="H600" s="122">
        <f>[1]泰安!F32</f>
        <v>9812.1417000000001</v>
      </c>
      <c r="J600" s="129" t="str">
        <f>[1]泰安!H32</f>
        <v>0.9</v>
      </c>
      <c r="K600" s="113">
        <f>[1]泰安!I32</f>
        <v>45778</v>
      </c>
    </row>
    <row r="601" spans="1:11">
      <c r="A601" s="50" t="str">
        <f t="shared" si="9"/>
        <v>28任意汽車保險泰安產物保險公司</v>
      </c>
      <c r="B601" s="88" t="str">
        <f>[1]泰安!$B$3</f>
        <v>泰安產物保險公司</v>
      </c>
      <c r="C601" s="50" t="str">
        <f>[1]泰安!A33</f>
        <v>任意汽車保險</v>
      </c>
      <c r="D601" s="50">
        <f>[1]泰安!B33</f>
        <v>28</v>
      </c>
      <c r="E601" s="122">
        <f>[1]泰安!C33</f>
        <v>6548.0707999999995</v>
      </c>
      <c r="F601" s="122">
        <f>[1]泰安!D33</f>
        <v>6548.0707999999995</v>
      </c>
      <c r="G601" s="122">
        <f>[1]泰安!E33</f>
        <v>6548.0707999999995</v>
      </c>
      <c r="H601" s="122">
        <f>[1]泰安!F33</f>
        <v>5367.3833999999997</v>
      </c>
      <c r="J601" s="129" t="str">
        <f>[1]泰安!H33</f>
        <v>0.9</v>
      </c>
      <c r="K601" s="113">
        <f>[1]泰安!I33</f>
        <v>45778</v>
      </c>
    </row>
    <row r="602" spans="1:11">
      <c r="A602" s="50" t="str">
        <f t="shared" si="9"/>
        <v>29任意汽車保險泰安產物保險公司</v>
      </c>
      <c r="B602" s="88" t="str">
        <f>[1]泰安!$B$3</f>
        <v>泰安產物保險公司</v>
      </c>
      <c r="C602" s="50" t="str">
        <f>[1]泰安!A34</f>
        <v>任意汽車保險</v>
      </c>
      <c r="D602" s="50">
        <f>[1]泰安!B34</f>
        <v>29</v>
      </c>
      <c r="E602" s="122">
        <f>[1]泰安!C34</f>
        <v>26131.2084</v>
      </c>
      <c r="F602" s="122">
        <f>[1]泰安!D34</f>
        <v>26131.2084</v>
      </c>
      <c r="G602" s="122">
        <f>[1]泰安!E34</f>
        <v>26131.2084</v>
      </c>
      <c r="H602" s="122">
        <f>[1]泰安!F34</f>
        <v>21417.9372</v>
      </c>
      <c r="J602" s="129" t="str">
        <f>[1]泰安!H34</f>
        <v>0.9</v>
      </c>
      <c r="K602" s="113">
        <f>[1]泰安!I34</f>
        <v>45778</v>
      </c>
    </row>
    <row r="603" spans="1:11">
      <c r="A603" s="50" t="str">
        <f t="shared" si="9"/>
        <v>30任意汽車保險泰安產物保險公司</v>
      </c>
      <c r="B603" s="88" t="str">
        <f>[1]泰安!$B$3</f>
        <v>泰安產物保險公司</v>
      </c>
      <c r="C603" s="50" t="str">
        <f>[1]泰安!A35</f>
        <v>任意汽車保險</v>
      </c>
      <c r="D603" s="50">
        <f>[1]泰安!B35</f>
        <v>30</v>
      </c>
      <c r="E603" s="122">
        <f>[1]泰安!C35</f>
        <v>23701.804499999998</v>
      </c>
      <c r="F603" s="122">
        <f>[1]泰安!D35</f>
        <v>23701.804499999998</v>
      </c>
      <c r="G603" s="122">
        <f>[1]泰安!E35</f>
        <v>23701.804499999998</v>
      </c>
      <c r="H603" s="122">
        <f>[1]泰安!F35</f>
        <v>19426.7235</v>
      </c>
      <c r="J603" s="129" t="str">
        <f>[1]泰安!H35</f>
        <v>0.9</v>
      </c>
      <c r="K603" s="113">
        <f>[1]泰安!I35</f>
        <v>45778</v>
      </c>
    </row>
    <row r="604" spans="1:11">
      <c r="A604" s="50" t="str">
        <f t="shared" si="9"/>
        <v>31任意汽車保險泰安產物保險公司</v>
      </c>
      <c r="B604" s="88" t="str">
        <f>[1]泰安!$B$3</f>
        <v>泰安產物保險公司</v>
      </c>
      <c r="C604" s="50" t="str">
        <f>[1]泰安!A36</f>
        <v>任意汽車保險</v>
      </c>
      <c r="D604" s="50">
        <f>[1]泰安!B36</f>
        <v>31</v>
      </c>
      <c r="E604" s="122">
        <f>[1]泰安!C36</f>
        <v>1721.4361096</v>
      </c>
      <c r="F604" s="122">
        <f>[1]泰安!D36</f>
        <v>1721.4361096</v>
      </c>
      <c r="G604" s="122">
        <f>[1]泰安!E36</f>
        <v>1721.4361096</v>
      </c>
      <c r="H604" s="122">
        <f>[1]泰安!F36</f>
        <v>1411.1599303999999</v>
      </c>
      <c r="J604" s="129">
        <f>[1]泰安!H36</f>
        <v>1</v>
      </c>
      <c r="K604" s="113">
        <f>[1]泰安!I36</f>
        <v>45778</v>
      </c>
    </row>
    <row r="605" spans="1:11">
      <c r="A605" s="50" t="str">
        <f t="shared" si="9"/>
        <v>32任意汽車保險泰安產物保險公司</v>
      </c>
      <c r="B605" s="88" t="str">
        <f>[1]泰安!$B$3</f>
        <v>泰安產物保險公司</v>
      </c>
      <c r="C605" s="50" t="str">
        <f>[1]泰安!A37</f>
        <v>任意汽車保險</v>
      </c>
      <c r="D605" s="50">
        <f>[1]泰安!B37</f>
        <v>32</v>
      </c>
      <c r="E605" s="122">
        <f>[1]泰安!C37</f>
        <v>1719.6079428000003</v>
      </c>
      <c r="F605" s="122">
        <f>[1]泰安!D37</f>
        <v>1719.6079428000003</v>
      </c>
      <c r="G605" s="122">
        <f>[1]泰安!E37</f>
        <v>1719.6079428000003</v>
      </c>
      <c r="H605" s="122">
        <f>[1]泰安!F37</f>
        <v>1409.6612772000001</v>
      </c>
      <c r="J605" s="129">
        <f>[1]泰安!H37</f>
        <v>1</v>
      </c>
      <c r="K605" s="113">
        <f>[1]泰安!I37</f>
        <v>45778</v>
      </c>
    </row>
    <row r="606" spans="1:11">
      <c r="A606" s="50" t="str">
        <f t="shared" si="9"/>
        <v>33任意汽車保險泰安產物保險公司</v>
      </c>
      <c r="B606" s="88" t="str">
        <f>[1]泰安!$B$3</f>
        <v>泰安產物保險公司</v>
      </c>
      <c r="C606" s="50" t="str">
        <f>[1]泰安!A38</f>
        <v>任意汽車保險</v>
      </c>
      <c r="D606" s="50">
        <f>[1]泰安!B38</f>
        <v>33</v>
      </c>
      <c r="E606" s="122">
        <f>[1]泰安!C38</f>
        <v>2383.8341868000002</v>
      </c>
      <c r="F606" s="122">
        <f>[1]泰安!D38</f>
        <v>2383.8341868000002</v>
      </c>
      <c r="G606" s="122">
        <f>[1]泰安!E38</f>
        <v>2383.8341868000002</v>
      </c>
      <c r="H606" s="122">
        <f>[1]泰安!F38</f>
        <v>1954.1656332000002</v>
      </c>
      <c r="J606" s="129">
        <f>[1]泰安!H38</f>
        <v>1</v>
      </c>
      <c r="K606" s="113">
        <f>[1]泰安!I38</f>
        <v>45778</v>
      </c>
    </row>
    <row r="607" spans="1:11">
      <c r="A607" s="50" t="str">
        <f t="shared" si="9"/>
        <v>34任意汽車保險泰安產物保險公司</v>
      </c>
      <c r="B607" s="88" t="str">
        <f>[1]泰安!$B$3</f>
        <v>泰安產物保險公司</v>
      </c>
      <c r="C607" s="50" t="str">
        <f>[1]泰安!A39</f>
        <v>任意汽車保險</v>
      </c>
      <c r="D607" s="50">
        <f>[1]泰安!B39</f>
        <v>34</v>
      </c>
      <c r="E607" s="122">
        <f>[1]泰安!C39</f>
        <v>1375.1943348000002</v>
      </c>
      <c r="F607" s="122">
        <f>[1]泰安!D39</f>
        <v>1375.1943348000002</v>
      </c>
      <c r="G607" s="122">
        <f>[1]泰安!E39</f>
        <v>1375.1943348000002</v>
      </c>
      <c r="H607" s="122">
        <f>[1]泰安!F39</f>
        <v>1127.3256852000002</v>
      </c>
      <c r="J607" s="129">
        <f>[1]泰安!H39</f>
        <v>1</v>
      </c>
      <c r="K607" s="113">
        <f>[1]泰安!I39</f>
        <v>45778</v>
      </c>
    </row>
    <row r="608" spans="1:11">
      <c r="A608" s="50" t="str">
        <f t="shared" si="9"/>
        <v>35任意汽車保險泰安產物保險公司</v>
      </c>
      <c r="B608" s="88" t="str">
        <f>[1]泰安!$B$3</f>
        <v>泰安產物保險公司</v>
      </c>
      <c r="C608" s="50" t="str">
        <f>[1]泰安!A40</f>
        <v>任意汽車保險</v>
      </c>
      <c r="D608" s="50">
        <f>[1]泰安!B40</f>
        <v>35</v>
      </c>
      <c r="E608" s="122">
        <f>[1]泰安!C40</f>
        <v>1717.1478456000002</v>
      </c>
      <c r="F608" s="122">
        <f>[1]泰安!D40</f>
        <v>1717.1478456000002</v>
      </c>
      <c r="G608" s="122">
        <f>[1]泰安!E40</f>
        <v>1717.1478456000002</v>
      </c>
      <c r="H608" s="122">
        <f>[1]泰安!F40</f>
        <v>1407.6445944000002</v>
      </c>
      <c r="J608" s="129">
        <f>[1]泰安!H40</f>
        <v>1</v>
      </c>
      <c r="K608" s="113">
        <f>[1]泰安!I40</f>
        <v>45778</v>
      </c>
    </row>
    <row r="609" spans="1:11">
      <c r="A609" s="50" t="str">
        <f t="shared" si="9"/>
        <v>36任意汽車保險泰安產物保險公司</v>
      </c>
      <c r="B609" s="88" t="str">
        <f>[1]泰安!$B$3</f>
        <v>泰安產物保險公司</v>
      </c>
      <c r="C609" s="50" t="str">
        <f>[1]泰安!A41</f>
        <v>任意汽車保險</v>
      </c>
      <c r="D609" s="50">
        <f>[1]泰安!B41</f>
        <v>36</v>
      </c>
      <c r="E609" s="122">
        <f>[1]泰安!C41</f>
        <v>2638.3163440000003</v>
      </c>
      <c r="F609" s="122">
        <f>[1]泰安!D41</f>
        <v>2638.3163440000003</v>
      </c>
      <c r="G609" s="122">
        <f>[1]泰安!E41</f>
        <v>2638.3163440000003</v>
      </c>
      <c r="H609" s="122">
        <f>[1]泰安!F41</f>
        <v>2162.7792559999998</v>
      </c>
      <c r="J609" s="129">
        <f>[1]泰安!H41</f>
        <v>1</v>
      </c>
      <c r="K609" s="113">
        <f>[1]泰安!I41</f>
        <v>45778</v>
      </c>
    </row>
    <row r="610" spans="1:11">
      <c r="A610" s="50" t="str">
        <f t="shared" si="9"/>
        <v>37任意汽車保險泰安產物保險公司</v>
      </c>
      <c r="B610" s="88" t="str">
        <f>[1]泰安!$B$3</f>
        <v>泰安產物保險公司</v>
      </c>
      <c r="C610" s="50" t="str">
        <f>[1]泰安!A42</f>
        <v>任意汽車保險</v>
      </c>
      <c r="D610" s="50">
        <f>[1]泰安!B42</f>
        <v>37</v>
      </c>
      <c r="E610" s="122">
        <f>[1]泰安!C42</f>
        <v>2236.2283548000005</v>
      </c>
      <c r="F610" s="122">
        <f>[1]泰安!D42</f>
        <v>2236.2283548000005</v>
      </c>
      <c r="G610" s="122">
        <f>[1]泰安!E42</f>
        <v>2236.2283548000005</v>
      </c>
      <c r="H610" s="122">
        <f>[1]泰安!F42</f>
        <v>1833.1646652000002</v>
      </c>
      <c r="J610" s="129">
        <f>[1]泰安!H42</f>
        <v>1</v>
      </c>
      <c r="K610" s="113">
        <f>[1]泰安!I42</f>
        <v>45778</v>
      </c>
    </row>
    <row r="611" spans="1:11">
      <c r="A611" s="50" t="str">
        <f t="shared" si="9"/>
        <v>38任意汽車保險泰安產物保險公司</v>
      </c>
      <c r="B611" s="88" t="str">
        <f>[1]泰安!$B$3</f>
        <v>泰安產物保險公司</v>
      </c>
      <c r="C611" s="50" t="str">
        <f>[1]泰安!A43</f>
        <v>任意汽車保險</v>
      </c>
      <c r="D611" s="50">
        <f>[1]泰安!B43</f>
        <v>38</v>
      </c>
      <c r="E611" s="122">
        <f>[1]泰安!C43</f>
        <v>1682.1490679999997</v>
      </c>
      <c r="F611" s="122">
        <f>[1]泰安!D43</f>
        <v>1682.1490679999997</v>
      </c>
      <c r="G611" s="122">
        <f>[1]泰安!E43</f>
        <v>1682.1490679999997</v>
      </c>
      <c r="H611" s="122">
        <f>[1]泰安!F43</f>
        <v>1378.622944</v>
      </c>
      <c r="J611" s="129">
        <f>[1]泰安!H43</f>
        <v>1</v>
      </c>
      <c r="K611" s="113">
        <f>[1]泰安!I43</f>
        <v>45778</v>
      </c>
    </row>
    <row r="612" spans="1:11">
      <c r="A612" s="50" t="str">
        <f t="shared" si="9"/>
        <v>39任意汽車保險泰安產物保險公司</v>
      </c>
      <c r="B612" s="88" t="str">
        <f>[1]泰安!$B$3</f>
        <v>泰安產物保險公司</v>
      </c>
      <c r="C612" s="50" t="str">
        <f>[1]泰安!A44</f>
        <v>任意汽車保險</v>
      </c>
      <c r="D612" s="50">
        <f>[1]泰安!B44</f>
        <v>39</v>
      </c>
      <c r="E612" s="122">
        <f>[1]泰安!C44</f>
        <v>11781.199848</v>
      </c>
      <c r="F612" s="122">
        <f>[1]泰安!D44</f>
        <v>11781.199848</v>
      </c>
      <c r="G612" s="122">
        <f>[1]泰安!E44</f>
        <v>11781.199848</v>
      </c>
      <c r="H612" s="122">
        <f>[1]泰安!F44</f>
        <v>9657.7253519999995</v>
      </c>
      <c r="J612" s="129">
        <f>[1]泰安!H44</f>
        <v>1</v>
      </c>
      <c r="K612" s="113">
        <f>[1]泰安!I44</f>
        <v>45778</v>
      </c>
    </row>
    <row r="613" spans="1:11">
      <c r="A613" s="50" t="str">
        <f t="shared" si="9"/>
        <v>40任意汽車保險泰安產物保險公司</v>
      </c>
      <c r="B613" s="88" t="str">
        <f>[1]泰安!$B$3</f>
        <v>泰安產物保險公司</v>
      </c>
      <c r="C613" s="50" t="str">
        <f>[1]泰安!A45</f>
        <v>任意汽車保險</v>
      </c>
      <c r="D613" s="50">
        <f>[1]泰安!B45</f>
        <v>40</v>
      </c>
      <c r="E613" s="122">
        <f>[1]泰安!C45</f>
        <v>9764.8595000000005</v>
      </c>
      <c r="F613" s="122">
        <f>[1]泰安!D45</f>
        <v>9764.8595000000005</v>
      </c>
      <c r="G613" s="122">
        <f>[1]泰安!E45</f>
        <v>9764.8595000000005</v>
      </c>
      <c r="H613" s="122">
        <f>[1]泰安!F45</f>
        <v>8004.8154999999997</v>
      </c>
      <c r="J613" s="129">
        <f>[1]泰安!H45</f>
        <v>1</v>
      </c>
      <c r="K613" s="113">
        <f>[1]泰安!I45</f>
        <v>45778</v>
      </c>
    </row>
    <row r="614" spans="1:11">
      <c r="A614" s="50" t="str">
        <f t="shared" si="9"/>
        <v>41任意汽車保險泰安產物保險公司</v>
      </c>
      <c r="B614" s="88" t="str">
        <f>[1]泰安!$B$3</f>
        <v>泰安產物保險公司</v>
      </c>
      <c r="C614" s="50" t="str">
        <f>[1]泰安!A46</f>
        <v>任意汽車保險</v>
      </c>
      <c r="D614" s="50">
        <f>[1]泰安!B46</f>
        <v>41</v>
      </c>
      <c r="E614" s="122">
        <f>[1]泰安!C46</f>
        <v>2283</v>
      </c>
      <c r="F614" s="122">
        <f>[1]泰安!D46</f>
        <v>2283</v>
      </c>
      <c r="G614" s="122">
        <f>[1]泰安!E46</f>
        <v>2283</v>
      </c>
      <c r="H614" s="122">
        <f>[1]泰安!F46</f>
        <v>1871</v>
      </c>
      <c r="J614" s="129" t="str">
        <f>[1]泰安!H46</f>
        <v>0.90</v>
      </c>
      <c r="K614" s="113">
        <f>[1]泰安!I46</f>
        <v>45444</v>
      </c>
    </row>
    <row r="615" spans="1:11">
      <c r="A615" s="50" t="str">
        <f t="shared" si="9"/>
        <v>42任意汽車保險泰安產物保險公司</v>
      </c>
      <c r="B615" s="88" t="str">
        <f>[1]泰安!$B$3</f>
        <v>泰安產物保險公司</v>
      </c>
      <c r="C615" s="50" t="str">
        <f>[1]泰安!A47</f>
        <v>任意汽車保險</v>
      </c>
      <c r="D615" s="50">
        <f>[1]泰安!B47</f>
        <v>42</v>
      </c>
      <c r="E615" s="122">
        <f>[1]泰安!C47</f>
        <v>4145</v>
      </c>
      <c r="F615" s="122">
        <f>[1]泰安!D47</f>
        <v>4145</v>
      </c>
      <c r="G615" s="122">
        <f>[1]泰安!E47</f>
        <v>4145</v>
      </c>
      <c r="H615" s="122">
        <f>[1]泰安!F47</f>
        <v>3397</v>
      </c>
      <c r="J615" s="129" t="str">
        <f>[1]泰安!H47</f>
        <v>0.90</v>
      </c>
      <c r="K615" s="113">
        <f>[1]泰安!I47</f>
        <v>45778</v>
      </c>
    </row>
    <row r="616" spans="1:11">
      <c r="A616" s="50" t="str">
        <f t="shared" si="9"/>
        <v>1住宅火災保險泰安產物保險公司</v>
      </c>
      <c r="B616" s="91" t="str">
        <f>[1]泰安!$B$3</f>
        <v>泰安產物保險公司</v>
      </c>
      <c r="C616" s="92" t="str">
        <f>[1]泰安!A48</f>
        <v>住宅火災保險</v>
      </c>
      <c r="D616" s="92">
        <f>[1]泰安!B48</f>
        <v>1</v>
      </c>
      <c r="E616" s="120">
        <f>[1]泰安!C48</f>
        <v>177</v>
      </c>
      <c r="F616" s="120">
        <f>[1]泰安!D48</f>
        <v>177</v>
      </c>
      <c r="G616" s="120">
        <f>[1]泰安!E48</f>
        <v>177</v>
      </c>
      <c r="H616" s="120">
        <f>[1]泰安!F48</f>
        <v>147</v>
      </c>
      <c r="I616" s="92"/>
      <c r="J616" s="117">
        <f>[1]泰安!H48</f>
        <v>0</v>
      </c>
      <c r="K616" s="114">
        <f>[1]泰安!I48</f>
        <v>45658</v>
      </c>
    </row>
    <row r="617" spans="1:11" ht="17.25" thickBot="1">
      <c r="A617" s="50" t="str">
        <f t="shared" si="9"/>
        <v>2住宅火災保險泰安產物保險公司</v>
      </c>
      <c r="B617" s="89" t="str">
        <f>[1]泰安!$B$3</f>
        <v>泰安產物保險公司</v>
      </c>
      <c r="C617" s="90" t="str">
        <f>[1]泰安!A49</f>
        <v>住宅火災保險</v>
      </c>
      <c r="D617" s="90">
        <f>[1]泰安!B49</f>
        <v>2</v>
      </c>
      <c r="E617" s="121">
        <f>[1]泰安!C49</f>
        <v>209</v>
      </c>
      <c r="F617" s="121">
        <f>[1]泰安!D49</f>
        <v>209</v>
      </c>
      <c r="G617" s="121">
        <f>[1]泰安!E49</f>
        <v>209</v>
      </c>
      <c r="H617" s="121">
        <f>[1]泰安!F49</f>
        <v>173</v>
      </c>
      <c r="I617" s="90"/>
      <c r="J617" s="118">
        <f>[1]泰安!H49</f>
        <v>0</v>
      </c>
      <c r="K617" s="115">
        <f>[1]泰安!I49</f>
        <v>45658</v>
      </c>
    </row>
    <row r="618" spans="1:11" ht="17.25" thickTop="1">
      <c r="A618" s="50" t="str">
        <f t="shared" si="9"/>
        <v>1任意汽車保險亞洲產物保險公司</v>
      </c>
      <c r="B618" s="86" t="str">
        <f>[1]亞洲!$B$3</f>
        <v>亞洲產物保險公司</v>
      </c>
      <c r="C618" s="87" t="str">
        <f>[1]亞洲!A6</f>
        <v>任意汽車保險</v>
      </c>
      <c r="D618" s="87">
        <f>[1]亞洲!B6</f>
        <v>1</v>
      </c>
      <c r="E618" s="119">
        <f>[1]亞洲!C6</f>
        <v>0</v>
      </c>
      <c r="F618" s="119">
        <f>[1]亞洲!D6</f>
        <v>0</v>
      </c>
      <c r="G618" s="119">
        <f>[1]亞洲!E6</f>
        <v>0</v>
      </c>
      <c r="H618" s="119">
        <f>[1]亞洲!F6</f>
        <v>0</v>
      </c>
      <c r="I618" s="87"/>
      <c r="J618" s="129">
        <f>[1]亞洲!H6</f>
        <v>0</v>
      </c>
      <c r="K618" s="112">
        <f>[1]亞洲!I6</f>
        <v>0</v>
      </c>
    </row>
    <row r="619" spans="1:11">
      <c r="A619" s="50" t="str">
        <f t="shared" si="9"/>
        <v>2任意汽車保險亞洲產物保險公司</v>
      </c>
      <c r="B619" s="88" t="str">
        <f>[1]亞洲!$B$3</f>
        <v>亞洲產物保險公司</v>
      </c>
      <c r="C619" s="50" t="str">
        <f>[1]亞洲!A7</f>
        <v>任意汽車保險</v>
      </c>
      <c r="D619" s="50">
        <f>[1]亞洲!B7</f>
        <v>2</v>
      </c>
      <c r="E619" s="122">
        <f>[1]亞洲!C7</f>
        <v>0</v>
      </c>
      <c r="F619" s="122">
        <f>[1]亞洲!D7</f>
        <v>0</v>
      </c>
      <c r="G619" s="122">
        <f>[1]亞洲!E7</f>
        <v>0</v>
      </c>
      <c r="H619" s="122">
        <f>[1]亞洲!F7</f>
        <v>0</v>
      </c>
      <c r="J619" s="129">
        <f>[1]亞洲!H7</f>
        <v>0</v>
      </c>
      <c r="K619" s="113">
        <f>[1]亞洲!I7</f>
        <v>0</v>
      </c>
    </row>
    <row r="620" spans="1:11">
      <c r="A620" s="50" t="str">
        <f t="shared" si="9"/>
        <v>3任意汽車保險亞洲產物保險公司</v>
      </c>
      <c r="B620" s="88" t="str">
        <f>[1]亞洲!$B$3</f>
        <v>亞洲產物保險公司</v>
      </c>
      <c r="C620" s="50" t="str">
        <f>[1]亞洲!A8</f>
        <v>任意汽車保險</v>
      </c>
      <c r="D620" s="50">
        <f>[1]亞洲!B8</f>
        <v>3</v>
      </c>
      <c r="E620" s="122">
        <f>[1]亞洲!C8</f>
        <v>0</v>
      </c>
      <c r="F620" s="122">
        <f>[1]亞洲!D8</f>
        <v>0</v>
      </c>
      <c r="G620" s="122">
        <f>[1]亞洲!E8</f>
        <v>0</v>
      </c>
      <c r="H620" s="122">
        <f>[1]亞洲!F8</f>
        <v>0</v>
      </c>
      <c r="J620" s="129">
        <f>[1]亞洲!H8</f>
        <v>0</v>
      </c>
      <c r="K620" s="113">
        <f>[1]亞洲!I8</f>
        <v>0</v>
      </c>
    </row>
    <row r="621" spans="1:11">
      <c r="A621" s="50" t="str">
        <f t="shared" si="9"/>
        <v>4任意汽車保險亞洲產物保險公司</v>
      </c>
      <c r="B621" s="88" t="str">
        <f>[1]亞洲!$B$3</f>
        <v>亞洲產物保險公司</v>
      </c>
      <c r="C621" s="50" t="str">
        <f>[1]亞洲!A9</f>
        <v>任意汽車保險</v>
      </c>
      <c r="D621" s="50">
        <f>[1]亞洲!B9</f>
        <v>4</v>
      </c>
      <c r="E621" s="122">
        <f>[1]亞洲!C9</f>
        <v>0</v>
      </c>
      <c r="F621" s="122">
        <f>[1]亞洲!D9</f>
        <v>0</v>
      </c>
      <c r="G621" s="122">
        <f>[1]亞洲!E9</f>
        <v>0</v>
      </c>
      <c r="H621" s="122">
        <f>[1]亞洲!F9</f>
        <v>0</v>
      </c>
      <c r="J621" s="129">
        <f>[1]亞洲!H9</f>
        <v>0</v>
      </c>
      <c r="K621" s="113">
        <f>[1]亞洲!I9</f>
        <v>0</v>
      </c>
    </row>
    <row r="622" spans="1:11">
      <c r="A622" s="50" t="str">
        <f t="shared" si="9"/>
        <v>5任意汽車保險亞洲產物保險公司</v>
      </c>
      <c r="B622" s="88" t="str">
        <f>[1]亞洲!$B$3</f>
        <v>亞洲產物保險公司</v>
      </c>
      <c r="C622" s="50" t="str">
        <f>[1]亞洲!A10</f>
        <v>任意汽車保險</v>
      </c>
      <c r="D622" s="50">
        <f>[1]亞洲!B10</f>
        <v>5</v>
      </c>
      <c r="E622" s="122">
        <f>[1]亞洲!C10</f>
        <v>0</v>
      </c>
      <c r="F622" s="122">
        <f>[1]亞洲!D10</f>
        <v>0</v>
      </c>
      <c r="G622" s="122">
        <f>[1]亞洲!E10</f>
        <v>0</v>
      </c>
      <c r="H622" s="122">
        <f>[1]亞洲!F10</f>
        <v>0</v>
      </c>
      <c r="J622" s="129">
        <f>[1]亞洲!H10</f>
        <v>0</v>
      </c>
      <c r="K622" s="113">
        <f>[1]亞洲!I10</f>
        <v>0</v>
      </c>
    </row>
    <row r="623" spans="1:11">
      <c r="A623" s="50" t="str">
        <f t="shared" si="9"/>
        <v>6任意汽車保險亞洲產物保險公司</v>
      </c>
      <c r="B623" s="88" t="str">
        <f>[1]亞洲!$B$3</f>
        <v>亞洲產物保險公司</v>
      </c>
      <c r="C623" s="50" t="str">
        <f>[1]亞洲!A11</f>
        <v>任意汽車保險</v>
      </c>
      <c r="D623" s="50">
        <f>[1]亞洲!B11</f>
        <v>6</v>
      </c>
      <c r="E623" s="122">
        <f>[1]亞洲!C11</f>
        <v>0</v>
      </c>
      <c r="F623" s="122">
        <f>[1]亞洲!D11</f>
        <v>0</v>
      </c>
      <c r="G623" s="122">
        <f>[1]亞洲!E11</f>
        <v>0</v>
      </c>
      <c r="H623" s="122">
        <f>[1]亞洲!F11</f>
        <v>0</v>
      </c>
      <c r="J623" s="129">
        <f>[1]亞洲!H11</f>
        <v>0</v>
      </c>
      <c r="K623" s="113">
        <f>[1]亞洲!I11</f>
        <v>0</v>
      </c>
    </row>
    <row r="624" spans="1:11">
      <c r="A624" s="50" t="str">
        <f t="shared" si="9"/>
        <v>7任意汽車保險亞洲產物保險公司</v>
      </c>
      <c r="B624" s="88" t="str">
        <f>[1]亞洲!$B$3</f>
        <v>亞洲產物保險公司</v>
      </c>
      <c r="C624" s="50" t="str">
        <f>[1]亞洲!A12</f>
        <v>任意汽車保險</v>
      </c>
      <c r="D624" s="50">
        <f>[1]亞洲!B12</f>
        <v>7</v>
      </c>
      <c r="E624" s="122">
        <f>[1]亞洲!C12</f>
        <v>0</v>
      </c>
      <c r="F624" s="122">
        <f>[1]亞洲!D12</f>
        <v>0</v>
      </c>
      <c r="G624" s="122">
        <f>[1]亞洲!E12</f>
        <v>0</v>
      </c>
      <c r="H624" s="122">
        <f>[1]亞洲!F12</f>
        <v>0</v>
      </c>
      <c r="J624" s="129">
        <f>[1]亞洲!H12</f>
        <v>0</v>
      </c>
      <c r="K624" s="113">
        <f>[1]亞洲!I12</f>
        <v>0</v>
      </c>
    </row>
    <row r="625" spans="1:11">
      <c r="A625" s="50" t="str">
        <f t="shared" si="9"/>
        <v>8任意汽車保險亞洲產物保險公司</v>
      </c>
      <c r="B625" s="88" t="str">
        <f>[1]亞洲!$B$3</f>
        <v>亞洲產物保險公司</v>
      </c>
      <c r="C625" s="50" t="str">
        <f>[1]亞洲!A13</f>
        <v>任意汽車保險</v>
      </c>
      <c r="D625" s="50">
        <f>[1]亞洲!B13</f>
        <v>8</v>
      </c>
      <c r="E625" s="122">
        <f>[1]亞洲!C13</f>
        <v>0</v>
      </c>
      <c r="F625" s="122">
        <f>[1]亞洲!D13</f>
        <v>0</v>
      </c>
      <c r="G625" s="122">
        <f>[1]亞洲!E13</f>
        <v>0</v>
      </c>
      <c r="H625" s="122">
        <f>[1]亞洲!F13</f>
        <v>0</v>
      </c>
      <c r="J625" s="129">
        <f>[1]亞洲!H13</f>
        <v>0</v>
      </c>
      <c r="K625" s="113">
        <f>[1]亞洲!I13</f>
        <v>0</v>
      </c>
    </row>
    <row r="626" spans="1:11">
      <c r="A626" s="50" t="str">
        <f t="shared" si="9"/>
        <v>9任意汽車保險亞洲產物保險公司</v>
      </c>
      <c r="B626" s="88" t="str">
        <f>[1]亞洲!$B$3</f>
        <v>亞洲產物保險公司</v>
      </c>
      <c r="C626" s="50" t="str">
        <f>[1]亞洲!A14</f>
        <v>任意汽車保險</v>
      </c>
      <c r="D626" s="50">
        <f>[1]亞洲!B14</f>
        <v>9</v>
      </c>
      <c r="E626" s="122">
        <f>[1]亞洲!C14</f>
        <v>0</v>
      </c>
      <c r="F626" s="122">
        <f>[1]亞洲!D14</f>
        <v>0</v>
      </c>
      <c r="G626" s="122">
        <f>[1]亞洲!E14</f>
        <v>0</v>
      </c>
      <c r="H626" s="122">
        <f>[1]亞洲!F14</f>
        <v>0</v>
      </c>
      <c r="J626" s="129">
        <f>[1]亞洲!H14</f>
        <v>0</v>
      </c>
      <c r="K626" s="113">
        <f>[1]亞洲!I14</f>
        <v>0</v>
      </c>
    </row>
    <row r="627" spans="1:11">
      <c r="A627" s="50" t="str">
        <f t="shared" si="9"/>
        <v>10任意汽車保險亞洲產物保險公司</v>
      </c>
      <c r="B627" s="88" t="str">
        <f>[1]亞洲!$B$3</f>
        <v>亞洲產物保險公司</v>
      </c>
      <c r="C627" s="50" t="str">
        <f>[1]亞洲!A15</f>
        <v>任意汽車保險</v>
      </c>
      <c r="D627" s="50">
        <f>[1]亞洲!B15</f>
        <v>10</v>
      </c>
      <c r="E627" s="122">
        <f>[1]亞洲!C15</f>
        <v>0</v>
      </c>
      <c r="F627" s="122">
        <f>[1]亞洲!D15</f>
        <v>0</v>
      </c>
      <c r="G627" s="122">
        <f>[1]亞洲!E15</f>
        <v>0</v>
      </c>
      <c r="H627" s="122">
        <f>[1]亞洲!F15</f>
        <v>0</v>
      </c>
      <c r="J627" s="129">
        <f>[1]亞洲!H15</f>
        <v>0</v>
      </c>
      <c r="K627" s="113">
        <f>[1]亞洲!I15</f>
        <v>0</v>
      </c>
    </row>
    <row r="628" spans="1:11">
      <c r="A628" s="50" t="str">
        <f t="shared" si="9"/>
        <v>11任意汽車保險亞洲產物保險公司</v>
      </c>
      <c r="B628" s="88" t="str">
        <f>[1]亞洲!$B$3</f>
        <v>亞洲產物保險公司</v>
      </c>
      <c r="C628" s="50" t="str">
        <f>[1]亞洲!A16</f>
        <v>任意汽車保險</v>
      </c>
      <c r="D628" s="50">
        <f>[1]亞洲!B16</f>
        <v>11</v>
      </c>
      <c r="E628" s="122">
        <f>[1]亞洲!C16</f>
        <v>0</v>
      </c>
      <c r="F628" s="122">
        <f>[1]亞洲!D16</f>
        <v>0</v>
      </c>
      <c r="G628" s="122">
        <f>[1]亞洲!E16</f>
        <v>0</v>
      </c>
      <c r="H628" s="122">
        <f>[1]亞洲!F16</f>
        <v>0</v>
      </c>
      <c r="J628" s="129">
        <f>[1]亞洲!H16</f>
        <v>0</v>
      </c>
      <c r="K628" s="113">
        <f>[1]亞洲!I16</f>
        <v>0</v>
      </c>
    </row>
    <row r="629" spans="1:11">
      <c r="A629" s="50" t="str">
        <f t="shared" si="9"/>
        <v>12任意汽車保險亞洲產物保險公司</v>
      </c>
      <c r="B629" s="88" t="str">
        <f>[1]亞洲!$B$3</f>
        <v>亞洲產物保險公司</v>
      </c>
      <c r="C629" s="50" t="str">
        <f>[1]亞洲!A17</f>
        <v>任意汽車保險</v>
      </c>
      <c r="D629" s="50">
        <f>[1]亞洲!B17</f>
        <v>12</v>
      </c>
      <c r="E629" s="122">
        <f>[1]亞洲!C17</f>
        <v>0</v>
      </c>
      <c r="F629" s="122">
        <f>[1]亞洲!D17</f>
        <v>0</v>
      </c>
      <c r="G629" s="122">
        <f>[1]亞洲!E17</f>
        <v>0</v>
      </c>
      <c r="H629" s="122">
        <f>[1]亞洲!F17</f>
        <v>0</v>
      </c>
      <c r="J629" s="129">
        <f>[1]亞洲!H17</f>
        <v>0</v>
      </c>
      <c r="K629" s="113">
        <f>[1]亞洲!I17</f>
        <v>0</v>
      </c>
    </row>
    <row r="630" spans="1:11">
      <c r="A630" s="50" t="str">
        <f t="shared" si="9"/>
        <v>13任意汽車保險亞洲產物保險公司</v>
      </c>
      <c r="B630" s="88" t="str">
        <f>[1]亞洲!$B$3</f>
        <v>亞洲產物保險公司</v>
      </c>
      <c r="C630" s="50" t="str">
        <f>[1]亞洲!A18</f>
        <v>任意汽車保險</v>
      </c>
      <c r="D630" s="50">
        <f>[1]亞洲!B18</f>
        <v>13</v>
      </c>
      <c r="E630" s="122">
        <f>[1]亞洲!C18</f>
        <v>0</v>
      </c>
      <c r="F630" s="122">
        <f>[1]亞洲!D18</f>
        <v>0</v>
      </c>
      <c r="G630" s="122">
        <f>[1]亞洲!E18</f>
        <v>0</v>
      </c>
      <c r="H630" s="122">
        <f>[1]亞洲!F18</f>
        <v>0</v>
      </c>
      <c r="J630" s="129">
        <f>[1]亞洲!H18</f>
        <v>0</v>
      </c>
      <c r="K630" s="113">
        <f>[1]亞洲!I18</f>
        <v>0</v>
      </c>
    </row>
    <row r="631" spans="1:11">
      <c r="A631" s="50" t="str">
        <f t="shared" si="9"/>
        <v>14任意汽車保險亞洲產物保險公司</v>
      </c>
      <c r="B631" s="88" t="str">
        <f>[1]亞洲!$B$3</f>
        <v>亞洲產物保險公司</v>
      </c>
      <c r="C631" s="50" t="str">
        <f>[1]亞洲!A19</f>
        <v>任意汽車保險</v>
      </c>
      <c r="D631" s="50">
        <f>[1]亞洲!B19</f>
        <v>14</v>
      </c>
      <c r="E631" s="122">
        <f>[1]亞洲!C19</f>
        <v>0</v>
      </c>
      <c r="F631" s="122">
        <f>[1]亞洲!D19</f>
        <v>0</v>
      </c>
      <c r="G631" s="122">
        <f>[1]亞洲!E19</f>
        <v>0</v>
      </c>
      <c r="H631" s="122">
        <f>[1]亞洲!F19</f>
        <v>0</v>
      </c>
      <c r="J631" s="129">
        <f>[1]亞洲!H19</f>
        <v>0</v>
      </c>
      <c r="K631" s="113">
        <f>[1]亞洲!I19</f>
        <v>0</v>
      </c>
    </row>
    <row r="632" spans="1:11">
      <c r="A632" s="50" t="str">
        <f t="shared" si="9"/>
        <v>15任意汽車保險亞洲產物保險公司</v>
      </c>
      <c r="B632" s="88" t="str">
        <f>[1]亞洲!$B$3</f>
        <v>亞洲產物保險公司</v>
      </c>
      <c r="C632" s="50" t="str">
        <f>[1]亞洲!A20</f>
        <v>任意汽車保險</v>
      </c>
      <c r="D632" s="50">
        <f>[1]亞洲!B20</f>
        <v>15</v>
      </c>
      <c r="E632" s="122">
        <f>[1]亞洲!C20</f>
        <v>0</v>
      </c>
      <c r="F632" s="122">
        <f>[1]亞洲!D20</f>
        <v>0</v>
      </c>
      <c r="G632" s="122">
        <f>[1]亞洲!E20</f>
        <v>0</v>
      </c>
      <c r="H632" s="122">
        <f>[1]亞洲!F20</f>
        <v>0</v>
      </c>
      <c r="J632" s="129">
        <f>[1]亞洲!H20</f>
        <v>0</v>
      </c>
      <c r="K632" s="113">
        <f>[1]亞洲!I20</f>
        <v>0</v>
      </c>
    </row>
    <row r="633" spans="1:11">
      <c r="A633" s="50" t="str">
        <f t="shared" si="9"/>
        <v>16任意汽車保險亞洲產物保險公司</v>
      </c>
      <c r="B633" s="88" t="str">
        <f>[1]亞洲!$B$3</f>
        <v>亞洲產物保險公司</v>
      </c>
      <c r="C633" s="50" t="str">
        <f>[1]亞洲!A21</f>
        <v>任意汽車保險</v>
      </c>
      <c r="D633" s="50">
        <f>[1]亞洲!B21</f>
        <v>16</v>
      </c>
      <c r="E633" s="122">
        <f>[1]亞洲!C21</f>
        <v>0</v>
      </c>
      <c r="F633" s="122">
        <f>[1]亞洲!D21</f>
        <v>0</v>
      </c>
      <c r="G633" s="122">
        <f>[1]亞洲!E21</f>
        <v>0</v>
      </c>
      <c r="H633" s="122">
        <f>[1]亞洲!F21</f>
        <v>0</v>
      </c>
      <c r="J633" s="129">
        <f>[1]亞洲!H21</f>
        <v>0</v>
      </c>
      <c r="K633" s="113">
        <f>[1]亞洲!I21</f>
        <v>0</v>
      </c>
    </row>
    <row r="634" spans="1:11">
      <c r="A634" s="50" t="str">
        <f t="shared" si="9"/>
        <v>17任意汽車保險亞洲產物保險公司</v>
      </c>
      <c r="B634" s="88" t="str">
        <f>[1]亞洲!$B$3</f>
        <v>亞洲產物保險公司</v>
      </c>
      <c r="C634" s="50" t="str">
        <f>[1]亞洲!A22</f>
        <v>任意汽車保險</v>
      </c>
      <c r="D634" s="50">
        <f>[1]亞洲!B22</f>
        <v>17</v>
      </c>
      <c r="E634" s="122">
        <f>[1]亞洲!C22</f>
        <v>0</v>
      </c>
      <c r="F634" s="122">
        <f>[1]亞洲!D22</f>
        <v>0</v>
      </c>
      <c r="G634" s="122">
        <f>[1]亞洲!E22</f>
        <v>0</v>
      </c>
      <c r="H634" s="122">
        <f>[1]亞洲!F22</f>
        <v>0</v>
      </c>
      <c r="J634" s="129">
        <f>[1]亞洲!H22</f>
        <v>0</v>
      </c>
      <c r="K634" s="113">
        <f>[1]亞洲!I22</f>
        <v>0</v>
      </c>
    </row>
    <row r="635" spans="1:11">
      <c r="A635" s="50" t="str">
        <f t="shared" si="9"/>
        <v>18任意汽車保險亞洲產物保險公司</v>
      </c>
      <c r="B635" s="88" t="str">
        <f>[1]亞洲!$B$3</f>
        <v>亞洲產物保險公司</v>
      </c>
      <c r="C635" s="50" t="str">
        <f>[1]亞洲!A23</f>
        <v>任意汽車保險</v>
      </c>
      <c r="D635" s="50">
        <f>[1]亞洲!B23</f>
        <v>18</v>
      </c>
      <c r="E635" s="122">
        <f>[1]亞洲!C23</f>
        <v>0</v>
      </c>
      <c r="F635" s="122">
        <f>[1]亞洲!D23</f>
        <v>0</v>
      </c>
      <c r="G635" s="122">
        <f>[1]亞洲!E23</f>
        <v>0</v>
      </c>
      <c r="H635" s="122">
        <f>[1]亞洲!F23</f>
        <v>0</v>
      </c>
      <c r="J635" s="129">
        <f>[1]亞洲!H23</f>
        <v>0</v>
      </c>
      <c r="K635" s="113">
        <f>[1]亞洲!I23</f>
        <v>0</v>
      </c>
    </row>
    <row r="636" spans="1:11">
      <c r="A636" s="50" t="str">
        <f t="shared" si="9"/>
        <v>19任意汽車保險亞洲產物保險公司</v>
      </c>
      <c r="B636" s="88" t="str">
        <f>[1]亞洲!$B$3</f>
        <v>亞洲產物保險公司</v>
      </c>
      <c r="C636" s="50" t="str">
        <f>[1]亞洲!A24</f>
        <v>任意汽車保險</v>
      </c>
      <c r="D636" s="50">
        <f>[1]亞洲!B24</f>
        <v>19</v>
      </c>
      <c r="E636" s="122">
        <f>[1]亞洲!C24</f>
        <v>0</v>
      </c>
      <c r="F636" s="122">
        <f>[1]亞洲!D24</f>
        <v>0</v>
      </c>
      <c r="G636" s="122">
        <f>[1]亞洲!E24</f>
        <v>0</v>
      </c>
      <c r="H636" s="122">
        <f>[1]亞洲!F24</f>
        <v>0</v>
      </c>
      <c r="J636" s="129">
        <f>[1]亞洲!H24</f>
        <v>0</v>
      </c>
      <c r="K636" s="113">
        <f>[1]亞洲!I24</f>
        <v>0</v>
      </c>
    </row>
    <row r="637" spans="1:11">
      <c r="A637" s="50" t="str">
        <f t="shared" si="9"/>
        <v>20任意汽車保險亞洲產物保險公司</v>
      </c>
      <c r="B637" s="88" t="str">
        <f>[1]亞洲!$B$3</f>
        <v>亞洲產物保險公司</v>
      </c>
      <c r="C637" s="50" t="str">
        <f>[1]亞洲!A25</f>
        <v>任意汽車保險</v>
      </c>
      <c r="D637" s="50">
        <f>[1]亞洲!B25</f>
        <v>20</v>
      </c>
      <c r="E637" s="122">
        <f>[1]亞洲!C25</f>
        <v>0</v>
      </c>
      <c r="F637" s="122">
        <f>[1]亞洲!D25</f>
        <v>0</v>
      </c>
      <c r="G637" s="122">
        <f>[1]亞洲!E25</f>
        <v>0</v>
      </c>
      <c r="H637" s="122">
        <f>[1]亞洲!F25</f>
        <v>0</v>
      </c>
      <c r="J637" s="129">
        <f>[1]亞洲!H25</f>
        <v>0</v>
      </c>
      <c r="K637" s="113">
        <f>[1]亞洲!I25</f>
        <v>0</v>
      </c>
    </row>
    <row r="638" spans="1:11">
      <c r="A638" s="50" t="str">
        <f t="shared" si="9"/>
        <v>21任意汽車保險亞洲產物保險公司</v>
      </c>
      <c r="B638" s="88" t="str">
        <f>[1]亞洲!$B$3</f>
        <v>亞洲產物保險公司</v>
      </c>
      <c r="C638" s="50" t="str">
        <f>[1]亞洲!A26</f>
        <v>任意汽車保險</v>
      </c>
      <c r="D638" s="50">
        <f>[1]亞洲!B26</f>
        <v>21</v>
      </c>
      <c r="E638" s="122">
        <f>[1]亞洲!C26</f>
        <v>0</v>
      </c>
      <c r="F638" s="122">
        <f>[1]亞洲!D26</f>
        <v>0</v>
      </c>
      <c r="G638" s="122">
        <f>[1]亞洲!E26</f>
        <v>0</v>
      </c>
      <c r="H638" s="122">
        <f>[1]亞洲!F26</f>
        <v>0</v>
      </c>
      <c r="J638" s="129">
        <f>[1]亞洲!H26</f>
        <v>0</v>
      </c>
      <c r="K638" s="113">
        <f>[1]亞洲!I26</f>
        <v>0</v>
      </c>
    </row>
    <row r="639" spans="1:11">
      <c r="A639" s="50" t="str">
        <f t="shared" si="9"/>
        <v>22任意汽車保險亞洲產物保險公司</v>
      </c>
      <c r="B639" s="88" t="str">
        <f>[1]亞洲!$B$3</f>
        <v>亞洲產物保險公司</v>
      </c>
      <c r="C639" s="50" t="str">
        <f>[1]亞洲!A27</f>
        <v>任意汽車保險</v>
      </c>
      <c r="D639" s="50">
        <f>[1]亞洲!B27</f>
        <v>22</v>
      </c>
      <c r="E639" s="122">
        <f>[1]亞洲!C27</f>
        <v>0</v>
      </c>
      <c r="F639" s="122">
        <f>[1]亞洲!D27</f>
        <v>0</v>
      </c>
      <c r="G639" s="122">
        <f>[1]亞洲!E27</f>
        <v>0</v>
      </c>
      <c r="H639" s="122">
        <f>[1]亞洲!F27</f>
        <v>0</v>
      </c>
      <c r="J639" s="129">
        <f>[1]亞洲!H27</f>
        <v>0</v>
      </c>
      <c r="K639" s="113">
        <f>[1]亞洲!I27</f>
        <v>0</v>
      </c>
    </row>
    <row r="640" spans="1:11">
      <c r="A640" s="50" t="str">
        <f t="shared" si="9"/>
        <v>23任意汽車保險亞洲產物保險公司</v>
      </c>
      <c r="B640" s="88" t="str">
        <f>[1]亞洲!$B$3</f>
        <v>亞洲產物保險公司</v>
      </c>
      <c r="C640" s="50" t="str">
        <f>[1]亞洲!A28</f>
        <v>任意汽車保險</v>
      </c>
      <c r="D640" s="50">
        <f>[1]亞洲!B28</f>
        <v>23</v>
      </c>
      <c r="E640" s="122">
        <f>[1]亞洲!C28</f>
        <v>0</v>
      </c>
      <c r="F640" s="122">
        <f>[1]亞洲!D28</f>
        <v>0</v>
      </c>
      <c r="G640" s="122">
        <f>[1]亞洲!E28</f>
        <v>0</v>
      </c>
      <c r="H640" s="122">
        <f>[1]亞洲!F28</f>
        <v>0</v>
      </c>
      <c r="J640" s="129">
        <f>[1]亞洲!H28</f>
        <v>0</v>
      </c>
      <c r="K640" s="113">
        <f>[1]亞洲!I28</f>
        <v>0</v>
      </c>
    </row>
    <row r="641" spans="1:11">
      <c r="A641" s="50" t="str">
        <f t="shared" si="9"/>
        <v>24任意汽車保險亞洲產物保險公司</v>
      </c>
      <c r="B641" s="88" t="str">
        <f>[1]亞洲!$B$3</f>
        <v>亞洲產物保險公司</v>
      </c>
      <c r="C641" s="50" t="str">
        <f>[1]亞洲!A29</f>
        <v>任意汽車保險</v>
      </c>
      <c r="D641" s="50">
        <f>[1]亞洲!B29</f>
        <v>24</v>
      </c>
      <c r="E641" s="122">
        <f>[1]亞洲!C29</f>
        <v>0</v>
      </c>
      <c r="F641" s="122">
        <f>[1]亞洲!D29</f>
        <v>0</v>
      </c>
      <c r="G641" s="122">
        <f>[1]亞洲!E29</f>
        <v>0</v>
      </c>
      <c r="H641" s="122">
        <f>[1]亞洲!F29</f>
        <v>0</v>
      </c>
      <c r="J641" s="129">
        <f>[1]亞洲!H29</f>
        <v>0</v>
      </c>
      <c r="K641" s="113">
        <f>[1]亞洲!I29</f>
        <v>0</v>
      </c>
    </row>
    <row r="642" spans="1:11">
      <c r="A642" s="50" t="str">
        <f t="shared" ref="A642:A705" si="10">D642&amp;C642&amp;B642</f>
        <v>25任意汽車保險亞洲產物保險公司</v>
      </c>
      <c r="B642" s="88" t="str">
        <f>[1]亞洲!$B$3</f>
        <v>亞洲產物保險公司</v>
      </c>
      <c r="C642" s="50" t="str">
        <f>[1]亞洲!A30</f>
        <v>任意汽車保險</v>
      </c>
      <c r="D642" s="50">
        <f>[1]亞洲!B30</f>
        <v>25</v>
      </c>
      <c r="E642" s="122">
        <f>[1]亞洲!C30</f>
        <v>0</v>
      </c>
      <c r="F642" s="122">
        <f>[1]亞洲!D30</f>
        <v>0</v>
      </c>
      <c r="G642" s="122">
        <f>[1]亞洲!E30</f>
        <v>0</v>
      </c>
      <c r="H642" s="122">
        <f>[1]亞洲!F30</f>
        <v>0</v>
      </c>
      <c r="J642" s="129">
        <f>[1]亞洲!H30</f>
        <v>0</v>
      </c>
      <c r="K642" s="113">
        <f>[1]亞洲!I30</f>
        <v>0</v>
      </c>
    </row>
    <row r="643" spans="1:11">
      <c r="A643" s="50" t="str">
        <f t="shared" si="10"/>
        <v>26任意汽車保險亞洲產物保險公司</v>
      </c>
      <c r="B643" s="88" t="str">
        <f>[1]亞洲!$B$3</f>
        <v>亞洲產物保險公司</v>
      </c>
      <c r="C643" s="50" t="str">
        <f>[1]亞洲!A31</f>
        <v>任意汽車保險</v>
      </c>
      <c r="D643" s="50">
        <f>[1]亞洲!B31</f>
        <v>26</v>
      </c>
      <c r="E643" s="122">
        <f>[1]亞洲!C31</f>
        <v>0</v>
      </c>
      <c r="F643" s="122">
        <f>[1]亞洲!D31</f>
        <v>0</v>
      </c>
      <c r="G643" s="122">
        <f>[1]亞洲!E31</f>
        <v>0</v>
      </c>
      <c r="H643" s="122">
        <f>[1]亞洲!F31</f>
        <v>0</v>
      </c>
      <c r="J643" s="129">
        <f>[1]亞洲!H31</f>
        <v>0</v>
      </c>
      <c r="K643" s="113">
        <f>[1]亞洲!I31</f>
        <v>0</v>
      </c>
    </row>
    <row r="644" spans="1:11">
      <c r="A644" s="50" t="str">
        <f t="shared" si="10"/>
        <v>27任意汽車保險亞洲產物保險公司</v>
      </c>
      <c r="B644" s="88" t="str">
        <f>[1]亞洲!$B$3</f>
        <v>亞洲產物保險公司</v>
      </c>
      <c r="C644" s="50" t="str">
        <f>[1]亞洲!A32</f>
        <v>任意汽車保險</v>
      </c>
      <c r="D644" s="50">
        <f>[1]亞洲!B32</f>
        <v>27</v>
      </c>
      <c r="E644" s="122">
        <f>[1]亞洲!C32</f>
        <v>0</v>
      </c>
      <c r="F644" s="122">
        <f>[1]亞洲!D32</f>
        <v>0</v>
      </c>
      <c r="G644" s="122">
        <f>[1]亞洲!E32</f>
        <v>0</v>
      </c>
      <c r="H644" s="122">
        <f>[1]亞洲!F32</f>
        <v>0</v>
      </c>
      <c r="J644" s="129">
        <f>[1]亞洲!H32</f>
        <v>0</v>
      </c>
      <c r="K644" s="113">
        <f>[1]亞洲!I32</f>
        <v>0</v>
      </c>
    </row>
    <row r="645" spans="1:11">
      <c r="A645" s="50" t="str">
        <f t="shared" si="10"/>
        <v>28任意汽車保險亞洲產物保險公司</v>
      </c>
      <c r="B645" s="88" t="str">
        <f>[1]亞洲!$B$3</f>
        <v>亞洲產物保險公司</v>
      </c>
      <c r="C645" s="50" t="str">
        <f>[1]亞洲!A33</f>
        <v>任意汽車保險</v>
      </c>
      <c r="D645" s="50">
        <f>[1]亞洲!B33</f>
        <v>28</v>
      </c>
      <c r="E645" s="122">
        <f>[1]亞洲!C33</f>
        <v>0</v>
      </c>
      <c r="F645" s="122">
        <f>[1]亞洲!D33</f>
        <v>0</v>
      </c>
      <c r="G645" s="122">
        <f>[1]亞洲!E33</f>
        <v>0</v>
      </c>
      <c r="H645" s="122">
        <f>[1]亞洲!F33</f>
        <v>0</v>
      </c>
      <c r="J645" s="129">
        <f>[1]亞洲!H33</f>
        <v>0</v>
      </c>
      <c r="K645" s="113">
        <f>[1]亞洲!I33</f>
        <v>0</v>
      </c>
    </row>
    <row r="646" spans="1:11">
      <c r="A646" s="50" t="str">
        <f t="shared" si="10"/>
        <v>29任意汽車保險亞洲產物保險公司</v>
      </c>
      <c r="B646" s="88" t="str">
        <f>[1]亞洲!$B$3</f>
        <v>亞洲產物保險公司</v>
      </c>
      <c r="C646" s="50" t="str">
        <f>[1]亞洲!A34</f>
        <v>任意汽車保險</v>
      </c>
      <c r="D646" s="50">
        <f>[1]亞洲!B34</f>
        <v>29</v>
      </c>
      <c r="E646" s="122">
        <f>[1]亞洲!C34</f>
        <v>0</v>
      </c>
      <c r="F646" s="122">
        <f>[1]亞洲!D34</f>
        <v>0</v>
      </c>
      <c r="G646" s="122">
        <f>[1]亞洲!E34</f>
        <v>0</v>
      </c>
      <c r="H646" s="122">
        <f>[1]亞洲!F34</f>
        <v>0</v>
      </c>
      <c r="J646" s="129">
        <f>[1]亞洲!H34</f>
        <v>0</v>
      </c>
      <c r="K646" s="113">
        <f>[1]亞洲!I34</f>
        <v>0</v>
      </c>
    </row>
    <row r="647" spans="1:11">
      <c r="A647" s="50" t="str">
        <f t="shared" si="10"/>
        <v>30任意汽車保險亞洲產物保險公司</v>
      </c>
      <c r="B647" s="88" t="str">
        <f>[1]亞洲!$B$3</f>
        <v>亞洲產物保險公司</v>
      </c>
      <c r="C647" s="50" t="str">
        <f>[1]亞洲!A35</f>
        <v>任意汽車保險</v>
      </c>
      <c r="D647" s="50">
        <f>[1]亞洲!B35</f>
        <v>30</v>
      </c>
      <c r="E647" s="122">
        <f>[1]亞洲!C35</f>
        <v>0</v>
      </c>
      <c r="F647" s="122">
        <f>[1]亞洲!D35</f>
        <v>0</v>
      </c>
      <c r="G647" s="122">
        <f>[1]亞洲!E35</f>
        <v>0</v>
      </c>
      <c r="H647" s="122">
        <f>[1]亞洲!F35</f>
        <v>0</v>
      </c>
      <c r="J647" s="129">
        <f>[1]亞洲!H35</f>
        <v>0</v>
      </c>
      <c r="K647" s="113">
        <f>[1]亞洲!I35</f>
        <v>0</v>
      </c>
    </row>
    <row r="648" spans="1:11">
      <c r="A648" s="50" t="str">
        <f t="shared" si="10"/>
        <v>31任意汽車保險亞洲產物保險公司</v>
      </c>
      <c r="B648" s="88" t="str">
        <f>[1]亞洲!$B$3</f>
        <v>亞洲產物保險公司</v>
      </c>
      <c r="C648" s="50" t="str">
        <f>[1]亞洲!A36</f>
        <v>任意汽車保險</v>
      </c>
      <c r="D648" s="50">
        <f>[1]亞洲!B36</f>
        <v>31</v>
      </c>
      <c r="E648" s="122">
        <f>[1]亞洲!C36</f>
        <v>0</v>
      </c>
      <c r="F648" s="122">
        <f>[1]亞洲!D36</f>
        <v>0</v>
      </c>
      <c r="G648" s="122">
        <f>[1]亞洲!E36</f>
        <v>0</v>
      </c>
      <c r="H648" s="122">
        <f>[1]亞洲!F36</f>
        <v>0</v>
      </c>
      <c r="J648" s="129">
        <f>[1]亞洲!H36</f>
        <v>0</v>
      </c>
      <c r="K648" s="113">
        <f>[1]亞洲!I36</f>
        <v>0</v>
      </c>
    </row>
    <row r="649" spans="1:11">
      <c r="A649" s="50" t="str">
        <f t="shared" si="10"/>
        <v>32任意汽車保險亞洲產物保險公司</v>
      </c>
      <c r="B649" s="88" t="str">
        <f>[1]亞洲!$B$3</f>
        <v>亞洲產物保險公司</v>
      </c>
      <c r="C649" s="50" t="str">
        <f>[1]亞洲!A37</f>
        <v>任意汽車保險</v>
      </c>
      <c r="D649" s="50">
        <f>[1]亞洲!B37</f>
        <v>32</v>
      </c>
      <c r="E649" s="122">
        <f>[1]亞洲!C37</f>
        <v>0</v>
      </c>
      <c r="F649" s="122">
        <f>[1]亞洲!D37</f>
        <v>0</v>
      </c>
      <c r="G649" s="122">
        <f>[1]亞洲!E37</f>
        <v>0</v>
      </c>
      <c r="H649" s="122">
        <f>[1]亞洲!F37</f>
        <v>0</v>
      </c>
      <c r="J649" s="129">
        <f>[1]亞洲!H37</f>
        <v>0</v>
      </c>
      <c r="K649" s="113">
        <f>[1]亞洲!I37</f>
        <v>0</v>
      </c>
    </row>
    <row r="650" spans="1:11">
      <c r="A650" s="50" t="str">
        <f t="shared" si="10"/>
        <v>33任意汽車保險亞洲產物保險公司</v>
      </c>
      <c r="B650" s="88" t="str">
        <f>[1]亞洲!$B$3</f>
        <v>亞洲產物保險公司</v>
      </c>
      <c r="C650" s="50" t="str">
        <f>[1]亞洲!A38</f>
        <v>任意汽車保險</v>
      </c>
      <c r="D650" s="50">
        <f>[1]亞洲!B38</f>
        <v>33</v>
      </c>
      <c r="E650" s="122">
        <f>[1]亞洲!C38</f>
        <v>0</v>
      </c>
      <c r="F650" s="122">
        <f>[1]亞洲!D38</f>
        <v>0</v>
      </c>
      <c r="G650" s="122">
        <f>[1]亞洲!E38</f>
        <v>0</v>
      </c>
      <c r="H650" s="122">
        <f>[1]亞洲!F38</f>
        <v>0</v>
      </c>
      <c r="J650" s="129">
        <f>[1]亞洲!H38</f>
        <v>0</v>
      </c>
      <c r="K650" s="113">
        <f>[1]亞洲!I38</f>
        <v>0</v>
      </c>
    </row>
    <row r="651" spans="1:11">
      <c r="A651" s="50" t="str">
        <f t="shared" si="10"/>
        <v>34任意汽車保險亞洲產物保險公司</v>
      </c>
      <c r="B651" s="88" t="str">
        <f>[1]亞洲!$B$3</f>
        <v>亞洲產物保險公司</v>
      </c>
      <c r="C651" s="50" t="str">
        <f>[1]亞洲!A39</f>
        <v>任意汽車保險</v>
      </c>
      <c r="D651" s="50">
        <f>[1]亞洲!B39</f>
        <v>34</v>
      </c>
      <c r="E651" s="122">
        <f>[1]亞洲!C39</f>
        <v>0</v>
      </c>
      <c r="F651" s="122">
        <f>[1]亞洲!D39</f>
        <v>0</v>
      </c>
      <c r="G651" s="122">
        <f>[1]亞洲!E39</f>
        <v>0</v>
      </c>
      <c r="H651" s="122">
        <f>[1]亞洲!F39</f>
        <v>0</v>
      </c>
      <c r="J651" s="129">
        <f>[1]亞洲!H39</f>
        <v>0</v>
      </c>
      <c r="K651" s="113">
        <f>[1]亞洲!I39</f>
        <v>0</v>
      </c>
    </row>
    <row r="652" spans="1:11">
      <c r="A652" s="50" t="str">
        <f t="shared" si="10"/>
        <v>35任意汽車保險亞洲產物保險公司</v>
      </c>
      <c r="B652" s="88" t="str">
        <f>[1]亞洲!$B$3</f>
        <v>亞洲產物保險公司</v>
      </c>
      <c r="C652" s="50" t="str">
        <f>[1]亞洲!A40</f>
        <v>任意汽車保險</v>
      </c>
      <c r="D652" s="50">
        <f>[1]亞洲!B40</f>
        <v>35</v>
      </c>
      <c r="E652" s="122">
        <f>[1]亞洲!C40</f>
        <v>0</v>
      </c>
      <c r="F652" s="122">
        <f>[1]亞洲!D40</f>
        <v>0</v>
      </c>
      <c r="G652" s="122">
        <f>[1]亞洲!E40</f>
        <v>0</v>
      </c>
      <c r="H652" s="122">
        <f>[1]亞洲!F40</f>
        <v>0</v>
      </c>
      <c r="J652" s="129">
        <f>[1]亞洲!H40</f>
        <v>0</v>
      </c>
      <c r="K652" s="113">
        <f>[1]亞洲!I40</f>
        <v>0</v>
      </c>
    </row>
    <row r="653" spans="1:11">
      <c r="A653" s="50" t="str">
        <f t="shared" si="10"/>
        <v>36任意汽車保險亞洲產物保險公司</v>
      </c>
      <c r="B653" s="88" t="str">
        <f>[1]亞洲!$B$3</f>
        <v>亞洲產物保險公司</v>
      </c>
      <c r="C653" s="50" t="str">
        <f>[1]亞洲!A41</f>
        <v>任意汽車保險</v>
      </c>
      <c r="D653" s="50">
        <f>[1]亞洲!B41</f>
        <v>36</v>
      </c>
      <c r="E653" s="122">
        <f>[1]亞洲!C41</f>
        <v>0</v>
      </c>
      <c r="F653" s="122">
        <f>[1]亞洲!D41</f>
        <v>0</v>
      </c>
      <c r="G653" s="122">
        <f>[1]亞洲!E41</f>
        <v>0</v>
      </c>
      <c r="H653" s="122">
        <f>[1]亞洲!F41</f>
        <v>0</v>
      </c>
      <c r="J653" s="129">
        <f>[1]亞洲!H41</f>
        <v>0</v>
      </c>
      <c r="K653" s="113">
        <f>[1]亞洲!I41</f>
        <v>0</v>
      </c>
    </row>
    <row r="654" spans="1:11">
      <c r="A654" s="50" t="str">
        <f t="shared" si="10"/>
        <v>37任意汽車保險亞洲產物保險公司</v>
      </c>
      <c r="B654" s="88" t="str">
        <f>[1]亞洲!$B$3</f>
        <v>亞洲產物保險公司</v>
      </c>
      <c r="C654" s="50" t="str">
        <f>[1]亞洲!A42</f>
        <v>任意汽車保險</v>
      </c>
      <c r="D654" s="50">
        <f>[1]亞洲!B42</f>
        <v>37</v>
      </c>
      <c r="E654" s="122">
        <f>[1]亞洲!C42</f>
        <v>0</v>
      </c>
      <c r="F654" s="122">
        <f>[1]亞洲!D42</f>
        <v>0</v>
      </c>
      <c r="G654" s="122">
        <f>[1]亞洲!E42</f>
        <v>0</v>
      </c>
      <c r="H654" s="122">
        <f>[1]亞洲!F42</f>
        <v>0</v>
      </c>
      <c r="J654" s="129">
        <f>[1]亞洲!H42</f>
        <v>0</v>
      </c>
      <c r="K654" s="113">
        <f>[1]亞洲!I42</f>
        <v>0</v>
      </c>
    </row>
    <row r="655" spans="1:11">
      <c r="A655" s="50" t="str">
        <f t="shared" si="10"/>
        <v>38任意汽車保險亞洲產物保險公司</v>
      </c>
      <c r="B655" s="88" t="str">
        <f>[1]亞洲!$B$3</f>
        <v>亞洲產物保險公司</v>
      </c>
      <c r="C655" s="50" t="str">
        <f>[1]亞洲!A43</f>
        <v>任意汽車保險</v>
      </c>
      <c r="D655" s="50">
        <f>[1]亞洲!B43</f>
        <v>38</v>
      </c>
      <c r="E655" s="122">
        <f>[1]亞洲!C43</f>
        <v>0</v>
      </c>
      <c r="F655" s="122">
        <f>[1]亞洲!D43</f>
        <v>0</v>
      </c>
      <c r="G655" s="122">
        <f>[1]亞洲!E43</f>
        <v>0</v>
      </c>
      <c r="H655" s="122">
        <f>[1]亞洲!F43</f>
        <v>0</v>
      </c>
      <c r="J655" s="129">
        <f>[1]亞洲!H43</f>
        <v>0</v>
      </c>
      <c r="K655" s="113">
        <f>[1]亞洲!I43</f>
        <v>0</v>
      </c>
    </row>
    <row r="656" spans="1:11">
      <c r="A656" s="50" t="str">
        <f t="shared" si="10"/>
        <v>39任意汽車保險亞洲產物保險公司</v>
      </c>
      <c r="B656" s="88" t="str">
        <f>[1]亞洲!$B$3</f>
        <v>亞洲產物保險公司</v>
      </c>
      <c r="C656" s="50" t="str">
        <f>[1]亞洲!A44</f>
        <v>任意汽車保險</v>
      </c>
      <c r="D656" s="50">
        <f>[1]亞洲!B44</f>
        <v>39</v>
      </c>
      <c r="E656" s="122">
        <f>[1]亞洲!C44</f>
        <v>0</v>
      </c>
      <c r="F656" s="122">
        <f>[1]亞洲!D44</f>
        <v>0</v>
      </c>
      <c r="G656" s="122">
        <f>[1]亞洲!E44</f>
        <v>0</v>
      </c>
      <c r="H656" s="122">
        <f>[1]亞洲!F44</f>
        <v>0</v>
      </c>
      <c r="J656" s="129">
        <f>[1]亞洲!H44</f>
        <v>0</v>
      </c>
      <c r="K656" s="113">
        <f>[1]亞洲!I44</f>
        <v>0</v>
      </c>
    </row>
    <row r="657" spans="1:11">
      <c r="A657" s="50" t="str">
        <f t="shared" si="10"/>
        <v>40任意汽車保險亞洲產物保險公司</v>
      </c>
      <c r="B657" s="88" t="str">
        <f>[1]亞洲!$B$3</f>
        <v>亞洲產物保險公司</v>
      </c>
      <c r="C657" s="50" t="str">
        <f>[1]亞洲!A45</f>
        <v>任意汽車保險</v>
      </c>
      <c r="D657" s="50">
        <f>[1]亞洲!B45</f>
        <v>40</v>
      </c>
      <c r="E657" s="122">
        <f>[1]亞洲!C45</f>
        <v>0</v>
      </c>
      <c r="F657" s="122">
        <f>[1]亞洲!D45</f>
        <v>0</v>
      </c>
      <c r="G657" s="122">
        <f>[1]亞洲!E45</f>
        <v>0</v>
      </c>
      <c r="H657" s="122">
        <f>[1]亞洲!F45</f>
        <v>0</v>
      </c>
      <c r="J657" s="129">
        <f>[1]亞洲!H45</f>
        <v>0</v>
      </c>
      <c r="K657" s="113">
        <f>[1]亞洲!I45</f>
        <v>0</v>
      </c>
    </row>
    <row r="658" spans="1:11">
      <c r="A658" s="50" t="str">
        <f t="shared" si="10"/>
        <v>41任意汽車保險亞洲產物保險公司</v>
      </c>
      <c r="B658" s="88" t="str">
        <f>[1]亞洲!$B$3</f>
        <v>亞洲產物保險公司</v>
      </c>
      <c r="C658" s="50" t="str">
        <f>[1]亞洲!A46</f>
        <v>任意汽車保險</v>
      </c>
      <c r="D658" s="50">
        <f>[1]亞洲!B46</f>
        <v>41</v>
      </c>
      <c r="E658" s="122">
        <f>[1]亞洲!C46</f>
        <v>0</v>
      </c>
      <c r="F658" s="122">
        <f>[1]亞洲!D46</f>
        <v>0</v>
      </c>
      <c r="G658" s="122">
        <f>[1]亞洲!E46</f>
        <v>0</v>
      </c>
      <c r="H658" s="122">
        <f>[1]亞洲!F46</f>
        <v>0</v>
      </c>
      <c r="J658" s="129">
        <f>[1]亞洲!H46</f>
        <v>0</v>
      </c>
      <c r="K658" s="113">
        <f>[1]亞洲!I46</f>
        <v>0</v>
      </c>
    </row>
    <row r="659" spans="1:11">
      <c r="A659" s="50" t="str">
        <f t="shared" si="10"/>
        <v>42任意汽車保險亞洲產物保險公司</v>
      </c>
      <c r="B659" s="88" t="str">
        <f>[1]亞洲!$B$3</f>
        <v>亞洲產物保險公司</v>
      </c>
      <c r="C659" s="50" t="str">
        <f>[1]亞洲!A47</f>
        <v>任意汽車保險</v>
      </c>
      <c r="D659" s="50">
        <f>[1]亞洲!B47</f>
        <v>42</v>
      </c>
      <c r="E659" s="122">
        <f>[1]亞洲!C47</f>
        <v>0</v>
      </c>
      <c r="F659" s="122">
        <f>[1]亞洲!D47</f>
        <v>0</v>
      </c>
      <c r="G659" s="122">
        <f>[1]亞洲!E47</f>
        <v>0</v>
      </c>
      <c r="H659" s="122">
        <f>[1]亞洲!F47</f>
        <v>0</v>
      </c>
      <c r="J659" s="129">
        <f>[1]亞洲!H47</f>
        <v>0</v>
      </c>
      <c r="K659" s="113">
        <f>[1]亞洲!I47</f>
        <v>0</v>
      </c>
    </row>
    <row r="660" spans="1:11">
      <c r="A660" s="50" t="str">
        <f t="shared" si="10"/>
        <v>1住宅火災保險亞洲產物保險公司</v>
      </c>
      <c r="B660" s="91" t="str">
        <f>[1]亞洲!$B$3</f>
        <v>亞洲產物保險公司</v>
      </c>
      <c r="C660" s="92" t="str">
        <f>[1]亞洲!A48</f>
        <v>住宅火災保險</v>
      </c>
      <c r="D660" s="92">
        <f>[1]亞洲!B48</f>
        <v>1</v>
      </c>
      <c r="E660" s="120">
        <f>[1]亞洲!C48</f>
        <v>198</v>
      </c>
      <c r="F660" s="120">
        <f>[1]亞洲!D48</f>
        <v>198</v>
      </c>
      <c r="G660" s="120">
        <f>[1]亞洲!E48</f>
        <v>198</v>
      </c>
      <c r="H660" s="120">
        <f>[1]亞洲!F48</f>
        <v>152</v>
      </c>
      <c r="I660" s="92"/>
      <c r="J660" s="117">
        <f>[1]亞洲!H48</f>
        <v>0</v>
      </c>
      <c r="K660" s="114">
        <f>[1]亞洲!I48</f>
        <v>41275</v>
      </c>
    </row>
    <row r="661" spans="1:11" ht="17.25" thickBot="1">
      <c r="A661" s="50" t="str">
        <f t="shared" si="10"/>
        <v>2住宅火災保險亞洲產物保險公司</v>
      </c>
      <c r="B661" s="89" t="str">
        <f>[1]亞洲!$B$3</f>
        <v>亞洲產物保險公司</v>
      </c>
      <c r="C661" s="90" t="str">
        <f>[1]亞洲!A49</f>
        <v>住宅火災保險</v>
      </c>
      <c r="D661" s="90">
        <f>[1]亞洲!B49</f>
        <v>2</v>
      </c>
      <c r="E661" s="121">
        <f>[1]亞洲!C49</f>
        <v>234</v>
      </c>
      <c r="F661" s="121">
        <f>[1]亞洲!D49</f>
        <v>234</v>
      </c>
      <c r="G661" s="121">
        <f>[1]亞洲!E49</f>
        <v>234</v>
      </c>
      <c r="H661" s="121">
        <f>[1]亞洲!F49</f>
        <v>180</v>
      </c>
      <c r="I661" s="90"/>
      <c r="J661" s="118">
        <f>[1]亞洲!H49</f>
        <v>0</v>
      </c>
      <c r="K661" s="115">
        <f>[1]亞洲!I49</f>
        <v>41275</v>
      </c>
    </row>
    <row r="662" spans="1:11" ht="17.25" thickTop="1">
      <c r="A662" s="50" t="str">
        <f t="shared" si="10"/>
        <v>1任意汽車保險安達產物保險公司</v>
      </c>
      <c r="B662" s="86" t="str">
        <f>[1]安達產物!$B$3</f>
        <v>安達產物保險公司</v>
      </c>
      <c r="C662" s="87" t="str">
        <f>[1]安達產物!A6</f>
        <v>任意汽車保險</v>
      </c>
      <c r="D662" s="87">
        <f>[1]安達產物!B6</f>
        <v>1</v>
      </c>
      <c r="E662" s="119" t="str">
        <f>[1]安達產物!C6</f>
        <v xml:space="preserve">       -  </v>
      </c>
      <c r="F662" s="119" t="str">
        <f>[1]安達產物!D6</f>
        <v xml:space="preserve">       -  </v>
      </c>
      <c r="G662" s="119" t="str">
        <f>[1]安達產物!E6</f>
        <v xml:space="preserve">       -  </v>
      </c>
      <c r="H662" s="119" t="str">
        <f>[1]安達產物!F6</f>
        <v xml:space="preserve">            -  </v>
      </c>
      <c r="I662" s="87"/>
      <c r="J662" s="129">
        <f>[1]安達產物!H6</f>
        <v>0</v>
      </c>
      <c r="K662" s="112">
        <f>[1]安達產物!I6</f>
        <v>40429</v>
      </c>
    </row>
    <row r="663" spans="1:11">
      <c r="A663" s="50" t="str">
        <f t="shared" si="10"/>
        <v>2任意汽車保險安達產物保險公司</v>
      </c>
      <c r="B663" s="88" t="str">
        <f>[1]安達產物!$B$3</f>
        <v>安達產物保險公司</v>
      </c>
      <c r="C663" s="50" t="str">
        <f>[1]安達產物!A7</f>
        <v>任意汽車保險</v>
      </c>
      <c r="D663" s="50">
        <f>[1]安達產物!B7</f>
        <v>2</v>
      </c>
      <c r="E663" s="122" t="str">
        <f>[1]安達產物!C7</f>
        <v xml:space="preserve">       -  </v>
      </c>
      <c r="F663" s="122" t="str">
        <f>[1]安達產物!D7</f>
        <v xml:space="preserve">       -  </v>
      </c>
      <c r="G663" s="122" t="str">
        <f>[1]安達產物!E7</f>
        <v xml:space="preserve">       -  </v>
      </c>
      <c r="H663" s="122" t="str">
        <f>[1]安達產物!F7</f>
        <v xml:space="preserve">            -  </v>
      </c>
      <c r="J663" s="129">
        <f>[1]安達產物!H7</f>
        <v>0</v>
      </c>
      <c r="K663" s="113">
        <f>[1]安達產物!I7</f>
        <v>40429</v>
      </c>
    </row>
    <row r="664" spans="1:11">
      <c r="A664" s="50" t="str">
        <f t="shared" si="10"/>
        <v>3任意汽車保險安達產物保險公司</v>
      </c>
      <c r="B664" s="88" t="str">
        <f>[1]安達產物!$B$3</f>
        <v>安達產物保險公司</v>
      </c>
      <c r="C664" s="50" t="str">
        <f>[1]安達產物!A8</f>
        <v>任意汽車保險</v>
      </c>
      <c r="D664" s="50">
        <f>[1]安達產物!B8</f>
        <v>3</v>
      </c>
      <c r="E664" s="122" t="str">
        <f>[1]安達產物!C8</f>
        <v xml:space="preserve">       -  </v>
      </c>
      <c r="F664" s="122" t="str">
        <f>[1]安達產物!D8</f>
        <v xml:space="preserve">       -  </v>
      </c>
      <c r="G664" s="122" t="str">
        <f>[1]安達產物!E8</f>
        <v xml:space="preserve">       -  </v>
      </c>
      <c r="H664" s="122" t="str">
        <f>[1]安達產物!F8</f>
        <v xml:space="preserve">            -  </v>
      </c>
      <c r="J664" s="129">
        <f>[1]安達產物!H8</f>
        <v>0</v>
      </c>
      <c r="K664" s="113">
        <f>[1]安達產物!I8</f>
        <v>40429</v>
      </c>
    </row>
    <row r="665" spans="1:11">
      <c r="A665" s="50" t="str">
        <f t="shared" si="10"/>
        <v>4任意汽車保險安達產物保險公司</v>
      </c>
      <c r="B665" s="88" t="str">
        <f>[1]安達產物!$B$3</f>
        <v>安達產物保險公司</v>
      </c>
      <c r="C665" s="50" t="str">
        <f>[1]安達產物!A9</f>
        <v>任意汽車保險</v>
      </c>
      <c r="D665" s="50">
        <f>[1]安達產物!B9</f>
        <v>4</v>
      </c>
      <c r="E665" s="122" t="str">
        <f>[1]安達產物!C9</f>
        <v xml:space="preserve">       -  </v>
      </c>
      <c r="F665" s="122" t="str">
        <f>[1]安達產物!D9</f>
        <v xml:space="preserve">       -  </v>
      </c>
      <c r="G665" s="122" t="str">
        <f>[1]安達產物!E9</f>
        <v xml:space="preserve">       -  </v>
      </c>
      <c r="H665" s="122" t="str">
        <f>[1]安達產物!F9</f>
        <v xml:space="preserve">            -  </v>
      </c>
      <c r="J665" s="129">
        <f>[1]安達產物!H9</f>
        <v>0</v>
      </c>
      <c r="K665" s="113">
        <f>[1]安達產物!I9</f>
        <v>40429</v>
      </c>
    </row>
    <row r="666" spans="1:11">
      <c r="A666" s="50" t="str">
        <f t="shared" si="10"/>
        <v>5任意汽車保險安達產物保險公司</v>
      </c>
      <c r="B666" s="88" t="str">
        <f>[1]安達產物!$B$3</f>
        <v>安達產物保險公司</v>
      </c>
      <c r="C666" s="50" t="str">
        <f>[1]安達產物!A10</f>
        <v>任意汽車保險</v>
      </c>
      <c r="D666" s="50">
        <f>[1]安達產物!B10</f>
        <v>5</v>
      </c>
      <c r="E666" s="122" t="str">
        <f>[1]安達產物!C10</f>
        <v xml:space="preserve">       -  </v>
      </c>
      <c r="F666" s="122" t="str">
        <f>[1]安達產物!D10</f>
        <v xml:space="preserve">       -  </v>
      </c>
      <c r="G666" s="122" t="str">
        <f>[1]安達產物!E10</f>
        <v xml:space="preserve">       -  </v>
      </c>
      <c r="H666" s="122" t="str">
        <f>[1]安達產物!F10</f>
        <v xml:space="preserve">            -  </v>
      </c>
      <c r="J666" s="129">
        <f>[1]安達產物!H10</f>
        <v>0</v>
      </c>
      <c r="K666" s="113">
        <f>[1]安達產物!I10</f>
        <v>40429</v>
      </c>
    </row>
    <row r="667" spans="1:11">
      <c r="A667" s="50" t="str">
        <f t="shared" si="10"/>
        <v>6任意汽車保險安達產物保險公司</v>
      </c>
      <c r="B667" s="88" t="str">
        <f>[1]安達產物!$B$3</f>
        <v>安達產物保險公司</v>
      </c>
      <c r="C667" s="50" t="str">
        <f>[1]安達產物!A11</f>
        <v>任意汽車保險</v>
      </c>
      <c r="D667" s="50">
        <f>[1]安達產物!B11</f>
        <v>6</v>
      </c>
      <c r="E667" s="122" t="str">
        <f>[1]安達產物!C11</f>
        <v xml:space="preserve">       -  </v>
      </c>
      <c r="F667" s="122" t="str">
        <f>[1]安達產物!D11</f>
        <v xml:space="preserve">       -  </v>
      </c>
      <c r="G667" s="122" t="str">
        <f>[1]安達產物!E11</f>
        <v xml:space="preserve">       -  </v>
      </c>
      <c r="H667" s="122" t="str">
        <f>[1]安達產物!F11</f>
        <v xml:space="preserve">            -  </v>
      </c>
      <c r="J667" s="129">
        <f>[1]安達產物!H11</f>
        <v>0</v>
      </c>
      <c r="K667" s="113">
        <f>[1]安達產物!I11</f>
        <v>40429</v>
      </c>
    </row>
    <row r="668" spans="1:11">
      <c r="A668" s="50" t="str">
        <f t="shared" si="10"/>
        <v>7任意汽車保險安達產物保險公司</v>
      </c>
      <c r="B668" s="88" t="str">
        <f>[1]安達產物!$B$3</f>
        <v>安達產物保險公司</v>
      </c>
      <c r="C668" s="50" t="str">
        <f>[1]安達產物!A12</f>
        <v>任意汽車保險</v>
      </c>
      <c r="D668" s="50">
        <f>[1]安達產物!B12</f>
        <v>7</v>
      </c>
      <c r="E668" s="122" t="str">
        <f>[1]安達產物!C12</f>
        <v xml:space="preserve">       -  </v>
      </c>
      <c r="F668" s="122" t="str">
        <f>[1]安達產物!D12</f>
        <v xml:space="preserve">       -  </v>
      </c>
      <c r="G668" s="122" t="str">
        <f>[1]安達產物!E12</f>
        <v xml:space="preserve">       -  </v>
      </c>
      <c r="H668" s="122" t="str">
        <f>[1]安達產物!F12</f>
        <v xml:space="preserve">            -  </v>
      </c>
      <c r="J668" s="129">
        <f>[1]安達產物!H12</f>
        <v>0</v>
      </c>
      <c r="K668" s="113">
        <f>[1]安達產物!I12</f>
        <v>40429</v>
      </c>
    </row>
    <row r="669" spans="1:11">
      <c r="A669" s="50" t="str">
        <f t="shared" si="10"/>
        <v>8任意汽車保險安達產物保險公司</v>
      </c>
      <c r="B669" s="88" t="str">
        <f>[1]安達產物!$B$3</f>
        <v>安達產物保險公司</v>
      </c>
      <c r="C669" s="50" t="str">
        <f>[1]安達產物!A13</f>
        <v>任意汽車保險</v>
      </c>
      <c r="D669" s="50">
        <f>[1]安達產物!B13</f>
        <v>8</v>
      </c>
      <c r="E669" s="122" t="str">
        <f>[1]安達產物!C13</f>
        <v xml:space="preserve">       -  </v>
      </c>
      <c r="F669" s="122" t="str">
        <f>[1]安達產物!D13</f>
        <v xml:space="preserve">       -  </v>
      </c>
      <c r="G669" s="122" t="str">
        <f>[1]安達產物!E13</f>
        <v xml:space="preserve">       -  </v>
      </c>
      <c r="H669" s="122" t="str">
        <f>[1]安達產物!F13</f>
        <v xml:space="preserve">            -  </v>
      </c>
      <c r="J669" s="129">
        <f>[1]安達產物!H13</f>
        <v>0</v>
      </c>
      <c r="K669" s="113">
        <f>[1]安達產物!I13</f>
        <v>40429</v>
      </c>
    </row>
    <row r="670" spans="1:11">
      <c r="A670" s="50" t="str">
        <f t="shared" si="10"/>
        <v>9任意汽車保險安達產物保險公司</v>
      </c>
      <c r="B670" s="88" t="str">
        <f>[1]安達產物!$B$3</f>
        <v>安達產物保險公司</v>
      </c>
      <c r="C670" s="50" t="str">
        <f>[1]安達產物!A14</f>
        <v>任意汽車保險</v>
      </c>
      <c r="D670" s="50">
        <f>[1]安達產物!B14</f>
        <v>9</v>
      </c>
      <c r="E670" s="122" t="str">
        <f>[1]安達產物!C14</f>
        <v xml:space="preserve">       -  </v>
      </c>
      <c r="F670" s="122" t="str">
        <f>[1]安達產物!D14</f>
        <v xml:space="preserve">       -  </v>
      </c>
      <c r="G670" s="122" t="str">
        <f>[1]安達產物!E14</f>
        <v xml:space="preserve">       -  </v>
      </c>
      <c r="H670" s="122" t="str">
        <f>[1]安達產物!F14</f>
        <v xml:space="preserve">            -  </v>
      </c>
      <c r="J670" s="129">
        <f>[1]安達產物!H14</f>
        <v>0</v>
      </c>
      <c r="K670" s="113">
        <f>[1]安達產物!I14</f>
        <v>40429</v>
      </c>
    </row>
    <row r="671" spans="1:11">
      <c r="A671" s="50" t="str">
        <f t="shared" si="10"/>
        <v>10任意汽車保險安達產物保險公司</v>
      </c>
      <c r="B671" s="88" t="str">
        <f>[1]安達產物!$B$3</f>
        <v>安達產物保險公司</v>
      </c>
      <c r="C671" s="50" t="str">
        <f>[1]安達產物!A15</f>
        <v>任意汽車保險</v>
      </c>
      <c r="D671" s="50">
        <f>[1]安達產物!B15</f>
        <v>10</v>
      </c>
      <c r="E671" s="122" t="str">
        <f>[1]安達產物!C15</f>
        <v xml:space="preserve">       -  </v>
      </c>
      <c r="F671" s="122" t="str">
        <f>[1]安達產物!D15</f>
        <v xml:space="preserve">       -  </v>
      </c>
      <c r="G671" s="122" t="str">
        <f>[1]安達產物!E15</f>
        <v xml:space="preserve">       -  </v>
      </c>
      <c r="H671" s="122" t="str">
        <f>[1]安達產物!F15</f>
        <v xml:space="preserve">            -  </v>
      </c>
      <c r="J671" s="129">
        <f>[1]安達產物!H15</f>
        <v>0</v>
      </c>
      <c r="K671" s="113">
        <f>[1]安達產物!I15</f>
        <v>40429</v>
      </c>
    </row>
    <row r="672" spans="1:11">
      <c r="A672" s="50" t="str">
        <f t="shared" si="10"/>
        <v>11任意汽車保險安達產物保險公司</v>
      </c>
      <c r="B672" s="88" t="str">
        <f>[1]安達產物!$B$3</f>
        <v>安達產物保險公司</v>
      </c>
      <c r="C672" s="50" t="str">
        <f>[1]安達產物!A16</f>
        <v>任意汽車保險</v>
      </c>
      <c r="D672" s="50">
        <f>[1]安達產物!B16</f>
        <v>11</v>
      </c>
      <c r="E672" s="122" t="str">
        <f>[1]安達產物!C16</f>
        <v xml:space="preserve">       -  </v>
      </c>
      <c r="F672" s="122" t="str">
        <f>[1]安達產物!D16</f>
        <v xml:space="preserve">       -  </v>
      </c>
      <c r="G672" s="122" t="str">
        <f>[1]安達產物!E16</f>
        <v xml:space="preserve">       -  </v>
      </c>
      <c r="H672" s="122" t="str">
        <f>[1]安達產物!F16</f>
        <v xml:space="preserve">            -  </v>
      </c>
      <c r="J672" s="129">
        <f>[1]安達產物!H16</f>
        <v>0</v>
      </c>
      <c r="K672" s="113">
        <f>[1]安達產物!I16</f>
        <v>40429</v>
      </c>
    </row>
    <row r="673" spans="1:11">
      <c r="A673" s="50" t="str">
        <f t="shared" si="10"/>
        <v>12任意汽車保險安達產物保險公司</v>
      </c>
      <c r="B673" s="88" t="str">
        <f>[1]安達產物!$B$3</f>
        <v>安達產物保險公司</v>
      </c>
      <c r="C673" s="50" t="str">
        <f>[1]安達產物!A17</f>
        <v>任意汽車保險</v>
      </c>
      <c r="D673" s="50">
        <f>[1]安達產物!B17</f>
        <v>12</v>
      </c>
      <c r="E673" s="122" t="str">
        <f>[1]安達產物!C17</f>
        <v xml:space="preserve">       -  </v>
      </c>
      <c r="F673" s="122" t="str">
        <f>[1]安達產物!D17</f>
        <v xml:space="preserve">       -  </v>
      </c>
      <c r="G673" s="122" t="str">
        <f>[1]安達產物!E17</f>
        <v xml:space="preserve">       -  </v>
      </c>
      <c r="H673" s="122" t="str">
        <f>[1]安達產物!F17</f>
        <v xml:space="preserve">            -  </v>
      </c>
      <c r="J673" s="129">
        <f>[1]安達產物!H17</f>
        <v>0</v>
      </c>
      <c r="K673" s="113">
        <f>[1]安達產物!I17</f>
        <v>40429</v>
      </c>
    </row>
    <row r="674" spans="1:11">
      <c r="A674" s="50" t="str">
        <f t="shared" si="10"/>
        <v>13任意汽車保險安達產物保險公司</v>
      </c>
      <c r="B674" s="88" t="str">
        <f>[1]安達產物!$B$3</f>
        <v>安達產物保險公司</v>
      </c>
      <c r="C674" s="50" t="str">
        <f>[1]安達產物!A18</f>
        <v>任意汽車保險</v>
      </c>
      <c r="D674" s="50">
        <f>[1]安達產物!B18</f>
        <v>13</v>
      </c>
      <c r="E674" s="122" t="str">
        <f>[1]安達產物!C18</f>
        <v xml:space="preserve">       -  </v>
      </c>
      <c r="F674" s="122" t="str">
        <f>[1]安達產物!D18</f>
        <v xml:space="preserve">       -  </v>
      </c>
      <c r="G674" s="122" t="str">
        <f>[1]安達產物!E18</f>
        <v xml:space="preserve">       -  </v>
      </c>
      <c r="H674" s="122" t="str">
        <f>[1]安達產物!F18</f>
        <v xml:space="preserve">            -  </v>
      </c>
      <c r="J674" s="129">
        <f>[1]安達產物!H18</f>
        <v>0</v>
      </c>
      <c r="K674" s="113">
        <f>[1]安達產物!I18</f>
        <v>40429</v>
      </c>
    </row>
    <row r="675" spans="1:11">
      <c r="A675" s="50" t="str">
        <f t="shared" si="10"/>
        <v>14任意汽車保險安達產物保險公司</v>
      </c>
      <c r="B675" s="88" t="str">
        <f>[1]安達產物!$B$3</f>
        <v>安達產物保險公司</v>
      </c>
      <c r="C675" s="50" t="str">
        <f>[1]安達產物!A19</f>
        <v>任意汽車保險</v>
      </c>
      <c r="D675" s="50">
        <f>[1]安達產物!B19</f>
        <v>14</v>
      </c>
      <c r="E675" s="122" t="str">
        <f>[1]安達產物!C19</f>
        <v xml:space="preserve">       -  </v>
      </c>
      <c r="F675" s="122" t="str">
        <f>[1]安達產物!D19</f>
        <v xml:space="preserve">       -  </v>
      </c>
      <c r="G675" s="122" t="str">
        <f>[1]安達產物!E19</f>
        <v xml:space="preserve">       -  </v>
      </c>
      <c r="H675" s="122" t="str">
        <f>[1]安達產物!F19</f>
        <v xml:space="preserve">            -  </v>
      </c>
      <c r="J675" s="129">
        <f>[1]安達產物!H19</f>
        <v>0</v>
      </c>
      <c r="K675" s="113">
        <f>[1]安達產物!I19</f>
        <v>40429</v>
      </c>
    </row>
    <row r="676" spans="1:11">
      <c r="A676" s="50" t="str">
        <f t="shared" si="10"/>
        <v>15任意汽車保險安達產物保險公司</v>
      </c>
      <c r="B676" s="88" t="str">
        <f>[1]安達產物!$B$3</f>
        <v>安達產物保險公司</v>
      </c>
      <c r="C676" s="50" t="str">
        <f>[1]安達產物!A20</f>
        <v>任意汽車保險</v>
      </c>
      <c r="D676" s="50">
        <f>[1]安達產物!B20</f>
        <v>15</v>
      </c>
      <c r="E676" s="122" t="str">
        <f>[1]安達產物!C20</f>
        <v xml:space="preserve">       -  </v>
      </c>
      <c r="F676" s="122" t="str">
        <f>[1]安達產物!D20</f>
        <v xml:space="preserve">       -  </v>
      </c>
      <c r="G676" s="122" t="str">
        <f>[1]安達產物!E20</f>
        <v xml:space="preserve">       -  </v>
      </c>
      <c r="H676" s="122" t="str">
        <f>[1]安達產物!F20</f>
        <v xml:space="preserve">            -  </v>
      </c>
      <c r="J676" s="129">
        <f>[1]安達產物!H20</f>
        <v>0</v>
      </c>
      <c r="K676" s="113">
        <f>[1]安達產物!I20</f>
        <v>40429</v>
      </c>
    </row>
    <row r="677" spans="1:11">
      <c r="A677" s="50" t="str">
        <f t="shared" si="10"/>
        <v>16任意汽車保險安達產物保險公司</v>
      </c>
      <c r="B677" s="88" t="str">
        <f>[1]安達產物!$B$3</f>
        <v>安達產物保險公司</v>
      </c>
      <c r="C677" s="50" t="str">
        <f>[1]安達產物!A21</f>
        <v>任意汽車保險</v>
      </c>
      <c r="D677" s="50">
        <f>[1]安達產物!B21</f>
        <v>16</v>
      </c>
      <c r="E677" s="122" t="str">
        <f>[1]安達產物!C21</f>
        <v xml:space="preserve">       -  </v>
      </c>
      <c r="F677" s="122" t="str">
        <f>[1]安達產物!D21</f>
        <v xml:space="preserve">       -  </v>
      </c>
      <c r="G677" s="122" t="str">
        <f>[1]安達產物!E21</f>
        <v xml:space="preserve">       -  </v>
      </c>
      <c r="H677" s="122" t="str">
        <f>[1]安達產物!F21</f>
        <v xml:space="preserve">            -  </v>
      </c>
      <c r="J677" s="129">
        <f>[1]安達產物!H21</f>
        <v>0</v>
      </c>
      <c r="K677" s="113">
        <f>[1]安達產物!I21</f>
        <v>40429</v>
      </c>
    </row>
    <row r="678" spans="1:11">
      <c r="A678" s="50" t="str">
        <f t="shared" si="10"/>
        <v>17任意汽車保險安達產物保險公司</v>
      </c>
      <c r="B678" s="88" t="str">
        <f>[1]安達產物!$B$3</f>
        <v>安達產物保險公司</v>
      </c>
      <c r="C678" s="50" t="str">
        <f>[1]安達產物!A22</f>
        <v>任意汽車保險</v>
      </c>
      <c r="D678" s="50">
        <f>[1]安達產物!B22</f>
        <v>17</v>
      </c>
      <c r="E678" s="122" t="str">
        <f>[1]安達產物!C22</f>
        <v xml:space="preserve">       -  </v>
      </c>
      <c r="F678" s="122" t="str">
        <f>[1]安達產物!D22</f>
        <v xml:space="preserve">       -  </v>
      </c>
      <c r="G678" s="122" t="str">
        <f>[1]安達產物!E22</f>
        <v xml:space="preserve">       -  </v>
      </c>
      <c r="H678" s="122" t="str">
        <f>[1]安達產物!F22</f>
        <v xml:space="preserve">            -  </v>
      </c>
      <c r="J678" s="129">
        <f>[1]安達產物!H22</f>
        <v>0</v>
      </c>
      <c r="K678" s="113">
        <f>[1]安達產物!I22</f>
        <v>40429</v>
      </c>
    </row>
    <row r="679" spans="1:11">
      <c r="A679" s="50" t="str">
        <f t="shared" si="10"/>
        <v>18任意汽車保險安達產物保險公司</v>
      </c>
      <c r="B679" s="88" t="str">
        <f>[1]安達產物!$B$3</f>
        <v>安達產物保險公司</v>
      </c>
      <c r="C679" s="50" t="str">
        <f>[1]安達產物!A23</f>
        <v>任意汽車保險</v>
      </c>
      <c r="D679" s="50">
        <f>[1]安達產物!B23</f>
        <v>18</v>
      </c>
      <c r="E679" s="122" t="str">
        <f>[1]安達產物!C23</f>
        <v xml:space="preserve">       -  </v>
      </c>
      <c r="F679" s="122" t="str">
        <f>[1]安達產物!D23</f>
        <v xml:space="preserve">       -  </v>
      </c>
      <c r="G679" s="122" t="str">
        <f>[1]安達產物!E23</f>
        <v xml:space="preserve">       -  </v>
      </c>
      <c r="H679" s="122" t="str">
        <f>[1]安達產物!F23</f>
        <v xml:space="preserve">            -  </v>
      </c>
      <c r="J679" s="129">
        <f>[1]安達產物!H23</f>
        <v>0</v>
      </c>
      <c r="K679" s="113">
        <f>[1]安達產物!I23</f>
        <v>40429</v>
      </c>
    </row>
    <row r="680" spans="1:11">
      <c r="A680" s="50" t="str">
        <f t="shared" si="10"/>
        <v>19任意汽車保險安達產物保險公司</v>
      </c>
      <c r="B680" s="88" t="str">
        <f>[1]安達產物!$B$3</f>
        <v>安達產物保險公司</v>
      </c>
      <c r="C680" s="50" t="str">
        <f>[1]安達產物!A24</f>
        <v>任意汽車保險</v>
      </c>
      <c r="D680" s="50">
        <f>[1]安達產物!B24</f>
        <v>19</v>
      </c>
      <c r="E680" s="122" t="str">
        <f>[1]安達產物!C24</f>
        <v xml:space="preserve">       -  </v>
      </c>
      <c r="F680" s="122" t="str">
        <f>[1]安達產物!D24</f>
        <v xml:space="preserve">       -  </v>
      </c>
      <c r="G680" s="122" t="str">
        <f>[1]安達產物!E24</f>
        <v xml:space="preserve">       -  </v>
      </c>
      <c r="H680" s="122" t="str">
        <f>[1]安達產物!F24</f>
        <v xml:space="preserve">            -  </v>
      </c>
      <c r="J680" s="129">
        <f>[1]安達產物!H24</f>
        <v>0</v>
      </c>
      <c r="K680" s="113">
        <f>[1]安達產物!I24</f>
        <v>40429</v>
      </c>
    </row>
    <row r="681" spans="1:11">
      <c r="A681" s="50" t="str">
        <f t="shared" si="10"/>
        <v>20任意汽車保險安達產物保險公司</v>
      </c>
      <c r="B681" s="88" t="str">
        <f>[1]安達產物!$B$3</f>
        <v>安達產物保險公司</v>
      </c>
      <c r="C681" s="50" t="str">
        <f>[1]安達產物!A25</f>
        <v>任意汽車保險</v>
      </c>
      <c r="D681" s="50">
        <f>[1]安達產物!B25</f>
        <v>20</v>
      </c>
      <c r="E681" s="122" t="str">
        <f>[1]安達產物!C25</f>
        <v xml:space="preserve">       -  </v>
      </c>
      <c r="F681" s="122" t="str">
        <f>[1]安達產物!D25</f>
        <v xml:space="preserve">       -  </v>
      </c>
      <c r="G681" s="122" t="str">
        <f>[1]安達產物!E25</f>
        <v xml:space="preserve">       -  </v>
      </c>
      <c r="H681" s="122" t="str">
        <f>[1]安達產物!F25</f>
        <v xml:space="preserve">            -  </v>
      </c>
      <c r="J681" s="129">
        <f>[1]安達產物!H25</f>
        <v>0</v>
      </c>
      <c r="K681" s="113">
        <f>[1]安達產物!I25</f>
        <v>40429</v>
      </c>
    </row>
    <row r="682" spans="1:11">
      <c r="A682" s="50" t="str">
        <f t="shared" si="10"/>
        <v>21任意汽車保險安達產物保險公司</v>
      </c>
      <c r="B682" s="88" t="str">
        <f>[1]安達產物!$B$3</f>
        <v>安達產物保險公司</v>
      </c>
      <c r="C682" s="50" t="str">
        <f>[1]安達產物!A26</f>
        <v>任意汽車保險</v>
      </c>
      <c r="D682" s="50">
        <f>[1]安達產物!B26</f>
        <v>21</v>
      </c>
      <c r="E682" s="122" t="str">
        <f>[1]安達產物!C26</f>
        <v xml:space="preserve">       -  </v>
      </c>
      <c r="F682" s="122" t="str">
        <f>[1]安達產物!D26</f>
        <v xml:space="preserve">       -  </v>
      </c>
      <c r="G682" s="122" t="str">
        <f>[1]安達產物!E26</f>
        <v xml:space="preserve">       -  </v>
      </c>
      <c r="H682" s="122" t="str">
        <f>[1]安達產物!F26</f>
        <v xml:space="preserve">            -  </v>
      </c>
      <c r="J682" s="129">
        <f>[1]安達產物!H26</f>
        <v>0</v>
      </c>
      <c r="K682" s="113">
        <f>[1]安達產物!I26</f>
        <v>40429</v>
      </c>
    </row>
    <row r="683" spans="1:11">
      <c r="A683" s="50" t="str">
        <f t="shared" si="10"/>
        <v>22任意汽車保險安達產物保險公司</v>
      </c>
      <c r="B683" s="88" t="str">
        <f>[1]安達產物!$B$3</f>
        <v>安達產物保險公司</v>
      </c>
      <c r="C683" s="50" t="str">
        <f>[1]安達產物!A27</f>
        <v>任意汽車保險</v>
      </c>
      <c r="D683" s="50">
        <f>[1]安達產物!B27</f>
        <v>22</v>
      </c>
      <c r="E683" s="122" t="str">
        <f>[1]安達產物!C27</f>
        <v xml:space="preserve">       -  </v>
      </c>
      <c r="F683" s="122" t="str">
        <f>[1]安達產物!D27</f>
        <v xml:space="preserve">       -  </v>
      </c>
      <c r="G683" s="122" t="str">
        <f>[1]安達產物!E27</f>
        <v xml:space="preserve">       -  </v>
      </c>
      <c r="H683" s="122" t="str">
        <f>[1]安達產物!F27</f>
        <v xml:space="preserve">            -  </v>
      </c>
      <c r="J683" s="129">
        <f>[1]安達產物!H27</f>
        <v>0</v>
      </c>
      <c r="K683" s="113">
        <f>[1]安達產物!I27</f>
        <v>40429</v>
      </c>
    </row>
    <row r="684" spans="1:11">
      <c r="A684" s="50" t="str">
        <f t="shared" si="10"/>
        <v>23任意汽車保險安達產物保險公司</v>
      </c>
      <c r="B684" s="88" t="str">
        <f>[1]安達產物!$B$3</f>
        <v>安達產物保險公司</v>
      </c>
      <c r="C684" s="50" t="str">
        <f>[1]安達產物!A28</f>
        <v>任意汽車保險</v>
      </c>
      <c r="D684" s="50">
        <f>[1]安達產物!B28</f>
        <v>23</v>
      </c>
      <c r="E684" s="122" t="str">
        <f>[1]安達產物!C28</f>
        <v xml:space="preserve">       -  </v>
      </c>
      <c r="F684" s="122" t="str">
        <f>[1]安達產物!D28</f>
        <v xml:space="preserve">       -  </v>
      </c>
      <c r="G684" s="122" t="str">
        <f>[1]安達產物!E28</f>
        <v xml:space="preserve">       -  </v>
      </c>
      <c r="H684" s="122" t="str">
        <f>[1]安達產物!F28</f>
        <v xml:space="preserve">            -  </v>
      </c>
      <c r="J684" s="129">
        <f>[1]安達產物!H28</f>
        <v>0</v>
      </c>
      <c r="K684" s="113">
        <f>[1]安達產物!I28</f>
        <v>40429</v>
      </c>
    </row>
    <row r="685" spans="1:11">
      <c r="A685" s="50" t="str">
        <f t="shared" si="10"/>
        <v>24任意汽車保險安達產物保險公司</v>
      </c>
      <c r="B685" s="88" t="str">
        <f>[1]安達產物!$B$3</f>
        <v>安達產物保險公司</v>
      </c>
      <c r="C685" s="50" t="str">
        <f>[1]安達產物!A29</f>
        <v>任意汽車保險</v>
      </c>
      <c r="D685" s="50">
        <f>[1]安達產物!B29</f>
        <v>24</v>
      </c>
      <c r="E685" s="122" t="str">
        <f>[1]安達產物!C29</f>
        <v xml:space="preserve">       -  </v>
      </c>
      <c r="F685" s="122" t="str">
        <f>[1]安達產物!D29</f>
        <v xml:space="preserve">       -  </v>
      </c>
      <c r="G685" s="122" t="str">
        <f>[1]安達產物!E29</f>
        <v xml:space="preserve">       -  </v>
      </c>
      <c r="H685" s="122" t="str">
        <f>[1]安達產物!F29</f>
        <v xml:space="preserve">            -  </v>
      </c>
      <c r="J685" s="129">
        <f>[1]安達產物!H29</f>
        <v>0</v>
      </c>
      <c r="K685" s="113">
        <f>[1]安達產物!I29</f>
        <v>40429</v>
      </c>
    </row>
    <row r="686" spans="1:11">
      <c r="A686" s="50" t="str">
        <f t="shared" si="10"/>
        <v>25任意汽車保險安達產物保險公司</v>
      </c>
      <c r="B686" s="88" t="str">
        <f>[1]安達產物!$B$3</f>
        <v>安達產物保險公司</v>
      </c>
      <c r="C686" s="50" t="str">
        <f>[1]安達產物!A30</f>
        <v>任意汽車保險</v>
      </c>
      <c r="D686" s="50">
        <f>[1]安達產物!B30</f>
        <v>25</v>
      </c>
      <c r="E686" s="122" t="str">
        <f>[1]安達產物!C30</f>
        <v xml:space="preserve">       -  </v>
      </c>
      <c r="F686" s="122" t="str">
        <f>[1]安達產物!D30</f>
        <v xml:space="preserve">       -  </v>
      </c>
      <c r="G686" s="122" t="str">
        <f>[1]安達產物!E30</f>
        <v xml:space="preserve">       -  </v>
      </c>
      <c r="H686" s="122" t="str">
        <f>[1]安達產物!F30</f>
        <v xml:space="preserve">            -  </v>
      </c>
      <c r="J686" s="129">
        <f>[1]安達產物!H30</f>
        <v>0</v>
      </c>
      <c r="K686" s="113">
        <f>[1]安達產物!I30</f>
        <v>40429</v>
      </c>
    </row>
    <row r="687" spans="1:11">
      <c r="A687" s="50" t="str">
        <f t="shared" si="10"/>
        <v>26任意汽車保險安達產物保險公司</v>
      </c>
      <c r="B687" s="88" t="str">
        <f>[1]安達產物!$B$3</f>
        <v>安達產物保險公司</v>
      </c>
      <c r="C687" s="50" t="str">
        <f>[1]安達產物!A31</f>
        <v>任意汽車保險</v>
      </c>
      <c r="D687" s="50">
        <f>[1]安達產物!B31</f>
        <v>26</v>
      </c>
      <c r="E687" s="122" t="str">
        <f>[1]安達產物!C31</f>
        <v xml:space="preserve">       -  </v>
      </c>
      <c r="F687" s="122" t="str">
        <f>[1]安達產物!D31</f>
        <v xml:space="preserve">       -  </v>
      </c>
      <c r="G687" s="122" t="str">
        <f>[1]安達產物!E31</f>
        <v xml:space="preserve">       -  </v>
      </c>
      <c r="H687" s="122" t="str">
        <f>[1]安達產物!F31</f>
        <v xml:space="preserve">            -  </v>
      </c>
      <c r="J687" s="129">
        <f>[1]安達產物!H31</f>
        <v>0</v>
      </c>
      <c r="K687" s="113">
        <f>[1]安達產物!I31</f>
        <v>40429</v>
      </c>
    </row>
    <row r="688" spans="1:11">
      <c r="A688" s="50" t="str">
        <f t="shared" si="10"/>
        <v>27任意汽車保險安達產物保險公司</v>
      </c>
      <c r="B688" s="88" t="str">
        <f>[1]安達產物!$B$3</f>
        <v>安達產物保險公司</v>
      </c>
      <c r="C688" s="50" t="str">
        <f>[1]安達產物!A32</f>
        <v>任意汽車保險</v>
      </c>
      <c r="D688" s="50">
        <f>[1]安達產物!B32</f>
        <v>27</v>
      </c>
      <c r="E688" s="122" t="str">
        <f>[1]安達產物!C32</f>
        <v xml:space="preserve">       -  </v>
      </c>
      <c r="F688" s="122" t="str">
        <f>[1]安達產物!D32</f>
        <v xml:space="preserve">       -  </v>
      </c>
      <c r="G688" s="122" t="str">
        <f>[1]安達產物!E32</f>
        <v xml:space="preserve">       -  </v>
      </c>
      <c r="H688" s="122" t="str">
        <f>[1]安達產物!F32</f>
        <v xml:space="preserve">            -  </v>
      </c>
      <c r="J688" s="129">
        <f>[1]安達產物!H32</f>
        <v>0</v>
      </c>
      <c r="K688" s="113">
        <f>[1]安達產物!I32</f>
        <v>40429</v>
      </c>
    </row>
    <row r="689" spans="1:11">
      <c r="A689" s="50" t="str">
        <f t="shared" si="10"/>
        <v>28任意汽車保險安達產物保險公司</v>
      </c>
      <c r="B689" s="88" t="str">
        <f>[1]安達產物!$B$3</f>
        <v>安達產物保險公司</v>
      </c>
      <c r="C689" s="50" t="str">
        <f>[1]安達產物!A33</f>
        <v>任意汽車保險</v>
      </c>
      <c r="D689" s="50">
        <f>[1]安達產物!B33</f>
        <v>28</v>
      </c>
      <c r="E689" s="122" t="str">
        <f>[1]安達產物!C33</f>
        <v xml:space="preserve">       -  </v>
      </c>
      <c r="F689" s="122" t="str">
        <f>[1]安達產物!D33</f>
        <v xml:space="preserve">       -  </v>
      </c>
      <c r="G689" s="122" t="str">
        <f>[1]安達產物!E33</f>
        <v xml:space="preserve">       -  </v>
      </c>
      <c r="H689" s="122" t="str">
        <f>[1]安達產物!F33</f>
        <v xml:space="preserve">            -  </v>
      </c>
      <c r="J689" s="129">
        <f>[1]安達產物!H33</f>
        <v>0</v>
      </c>
      <c r="K689" s="113">
        <f>[1]安達產物!I33</f>
        <v>40429</v>
      </c>
    </row>
    <row r="690" spans="1:11">
      <c r="A690" s="50" t="str">
        <f t="shared" si="10"/>
        <v>29任意汽車保險安達產物保險公司</v>
      </c>
      <c r="B690" s="88" t="str">
        <f>[1]安達產物!$B$3</f>
        <v>安達產物保險公司</v>
      </c>
      <c r="C690" s="50" t="str">
        <f>[1]安達產物!A34</f>
        <v>任意汽車保險</v>
      </c>
      <c r="D690" s="50">
        <f>[1]安達產物!B34</f>
        <v>29</v>
      </c>
      <c r="E690" s="122" t="str">
        <f>[1]安達產物!C34</f>
        <v xml:space="preserve">       -  </v>
      </c>
      <c r="F690" s="122" t="str">
        <f>[1]安達產物!D34</f>
        <v xml:space="preserve">       -  </v>
      </c>
      <c r="G690" s="122" t="str">
        <f>[1]安達產物!E34</f>
        <v xml:space="preserve">       -  </v>
      </c>
      <c r="H690" s="122" t="str">
        <f>[1]安達產物!F34</f>
        <v xml:space="preserve">            -  </v>
      </c>
      <c r="J690" s="129">
        <f>[1]安達產物!H34</f>
        <v>0</v>
      </c>
      <c r="K690" s="113">
        <f>[1]安達產物!I34</f>
        <v>40429</v>
      </c>
    </row>
    <row r="691" spans="1:11">
      <c r="A691" s="50" t="str">
        <f t="shared" si="10"/>
        <v>30任意汽車保險安達產物保險公司</v>
      </c>
      <c r="B691" s="88" t="str">
        <f>[1]安達產物!$B$3</f>
        <v>安達產物保險公司</v>
      </c>
      <c r="C691" s="50" t="str">
        <f>[1]安達產物!A35</f>
        <v>任意汽車保險</v>
      </c>
      <c r="D691" s="50">
        <f>[1]安達產物!B35</f>
        <v>30</v>
      </c>
      <c r="E691" s="122" t="str">
        <f>[1]安達產物!C35</f>
        <v xml:space="preserve">       -  </v>
      </c>
      <c r="F691" s="122" t="str">
        <f>[1]安達產物!D35</f>
        <v xml:space="preserve">       -  </v>
      </c>
      <c r="G691" s="122" t="str">
        <f>[1]安達產物!E35</f>
        <v xml:space="preserve">       -  </v>
      </c>
      <c r="H691" s="122" t="str">
        <f>[1]安達產物!F35</f>
        <v xml:space="preserve">            -  </v>
      </c>
      <c r="J691" s="129">
        <f>[1]安達產物!H35</f>
        <v>0</v>
      </c>
      <c r="K691" s="113">
        <f>[1]安達產物!I35</f>
        <v>40429</v>
      </c>
    </row>
    <row r="692" spans="1:11">
      <c r="A692" s="50" t="str">
        <f t="shared" si="10"/>
        <v>31任意汽車保險安達產物保險公司</v>
      </c>
      <c r="B692" s="88" t="str">
        <f>[1]安達產物!$B$3</f>
        <v>安達產物保險公司</v>
      </c>
      <c r="C692" s="50" t="str">
        <f>[1]安達產物!A36</f>
        <v>任意汽車保險</v>
      </c>
      <c r="D692" s="50">
        <f>[1]安達產物!B36</f>
        <v>31</v>
      </c>
      <c r="E692" s="122" t="str">
        <f>[1]安達產物!C36</f>
        <v xml:space="preserve">       -  </v>
      </c>
      <c r="F692" s="122" t="str">
        <f>[1]安達產物!D36</f>
        <v xml:space="preserve">       -  </v>
      </c>
      <c r="G692" s="122" t="str">
        <f>[1]安達產物!E36</f>
        <v xml:space="preserve">       -  </v>
      </c>
      <c r="H692" s="122" t="str">
        <f>[1]安達產物!F36</f>
        <v xml:space="preserve">            -  </v>
      </c>
      <c r="J692" s="129">
        <f>[1]安達產物!H36</f>
        <v>0</v>
      </c>
      <c r="K692" s="113">
        <f>[1]安達產物!I36</f>
        <v>40429</v>
      </c>
    </row>
    <row r="693" spans="1:11">
      <c r="A693" s="50" t="str">
        <f t="shared" si="10"/>
        <v>32任意汽車保險安達產物保險公司</v>
      </c>
      <c r="B693" s="88" t="str">
        <f>[1]安達產物!$B$3</f>
        <v>安達產物保險公司</v>
      </c>
      <c r="C693" s="50" t="str">
        <f>[1]安達產物!A37</f>
        <v>任意汽車保險</v>
      </c>
      <c r="D693" s="50">
        <f>[1]安達產物!B37</f>
        <v>32</v>
      </c>
      <c r="E693" s="122" t="str">
        <f>[1]安達產物!C37</f>
        <v xml:space="preserve">       -  </v>
      </c>
      <c r="F693" s="122" t="str">
        <f>[1]安達產物!D37</f>
        <v xml:space="preserve">       -  </v>
      </c>
      <c r="G693" s="122" t="str">
        <f>[1]安達產物!E37</f>
        <v xml:space="preserve">       -  </v>
      </c>
      <c r="H693" s="122" t="str">
        <f>[1]安達產物!F37</f>
        <v xml:space="preserve">            -  </v>
      </c>
      <c r="J693" s="129">
        <f>[1]安達產物!H37</f>
        <v>0</v>
      </c>
      <c r="K693" s="113">
        <f>[1]安達產物!I37</f>
        <v>40429</v>
      </c>
    </row>
    <row r="694" spans="1:11">
      <c r="A694" s="50" t="str">
        <f t="shared" si="10"/>
        <v>33任意汽車保險安達產物保險公司</v>
      </c>
      <c r="B694" s="88" t="str">
        <f>[1]安達產物!$B$3</f>
        <v>安達產物保險公司</v>
      </c>
      <c r="C694" s="50" t="str">
        <f>[1]安達產物!A38</f>
        <v>任意汽車保險</v>
      </c>
      <c r="D694" s="50">
        <f>[1]安達產物!B38</f>
        <v>33</v>
      </c>
      <c r="E694" s="122" t="str">
        <f>[1]安達產物!C38</f>
        <v xml:space="preserve">       -  </v>
      </c>
      <c r="F694" s="122" t="str">
        <f>[1]安達產物!D38</f>
        <v xml:space="preserve">       -  </v>
      </c>
      <c r="G694" s="122" t="str">
        <f>[1]安達產物!E38</f>
        <v xml:space="preserve">       -  </v>
      </c>
      <c r="H694" s="122" t="str">
        <f>[1]安達產物!F38</f>
        <v xml:space="preserve">            -  </v>
      </c>
      <c r="J694" s="129">
        <f>[1]安達產物!H38</f>
        <v>0</v>
      </c>
      <c r="K694" s="113">
        <f>[1]安達產物!I38</f>
        <v>40429</v>
      </c>
    </row>
    <row r="695" spans="1:11">
      <c r="A695" s="50" t="str">
        <f t="shared" si="10"/>
        <v>34任意汽車保險安達產物保險公司</v>
      </c>
      <c r="B695" s="88" t="str">
        <f>[1]安達產物!$B$3</f>
        <v>安達產物保險公司</v>
      </c>
      <c r="C695" s="50" t="str">
        <f>[1]安達產物!A39</f>
        <v>任意汽車保險</v>
      </c>
      <c r="D695" s="50">
        <f>[1]安達產物!B39</f>
        <v>34</v>
      </c>
      <c r="E695" s="122" t="str">
        <f>[1]安達產物!C39</f>
        <v xml:space="preserve">       -  </v>
      </c>
      <c r="F695" s="122" t="str">
        <f>[1]安達產物!D39</f>
        <v xml:space="preserve">       -  </v>
      </c>
      <c r="G695" s="122" t="str">
        <f>[1]安達產物!E39</f>
        <v xml:space="preserve">       -  </v>
      </c>
      <c r="H695" s="122" t="str">
        <f>[1]安達產物!F39</f>
        <v xml:space="preserve">            -  </v>
      </c>
      <c r="J695" s="129">
        <f>[1]安達產物!H39</f>
        <v>0</v>
      </c>
      <c r="K695" s="113">
        <f>[1]安達產物!I39</f>
        <v>40429</v>
      </c>
    </row>
    <row r="696" spans="1:11">
      <c r="A696" s="50" t="str">
        <f t="shared" si="10"/>
        <v>35任意汽車保險安達產物保險公司</v>
      </c>
      <c r="B696" s="88" t="str">
        <f>[1]安達產物!$B$3</f>
        <v>安達產物保險公司</v>
      </c>
      <c r="C696" s="50" t="str">
        <f>[1]安達產物!A40</f>
        <v>任意汽車保險</v>
      </c>
      <c r="D696" s="50">
        <f>[1]安達產物!B40</f>
        <v>35</v>
      </c>
      <c r="E696" s="122" t="str">
        <f>[1]安達產物!C40</f>
        <v xml:space="preserve">       -  </v>
      </c>
      <c r="F696" s="122" t="str">
        <f>[1]安達產物!D40</f>
        <v xml:space="preserve">       -  </v>
      </c>
      <c r="G696" s="122" t="str">
        <f>[1]安達產物!E40</f>
        <v xml:space="preserve">       -  </v>
      </c>
      <c r="H696" s="122" t="str">
        <f>[1]安達產物!F40</f>
        <v xml:space="preserve">            -  </v>
      </c>
      <c r="J696" s="129">
        <f>[1]安達產物!H40</f>
        <v>0</v>
      </c>
      <c r="K696" s="113">
        <f>[1]安達產物!I40</f>
        <v>40429</v>
      </c>
    </row>
    <row r="697" spans="1:11">
      <c r="A697" s="50" t="str">
        <f t="shared" si="10"/>
        <v>36任意汽車保險安達產物保險公司</v>
      </c>
      <c r="B697" s="88" t="str">
        <f>[1]安達產物!$B$3</f>
        <v>安達產物保險公司</v>
      </c>
      <c r="C697" s="50" t="str">
        <f>[1]安達產物!A41</f>
        <v>任意汽車保險</v>
      </c>
      <c r="D697" s="50">
        <f>[1]安達產物!B41</f>
        <v>36</v>
      </c>
      <c r="E697" s="122" t="str">
        <f>[1]安達產物!C41</f>
        <v xml:space="preserve">       -  </v>
      </c>
      <c r="F697" s="122" t="str">
        <f>[1]安達產物!D41</f>
        <v xml:space="preserve">       -  </v>
      </c>
      <c r="G697" s="122" t="str">
        <f>[1]安達產物!E41</f>
        <v xml:space="preserve">       -  </v>
      </c>
      <c r="H697" s="122" t="str">
        <f>[1]安達產物!F41</f>
        <v xml:space="preserve">            -  </v>
      </c>
      <c r="J697" s="129">
        <f>[1]安達產物!H41</f>
        <v>0</v>
      </c>
      <c r="K697" s="113">
        <f>[1]安達產物!I41</f>
        <v>40429</v>
      </c>
    </row>
    <row r="698" spans="1:11">
      <c r="A698" s="50" t="str">
        <f t="shared" si="10"/>
        <v>37任意汽車保險安達產物保險公司</v>
      </c>
      <c r="B698" s="88" t="str">
        <f>[1]安達產物!$B$3</f>
        <v>安達產物保險公司</v>
      </c>
      <c r="C698" s="50" t="str">
        <f>[1]安達產物!A42</f>
        <v>任意汽車保險</v>
      </c>
      <c r="D698" s="50">
        <f>[1]安達產物!B42</f>
        <v>37</v>
      </c>
      <c r="E698" s="122" t="str">
        <f>[1]安達產物!C42</f>
        <v xml:space="preserve">       -  </v>
      </c>
      <c r="F698" s="122" t="str">
        <f>[1]安達產物!D42</f>
        <v xml:space="preserve">       -  </v>
      </c>
      <c r="G698" s="122" t="str">
        <f>[1]安達產物!E42</f>
        <v xml:space="preserve">       -  </v>
      </c>
      <c r="H698" s="122" t="str">
        <f>[1]安達產物!F42</f>
        <v xml:space="preserve">            -  </v>
      </c>
      <c r="J698" s="129">
        <f>[1]安達產物!H42</f>
        <v>0</v>
      </c>
      <c r="K698" s="113">
        <f>[1]安達產物!I42</f>
        <v>40429</v>
      </c>
    </row>
    <row r="699" spans="1:11">
      <c r="A699" s="50" t="str">
        <f t="shared" si="10"/>
        <v>38任意汽車保險安達產物保險公司</v>
      </c>
      <c r="B699" s="88" t="str">
        <f>[1]安達產物!$B$3</f>
        <v>安達產物保險公司</v>
      </c>
      <c r="C699" s="50" t="str">
        <f>[1]安達產物!A43</f>
        <v>任意汽車保險</v>
      </c>
      <c r="D699" s="50">
        <f>[1]安達產物!B43</f>
        <v>38</v>
      </c>
      <c r="E699" s="122" t="str">
        <f>[1]安達產物!C43</f>
        <v xml:space="preserve">       -  </v>
      </c>
      <c r="F699" s="122" t="str">
        <f>[1]安達產物!D43</f>
        <v xml:space="preserve">       -  </v>
      </c>
      <c r="G699" s="122" t="str">
        <f>[1]安達產物!E43</f>
        <v xml:space="preserve">       -  </v>
      </c>
      <c r="H699" s="122" t="str">
        <f>[1]安達產物!F43</f>
        <v xml:space="preserve">            -  </v>
      </c>
      <c r="J699" s="129">
        <f>[1]安達產物!H43</f>
        <v>0</v>
      </c>
      <c r="K699" s="113">
        <f>[1]安達產物!I43</f>
        <v>40429</v>
      </c>
    </row>
    <row r="700" spans="1:11">
      <c r="A700" s="50" t="str">
        <f t="shared" si="10"/>
        <v>39任意汽車保險安達產物保險公司</v>
      </c>
      <c r="B700" s="88" t="str">
        <f>[1]安達產物!$B$3</f>
        <v>安達產物保險公司</v>
      </c>
      <c r="C700" s="50" t="str">
        <f>[1]安達產物!A44</f>
        <v>任意汽車保險</v>
      </c>
      <c r="D700" s="50">
        <f>[1]安達產物!B44</f>
        <v>39</v>
      </c>
      <c r="E700" s="122" t="str">
        <f>[1]安達產物!C44</f>
        <v xml:space="preserve">       -  </v>
      </c>
      <c r="F700" s="122" t="str">
        <f>[1]安達產物!D44</f>
        <v xml:space="preserve">       -  </v>
      </c>
      <c r="G700" s="122" t="str">
        <f>[1]安達產物!E44</f>
        <v xml:space="preserve">       -  </v>
      </c>
      <c r="H700" s="122" t="str">
        <f>[1]安達產物!F44</f>
        <v xml:space="preserve">            -  </v>
      </c>
      <c r="J700" s="129">
        <f>[1]安達產物!H44</f>
        <v>0</v>
      </c>
      <c r="K700" s="113">
        <f>[1]安達產物!I44</f>
        <v>40429</v>
      </c>
    </row>
    <row r="701" spans="1:11">
      <c r="A701" s="50" t="str">
        <f t="shared" si="10"/>
        <v>40任意汽車保險安達產物保險公司</v>
      </c>
      <c r="B701" s="88" t="str">
        <f>[1]安達產物!$B$3</f>
        <v>安達產物保險公司</v>
      </c>
      <c r="C701" s="50" t="str">
        <f>[1]安達產物!A45</f>
        <v>任意汽車保險</v>
      </c>
      <c r="D701" s="50">
        <f>[1]安達產物!B45</f>
        <v>40</v>
      </c>
      <c r="E701" s="122" t="str">
        <f>[1]安達產物!C45</f>
        <v xml:space="preserve">       -  </v>
      </c>
      <c r="F701" s="122" t="str">
        <f>[1]安達產物!D45</f>
        <v xml:space="preserve">       -  </v>
      </c>
      <c r="G701" s="122" t="str">
        <f>[1]安達產物!E45</f>
        <v xml:space="preserve">       -  </v>
      </c>
      <c r="H701" s="122" t="str">
        <f>[1]安達產物!F45</f>
        <v xml:space="preserve">            -  </v>
      </c>
      <c r="J701" s="129">
        <f>[1]安達產物!H45</f>
        <v>0</v>
      </c>
      <c r="K701" s="113">
        <f>[1]安達產物!I45</f>
        <v>40429</v>
      </c>
    </row>
    <row r="702" spans="1:11">
      <c r="A702" s="50" t="str">
        <f t="shared" si="10"/>
        <v>41任意汽車保險安達產物保險公司</v>
      </c>
      <c r="B702" s="88" t="str">
        <f>[1]安達產物!$B$3</f>
        <v>安達產物保險公司</v>
      </c>
      <c r="C702" s="50" t="str">
        <f>[1]安達產物!A46</f>
        <v>任意汽車保險</v>
      </c>
      <c r="D702" s="50">
        <f>[1]安達產物!B46</f>
        <v>41</v>
      </c>
      <c r="E702" s="122" t="str">
        <f>[1]安達產物!C46</f>
        <v xml:space="preserve">       -  </v>
      </c>
      <c r="F702" s="122" t="str">
        <f>[1]安達產物!D46</f>
        <v xml:space="preserve">       -  </v>
      </c>
      <c r="G702" s="122" t="str">
        <f>[1]安達產物!E46</f>
        <v xml:space="preserve">       -  </v>
      </c>
      <c r="H702" s="122" t="str">
        <f>[1]安達產物!F46</f>
        <v xml:space="preserve">            -  </v>
      </c>
      <c r="J702" s="129">
        <f>[1]安達產物!H46</f>
        <v>0</v>
      </c>
      <c r="K702" s="113">
        <f>[1]安達產物!I46</f>
        <v>40429</v>
      </c>
    </row>
    <row r="703" spans="1:11">
      <c r="A703" s="50" t="str">
        <f t="shared" si="10"/>
        <v>42任意汽車保險安達產物保險公司</v>
      </c>
      <c r="B703" s="88" t="str">
        <f>[1]安達產物!$B$3</f>
        <v>安達產物保險公司</v>
      </c>
      <c r="C703" s="50" t="str">
        <f>[1]安達產物!A47</f>
        <v>任意汽車保險</v>
      </c>
      <c r="D703" s="50">
        <f>[1]安達產物!B47</f>
        <v>42</v>
      </c>
      <c r="E703" s="122" t="str">
        <f>[1]安達產物!C47</f>
        <v xml:space="preserve">       -  </v>
      </c>
      <c r="F703" s="122" t="str">
        <f>[1]安達產物!D47</f>
        <v xml:space="preserve">       -  </v>
      </c>
      <c r="G703" s="122" t="str">
        <f>[1]安達產物!E47</f>
        <v xml:space="preserve">       -  </v>
      </c>
      <c r="H703" s="122" t="str">
        <f>[1]安達產物!F47</f>
        <v xml:space="preserve">            -  </v>
      </c>
      <c r="J703" s="129">
        <f>[1]安達產物!H47</f>
        <v>0</v>
      </c>
      <c r="K703" s="113">
        <f>[1]安達產物!I47</f>
        <v>40429</v>
      </c>
    </row>
    <row r="704" spans="1:11">
      <c r="A704" s="50" t="str">
        <f t="shared" si="10"/>
        <v>1住宅火災保險安達產物保險公司</v>
      </c>
      <c r="B704" s="91" t="str">
        <f>[1]安達產物!$B$3</f>
        <v>安達產物保險公司</v>
      </c>
      <c r="C704" s="92" t="str">
        <f>[1]安達產物!A48</f>
        <v>住宅火災保險</v>
      </c>
      <c r="D704" s="92">
        <f>[1]安達產物!B48</f>
        <v>1</v>
      </c>
      <c r="E704" s="120">
        <f>[1]安達產物!C48</f>
        <v>191</v>
      </c>
      <c r="F704" s="120">
        <f>[1]安達產物!D48</f>
        <v>191</v>
      </c>
      <c r="G704" s="120">
        <f>[1]安達產物!E48</f>
        <v>191</v>
      </c>
      <c r="H704" s="120">
        <f>[1]安達產物!F48</f>
        <v>157</v>
      </c>
      <c r="I704" s="92"/>
      <c r="J704" s="117">
        <f>[1]安達產物!H48</f>
        <v>0</v>
      </c>
      <c r="K704" s="114">
        <f>[1]安達產物!I48</f>
        <v>45658</v>
      </c>
    </row>
    <row r="705" spans="1:11" ht="17.25" thickBot="1">
      <c r="A705" s="50" t="str">
        <f t="shared" si="10"/>
        <v>2住宅火災保險安達產物保險公司</v>
      </c>
      <c r="B705" s="89" t="str">
        <f>[1]安達產物!$B$3</f>
        <v>安達產物保險公司</v>
      </c>
      <c r="C705" s="90" t="str">
        <f>[1]安達產物!A49</f>
        <v>住宅火災保險</v>
      </c>
      <c r="D705" s="90">
        <f>[1]安達產物!B49</f>
        <v>2</v>
      </c>
      <c r="E705" s="121">
        <f>[1]安達產物!C49</f>
        <v>265</v>
      </c>
      <c r="F705" s="121">
        <f>[1]安達產物!D49</f>
        <v>265</v>
      </c>
      <c r="G705" s="121">
        <f>[1]安達產物!E49</f>
        <v>265</v>
      </c>
      <c r="H705" s="121">
        <f>[1]安達產物!F49</f>
        <v>217</v>
      </c>
      <c r="I705" s="90"/>
      <c r="J705" s="118">
        <f>[1]安達產物!H49</f>
        <v>0</v>
      </c>
      <c r="K705" s="115">
        <f>[1]安達產物!I49</f>
        <v>45658</v>
      </c>
    </row>
    <row r="706" spans="1:11" ht="17.25" thickTop="1">
      <c r="A706" s="50" t="str">
        <f t="shared" ref="A706:A769" si="11">D706&amp;C706&amp;B706</f>
        <v>1任意汽車保險聯邦產物保險公司</v>
      </c>
      <c r="B706" s="86" t="str">
        <f>[1]聯邦!$B$3</f>
        <v>聯邦產物保險公司</v>
      </c>
      <c r="C706" s="87" t="str">
        <f>[1]聯邦!A6</f>
        <v>任意汽車保險</v>
      </c>
      <c r="D706" s="87">
        <f>[1]聯邦!B6</f>
        <v>1</v>
      </c>
      <c r="E706" s="119">
        <f>[1]聯邦!C6</f>
        <v>0</v>
      </c>
      <c r="F706" s="119">
        <f>[1]聯邦!D6</f>
        <v>0</v>
      </c>
      <c r="G706" s="119">
        <f>[1]聯邦!E6</f>
        <v>0</v>
      </c>
      <c r="H706" s="119">
        <f>[1]聯邦!F6</f>
        <v>0</v>
      </c>
      <c r="I706" s="87"/>
      <c r="J706" s="129">
        <f>[1]聯邦!H6</f>
        <v>0</v>
      </c>
      <c r="K706" s="112">
        <f>[1]聯邦!I6</f>
        <v>0</v>
      </c>
    </row>
    <row r="707" spans="1:11">
      <c r="A707" s="50" t="str">
        <f t="shared" si="11"/>
        <v>2任意汽車保險聯邦產物保險公司</v>
      </c>
      <c r="B707" s="88" t="str">
        <f>[1]聯邦!$B$3</f>
        <v>聯邦產物保險公司</v>
      </c>
      <c r="C707" s="50" t="str">
        <f>[1]聯邦!A7</f>
        <v>任意汽車保險</v>
      </c>
      <c r="D707" s="50">
        <f>[1]聯邦!B7</f>
        <v>2</v>
      </c>
      <c r="E707" s="122">
        <f>[1]聯邦!C7</f>
        <v>0</v>
      </c>
      <c r="F707" s="122">
        <f>[1]聯邦!D7</f>
        <v>0</v>
      </c>
      <c r="G707" s="122">
        <f>[1]聯邦!E7</f>
        <v>0</v>
      </c>
      <c r="H707" s="122">
        <f>[1]聯邦!F7</f>
        <v>0</v>
      </c>
      <c r="J707" s="129">
        <f>[1]聯邦!H7</f>
        <v>0</v>
      </c>
      <c r="K707" s="113">
        <f>[1]聯邦!I7</f>
        <v>0</v>
      </c>
    </row>
    <row r="708" spans="1:11">
      <c r="A708" s="50" t="str">
        <f t="shared" si="11"/>
        <v>3任意汽車保險聯邦產物保險公司</v>
      </c>
      <c r="B708" s="88" t="str">
        <f>[1]聯邦!$B$3</f>
        <v>聯邦產物保險公司</v>
      </c>
      <c r="C708" s="50" t="str">
        <f>[1]聯邦!A8</f>
        <v>任意汽車保險</v>
      </c>
      <c r="D708" s="50">
        <f>[1]聯邦!B8</f>
        <v>3</v>
      </c>
      <c r="E708" s="122">
        <f>[1]聯邦!C8</f>
        <v>0</v>
      </c>
      <c r="F708" s="122">
        <f>[1]聯邦!D8</f>
        <v>0</v>
      </c>
      <c r="G708" s="122">
        <f>[1]聯邦!E8</f>
        <v>0</v>
      </c>
      <c r="H708" s="122">
        <f>[1]聯邦!F8</f>
        <v>0</v>
      </c>
      <c r="J708" s="129">
        <f>[1]聯邦!H8</f>
        <v>0</v>
      </c>
      <c r="K708" s="113">
        <f>[1]聯邦!I8</f>
        <v>0</v>
      </c>
    </row>
    <row r="709" spans="1:11">
      <c r="A709" s="50" t="str">
        <f t="shared" si="11"/>
        <v>4任意汽車保險聯邦產物保險公司</v>
      </c>
      <c r="B709" s="88" t="str">
        <f>[1]聯邦!$B$3</f>
        <v>聯邦產物保險公司</v>
      </c>
      <c r="C709" s="50" t="str">
        <f>[1]聯邦!A9</f>
        <v>任意汽車保險</v>
      </c>
      <c r="D709" s="50">
        <f>[1]聯邦!B9</f>
        <v>4</v>
      </c>
      <c r="E709" s="122">
        <f>[1]聯邦!C9</f>
        <v>0</v>
      </c>
      <c r="F709" s="122">
        <f>[1]聯邦!D9</f>
        <v>0</v>
      </c>
      <c r="G709" s="122">
        <f>[1]聯邦!E9</f>
        <v>0</v>
      </c>
      <c r="H709" s="122">
        <f>[1]聯邦!F9</f>
        <v>0</v>
      </c>
      <c r="J709" s="129">
        <f>[1]聯邦!H9</f>
        <v>0</v>
      </c>
      <c r="K709" s="113">
        <f>[1]聯邦!I9</f>
        <v>0</v>
      </c>
    </row>
    <row r="710" spans="1:11">
      <c r="A710" s="50" t="str">
        <f t="shared" si="11"/>
        <v>5任意汽車保險聯邦產物保險公司</v>
      </c>
      <c r="B710" s="88" t="str">
        <f>[1]聯邦!$B$3</f>
        <v>聯邦產物保險公司</v>
      </c>
      <c r="C710" s="50" t="str">
        <f>[1]聯邦!A10</f>
        <v>任意汽車保險</v>
      </c>
      <c r="D710" s="50">
        <f>[1]聯邦!B10</f>
        <v>5</v>
      </c>
      <c r="E710" s="122">
        <f>[1]聯邦!C10</f>
        <v>0</v>
      </c>
      <c r="F710" s="122">
        <f>[1]聯邦!D10</f>
        <v>0</v>
      </c>
      <c r="G710" s="122">
        <f>[1]聯邦!E10</f>
        <v>0</v>
      </c>
      <c r="H710" s="122">
        <f>[1]聯邦!F10</f>
        <v>0</v>
      </c>
      <c r="J710" s="129">
        <f>[1]聯邦!H10</f>
        <v>0</v>
      </c>
      <c r="K710" s="113">
        <f>[1]聯邦!I10</f>
        <v>0</v>
      </c>
    </row>
    <row r="711" spans="1:11">
      <c r="A711" s="50" t="str">
        <f t="shared" si="11"/>
        <v>6任意汽車保險聯邦產物保險公司</v>
      </c>
      <c r="B711" s="88" t="str">
        <f>[1]聯邦!$B$3</f>
        <v>聯邦產物保險公司</v>
      </c>
      <c r="C711" s="50" t="str">
        <f>[1]聯邦!A11</f>
        <v>任意汽車保險</v>
      </c>
      <c r="D711" s="50">
        <f>[1]聯邦!B11</f>
        <v>6</v>
      </c>
      <c r="E711" s="122">
        <f>[1]聯邦!C11</f>
        <v>0</v>
      </c>
      <c r="F711" s="122">
        <f>[1]聯邦!D11</f>
        <v>0</v>
      </c>
      <c r="G711" s="122">
        <f>[1]聯邦!E11</f>
        <v>0</v>
      </c>
      <c r="H711" s="122">
        <f>[1]聯邦!F11</f>
        <v>0</v>
      </c>
      <c r="J711" s="129">
        <f>[1]聯邦!H11</f>
        <v>0</v>
      </c>
      <c r="K711" s="113">
        <f>[1]聯邦!I11</f>
        <v>0</v>
      </c>
    </row>
    <row r="712" spans="1:11">
      <c r="A712" s="50" t="str">
        <f t="shared" si="11"/>
        <v>7任意汽車保險聯邦產物保險公司</v>
      </c>
      <c r="B712" s="88" t="str">
        <f>[1]聯邦!$B$3</f>
        <v>聯邦產物保險公司</v>
      </c>
      <c r="C712" s="50" t="str">
        <f>[1]聯邦!A12</f>
        <v>任意汽車保險</v>
      </c>
      <c r="D712" s="50">
        <f>[1]聯邦!B12</f>
        <v>7</v>
      </c>
      <c r="E712" s="122">
        <f>[1]聯邦!C12</f>
        <v>0</v>
      </c>
      <c r="F712" s="122">
        <f>[1]聯邦!D12</f>
        <v>0</v>
      </c>
      <c r="G712" s="122">
        <f>[1]聯邦!E12</f>
        <v>0</v>
      </c>
      <c r="H712" s="122">
        <f>[1]聯邦!F12</f>
        <v>0</v>
      </c>
      <c r="J712" s="129">
        <f>[1]聯邦!H12</f>
        <v>0</v>
      </c>
      <c r="K712" s="113">
        <f>[1]聯邦!I12</f>
        <v>0</v>
      </c>
    </row>
    <row r="713" spans="1:11">
      <c r="A713" s="50" t="str">
        <f t="shared" si="11"/>
        <v>8任意汽車保險聯邦產物保險公司</v>
      </c>
      <c r="B713" s="88" t="str">
        <f>[1]聯邦!$B$3</f>
        <v>聯邦產物保險公司</v>
      </c>
      <c r="C713" s="50" t="str">
        <f>[1]聯邦!A13</f>
        <v>任意汽車保險</v>
      </c>
      <c r="D713" s="50">
        <f>[1]聯邦!B13</f>
        <v>8</v>
      </c>
      <c r="E713" s="122">
        <f>[1]聯邦!C13</f>
        <v>0</v>
      </c>
      <c r="F713" s="122">
        <f>[1]聯邦!D13</f>
        <v>0</v>
      </c>
      <c r="G713" s="122">
        <f>[1]聯邦!E13</f>
        <v>0</v>
      </c>
      <c r="H713" s="122">
        <f>[1]聯邦!F13</f>
        <v>0</v>
      </c>
      <c r="J713" s="129">
        <f>[1]聯邦!H13</f>
        <v>0</v>
      </c>
      <c r="K713" s="113">
        <f>[1]聯邦!I13</f>
        <v>0</v>
      </c>
    </row>
    <row r="714" spans="1:11">
      <c r="A714" s="50" t="str">
        <f t="shared" si="11"/>
        <v>9任意汽車保險聯邦產物保險公司</v>
      </c>
      <c r="B714" s="88" t="str">
        <f>[1]聯邦!$B$3</f>
        <v>聯邦產物保險公司</v>
      </c>
      <c r="C714" s="50" t="str">
        <f>[1]聯邦!A14</f>
        <v>任意汽車保險</v>
      </c>
      <c r="D714" s="50">
        <f>[1]聯邦!B14</f>
        <v>9</v>
      </c>
      <c r="E714" s="122">
        <f>[1]聯邦!C14</f>
        <v>0</v>
      </c>
      <c r="F714" s="122">
        <f>[1]聯邦!D14</f>
        <v>0</v>
      </c>
      <c r="G714" s="122">
        <f>[1]聯邦!E14</f>
        <v>0</v>
      </c>
      <c r="H714" s="122">
        <f>[1]聯邦!F14</f>
        <v>0</v>
      </c>
      <c r="J714" s="129">
        <f>[1]聯邦!H14</f>
        <v>0</v>
      </c>
      <c r="K714" s="113">
        <f>[1]聯邦!I14</f>
        <v>0</v>
      </c>
    </row>
    <row r="715" spans="1:11">
      <c r="A715" s="50" t="str">
        <f t="shared" si="11"/>
        <v>10任意汽車保險聯邦產物保險公司</v>
      </c>
      <c r="B715" s="88" t="str">
        <f>[1]聯邦!$B$3</f>
        <v>聯邦產物保險公司</v>
      </c>
      <c r="C715" s="50" t="str">
        <f>[1]聯邦!A15</f>
        <v>任意汽車保險</v>
      </c>
      <c r="D715" s="50">
        <f>[1]聯邦!B15</f>
        <v>10</v>
      </c>
      <c r="E715" s="122">
        <f>[1]聯邦!C15</f>
        <v>0</v>
      </c>
      <c r="F715" s="122">
        <f>[1]聯邦!D15</f>
        <v>0</v>
      </c>
      <c r="G715" s="122">
        <f>[1]聯邦!E15</f>
        <v>0</v>
      </c>
      <c r="H715" s="122">
        <f>[1]聯邦!F15</f>
        <v>0</v>
      </c>
      <c r="J715" s="129">
        <f>[1]聯邦!H15</f>
        <v>0</v>
      </c>
      <c r="K715" s="113">
        <f>[1]聯邦!I15</f>
        <v>0</v>
      </c>
    </row>
    <row r="716" spans="1:11">
      <c r="A716" s="50" t="str">
        <f t="shared" si="11"/>
        <v>11任意汽車保險聯邦產物保險公司</v>
      </c>
      <c r="B716" s="88" t="str">
        <f>[1]聯邦!$B$3</f>
        <v>聯邦產物保險公司</v>
      </c>
      <c r="C716" s="50" t="str">
        <f>[1]聯邦!A16</f>
        <v>任意汽車保險</v>
      </c>
      <c r="D716" s="50">
        <f>[1]聯邦!B16</f>
        <v>11</v>
      </c>
      <c r="E716" s="122">
        <f>[1]聯邦!C16</f>
        <v>0</v>
      </c>
      <c r="F716" s="122">
        <f>[1]聯邦!D16</f>
        <v>0</v>
      </c>
      <c r="G716" s="122">
        <f>[1]聯邦!E16</f>
        <v>0</v>
      </c>
      <c r="H716" s="122">
        <f>[1]聯邦!F16</f>
        <v>0</v>
      </c>
      <c r="J716" s="129">
        <f>[1]聯邦!H16</f>
        <v>0</v>
      </c>
      <c r="K716" s="113">
        <f>[1]聯邦!I16</f>
        <v>0</v>
      </c>
    </row>
    <row r="717" spans="1:11">
      <c r="A717" s="50" t="str">
        <f t="shared" si="11"/>
        <v>12任意汽車保險聯邦產物保險公司</v>
      </c>
      <c r="B717" s="88" t="str">
        <f>[1]聯邦!$B$3</f>
        <v>聯邦產物保險公司</v>
      </c>
      <c r="C717" s="50" t="str">
        <f>[1]聯邦!A17</f>
        <v>任意汽車保險</v>
      </c>
      <c r="D717" s="50">
        <f>[1]聯邦!B17</f>
        <v>12</v>
      </c>
      <c r="E717" s="122">
        <f>[1]聯邦!C17</f>
        <v>0</v>
      </c>
      <c r="F717" s="122">
        <f>[1]聯邦!D17</f>
        <v>0</v>
      </c>
      <c r="G717" s="122">
        <f>[1]聯邦!E17</f>
        <v>0</v>
      </c>
      <c r="H717" s="122">
        <f>[1]聯邦!F17</f>
        <v>0</v>
      </c>
      <c r="J717" s="129">
        <f>[1]聯邦!H17</f>
        <v>0</v>
      </c>
      <c r="K717" s="113">
        <f>[1]聯邦!I17</f>
        <v>0</v>
      </c>
    </row>
    <row r="718" spans="1:11">
      <c r="A718" s="50" t="str">
        <f t="shared" si="11"/>
        <v>13任意汽車保險聯邦產物保險公司</v>
      </c>
      <c r="B718" s="88" t="str">
        <f>[1]聯邦!$B$3</f>
        <v>聯邦產物保險公司</v>
      </c>
      <c r="C718" s="50" t="str">
        <f>[1]聯邦!A18</f>
        <v>任意汽車保險</v>
      </c>
      <c r="D718" s="50">
        <f>[1]聯邦!B18</f>
        <v>13</v>
      </c>
      <c r="E718" s="122">
        <f>[1]聯邦!C18</f>
        <v>0</v>
      </c>
      <c r="F718" s="122">
        <f>[1]聯邦!D18</f>
        <v>0</v>
      </c>
      <c r="G718" s="122">
        <f>[1]聯邦!E18</f>
        <v>0</v>
      </c>
      <c r="H718" s="122">
        <f>[1]聯邦!F18</f>
        <v>0</v>
      </c>
      <c r="J718" s="129">
        <f>[1]聯邦!H18</f>
        <v>0</v>
      </c>
      <c r="K718" s="113">
        <f>[1]聯邦!I18</f>
        <v>0</v>
      </c>
    </row>
    <row r="719" spans="1:11">
      <c r="A719" s="50" t="str">
        <f t="shared" si="11"/>
        <v>14任意汽車保險聯邦產物保險公司</v>
      </c>
      <c r="B719" s="88" t="str">
        <f>[1]聯邦!$B$3</f>
        <v>聯邦產物保險公司</v>
      </c>
      <c r="C719" s="50" t="str">
        <f>[1]聯邦!A19</f>
        <v>任意汽車保險</v>
      </c>
      <c r="D719" s="50">
        <f>[1]聯邦!B19</f>
        <v>14</v>
      </c>
      <c r="E719" s="122">
        <f>[1]聯邦!C19</f>
        <v>0</v>
      </c>
      <c r="F719" s="122">
        <f>[1]聯邦!D19</f>
        <v>0</v>
      </c>
      <c r="G719" s="122">
        <f>[1]聯邦!E19</f>
        <v>0</v>
      </c>
      <c r="H719" s="122">
        <f>[1]聯邦!F19</f>
        <v>0</v>
      </c>
      <c r="J719" s="129">
        <f>[1]聯邦!H19</f>
        <v>0</v>
      </c>
      <c r="K719" s="113">
        <f>[1]聯邦!I19</f>
        <v>0</v>
      </c>
    </row>
    <row r="720" spans="1:11">
      <c r="A720" s="50" t="str">
        <f t="shared" si="11"/>
        <v>15任意汽車保險聯邦產物保險公司</v>
      </c>
      <c r="B720" s="88" t="str">
        <f>[1]聯邦!$B$3</f>
        <v>聯邦產物保險公司</v>
      </c>
      <c r="C720" s="50" t="str">
        <f>[1]聯邦!A20</f>
        <v>任意汽車保險</v>
      </c>
      <c r="D720" s="50">
        <f>[1]聯邦!B20</f>
        <v>15</v>
      </c>
      <c r="E720" s="122">
        <f>[1]聯邦!C20</f>
        <v>0</v>
      </c>
      <c r="F720" s="122">
        <f>[1]聯邦!D20</f>
        <v>0</v>
      </c>
      <c r="G720" s="122">
        <f>[1]聯邦!E20</f>
        <v>0</v>
      </c>
      <c r="H720" s="122">
        <f>[1]聯邦!F20</f>
        <v>0</v>
      </c>
      <c r="J720" s="129">
        <f>[1]聯邦!H20</f>
        <v>0</v>
      </c>
      <c r="K720" s="113">
        <f>[1]聯邦!I20</f>
        <v>0</v>
      </c>
    </row>
    <row r="721" spans="1:11">
      <c r="A721" s="50" t="str">
        <f t="shared" si="11"/>
        <v>16任意汽車保險聯邦產物保險公司</v>
      </c>
      <c r="B721" s="88" t="str">
        <f>[1]聯邦!$B$3</f>
        <v>聯邦產物保險公司</v>
      </c>
      <c r="C721" s="50" t="str">
        <f>[1]聯邦!A21</f>
        <v>任意汽車保險</v>
      </c>
      <c r="D721" s="50">
        <f>[1]聯邦!B21</f>
        <v>16</v>
      </c>
      <c r="E721" s="122">
        <f>[1]聯邦!C21</f>
        <v>0</v>
      </c>
      <c r="F721" s="122">
        <f>[1]聯邦!D21</f>
        <v>0</v>
      </c>
      <c r="G721" s="122">
        <f>[1]聯邦!E21</f>
        <v>0</v>
      </c>
      <c r="H721" s="122">
        <f>[1]聯邦!F21</f>
        <v>0</v>
      </c>
      <c r="J721" s="129">
        <f>[1]聯邦!H21</f>
        <v>0</v>
      </c>
      <c r="K721" s="113">
        <f>[1]聯邦!I21</f>
        <v>0</v>
      </c>
    </row>
    <row r="722" spans="1:11">
      <c r="A722" s="50" t="str">
        <f t="shared" si="11"/>
        <v>17任意汽車保險聯邦產物保險公司</v>
      </c>
      <c r="B722" s="88" t="str">
        <f>[1]聯邦!$B$3</f>
        <v>聯邦產物保險公司</v>
      </c>
      <c r="C722" s="50" t="str">
        <f>[1]聯邦!A22</f>
        <v>任意汽車保險</v>
      </c>
      <c r="D722" s="50">
        <f>[1]聯邦!B22</f>
        <v>17</v>
      </c>
      <c r="E722" s="122">
        <f>[1]聯邦!C22</f>
        <v>0</v>
      </c>
      <c r="F722" s="122">
        <f>[1]聯邦!D22</f>
        <v>0</v>
      </c>
      <c r="G722" s="122">
        <f>[1]聯邦!E22</f>
        <v>0</v>
      </c>
      <c r="H722" s="122">
        <f>[1]聯邦!F22</f>
        <v>0</v>
      </c>
      <c r="J722" s="129">
        <f>[1]聯邦!H22</f>
        <v>0</v>
      </c>
      <c r="K722" s="113">
        <f>[1]聯邦!I22</f>
        <v>0</v>
      </c>
    </row>
    <row r="723" spans="1:11">
      <c r="A723" s="50" t="str">
        <f t="shared" si="11"/>
        <v>18任意汽車保險聯邦產物保險公司</v>
      </c>
      <c r="B723" s="88" t="str">
        <f>[1]聯邦!$B$3</f>
        <v>聯邦產物保險公司</v>
      </c>
      <c r="C723" s="50" t="str">
        <f>[1]聯邦!A23</f>
        <v>任意汽車保險</v>
      </c>
      <c r="D723" s="50">
        <f>[1]聯邦!B23</f>
        <v>18</v>
      </c>
      <c r="E723" s="122">
        <f>[1]聯邦!C23</f>
        <v>0</v>
      </c>
      <c r="F723" s="122">
        <f>[1]聯邦!D23</f>
        <v>0</v>
      </c>
      <c r="G723" s="122">
        <f>[1]聯邦!E23</f>
        <v>0</v>
      </c>
      <c r="H723" s="122">
        <f>[1]聯邦!F23</f>
        <v>0</v>
      </c>
      <c r="J723" s="129">
        <f>[1]聯邦!H23</f>
        <v>0</v>
      </c>
      <c r="K723" s="113">
        <f>[1]聯邦!I23</f>
        <v>0</v>
      </c>
    </row>
    <row r="724" spans="1:11">
      <c r="A724" s="50" t="str">
        <f t="shared" si="11"/>
        <v>19任意汽車保險聯邦產物保險公司</v>
      </c>
      <c r="B724" s="88" t="str">
        <f>[1]聯邦!$B$3</f>
        <v>聯邦產物保險公司</v>
      </c>
      <c r="C724" s="50" t="str">
        <f>[1]聯邦!A24</f>
        <v>任意汽車保險</v>
      </c>
      <c r="D724" s="50">
        <f>[1]聯邦!B24</f>
        <v>19</v>
      </c>
      <c r="E724" s="122">
        <f>[1]聯邦!C24</f>
        <v>0</v>
      </c>
      <c r="F724" s="122">
        <f>[1]聯邦!D24</f>
        <v>0</v>
      </c>
      <c r="G724" s="122">
        <f>[1]聯邦!E24</f>
        <v>0</v>
      </c>
      <c r="H724" s="122">
        <f>[1]聯邦!F24</f>
        <v>0</v>
      </c>
      <c r="J724" s="129">
        <f>[1]聯邦!H24</f>
        <v>0</v>
      </c>
      <c r="K724" s="113">
        <f>[1]聯邦!I24</f>
        <v>0</v>
      </c>
    </row>
    <row r="725" spans="1:11">
      <c r="A725" s="50" t="str">
        <f t="shared" si="11"/>
        <v>20任意汽車保險聯邦產物保險公司</v>
      </c>
      <c r="B725" s="88" t="str">
        <f>[1]聯邦!$B$3</f>
        <v>聯邦產物保險公司</v>
      </c>
      <c r="C725" s="50" t="str">
        <f>[1]聯邦!A25</f>
        <v>任意汽車保險</v>
      </c>
      <c r="D725" s="50">
        <f>[1]聯邦!B25</f>
        <v>20</v>
      </c>
      <c r="E725" s="122">
        <f>[1]聯邦!C25</f>
        <v>0</v>
      </c>
      <c r="F725" s="122">
        <f>[1]聯邦!D25</f>
        <v>0</v>
      </c>
      <c r="G725" s="122">
        <f>[1]聯邦!E25</f>
        <v>0</v>
      </c>
      <c r="H725" s="122">
        <f>[1]聯邦!F25</f>
        <v>0</v>
      </c>
      <c r="J725" s="129">
        <f>[1]聯邦!H25</f>
        <v>0</v>
      </c>
      <c r="K725" s="113">
        <f>[1]聯邦!I25</f>
        <v>0</v>
      </c>
    </row>
    <row r="726" spans="1:11">
      <c r="A726" s="50" t="str">
        <f t="shared" si="11"/>
        <v>21任意汽車保險聯邦產物保險公司</v>
      </c>
      <c r="B726" s="88" t="str">
        <f>[1]聯邦!$B$3</f>
        <v>聯邦產物保險公司</v>
      </c>
      <c r="C726" s="50" t="str">
        <f>[1]聯邦!A26</f>
        <v>任意汽車保險</v>
      </c>
      <c r="D726" s="50">
        <f>[1]聯邦!B26</f>
        <v>21</v>
      </c>
      <c r="E726" s="122">
        <f>[1]聯邦!C26</f>
        <v>0</v>
      </c>
      <c r="F726" s="122">
        <f>[1]聯邦!D26</f>
        <v>0</v>
      </c>
      <c r="G726" s="122">
        <f>[1]聯邦!E26</f>
        <v>0</v>
      </c>
      <c r="H726" s="122">
        <f>[1]聯邦!F26</f>
        <v>0</v>
      </c>
      <c r="J726" s="129">
        <f>[1]聯邦!H26</f>
        <v>0</v>
      </c>
      <c r="K726" s="113">
        <f>[1]聯邦!I26</f>
        <v>0</v>
      </c>
    </row>
    <row r="727" spans="1:11">
      <c r="A727" s="50" t="str">
        <f t="shared" si="11"/>
        <v>22任意汽車保險聯邦產物保險公司</v>
      </c>
      <c r="B727" s="88" t="str">
        <f>[1]聯邦!$B$3</f>
        <v>聯邦產物保險公司</v>
      </c>
      <c r="C727" s="50" t="str">
        <f>[1]聯邦!A27</f>
        <v>任意汽車保險</v>
      </c>
      <c r="D727" s="50">
        <f>[1]聯邦!B27</f>
        <v>22</v>
      </c>
      <c r="E727" s="122">
        <f>[1]聯邦!C27</f>
        <v>0</v>
      </c>
      <c r="F727" s="122">
        <f>[1]聯邦!D27</f>
        <v>0</v>
      </c>
      <c r="G727" s="122">
        <f>[1]聯邦!E27</f>
        <v>0</v>
      </c>
      <c r="H727" s="122">
        <f>[1]聯邦!F27</f>
        <v>0</v>
      </c>
      <c r="J727" s="129">
        <f>[1]聯邦!H27</f>
        <v>0</v>
      </c>
      <c r="K727" s="113">
        <f>[1]聯邦!I27</f>
        <v>0</v>
      </c>
    </row>
    <row r="728" spans="1:11">
      <c r="A728" s="50" t="str">
        <f t="shared" si="11"/>
        <v>23任意汽車保險聯邦產物保險公司</v>
      </c>
      <c r="B728" s="88" t="str">
        <f>[1]聯邦!$B$3</f>
        <v>聯邦產物保險公司</v>
      </c>
      <c r="C728" s="50" t="str">
        <f>[1]聯邦!A28</f>
        <v>任意汽車保險</v>
      </c>
      <c r="D728" s="50">
        <f>[1]聯邦!B28</f>
        <v>23</v>
      </c>
      <c r="E728" s="122">
        <f>[1]聯邦!C28</f>
        <v>0</v>
      </c>
      <c r="F728" s="122">
        <f>[1]聯邦!D28</f>
        <v>0</v>
      </c>
      <c r="G728" s="122">
        <f>[1]聯邦!E28</f>
        <v>0</v>
      </c>
      <c r="H728" s="122">
        <f>[1]聯邦!F28</f>
        <v>0</v>
      </c>
      <c r="J728" s="129">
        <f>[1]聯邦!H28</f>
        <v>0</v>
      </c>
      <c r="K728" s="113">
        <f>[1]聯邦!I28</f>
        <v>0</v>
      </c>
    </row>
    <row r="729" spans="1:11">
      <c r="A729" s="50" t="str">
        <f t="shared" si="11"/>
        <v>24任意汽車保險聯邦產物保險公司</v>
      </c>
      <c r="B729" s="88" t="str">
        <f>[1]聯邦!$B$3</f>
        <v>聯邦產物保險公司</v>
      </c>
      <c r="C729" s="50" t="str">
        <f>[1]聯邦!A29</f>
        <v>任意汽車保險</v>
      </c>
      <c r="D729" s="50">
        <f>[1]聯邦!B29</f>
        <v>24</v>
      </c>
      <c r="E729" s="122">
        <f>[1]聯邦!C29</f>
        <v>0</v>
      </c>
      <c r="F729" s="122">
        <f>[1]聯邦!D29</f>
        <v>0</v>
      </c>
      <c r="G729" s="122">
        <f>[1]聯邦!E29</f>
        <v>0</v>
      </c>
      <c r="H729" s="122">
        <f>[1]聯邦!F29</f>
        <v>0</v>
      </c>
      <c r="J729" s="129">
        <f>[1]聯邦!H29</f>
        <v>0</v>
      </c>
      <c r="K729" s="113">
        <f>[1]聯邦!I29</f>
        <v>0</v>
      </c>
    </row>
    <row r="730" spans="1:11">
      <c r="A730" s="50" t="str">
        <f t="shared" si="11"/>
        <v>25任意汽車保險聯邦產物保險公司</v>
      </c>
      <c r="B730" s="88" t="str">
        <f>[1]聯邦!$B$3</f>
        <v>聯邦產物保險公司</v>
      </c>
      <c r="C730" s="50" t="str">
        <f>[1]聯邦!A30</f>
        <v>任意汽車保險</v>
      </c>
      <c r="D730" s="50">
        <f>[1]聯邦!B30</f>
        <v>25</v>
      </c>
      <c r="E730" s="122">
        <f>[1]聯邦!C30</f>
        <v>0</v>
      </c>
      <c r="F730" s="122">
        <f>[1]聯邦!D30</f>
        <v>0</v>
      </c>
      <c r="G730" s="122">
        <f>[1]聯邦!E30</f>
        <v>0</v>
      </c>
      <c r="H730" s="122">
        <f>[1]聯邦!F30</f>
        <v>0</v>
      </c>
      <c r="J730" s="129">
        <f>[1]聯邦!H30</f>
        <v>0</v>
      </c>
      <c r="K730" s="113">
        <f>[1]聯邦!I30</f>
        <v>0</v>
      </c>
    </row>
    <row r="731" spans="1:11">
      <c r="A731" s="50" t="str">
        <f t="shared" si="11"/>
        <v>26任意汽車保險聯邦產物保險公司</v>
      </c>
      <c r="B731" s="88" t="str">
        <f>[1]聯邦!$B$3</f>
        <v>聯邦產物保險公司</v>
      </c>
      <c r="C731" s="50" t="str">
        <f>[1]聯邦!A31</f>
        <v>任意汽車保險</v>
      </c>
      <c r="D731" s="50">
        <f>[1]聯邦!B31</f>
        <v>26</v>
      </c>
      <c r="E731" s="122">
        <f>[1]聯邦!C31</f>
        <v>0</v>
      </c>
      <c r="F731" s="122">
        <f>[1]聯邦!D31</f>
        <v>0</v>
      </c>
      <c r="G731" s="122">
        <f>[1]聯邦!E31</f>
        <v>0</v>
      </c>
      <c r="H731" s="122">
        <f>[1]聯邦!F31</f>
        <v>0</v>
      </c>
      <c r="J731" s="129">
        <f>[1]聯邦!H31</f>
        <v>0</v>
      </c>
      <c r="K731" s="113">
        <f>[1]聯邦!I31</f>
        <v>0</v>
      </c>
    </row>
    <row r="732" spans="1:11">
      <c r="A732" s="50" t="str">
        <f t="shared" si="11"/>
        <v>27任意汽車保險聯邦產物保險公司</v>
      </c>
      <c r="B732" s="88" t="str">
        <f>[1]聯邦!$B$3</f>
        <v>聯邦產物保險公司</v>
      </c>
      <c r="C732" s="50" t="str">
        <f>[1]聯邦!A32</f>
        <v>任意汽車保險</v>
      </c>
      <c r="D732" s="50">
        <f>[1]聯邦!B32</f>
        <v>27</v>
      </c>
      <c r="E732" s="122">
        <f>[1]聯邦!C32</f>
        <v>0</v>
      </c>
      <c r="F732" s="122">
        <f>[1]聯邦!D32</f>
        <v>0</v>
      </c>
      <c r="G732" s="122">
        <f>[1]聯邦!E32</f>
        <v>0</v>
      </c>
      <c r="H732" s="122">
        <f>[1]聯邦!F32</f>
        <v>0</v>
      </c>
      <c r="J732" s="129">
        <f>[1]聯邦!H32</f>
        <v>0</v>
      </c>
      <c r="K732" s="113">
        <f>[1]聯邦!I32</f>
        <v>0</v>
      </c>
    </row>
    <row r="733" spans="1:11">
      <c r="A733" s="50" t="str">
        <f t="shared" si="11"/>
        <v>28任意汽車保險聯邦產物保險公司</v>
      </c>
      <c r="B733" s="88" t="str">
        <f>[1]聯邦!$B$3</f>
        <v>聯邦產物保險公司</v>
      </c>
      <c r="C733" s="50" t="str">
        <f>[1]聯邦!A33</f>
        <v>任意汽車保險</v>
      </c>
      <c r="D733" s="50">
        <f>[1]聯邦!B33</f>
        <v>28</v>
      </c>
      <c r="E733" s="122">
        <f>[1]聯邦!C33</f>
        <v>0</v>
      </c>
      <c r="F733" s="122">
        <f>[1]聯邦!D33</f>
        <v>0</v>
      </c>
      <c r="G733" s="122">
        <f>[1]聯邦!E33</f>
        <v>0</v>
      </c>
      <c r="H733" s="122">
        <f>[1]聯邦!F33</f>
        <v>0</v>
      </c>
      <c r="J733" s="129">
        <f>[1]聯邦!H33</f>
        <v>0</v>
      </c>
      <c r="K733" s="113">
        <f>[1]聯邦!I33</f>
        <v>0</v>
      </c>
    </row>
    <row r="734" spans="1:11">
      <c r="A734" s="50" t="str">
        <f t="shared" si="11"/>
        <v>29任意汽車保險聯邦產物保險公司</v>
      </c>
      <c r="B734" s="88" t="str">
        <f>[1]聯邦!$B$3</f>
        <v>聯邦產物保險公司</v>
      </c>
      <c r="C734" s="50" t="str">
        <f>[1]聯邦!A34</f>
        <v>任意汽車保險</v>
      </c>
      <c r="D734" s="50">
        <f>[1]聯邦!B34</f>
        <v>29</v>
      </c>
      <c r="E734" s="122">
        <f>[1]聯邦!C34</f>
        <v>0</v>
      </c>
      <c r="F734" s="122">
        <f>[1]聯邦!D34</f>
        <v>0</v>
      </c>
      <c r="G734" s="122">
        <f>[1]聯邦!E34</f>
        <v>0</v>
      </c>
      <c r="H734" s="122">
        <f>[1]聯邦!F34</f>
        <v>0</v>
      </c>
      <c r="J734" s="129">
        <f>[1]聯邦!H34</f>
        <v>0</v>
      </c>
      <c r="K734" s="113">
        <f>[1]聯邦!I34</f>
        <v>0</v>
      </c>
    </row>
    <row r="735" spans="1:11">
      <c r="A735" s="50" t="str">
        <f t="shared" si="11"/>
        <v>30任意汽車保險聯邦產物保險公司</v>
      </c>
      <c r="B735" s="88" t="str">
        <f>[1]聯邦!$B$3</f>
        <v>聯邦產物保險公司</v>
      </c>
      <c r="C735" s="50" t="str">
        <f>[1]聯邦!A35</f>
        <v>任意汽車保險</v>
      </c>
      <c r="D735" s="50">
        <f>[1]聯邦!B35</f>
        <v>30</v>
      </c>
      <c r="E735" s="122">
        <f>[1]聯邦!C35</f>
        <v>0</v>
      </c>
      <c r="F735" s="122">
        <f>[1]聯邦!D35</f>
        <v>0</v>
      </c>
      <c r="G735" s="122">
        <f>[1]聯邦!E35</f>
        <v>0</v>
      </c>
      <c r="H735" s="122">
        <f>[1]聯邦!F35</f>
        <v>0</v>
      </c>
      <c r="J735" s="129">
        <f>[1]聯邦!H35</f>
        <v>0</v>
      </c>
      <c r="K735" s="113">
        <f>[1]聯邦!I35</f>
        <v>0</v>
      </c>
    </row>
    <row r="736" spans="1:11">
      <c r="A736" s="50" t="str">
        <f t="shared" si="11"/>
        <v>31任意汽車保險聯邦產物保險公司</v>
      </c>
      <c r="B736" s="88" t="str">
        <f>[1]聯邦!$B$3</f>
        <v>聯邦產物保險公司</v>
      </c>
      <c r="C736" s="50" t="str">
        <f>[1]聯邦!A36</f>
        <v>任意汽車保險</v>
      </c>
      <c r="D736" s="50">
        <f>[1]聯邦!B36</f>
        <v>31</v>
      </c>
      <c r="E736" s="122">
        <f>[1]聯邦!C36</f>
        <v>0</v>
      </c>
      <c r="F736" s="122">
        <f>[1]聯邦!D36</f>
        <v>0</v>
      </c>
      <c r="G736" s="122">
        <f>[1]聯邦!E36</f>
        <v>0</v>
      </c>
      <c r="H736" s="122">
        <f>[1]聯邦!F36</f>
        <v>0</v>
      </c>
      <c r="J736" s="129">
        <f>[1]聯邦!H36</f>
        <v>0</v>
      </c>
      <c r="K736" s="113">
        <f>[1]聯邦!I36</f>
        <v>0</v>
      </c>
    </row>
    <row r="737" spans="1:11">
      <c r="A737" s="50" t="str">
        <f t="shared" si="11"/>
        <v>32任意汽車保險聯邦產物保險公司</v>
      </c>
      <c r="B737" s="88" t="str">
        <f>[1]聯邦!$B$3</f>
        <v>聯邦產物保險公司</v>
      </c>
      <c r="C737" s="50" t="str">
        <f>[1]聯邦!A37</f>
        <v>任意汽車保險</v>
      </c>
      <c r="D737" s="50">
        <f>[1]聯邦!B37</f>
        <v>32</v>
      </c>
      <c r="E737" s="122">
        <f>[1]聯邦!C37</f>
        <v>0</v>
      </c>
      <c r="F737" s="122">
        <f>[1]聯邦!D37</f>
        <v>0</v>
      </c>
      <c r="G737" s="122">
        <f>[1]聯邦!E37</f>
        <v>0</v>
      </c>
      <c r="H737" s="122">
        <f>[1]聯邦!F37</f>
        <v>0</v>
      </c>
      <c r="J737" s="129">
        <f>[1]聯邦!H37</f>
        <v>0</v>
      </c>
      <c r="K737" s="113">
        <f>[1]聯邦!I37</f>
        <v>0</v>
      </c>
    </row>
    <row r="738" spans="1:11">
      <c r="A738" s="50" t="str">
        <f t="shared" si="11"/>
        <v>33任意汽車保險聯邦產物保險公司</v>
      </c>
      <c r="B738" s="88" t="str">
        <f>[1]聯邦!$B$3</f>
        <v>聯邦產物保險公司</v>
      </c>
      <c r="C738" s="50" t="str">
        <f>[1]聯邦!A38</f>
        <v>任意汽車保險</v>
      </c>
      <c r="D738" s="50">
        <f>[1]聯邦!B38</f>
        <v>33</v>
      </c>
      <c r="E738" s="122">
        <f>[1]聯邦!C38</f>
        <v>0</v>
      </c>
      <c r="F738" s="122">
        <f>[1]聯邦!D38</f>
        <v>0</v>
      </c>
      <c r="G738" s="122">
        <f>[1]聯邦!E38</f>
        <v>0</v>
      </c>
      <c r="H738" s="122">
        <f>[1]聯邦!F38</f>
        <v>0</v>
      </c>
      <c r="J738" s="129">
        <f>[1]聯邦!H38</f>
        <v>0</v>
      </c>
      <c r="K738" s="113">
        <f>[1]聯邦!I38</f>
        <v>0</v>
      </c>
    </row>
    <row r="739" spans="1:11">
      <c r="A739" s="50" t="str">
        <f t="shared" si="11"/>
        <v>34任意汽車保險聯邦產物保險公司</v>
      </c>
      <c r="B739" s="88" t="str">
        <f>[1]聯邦!$B$3</f>
        <v>聯邦產物保險公司</v>
      </c>
      <c r="C739" s="50" t="str">
        <f>[1]聯邦!A39</f>
        <v>任意汽車保險</v>
      </c>
      <c r="D739" s="50">
        <f>[1]聯邦!B39</f>
        <v>34</v>
      </c>
      <c r="E739" s="122">
        <f>[1]聯邦!C39</f>
        <v>0</v>
      </c>
      <c r="F739" s="122">
        <f>[1]聯邦!D39</f>
        <v>0</v>
      </c>
      <c r="G739" s="122">
        <f>[1]聯邦!E39</f>
        <v>0</v>
      </c>
      <c r="H739" s="122">
        <f>[1]聯邦!F39</f>
        <v>0</v>
      </c>
      <c r="J739" s="129">
        <f>[1]聯邦!H39</f>
        <v>0</v>
      </c>
      <c r="K739" s="113">
        <f>[1]聯邦!I39</f>
        <v>0</v>
      </c>
    </row>
    <row r="740" spans="1:11">
      <c r="A740" s="50" t="str">
        <f t="shared" si="11"/>
        <v>35任意汽車保險聯邦產物保險公司</v>
      </c>
      <c r="B740" s="88" t="str">
        <f>[1]聯邦!$B$3</f>
        <v>聯邦產物保險公司</v>
      </c>
      <c r="C740" s="50" t="str">
        <f>[1]聯邦!A40</f>
        <v>任意汽車保險</v>
      </c>
      <c r="D740" s="50">
        <f>[1]聯邦!B40</f>
        <v>35</v>
      </c>
      <c r="E740" s="122">
        <f>[1]聯邦!C40</f>
        <v>0</v>
      </c>
      <c r="F740" s="122">
        <f>[1]聯邦!D40</f>
        <v>0</v>
      </c>
      <c r="G740" s="122">
        <f>[1]聯邦!E40</f>
        <v>0</v>
      </c>
      <c r="H740" s="122">
        <f>[1]聯邦!F40</f>
        <v>0</v>
      </c>
      <c r="J740" s="129">
        <f>[1]聯邦!H40</f>
        <v>0</v>
      </c>
      <c r="K740" s="113">
        <f>[1]聯邦!I40</f>
        <v>0</v>
      </c>
    </row>
    <row r="741" spans="1:11">
      <c r="A741" s="50" t="str">
        <f t="shared" si="11"/>
        <v>36任意汽車保險聯邦產物保險公司</v>
      </c>
      <c r="B741" s="88" t="str">
        <f>[1]聯邦!$B$3</f>
        <v>聯邦產物保險公司</v>
      </c>
      <c r="C741" s="50" t="str">
        <f>[1]聯邦!A41</f>
        <v>任意汽車保險</v>
      </c>
      <c r="D741" s="50">
        <f>[1]聯邦!B41</f>
        <v>36</v>
      </c>
      <c r="E741" s="122">
        <f>[1]聯邦!C41</f>
        <v>0</v>
      </c>
      <c r="F741" s="122">
        <f>[1]聯邦!D41</f>
        <v>0</v>
      </c>
      <c r="G741" s="122">
        <f>[1]聯邦!E41</f>
        <v>0</v>
      </c>
      <c r="H741" s="122">
        <f>[1]聯邦!F41</f>
        <v>0</v>
      </c>
      <c r="J741" s="129">
        <f>[1]聯邦!H41</f>
        <v>0</v>
      </c>
      <c r="K741" s="113">
        <f>[1]聯邦!I41</f>
        <v>0</v>
      </c>
    </row>
    <row r="742" spans="1:11">
      <c r="A742" s="50" t="str">
        <f t="shared" si="11"/>
        <v>37任意汽車保險聯邦產物保險公司</v>
      </c>
      <c r="B742" s="88" t="str">
        <f>[1]聯邦!$B$3</f>
        <v>聯邦產物保險公司</v>
      </c>
      <c r="C742" s="50" t="str">
        <f>[1]聯邦!A42</f>
        <v>任意汽車保險</v>
      </c>
      <c r="D742" s="50">
        <f>[1]聯邦!B42</f>
        <v>37</v>
      </c>
      <c r="E742" s="122">
        <f>[1]聯邦!C42</f>
        <v>0</v>
      </c>
      <c r="F742" s="122">
        <f>[1]聯邦!D42</f>
        <v>0</v>
      </c>
      <c r="G742" s="122">
        <f>[1]聯邦!E42</f>
        <v>0</v>
      </c>
      <c r="H742" s="122">
        <f>[1]聯邦!F42</f>
        <v>0</v>
      </c>
      <c r="J742" s="129">
        <f>[1]聯邦!H42</f>
        <v>0</v>
      </c>
      <c r="K742" s="113">
        <f>[1]聯邦!I42</f>
        <v>0</v>
      </c>
    </row>
    <row r="743" spans="1:11">
      <c r="A743" s="50" t="str">
        <f t="shared" si="11"/>
        <v>38任意汽車保險聯邦產物保險公司</v>
      </c>
      <c r="B743" s="88" t="str">
        <f>[1]聯邦!$B$3</f>
        <v>聯邦產物保險公司</v>
      </c>
      <c r="C743" s="50" t="str">
        <f>[1]聯邦!A43</f>
        <v>任意汽車保險</v>
      </c>
      <c r="D743" s="50">
        <f>[1]聯邦!B43</f>
        <v>38</v>
      </c>
      <c r="E743" s="122">
        <f>[1]聯邦!C43</f>
        <v>0</v>
      </c>
      <c r="F743" s="122">
        <f>[1]聯邦!D43</f>
        <v>0</v>
      </c>
      <c r="G743" s="122">
        <f>[1]聯邦!E43</f>
        <v>0</v>
      </c>
      <c r="H743" s="122">
        <f>[1]聯邦!F43</f>
        <v>0</v>
      </c>
      <c r="J743" s="129">
        <f>[1]聯邦!H43</f>
        <v>0</v>
      </c>
      <c r="K743" s="113">
        <f>[1]聯邦!I43</f>
        <v>0</v>
      </c>
    </row>
    <row r="744" spans="1:11">
      <c r="A744" s="50" t="str">
        <f t="shared" si="11"/>
        <v>39任意汽車保險聯邦產物保險公司</v>
      </c>
      <c r="B744" s="88" t="str">
        <f>[1]聯邦!$B$3</f>
        <v>聯邦產物保險公司</v>
      </c>
      <c r="C744" s="50" t="str">
        <f>[1]聯邦!A44</f>
        <v>任意汽車保險</v>
      </c>
      <c r="D744" s="50">
        <f>[1]聯邦!B44</f>
        <v>39</v>
      </c>
      <c r="E744" s="122">
        <f>[1]聯邦!C44</f>
        <v>0</v>
      </c>
      <c r="F744" s="122">
        <f>[1]聯邦!D44</f>
        <v>0</v>
      </c>
      <c r="G744" s="122">
        <f>[1]聯邦!E44</f>
        <v>0</v>
      </c>
      <c r="H744" s="122">
        <f>[1]聯邦!F44</f>
        <v>0</v>
      </c>
      <c r="J744" s="129">
        <f>[1]聯邦!H44</f>
        <v>0</v>
      </c>
      <c r="K744" s="113">
        <f>[1]聯邦!I44</f>
        <v>0</v>
      </c>
    </row>
    <row r="745" spans="1:11">
      <c r="A745" s="50" t="str">
        <f t="shared" si="11"/>
        <v>40任意汽車保險聯邦產物保險公司</v>
      </c>
      <c r="B745" s="88" t="str">
        <f>[1]聯邦!$B$3</f>
        <v>聯邦產物保險公司</v>
      </c>
      <c r="C745" s="50" t="str">
        <f>[1]聯邦!A45</f>
        <v>任意汽車保險</v>
      </c>
      <c r="D745" s="50">
        <f>[1]聯邦!B45</f>
        <v>40</v>
      </c>
      <c r="E745" s="122">
        <f>[1]聯邦!C45</f>
        <v>0</v>
      </c>
      <c r="F745" s="122">
        <f>[1]聯邦!D45</f>
        <v>0</v>
      </c>
      <c r="G745" s="122">
        <f>[1]聯邦!E45</f>
        <v>0</v>
      </c>
      <c r="H745" s="122">
        <f>[1]聯邦!F45</f>
        <v>0</v>
      </c>
      <c r="J745" s="129">
        <f>[1]聯邦!H45</f>
        <v>0</v>
      </c>
      <c r="K745" s="113">
        <f>[1]聯邦!I45</f>
        <v>0</v>
      </c>
    </row>
    <row r="746" spans="1:11">
      <c r="A746" s="50" t="str">
        <f t="shared" si="11"/>
        <v>41任意汽車保險聯邦產物保險公司</v>
      </c>
      <c r="B746" s="88" t="str">
        <f>[1]聯邦!$B$3</f>
        <v>聯邦產物保險公司</v>
      </c>
      <c r="C746" s="50" t="str">
        <f>[1]聯邦!A46</f>
        <v>任意汽車保險</v>
      </c>
      <c r="D746" s="50">
        <f>[1]聯邦!B46</f>
        <v>41</v>
      </c>
      <c r="E746" s="122">
        <f>[1]聯邦!C46</f>
        <v>0</v>
      </c>
      <c r="F746" s="122">
        <f>[1]聯邦!D46</f>
        <v>0</v>
      </c>
      <c r="G746" s="122">
        <f>[1]聯邦!E46</f>
        <v>0</v>
      </c>
      <c r="H746" s="122">
        <f>[1]聯邦!F46</f>
        <v>0</v>
      </c>
      <c r="J746" s="129">
        <f>[1]聯邦!H46</f>
        <v>0</v>
      </c>
      <c r="K746" s="113">
        <f>[1]聯邦!I46</f>
        <v>0</v>
      </c>
    </row>
    <row r="747" spans="1:11">
      <c r="A747" s="50" t="str">
        <f t="shared" si="11"/>
        <v>42任意汽車保險聯邦產物保險公司</v>
      </c>
      <c r="B747" s="88" t="str">
        <f>[1]聯邦!$B$3</f>
        <v>聯邦產物保險公司</v>
      </c>
      <c r="C747" s="50" t="str">
        <f>[1]聯邦!A47</f>
        <v>任意汽車保險</v>
      </c>
      <c r="D747" s="50">
        <f>[1]聯邦!B47</f>
        <v>42</v>
      </c>
      <c r="E747" s="122">
        <f>[1]聯邦!C47</f>
        <v>0</v>
      </c>
      <c r="F747" s="122">
        <f>[1]聯邦!D47</f>
        <v>0</v>
      </c>
      <c r="G747" s="122">
        <f>[1]聯邦!E47</f>
        <v>0</v>
      </c>
      <c r="H747" s="122">
        <f>[1]聯邦!F47</f>
        <v>0</v>
      </c>
      <c r="J747" s="129">
        <f>[1]聯邦!H47</f>
        <v>0</v>
      </c>
      <c r="K747" s="113">
        <f>[1]聯邦!I47</f>
        <v>0</v>
      </c>
    </row>
    <row r="748" spans="1:11">
      <c r="A748" s="50" t="str">
        <f t="shared" si="11"/>
        <v>1住宅火災保險聯邦產物保險公司</v>
      </c>
      <c r="B748" s="91" t="str">
        <f>[1]聯邦!$B$3</f>
        <v>聯邦產物保險公司</v>
      </c>
      <c r="C748" s="92" t="str">
        <f>[1]聯邦!A48</f>
        <v>住宅火災保險</v>
      </c>
      <c r="D748" s="92">
        <f>[1]聯邦!B48</f>
        <v>1</v>
      </c>
      <c r="E748" s="120">
        <f>[1]聯邦!C48</f>
        <v>0</v>
      </c>
      <c r="F748" s="120">
        <f>[1]聯邦!D48</f>
        <v>0</v>
      </c>
      <c r="G748" s="120">
        <f>[1]聯邦!E48</f>
        <v>0</v>
      </c>
      <c r="H748" s="120">
        <f>[1]聯邦!F48</f>
        <v>0</v>
      </c>
      <c r="I748" s="92"/>
      <c r="J748" s="117">
        <f>[1]聯邦!H48</f>
        <v>0</v>
      </c>
      <c r="K748" s="114">
        <f>[1]聯邦!I48</f>
        <v>0</v>
      </c>
    </row>
    <row r="749" spans="1:11" ht="17.25" thickBot="1">
      <c r="A749" s="50" t="str">
        <f t="shared" si="11"/>
        <v>2住宅火災保險聯邦產物保險公司</v>
      </c>
      <c r="B749" s="89" t="str">
        <f>[1]聯邦!$B$3</f>
        <v>聯邦產物保險公司</v>
      </c>
      <c r="C749" s="90" t="str">
        <f>[1]聯邦!A49</f>
        <v>住宅火災保險</v>
      </c>
      <c r="D749" s="90">
        <f>[1]聯邦!B49</f>
        <v>2</v>
      </c>
      <c r="E749" s="121">
        <f>[1]聯邦!C49</f>
        <v>0</v>
      </c>
      <c r="F749" s="121">
        <f>[1]聯邦!D49</f>
        <v>0</v>
      </c>
      <c r="G749" s="121">
        <f>[1]聯邦!E49</f>
        <v>0</v>
      </c>
      <c r="H749" s="121">
        <f>[1]聯邦!F49</f>
        <v>0</v>
      </c>
      <c r="I749" s="90"/>
      <c r="J749" s="118">
        <f>[1]聯邦!H49</f>
        <v>0</v>
      </c>
      <c r="K749" s="115">
        <f>[1]聯邦!I49</f>
        <v>0</v>
      </c>
    </row>
    <row r="750" spans="1:11" ht="17.25" thickTop="1">
      <c r="A750" s="50" t="str">
        <f t="shared" si="11"/>
        <v>1任意汽車保險法國巴黎產物保險公司</v>
      </c>
      <c r="B750" s="86" t="str">
        <f>[1]法巴!$B$3</f>
        <v>法國巴黎產物保險公司</v>
      </c>
      <c r="C750" s="87" t="str">
        <f>[1]法巴!A6</f>
        <v>任意汽車保險</v>
      </c>
      <c r="D750" s="87">
        <f>[1]法巴!B6</f>
        <v>1</v>
      </c>
      <c r="E750" s="119">
        <f>[1]法巴!C6</f>
        <v>0</v>
      </c>
      <c r="F750" s="119">
        <f>[1]法巴!D6</f>
        <v>0</v>
      </c>
      <c r="G750" s="119">
        <f>[1]法巴!E6</f>
        <v>0</v>
      </c>
      <c r="H750" s="119">
        <f>[1]法巴!F6</f>
        <v>0</v>
      </c>
      <c r="I750" s="87"/>
      <c r="J750" s="129">
        <f>[1]法巴!H6</f>
        <v>0</v>
      </c>
      <c r="K750" s="112">
        <f>[1]法巴!I6</f>
        <v>0</v>
      </c>
    </row>
    <row r="751" spans="1:11">
      <c r="A751" s="50" t="str">
        <f t="shared" si="11"/>
        <v>2任意汽車保險法國巴黎產物保險公司</v>
      </c>
      <c r="B751" s="88" t="str">
        <f>[1]法巴!$B$3</f>
        <v>法國巴黎產物保險公司</v>
      </c>
      <c r="C751" s="50" t="str">
        <f>[1]法巴!A7</f>
        <v>任意汽車保險</v>
      </c>
      <c r="D751" s="50">
        <f>[1]法巴!B7</f>
        <v>2</v>
      </c>
      <c r="E751" s="122">
        <f>[1]法巴!C7</f>
        <v>0</v>
      </c>
      <c r="F751" s="122">
        <f>[1]法巴!D7</f>
        <v>0</v>
      </c>
      <c r="G751" s="122">
        <f>[1]法巴!E7</f>
        <v>0</v>
      </c>
      <c r="H751" s="122">
        <f>[1]法巴!F7</f>
        <v>0</v>
      </c>
      <c r="J751" s="129">
        <f>[1]法巴!H7</f>
        <v>0</v>
      </c>
      <c r="K751" s="113">
        <f>[1]法巴!I7</f>
        <v>0</v>
      </c>
    </row>
    <row r="752" spans="1:11">
      <c r="A752" s="50" t="str">
        <f t="shared" si="11"/>
        <v>3任意汽車保險法國巴黎產物保險公司</v>
      </c>
      <c r="B752" s="88" t="str">
        <f>[1]法巴!$B$3</f>
        <v>法國巴黎產物保險公司</v>
      </c>
      <c r="C752" s="50" t="str">
        <f>[1]法巴!A8</f>
        <v>任意汽車保險</v>
      </c>
      <c r="D752" s="50">
        <f>[1]法巴!B8</f>
        <v>3</v>
      </c>
      <c r="E752" s="122">
        <f>[1]法巴!C8</f>
        <v>0</v>
      </c>
      <c r="F752" s="122">
        <f>[1]法巴!D8</f>
        <v>0</v>
      </c>
      <c r="G752" s="122">
        <f>[1]法巴!E8</f>
        <v>0</v>
      </c>
      <c r="H752" s="122">
        <f>[1]法巴!F8</f>
        <v>0</v>
      </c>
      <c r="J752" s="129">
        <f>[1]法巴!H8</f>
        <v>0</v>
      </c>
      <c r="K752" s="113">
        <f>[1]法巴!I8</f>
        <v>0</v>
      </c>
    </row>
    <row r="753" spans="1:11">
      <c r="A753" s="50" t="str">
        <f t="shared" si="11"/>
        <v>4任意汽車保險法國巴黎產物保險公司</v>
      </c>
      <c r="B753" s="88" t="str">
        <f>[1]法巴!$B$3</f>
        <v>法國巴黎產物保險公司</v>
      </c>
      <c r="C753" s="50" t="str">
        <f>[1]法巴!A9</f>
        <v>任意汽車保險</v>
      </c>
      <c r="D753" s="50">
        <f>[1]法巴!B9</f>
        <v>4</v>
      </c>
      <c r="E753" s="122">
        <f>[1]法巴!C9</f>
        <v>0</v>
      </c>
      <c r="F753" s="122">
        <f>[1]法巴!D9</f>
        <v>0</v>
      </c>
      <c r="G753" s="122">
        <f>[1]法巴!E9</f>
        <v>0</v>
      </c>
      <c r="H753" s="122">
        <f>[1]法巴!F9</f>
        <v>0</v>
      </c>
      <c r="J753" s="129">
        <f>[1]法巴!H9</f>
        <v>0</v>
      </c>
      <c r="K753" s="113">
        <f>[1]法巴!I9</f>
        <v>0</v>
      </c>
    </row>
    <row r="754" spans="1:11">
      <c r="A754" s="50" t="str">
        <f t="shared" si="11"/>
        <v>5任意汽車保險法國巴黎產物保險公司</v>
      </c>
      <c r="B754" s="88" t="str">
        <f>[1]法巴!$B$3</f>
        <v>法國巴黎產物保險公司</v>
      </c>
      <c r="C754" s="50" t="str">
        <f>[1]法巴!A10</f>
        <v>任意汽車保險</v>
      </c>
      <c r="D754" s="50">
        <f>[1]法巴!B10</f>
        <v>5</v>
      </c>
      <c r="E754" s="122">
        <f>[1]法巴!C10</f>
        <v>0</v>
      </c>
      <c r="F754" s="122">
        <f>[1]法巴!D10</f>
        <v>0</v>
      </c>
      <c r="G754" s="122">
        <f>[1]法巴!E10</f>
        <v>0</v>
      </c>
      <c r="H754" s="122">
        <f>[1]法巴!F10</f>
        <v>0</v>
      </c>
      <c r="J754" s="129">
        <f>[1]法巴!H10</f>
        <v>0</v>
      </c>
      <c r="K754" s="113">
        <f>[1]法巴!I10</f>
        <v>0</v>
      </c>
    </row>
    <row r="755" spans="1:11">
      <c r="A755" s="50" t="str">
        <f t="shared" si="11"/>
        <v>6任意汽車保險法國巴黎產物保險公司</v>
      </c>
      <c r="B755" s="88" t="str">
        <f>[1]法巴!$B$3</f>
        <v>法國巴黎產物保險公司</v>
      </c>
      <c r="C755" s="50" t="str">
        <f>[1]法巴!A11</f>
        <v>任意汽車保險</v>
      </c>
      <c r="D755" s="50">
        <f>[1]法巴!B11</f>
        <v>6</v>
      </c>
      <c r="E755" s="122">
        <f>[1]法巴!C11</f>
        <v>0</v>
      </c>
      <c r="F755" s="122">
        <f>[1]法巴!D11</f>
        <v>0</v>
      </c>
      <c r="G755" s="122">
        <f>[1]法巴!E11</f>
        <v>0</v>
      </c>
      <c r="H755" s="122">
        <f>[1]法巴!F11</f>
        <v>0</v>
      </c>
      <c r="J755" s="129">
        <f>[1]法巴!H11</f>
        <v>0</v>
      </c>
      <c r="K755" s="113">
        <f>[1]法巴!I11</f>
        <v>0</v>
      </c>
    </row>
    <row r="756" spans="1:11">
      <c r="A756" s="50" t="str">
        <f t="shared" si="11"/>
        <v>7任意汽車保險法國巴黎產物保險公司</v>
      </c>
      <c r="B756" s="88" t="str">
        <f>[1]法巴!$B$3</f>
        <v>法國巴黎產物保險公司</v>
      </c>
      <c r="C756" s="50" t="str">
        <f>[1]法巴!A12</f>
        <v>任意汽車保險</v>
      </c>
      <c r="D756" s="50">
        <f>[1]法巴!B12</f>
        <v>7</v>
      </c>
      <c r="E756" s="122">
        <f>[1]法巴!C12</f>
        <v>0</v>
      </c>
      <c r="F756" s="122">
        <f>[1]法巴!D12</f>
        <v>0</v>
      </c>
      <c r="G756" s="122">
        <f>[1]法巴!E12</f>
        <v>0</v>
      </c>
      <c r="H756" s="122">
        <f>[1]法巴!F12</f>
        <v>0</v>
      </c>
      <c r="J756" s="129">
        <f>[1]法巴!H12</f>
        <v>0</v>
      </c>
      <c r="K756" s="113">
        <f>[1]法巴!I12</f>
        <v>0</v>
      </c>
    </row>
    <row r="757" spans="1:11">
      <c r="A757" s="50" t="str">
        <f t="shared" si="11"/>
        <v>8任意汽車保險法國巴黎產物保險公司</v>
      </c>
      <c r="B757" s="88" t="str">
        <f>[1]法巴!$B$3</f>
        <v>法國巴黎產物保險公司</v>
      </c>
      <c r="C757" s="50" t="str">
        <f>[1]法巴!A13</f>
        <v>任意汽車保險</v>
      </c>
      <c r="D757" s="50">
        <f>[1]法巴!B13</f>
        <v>8</v>
      </c>
      <c r="E757" s="122">
        <f>[1]法巴!C13</f>
        <v>0</v>
      </c>
      <c r="F757" s="122">
        <f>[1]法巴!D13</f>
        <v>0</v>
      </c>
      <c r="G757" s="122">
        <f>[1]法巴!E13</f>
        <v>0</v>
      </c>
      <c r="H757" s="122">
        <f>[1]法巴!F13</f>
        <v>0</v>
      </c>
      <c r="J757" s="129">
        <f>[1]法巴!H13</f>
        <v>0</v>
      </c>
      <c r="K757" s="113">
        <f>[1]法巴!I13</f>
        <v>0</v>
      </c>
    </row>
    <row r="758" spans="1:11">
      <c r="A758" s="50" t="str">
        <f t="shared" si="11"/>
        <v>9任意汽車保險法國巴黎產物保險公司</v>
      </c>
      <c r="B758" s="88" t="str">
        <f>[1]法巴!$B$3</f>
        <v>法國巴黎產物保險公司</v>
      </c>
      <c r="C758" s="50" t="str">
        <f>[1]法巴!A14</f>
        <v>任意汽車保險</v>
      </c>
      <c r="D758" s="50">
        <f>[1]法巴!B14</f>
        <v>9</v>
      </c>
      <c r="E758" s="122">
        <f>[1]法巴!C14</f>
        <v>0</v>
      </c>
      <c r="F758" s="122">
        <f>[1]法巴!D14</f>
        <v>0</v>
      </c>
      <c r="G758" s="122">
        <f>[1]法巴!E14</f>
        <v>0</v>
      </c>
      <c r="H758" s="122">
        <f>[1]法巴!F14</f>
        <v>0</v>
      </c>
      <c r="J758" s="129">
        <f>[1]法巴!H14</f>
        <v>0</v>
      </c>
      <c r="K758" s="113">
        <f>[1]法巴!I14</f>
        <v>0</v>
      </c>
    </row>
    <row r="759" spans="1:11">
      <c r="A759" s="50" t="str">
        <f t="shared" si="11"/>
        <v>10任意汽車保險法國巴黎產物保險公司</v>
      </c>
      <c r="B759" s="88" t="str">
        <f>[1]法巴!$B$3</f>
        <v>法國巴黎產物保險公司</v>
      </c>
      <c r="C759" s="50" t="str">
        <f>[1]法巴!A15</f>
        <v>任意汽車保險</v>
      </c>
      <c r="D759" s="50">
        <f>[1]法巴!B15</f>
        <v>10</v>
      </c>
      <c r="E759" s="122">
        <f>[1]法巴!C15</f>
        <v>0</v>
      </c>
      <c r="F759" s="122">
        <f>[1]法巴!D15</f>
        <v>0</v>
      </c>
      <c r="G759" s="122">
        <f>[1]法巴!E15</f>
        <v>0</v>
      </c>
      <c r="H759" s="122">
        <f>[1]法巴!F15</f>
        <v>0</v>
      </c>
      <c r="J759" s="129">
        <f>[1]法巴!H15</f>
        <v>0</v>
      </c>
      <c r="K759" s="113">
        <f>[1]法巴!I15</f>
        <v>0</v>
      </c>
    </row>
    <row r="760" spans="1:11">
      <c r="A760" s="50" t="str">
        <f t="shared" si="11"/>
        <v>11任意汽車保險法國巴黎產物保險公司</v>
      </c>
      <c r="B760" s="88" t="str">
        <f>[1]法巴!$B$3</f>
        <v>法國巴黎產物保險公司</v>
      </c>
      <c r="C760" s="50" t="str">
        <f>[1]法巴!A16</f>
        <v>任意汽車保險</v>
      </c>
      <c r="D760" s="50">
        <f>[1]法巴!B16</f>
        <v>11</v>
      </c>
      <c r="E760" s="122">
        <f>[1]法巴!C16</f>
        <v>0</v>
      </c>
      <c r="F760" s="122">
        <f>[1]法巴!D16</f>
        <v>0</v>
      </c>
      <c r="G760" s="122">
        <f>[1]法巴!E16</f>
        <v>0</v>
      </c>
      <c r="H760" s="122">
        <f>[1]法巴!F16</f>
        <v>0</v>
      </c>
      <c r="J760" s="129">
        <f>[1]法巴!H16</f>
        <v>0</v>
      </c>
      <c r="K760" s="113">
        <f>[1]法巴!I16</f>
        <v>0</v>
      </c>
    </row>
    <row r="761" spans="1:11">
      <c r="A761" s="50" t="str">
        <f t="shared" si="11"/>
        <v>12任意汽車保險法國巴黎產物保險公司</v>
      </c>
      <c r="B761" s="88" t="str">
        <f>[1]法巴!$B$3</f>
        <v>法國巴黎產物保險公司</v>
      </c>
      <c r="C761" s="50" t="str">
        <f>[1]法巴!A17</f>
        <v>任意汽車保險</v>
      </c>
      <c r="D761" s="50">
        <f>[1]法巴!B17</f>
        <v>12</v>
      </c>
      <c r="E761" s="122">
        <f>[1]法巴!C17</f>
        <v>0</v>
      </c>
      <c r="F761" s="122">
        <f>[1]法巴!D17</f>
        <v>0</v>
      </c>
      <c r="G761" s="122">
        <f>[1]法巴!E17</f>
        <v>0</v>
      </c>
      <c r="H761" s="122">
        <f>[1]法巴!F17</f>
        <v>0</v>
      </c>
      <c r="J761" s="129">
        <f>[1]法巴!H17</f>
        <v>0</v>
      </c>
      <c r="K761" s="113">
        <f>[1]法巴!I17</f>
        <v>0</v>
      </c>
    </row>
    <row r="762" spans="1:11">
      <c r="A762" s="50" t="str">
        <f t="shared" si="11"/>
        <v>13任意汽車保險法國巴黎產物保險公司</v>
      </c>
      <c r="B762" s="88" t="str">
        <f>[1]法巴!$B$3</f>
        <v>法國巴黎產物保險公司</v>
      </c>
      <c r="C762" s="50" t="str">
        <f>[1]法巴!A18</f>
        <v>任意汽車保險</v>
      </c>
      <c r="D762" s="50">
        <f>[1]法巴!B18</f>
        <v>13</v>
      </c>
      <c r="E762" s="122">
        <f>[1]法巴!C18</f>
        <v>0</v>
      </c>
      <c r="F762" s="122">
        <f>[1]法巴!D18</f>
        <v>0</v>
      </c>
      <c r="G762" s="122">
        <f>[1]法巴!E18</f>
        <v>0</v>
      </c>
      <c r="H762" s="122">
        <f>[1]法巴!F18</f>
        <v>0</v>
      </c>
      <c r="J762" s="129">
        <f>[1]法巴!H18</f>
        <v>0</v>
      </c>
      <c r="K762" s="113">
        <f>[1]法巴!I18</f>
        <v>0</v>
      </c>
    </row>
    <row r="763" spans="1:11">
      <c r="A763" s="50" t="str">
        <f t="shared" si="11"/>
        <v>14任意汽車保險法國巴黎產物保險公司</v>
      </c>
      <c r="B763" s="88" t="str">
        <f>[1]法巴!$B$3</f>
        <v>法國巴黎產物保險公司</v>
      </c>
      <c r="C763" s="50" t="str">
        <f>[1]法巴!A19</f>
        <v>任意汽車保險</v>
      </c>
      <c r="D763" s="50">
        <f>[1]法巴!B19</f>
        <v>14</v>
      </c>
      <c r="E763" s="122">
        <f>[1]法巴!C19</f>
        <v>0</v>
      </c>
      <c r="F763" s="122">
        <f>[1]法巴!D19</f>
        <v>0</v>
      </c>
      <c r="G763" s="122">
        <f>[1]法巴!E19</f>
        <v>0</v>
      </c>
      <c r="H763" s="122">
        <f>[1]法巴!F19</f>
        <v>0</v>
      </c>
      <c r="J763" s="129">
        <f>[1]法巴!H19</f>
        <v>0</v>
      </c>
      <c r="K763" s="113">
        <f>[1]法巴!I19</f>
        <v>0</v>
      </c>
    </row>
    <row r="764" spans="1:11">
      <c r="A764" s="50" t="str">
        <f t="shared" si="11"/>
        <v>15任意汽車保險法國巴黎產物保險公司</v>
      </c>
      <c r="B764" s="88" t="str">
        <f>[1]法巴!$B$3</f>
        <v>法國巴黎產物保險公司</v>
      </c>
      <c r="C764" s="50" t="str">
        <f>[1]法巴!A20</f>
        <v>任意汽車保險</v>
      </c>
      <c r="D764" s="50">
        <f>[1]法巴!B20</f>
        <v>15</v>
      </c>
      <c r="E764" s="122">
        <f>[1]法巴!C20</f>
        <v>0</v>
      </c>
      <c r="F764" s="122">
        <f>[1]法巴!D20</f>
        <v>0</v>
      </c>
      <c r="G764" s="122">
        <f>[1]法巴!E20</f>
        <v>0</v>
      </c>
      <c r="H764" s="122">
        <f>[1]法巴!F20</f>
        <v>0</v>
      </c>
      <c r="J764" s="129">
        <f>[1]法巴!H20</f>
        <v>0</v>
      </c>
      <c r="K764" s="113">
        <f>[1]法巴!I20</f>
        <v>0</v>
      </c>
    </row>
    <row r="765" spans="1:11">
      <c r="A765" s="50" t="str">
        <f t="shared" si="11"/>
        <v>16任意汽車保險法國巴黎產物保險公司</v>
      </c>
      <c r="B765" s="88" t="str">
        <f>[1]法巴!$B$3</f>
        <v>法國巴黎產物保險公司</v>
      </c>
      <c r="C765" s="50" t="str">
        <f>[1]法巴!A21</f>
        <v>任意汽車保險</v>
      </c>
      <c r="D765" s="50">
        <f>[1]法巴!B21</f>
        <v>16</v>
      </c>
      <c r="E765" s="122">
        <f>[1]法巴!C21</f>
        <v>0</v>
      </c>
      <c r="F765" s="122">
        <f>[1]法巴!D21</f>
        <v>0</v>
      </c>
      <c r="G765" s="122">
        <f>[1]法巴!E21</f>
        <v>0</v>
      </c>
      <c r="H765" s="122">
        <f>[1]法巴!F21</f>
        <v>0</v>
      </c>
      <c r="J765" s="129">
        <f>[1]法巴!H21</f>
        <v>0</v>
      </c>
      <c r="K765" s="113">
        <f>[1]法巴!I21</f>
        <v>0</v>
      </c>
    </row>
    <row r="766" spans="1:11">
      <c r="A766" s="50" t="str">
        <f t="shared" si="11"/>
        <v>17任意汽車保險法國巴黎產物保險公司</v>
      </c>
      <c r="B766" s="88" t="str">
        <f>[1]法巴!$B$3</f>
        <v>法國巴黎產物保險公司</v>
      </c>
      <c r="C766" s="50" t="str">
        <f>[1]法巴!A22</f>
        <v>任意汽車保險</v>
      </c>
      <c r="D766" s="50">
        <f>[1]法巴!B22</f>
        <v>17</v>
      </c>
      <c r="E766" s="122">
        <f>[1]法巴!C22</f>
        <v>0</v>
      </c>
      <c r="F766" s="122">
        <f>[1]法巴!D22</f>
        <v>0</v>
      </c>
      <c r="G766" s="122">
        <f>[1]法巴!E22</f>
        <v>0</v>
      </c>
      <c r="H766" s="122">
        <f>[1]法巴!F22</f>
        <v>0</v>
      </c>
      <c r="J766" s="129">
        <f>[1]法巴!H22</f>
        <v>0</v>
      </c>
      <c r="K766" s="113">
        <f>[1]法巴!I22</f>
        <v>0</v>
      </c>
    </row>
    <row r="767" spans="1:11">
      <c r="A767" s="50" t="str">
        <f t="shared" si="11"/>
        <v>18任意汽車保險法國巴黎產物保險公司</v>
      </c>
      <c r="B767" s="88" t="str">
        <f>[1]法巴!$B$3</f>
        <v>法國巴黎產物保險公司</v>
      </c>
      <c r="C767" s="50" t="str">
        <f>[1]法巴!A23</f>
        <v>任意汽車保險</v>
      </c>
      <c r="D767" s="50">
        <f>[1]法巴!B23</f>
        <v>18</v>
      </c>
      <c r="E767" s="122">
        <f>[1]法巴!C23</f>
        <v>0</v>
      </c>
      <c r="F767" s="122">
        <f>[1]法巴!D23</f>
        <v>0</v>
      </c>
      <c r="G767" s="122">
        <f>[1]法巴!E23</f>
        <v>0</v>
      </c>
      <c r="H767" s="122">
        <f>[1]法巴!F23</f>
        <v>0</v>
      </c>
      <c r="J767" s="129">
        <f>[1]法巴!H23</f>
        <v>0</v>
      </c>
      <c r="K767" s="113">
        <f>[1]法巴!I23</f>
        <v>0</v>
      </c>
    </row>
    <row r="768" spans="1:11">
      <c r="A768" s="50" t="str">
        <f t="shared" si="11"/>
        <v>19任意汽車保險法國巴黎產物保險公司</v>
      </c>
      <c r="B768" s="88" t="str">
        <f>[1]法巴!$B$3</f>
        <v>法國巴黎產物保險公司</v>
      </c>
      <c r="C768" s="50" t="str">
        <f>[1]法巴!A24</f>
        <v>任意汽車保險</v>
      </c>
      <c r="D768" s="50">
        <f>[1]法巴!B24</f>
        <v>19</v>
      </c>
      <c r="E768" s="122">
        <f>[1]法巴!C24</f>
        <v>0</v>
      </c>
      <c r="F768" s="122">
        <f>[1]法巴!D24</f>
        <v>0</v>
      </c>
      <c r="G768" s="122">
        <f>[1]法巴!E24</f>
        <v>0</v>
      </c>
      <c r="H768" s="122">
        <f>[1]法巴!F24</f>
        <v>0</v>
      </c>
      <c r="J768" s="129">
        <f>[1]法巴!H24</f>
        <v>0</v>
      </c>
      <c r="K768" s="113">
        <f>[1]法巴!I24</f>
        <v>0</v>
      </c>
    </row>
    <row r="769" spans="1:11">
      <c r="A769" s="50" t="str">
        <f t="shared" si="11"/>
        <v>20任意汽車保險法國巴黎產物保險公司</v>
      </c>
      <c r="B769" s="88" t="str">
        <f>[1]法巴!$B$3</f>
        <v>法國巴黎產物保險公司</v>
      </c>
      <c r="C769" s="50" t="str">
        <f>[1]法巴!A25</f>
        <v>任意汽車保險</v>
      </c>
      <c r="D769" s="50">
        <f>[1]法巴!B25</f>
        <v>20</v>
      </c>
      <c r="E769" s="122">
        <f>[1]法巴!C25</f>
        <v>0</v>
      </c>
      <c r="F769" s="122">
        <f>[1]法巴!D25</f>
        <v>0</v>
      </c>
      <c r="G769" s="122">
        <f>[1]法巴!E25</f>
        <v>0</v>
      </c>
      <c r="H769" s="122">
        <f>[1]法巴!F25</f>
        <v>0</v>
      </c>
      <c r="J769" s="129">
        <f>[1]法巴!H25</f>
        <v>0</v>
      </c>
      <c r="K769" s="113">
        <f>[1]法巴!I25</f>
        <v>0</v>
      </c>
    </row>
    <row r="770" spans="1:11">
      <c r="A770" s="50" t="str">
        <f t="shared" ref="A770:A833" si="12">D770&amp;C770&amp;B770</f>
        <v>21任意汽車保險法國巴黎產物保險公司</v>
      </c>
      <c r="B770" s="88" t="str">
        <f>[1]法巴!$B$3</f>
        <v>法國巴黎產物保險公司</v>
      </c>
      <c r="C770" s="50" t="str">
        <f>[1]法巴!A26</f>
        <v>任意汽車保險</v>
      </c>
      <c r="D770" s="50">
        <f>[1]法巴!B26</f>
        <v>21</v>
      </c>
      <c r="E770" s="122">
        <f>[1]法巴!C26</f>
        <v>0</v>
      </c>
      <c r="F770" s="122">
        <f>[1]法巴!D26</f>
        <v>0</v>
      </c>
      <c r="G770" s="122">
        <f>[1]法巴!E26</f>
        <v>0</v>
      </c>
      <c r="H770" s="122">
        <f>[1]法巴!F26</f>
        <v>0</v>
      </c>
      <c r="J770" s="129">
        <f>[1]法巴!H26</f>
        <v>0</v>
      </c>
      <c r="K770" s="113">
        <f>[1]法巴!I26</f>
        <v>0</v>
      </c>
    </row>
    <row r="771" spans="1:11">
      <c r="A771" s="50" t="str">
        <f t="shared" si="12"/>
        <v>22任意汽車保險法國巴黎產物保險公司</v>
      </c>
      <c r="B771" s="88" t="str">
        <f>[1]法巴!$B$3</f>
        <v>法國巴黎產物保險公司</v>
      </c>
      <c r="C771" s="50" t="str">
        <f>[1]法巴!A27</f>
        <v>任意汽車保險</v>
      </c>
      <c r="D771" s="50">
        <f>[1]法巴!B27</f>
        <v>22</v>
      </c>
      <c r="E771" s="122">
        <f>[1]法巴!C27</f>
        <v>0</v>
      </c>
      <c r="F771" s="122">
        <f>[1]法巴!D27</f>
        <v>0</v>
      </c>
      <c r="G771" s="122">
        <f>[1]法巴!E27</f>
        <v>0</v>
      </c>
      <c r="H771" s="122">
        <f>[1]法巴!F27</f>
        <v>0</v>
      </c>
      <c r="J771" s="129">
        <f>[1]法巴!H27</f>
        <v>0</v>
      </c>
      <c r="K771" s="113">
        <f>[1]法巴!I27</f>
        <v>0</v>
      </c>
    </row>
    <row r="772" spans="1:11">
      <c r="A772" s="50" t="str">
        <f t="shared" si="12"/>
        <v>23任意汽車保險法國巴黎產物保險公司</v>
      </c>
      <c r="B772" s="88" t="str">
        <f>[1]法巴!$B$3</f>
        <v>法國巴黎產物保險公司</v>
      </c>
      <c r="C772" s="50" t="str">
        <f>[1]法巴!A28</f>
        <v>任意汽車保險</v>
      </c>
      <c r="D772" s="50">
        <f>[1]法巴!B28</f>
        <v>23</v>
      </c>
      <c r="E772" s="122">
        <f>[1]法巴!C28</f>
        <v>0</v>
      </c>
      <c r="F772" s="122">
        <f>[1]法巴!D28</f>
        <v>0</v>
      </c>
      <c r="G772" s="122">
        <f>[1]法巴!E28</f>
        <v>0</v>
      </c>
      <c r="H772" s="122">
        <f>[1]法巴!F28</f>
        <v>0</v>
      </c>
      <c r="J772" s="129">
        <f>[1]法巴!H28</f>
        <v>0</v>
      </c>
      <c r="K772" s="113">
        <f>[1]法巴!I28</f>
        <v>0</v>
      </c>
    </row>
    <row r="773" spans="1:11">
      <c r="A773" s="50" t="str">
        <f t="shared" si="12"/>
        <v>24任意汽車保險法國巴黎產物保險公司</v>
      </c>
      <c r="B773" s="88" t="str">
        <f>[1]法巴!$B$3</f>
        <v>法國巴黎產物保險公司</v>
      </c>
      <c r="C773" s="50" t="str">
        <f>[1]法巴!A29</f>
        <v>任意汽車保險</v>
      </c>
      <c r="D773" s="50">
        <f>[1]法巴!B29</f>
        <v>24</v>
      </c>
      <c r="E773" s="122">
        <f>[1]法巴!C29</f>
        <v>0</v>
      </c>
      <c r="F773" s="122">
        <f>[1]法巴!D29</f>
        <v>0</v>
      </c>
      <c r="G773" s="122">
        <f>[1]法巴!E29</f>
        <v>0</v>
      </c>
      <c r="H773" s="122">
        <f>[1]法巴!F29</f>
        <v>0</v>
      </c>
      <c r="J773" s="129">
        <f>[1]法巴!H29</f>
        <v>0</v>
      </c>
      <c r="K773" s="113">
        <f>[1]法巴!I29</f>
        <v>0</v>
      </c>
    </row>
    <row r="774" spans="1:11">
      <c r="A774" s="50" t="str">
        <f t="shared" si="12"/>
        <v>25任意汽車保險法國巴黎產物保險公司</v>
      </c>
      <c r="B774" s="88" t="str">
        <f>[1]法巴!$B$3</f>
        <v>法國巴黎產物保險公司</v>
      </c>
      <c r="C774" s="50" t="str">
        <f>[1]法巴!A30</f>
        <v>任意汽車保險</v>
      </c>
      <c r="D774" s="50">
        <f>[1]法巴!B30</f>
        <v>25</v>
      </c>
      <c r="E774" s="122">
        <f>[1]法巴!C30</f>
        <v>0</v>
      </c>
      <c r="F774" s="122">
        <f>[1]法巴!D30</f>
        <v>0</v>
      </c>
      <c r="G774" s="122">
        <f>[1]法巴!E30</f>
        <v>0</v>
      </c>
      <c r="H774" s="122">
        <f>[1]法巴!F30</f>
        <v>0</v>
      </c>
      <c r="J774" s="129">
        <f>[1]法巴!H30</f>
        <v>0</v>
      </c>
      <c r="K774" s="113">
        <f>[1]法巴!I30</f>
        <v>0</v>
      </c>
    </row>
    <row r="775" spans="1:11">
      <c r="A775" s="50" t="str">
        <f t="shared" si="12"/>
        <v>26任意汽車保險法國巴黎產物保險公司</v>
      </c>
      <c r="B775" s="88" t="str">
        <f>[1]法巴!$B$3</f>
        <v>法國巴黎產物保險公司</v>
      </c>
      <c r="C775" s="50" t="str">
        <f>[1]法巴!A31</f>
        <v>任意汽車保險</v>
      </c>
      <c r="D775" s="50">
        <f>[1]法巴!B31</f>
        <v>26</v>
      </c>
      <c r="E775" s="122">
        <f>[1]法巴!C31</f>
        <v>0</v>
      </c>
      <c r="F775" s="122">
        <f>[1]法巴!D31</f>
        <v>0</v>
      </c>
      <c r="G775" s="122">
        <f>[1]法巴!E31</f>
        <v>0</v>
      </c>
      <c r="H775" s="122">
        <f>[1]法巴!F31</f>
        <v>0</v>
      </c>
      <c r="J775" s="129">
        <f>[1]法巴!H31</f>
        <v>0</v>
      </c>
      <c r="K775" s="113">
        <f>[1]法巴!I31</f>
        <v>0</v>
      </c>
    </row>
    <row r="776" spans="1:11">
      <c r="A776" s="50" t="str">
        <f t="shared" si="12"/>
        <v>27任意汽車保險法國巴黎產物保險公司</v>
      </c>
      <c r="B776" s="88" t="str">
        <f>[1]法巴!$B$3</f>
        <v>法國巴黎產物保險公司</v>
      </c>
      <c r="C776" s="50" t="str">
        <f>[1]法巴!A32</f>
        <v>任意汽車保險</v>
      </c>
      <c r="D776" s="50">
        <f>[1]法巴!B32</f>
        <v>27</v>
      </c>
      <c r="E776" s="122">
        <f>[1]法巴!C32</f>
        <v>0</v>
      </c>
      <c r="F776" s="122">
        <f>[1]法巴!D32</f>
        <v>0</v>
      </c>
      <c r="G776" s="122">
        <f>[1]法巴!E32</f>
        <v>0</v>
      </c>
      <c r="H776" s="122">
        <f>[1]法巴!F32</f>
        <v>0</v>
      </c>
      <c r="J776" s="129">
        <f>[1]法巴!H32</f>
        <v>0</v>
      </c>
      <c r="K776" s="113">
        <f>[1]法巴!I32</f>
        <v>0</v>
      </c>
    </row>
    <row r="777" spans="1:11">
      <c r="A777" s="50" t="str">
        <f t="shared" si="12"/>
        <v>28任意汽車保險法國巴黎產物保險公司</v>
      </c>
      <c r="B777" s="88" t="str">
        <f>[1]法巴!$B$3</f>
        <v>法國巴黎產物保險公司</v>
      </c>
      <c r="C777" s="50" t="str">
        <f>[1]法巴!A33</f>
        <v>任意汽車保險</v>
      </c>
      <c r="D777" s="50">
        <f>[1]法巴!B33</f>
        <v>28</v>
      </c>
      <c r="E777" s="122">
        <f>[1]法巴!C33</f>
        <v>0</v>
      </c>
      <c r="F777" s="122">
        <f>[1]法巴!D33</f>
        <v>0</v>
      </c>
      <c r="G777" s="122">
        <f>[1]法巴!E33</f>
        <v>0</v>
      </c>
      <c r="H777" s="122">
        <f>[1]法巴!F33</f>
        <v>0</v>
      </c>
      <c r="J777" s="129">
        <f>[1]法巴!H33</f>
        <v>0</v>
      </c>
      <c r="K777" s="113">
        <f>[1]法巴!I33</f>
        <v>0</v>
      </c>
    </row>
    <row r="778" spans="1:11">
      <c r="A778" s="50" t="str">
        <f t="shared" si="12"/>
        <v>29任意汽車保險法國巴黎產物保險公司</v>
      </c>
      <c r="B778" s="88" t="str">
        <f>[1]法巴!$B$3</f>
        <v>法國巴黎產物保險公司</v>
      </c>
      <c r="C778" s="50" t="str">
        <f>[1]法巴!A34</f>
        <v>任意汽車保險</v>
      </c>
      <c r="D778" s="50">
        <f>[1]法巴!B34</f>
        <v>29</v>
      </c>
      <c r="E778" s="122">
        <f>[1]法巴!C34</f>
        <v>0</v>
      </c>
      <c r="F778" s="122">
        <f>[1]法巴!D34</f>
        <v>0</v>
      </c>
      <c r="G778" s="122">
        <f>[1]法巴!E34</f>
        <v>0</v>
      </c>
      <c r="H778" s="122">
        <f>[1]法巴!F34</f>
        <v>0</v>
      </c>
      <c r="J778" s="129">
        <f>[1]法巴!H34</f>
        <v>0</v>
      </c>
      <c r="K778" s="113">
        <f>[1]法巴!I34</f>
        <v>0</v>
      </c>
    </row>
    <row r="779" spans="1:11">
      <c r="A779" s="50" t="str">
        <f t="shared" si="12"/>
        <v>30任意汽車保險法國巴黎產物保險公司</v>
      </c>
      <c r="B779" s="88" t="str">
        <f>[1]法巴!$B$3</f>
        <v>法國巴黎產物保險公司</v>
      </c>
      <c r="C779" s="50" t="str">
        <f>[1]法巴!A35</f>
        <v>任意汽車保險</v>
      </c>
      <c r="D779" s="50">
        <f>[1]法巴!B35</f>
        <v>30</v>
      </c>
      <c r="E779" s="122">
        <f>[1]法巴!C35</f>
        <v>0</v>
      </c>
      <c r="F779" s="122">
        <f>[1]法巴!D35</f>
        <v>0</v>
      </c>
      <c r="G779" s="122">
        <f>[1]法巴!E35</f>
        <v>0</v>
      </c>
      <c r="H779" s="122">
        <f>[1]法巴!F35</f>
        <v>0</v>
      </c>
      <c r="J779" s="129">
        <f>[1]法巴!H35</f>
        <v>0</v>
      </c>
      <c r="K779" s="113">
        <f>[1]法巴!I35</f>
        <v>0</v>
      </c>
    </row>
    <row r="780" spans="1:11">
      <c r="A780" s="50" t="str">
        <f t="shared" si="12"/>
        <v>31任意汽車保險法國巴黎產物保險公司</v>
      </c>
      <c r="B780" s="88" t="str">
        <f>[1]法巴!$B$3</f>
        <v>法國巴黎產物保險公司</v>
      </c>
      <c r="C780" s="50" t="str">
        <f>[1]法巴!A36</f>
        <v>任意汽車保險</v>
      </c>
      <c r="D780" s="50">
        <f>[1]法巴!B36</f>
        <v>31</v>
      </c>
      <c r="E780" s="122">
        <f>[1]法巴!C36</f>
        <v>0</v>
      </c>
      <c r="F780" s="122">
        <f>[1]法巴!D36</f>
        <v>0</v>
      </c>
      <c r="G780" s="122">
        <f>[1]法巴!E36</f>
        <v>0</v>
      </c>
      <c r="H780" s="122">
        <f>[1]法巴!F36</f>
        <v>0</v>
      </c>
      <c r="J780" s="129">
        <f>[1]法巴!H36</f>
        <v>0</v>
      </c>
      <c r="K780" s="113">
        <f>[1]法巴!I36</f>
        <v>0</v>
      </c>
    </row>
    <row r="781" spans="1:11">
      <c r="A781" s="50" t="str">
        <f t="shared" si="12"/>
        <v>32任意汽車保險法國巴黎產物保險公司</v>
      </c>
      <c r="B781" s="88" t="str">
        <f>[1]法巴!$B$3</f>
        <v>法國巴黎產物保險公司</v>
      </c>
      <c r="C781" s="50" t="str">
        <f>[1]法巴!A37</f>
        <v>任意汽車保險</v>
      </c>
      <c r="D781" s="50">
        <f>[1]法巴!B37</f>
        <v>32</v>
      </c>
      <c r="E781" s="122">
        <f>[1]法巴!C37</f>
        <v>0</v>
      </c>
      <c r="F781" s="122">
        <f>[1]法巴!D37</f>
        <v>0</v>
      </c>
      <c r="G781" s="122">
        <f>[1]法巴!E37</f>
        <v>0</v>
      </c>
      <c r="H781" s="122">
        <f>[1]法巴!F37</f>
        <v>0</v>
      </c>
      <c r="J781" s="129">
        <f>[1]法巴!H37</f>
        <v>0</v>
      </c>
      <c r="K781" s="113">
        <f>[1]法巴!I37</f>
        <v>0</v>
      </c>
    </row>
    <row r="782" spans="1:11">
      <c r="A782" s="50" t="str">
        <f t="shared" si="12"/>
        <v>33任意汽車保險法國巴黎產物保險公司</v>
      </c>
      <c r="B782" s="88" t="str">
        <f>[1]法巴!$B$3</f>
        <v>法國巴黎產物保險公司</v>
      </c>
      <c r="C782" s="50" t="str">
        <f>[1]法巴!A38</f>
        <v>任意汽車保險</v>
      </c>
      <c r="D782" s="50">
        <f>[1]法巴!B38</f>
        <v>33</v>
      </c>
      <c r="E782" s="122">
        <f>[1]法巴!C38</f>
        <v>0</v>
      </c>
      <c r="F782" s="122">
        <f>[1]法巴!D38</f>
        <v>0</v>
      </c>
      <c r="G782" s="122">
        <f>[1]法巴!E38</f>
        <v>0</v>
      </c>
      <c r="H782" s="122">
        <f>[1]法巴!F38</f>
        <v>0</v>
      </c>
      <c r="J782" s="129">
        <f>[1]法巴!H38</f>
        <v>0</v>
      </c>
      <c r="K782" s="113">
        <f>[1]法巴!I38</f>
        <v>0</v>
      </c>
    </row>
    <row r="783" spans="1:11">
      <c r="A783" s="50" t="str">
        <f t="shared" si="12"/>
        <v>34任意汽車保險法國巴黎產物保險公司</v>
      </c>
      <c r="B783" s="88" t="str">
        <f>[1]法巴!$B$3</f>
        <v>法國巴黎產物保險公司</v>
      </c>
      <c r="C783" s="50" t="str">
        <f>[1]法巴!A39</f>
        <v>任意汽車保險</v>
      </c>
      <c r="D783" s="50">
        <f>[1]法巴!B39</f>
        <v>34</v>
      </c>
      <c r="E783" s="122">
        <f>[1]法巴!C39</f>
        <v>0</v>
      </c>
      <c r="F783" s="122">
        <f>[1]法巴!D39</f>
        <v>0</v>
      </c>
      <c r="G783" s="122">
        <f>[1]法巴!E39</f>
        <v>0</v>
      </c>
      <c r="H783" s="122">
        <f>[1]法巴!F39</f>
        <v>0</v>
      </c>
      <c r="J783" s="129">
        <f>[1]法巴!H39</f>
        <v>0</v>
      </c>
      <c r="K783" s="113">
        <f>[1]法巴!I39</f>
        <v>0</v>
      </c>
    </row>
    <row r="784" spans="1:11">
      <c r="A784" s="50" t="str">
        <f t="shared" si="12"/>
        <v>35任意汽車保險法國巴黎產物保險公司</v>
      </c>
      <c r="B784" s="88" t="str">
        <f>[1]法巴!$B$3</f>
        <v>法國巴黎產物保險公司</v>
      </c>
      <c r="C784" s="50" t="str">
        <f>[1]法巴!A40</f>
        <v>任意汽車保險</v>
      </c>
      <c r="D784" s="50">
        <f>[1]法巴!B40</f>
        <v>35</v>
      </c>
      <c r="E784" s="122">
        <f>[1]法巴!C40</f>
        <v>0</v>
      </c>
      <c r="F784" s="122">
        <f>[1]法巴!D40</f>
        <v>0</v>
      </c>
      <c r="G784" s="122">
        <f>[1]法巴!E40</f>
        <v>0</v>
      </c>
      <c r="H784" s="122">
        <f>[1]法巴!F40</f>
        <v>0</v>
      </c>
      <c r="J784" s="129">
        <f>[1]法巴!H40</f>
        <v>0</v>
      </c>
      <c r="K784" s="113">
        <f>[1]法巴!I40</f>
        <v>0</v>
      </c>
    </row>
    <row r="785" spans="1:11">
      <c r="A785" s="50" t="str">
        <f t="shared" si="12"/>
        <v>36任意汽車保險法國巴黎產物保險公司</v>
      </c>
      <c r="B785" s="88" t="str">
        <f>[1]法巴!$B$3</f>
        <v>法國巴黎產物保險公司</v>
      </c>
      <c r="C785" s="50" t="str">
        <f>[1]法巴!A41</f>
        <v>任意汽車保險</v>
      </c>
      <c r="D785" s="50">
        <f>[1]法巴!B41</f>
        <v>36</v>
      </c>
      <c r="E785" s="122">
        <f>[1]法巴!C41</f>
        <v>0</v>
      </c>
      <c r="F785" s="122">
        <f>[1]法巴!D41</f>
        <v>0</v>
      </c>
      <c r="G785" s="122">
        <f>[1]法巴!E41</f>
        <v>0</v>
      </c>
      <c r="H785" s="122">
        <f>[1]法巴!F41</f>
        <v>0</v>
      </c>
      <c r="J785" s="129">
        <f>[1]法巴!H41</f>
        <v>0</v>
      </c>
      <c r="K785" s="113">
        <f>[1]法巴!I41</f>
        <v>0</v>
      </c>
    </row>
    <row r="786" spans="1:11">
      <c r="A786" s="50" t="str">
        <f t="shared" si="12"/>
        <v>37任意汽車保險法國巴黎產物保險公司</v>
      </c>
      <c r="B786" s="88" t="str">
        <f>[1]法巴!$B$3</f>
        <v>法國巴黎產物保險公司</v>
      </c>
      <c r="C786" s="50" t="str">
        <f>[1]法巴!A42</f>
        <v>任意汽車保險</v>
      </c>
      <c r="D786" s="50">
        <f>[1]法巴!B42</f>
        <v>37</v>
      </c>
      <c r="E786" s="122">
        <f>[1]法巴!C42</f>
        <v>0</v>
      </c>
      <c r="F786" s="122">
        <f>[1]法巴!D42</f>
        <v>0</v>
      </c>
      <c r="G786" s="122">
        <f>[1]法巴!E42</f>
        <v>0</v>
      </c>
      <c r="H786" s="122">
        <f>[1]法巴!F42</f>
        <v>0</v>
      </c>
      <c r="J786" s="129">
        <f>[1]法巴!H42</f>
        <v>0</v>
      </c>
      <c r="K786" s="113">
        <f>[1]法巴!I42</f>
        <v>0</v>
      </c>
    </row>
    <row r="787" spans="1:11">
      <c r="A787" s="50" t="str">
        <f t="shared" si="12"/>
        <v>38任意汽車保險法國巴黎產物保險公司</v>
      </c>
      <c r="B787" s="88" t="str">
        <f>[1]法巴!$B$3</f>
        <v>法國巴黎產物保險公司</v>
      </c>
      <c r="C787" s="50" t="str">
        <f>[1]法巴!A43</f>
        <v>任意汽車保險</v>
      </c>
      <c r="D787" s="50">
        <f>[1]法巴!B43</f>
        <v>38</v>
      </c>
      <c r="E787" s="122">
        <f>[1]法巴!C43</f>
        <v>0</v>
      </c>
      <c r="F787" s="122">
        <f>[1]法巴!D43</f>
        <v>0</v>
      </c>
      <c r="G787" s="122">
        <f>[1]法巴!E43</f>
        <v>0</v>
      </c>
      <c r="H787" s="122">
        <f>[1]法巴!F43</f>
        <v>0</v>
      </c>
      <c r="J787" s="129">
        <f>[1]法巴!H43</f>
        <v>0</v>
      </c>
      <c r="K787" s="113">
        <f>[1]法巴!I43</f>
        <v>0</v>
      </c>
    </row>
    <row r="788" spans="1:11">
      <c r="A788" s="50" t="str">
        <f t="shared" si="12"/>
        <v>39任意汽車保險法國巴黎產物保險公司</v>
      </c>
      <c r="B788" s="88" t="str">
        <f>[1]法巴!$B$3</f>
        <v>法國巴黎產物保險公司</v>
      </c>
      <c r="C788" s="50" t="str">
        <f>[1]法巴!A44</f>
        <v>任意汽車保險</v>
      </c>
      <c r="D788" s="50">
        <f>[1]法巴!B44</f>
        <v>39</v>
      </c>
      <c r="E788" s="122">
        <f>[1]法巴!C44</f>
        <v>0</v>
      </c>
      <c r="F788" s="122">
        <f>[1]法巴!D44</f>
        <v>0</v>
      </c>
      <c r="G788" s="122">
        <f>[1]法巴!E44</f>
        <v>0</v>
      </c>
      <c r="H788" s="122">
        <f>[1]法巴!F44</f>
        <v>0</v>
      </c>
      <c r="J788" s="129">
        <f>[1]法巴!H44</f>
        <v>0</v>
      </c>
      <c r="K788" s="113">
        <f>[1]法巴!I44</f>
        <v>0</v>
      </c>
    </row>
    <row r="789" spans="1:11">
      <c r="A789" s="50" t="str">
        <f t="shared" si="12"/>
        <v>40任意汽車保險法國巴黎產物保險公司</v>
      </c>
      <c r="B789" s="88" t="str">
        <f>[1]法巴!$B$3</f>
        <v>法國巴黎產物保險公司</v>
      </c>
      <c r="C789" s="50" t="str">
        <f>[1]法巴!A45</f>
        <v>任意汽車保險</v>
      </c>
      <c r="D789" s="50">
        <f>[1]法巴!B45</f>
        <v>40</v>
      </c>
      <c r="E789" s="122">
        <f>[1]法巴!C45</f>
        <v>0</v>
      </c>
      <c r="F789" s="122">
        <f>[1]法巴!D45</f>
        <v>0</v>
      </c>
      <c r="G789" s="122">
        <f>[1]法巴!E45</f>
        <v>0</v>
      </c>
      <c r="H789" s="122">
        <f>[1]法巴!F45</f>
        <v>0</v>
      </c>
      <c r="J789" s="129">
        <f>[1]法巴!H45</f>
        <v>0</v>
      </c>
      <c r="K789" s="113">
        <f>[1]法巴!I45</f>
        <v>0</v>
      </c>
    </row>
    <row r="790" spans="1:11">
      <c r="A790" s="50" t="str">
        <f t="shared" si="12"/>
        <v>41任意汽車保險法國巴黎產物保險公司</v>
      </c>
      <c r="B790" s="88" t="str">
        <f>[1]法巴!$B$3</f>
        <v>法國巴黎產物保險公司</v>
      </c>
      <c r="C790" s="50" t="str">
        <f>[1]法巴!A46</f>
        <v>任意汽車保險</v>
      </c>
      <c r="D790" s="50">
        <f>[1]法巴!B46</f>
        <v>41</v>
      </c>
      <c r="E790" s="122">
        <f>[1]法巴!C46</f>
        <v>0</v>
      </c>
      <c r="F790" s="122">
        <f>[1]法巴!D46</f>
        <v>0</v>
      </c>
      <c r="G790" s="122">
        <f>[1]法巴!E46</f>
        <v>0</v>
      </c>
      <c r="H790" s="122">
        <f>[1]法巴!F46</f>
        <v>0</v>
      </c>
      <c r="J790" s="129">
        <f>[1]法巴!H46</f>
        <v>0</v>
      </c>
      <c r="K790" s="113">
        <f>[1]法巴!I46</f>
        <v>0</v>
      </c>
    </row>
    <row r="791" spans="1:11">
      <c r="A791" s="50" t="str">
        <f t="shared" si="12"/>
        <v>42任意汽車保險法國巴黎產物保險公司</v>
      </c>
      <c r="B791" s="88" t="str">
        <f>[1]法巴!$B$3</f>
        <v>法國巴黎產物保險公司</v>
      </c>
      <c r="C791" s="50" t="str">
        <f>[1]法巴!A47</f>
        <v>任意汽車保險</v>
      </c>
      <c r="D791" s="50">
        <f>[1]法巴!B47</f>
        <v>42</v>
      </c>
      <c r="E791" s="122">
        <f>[1]法巴!C47</f>
        <v>0</v>
      </c>
      <c r="F791" s="122">
        <f>[1]法巴!D47</f>
        <v>0</v>
      </c>
      <c r="G791" s="122">
        <f>[1]法巴!E47</f>
        <v>0</v>
      </c>
      <c r="H791" s="122">
        <f>[1]法巴!F47</f>
        <v>0</v>
      </c>
      <c r="J791" s="129">
        <f>[1]法巴!H47</f>
        <v>0</v>
      </c>
      <c r="K791" s="113">
        <f>[1]法巴!I47</f>
        <v>0</v>
      </c>
    </row>
    <row r="792" spans="1:11">
      <c r="A792" s="50" t="str">
        <f t="shared" si="12"/>
        <v>1住宅火災保險法國巴黎產物保險公司</v>
      </c>
      <c r="B792" s="91" t="str">
        <f>[1]法巴!$B$3</f>
        <v>法國巴黎產物保險公司</v>
      </c>
      <c r="C792" s="92" t="str">
        <f>[1]法巴!A48</f>
        <v>住宅火災保險</v>
      </c>
      <c r="D792" s="92">
        <f>[1]法巴!B48</f>
        <v>1</v>
      </c>
      <c r="E792" s="120">
        <f>[1]法巴!C48</f>
        <v>176.5765765765766</v>
      </c>
      <c r="F792" s="120">
        <f>[1]法巴!D48</f>
        <v>176.5765765765766</v>
      </c>
      <c r="G792" s="120">
        <f>[1]法巴!E48</f>
        <v>176.5765765765766</v>
      </c>
      <c r="H792" s="120">
        <f>[1]法巴!F48</f>
        <v>135.35911602209944</v>
      </c>
      <c r="I792" s="92"/>
      <c r="J792" s="117">
        <f>[1]法巴!H48</f>
        <v>0</v>
      </c>
      <c r="K792" s="114">
        <f>[1]法巴!I48</f>
        <v>45658</v>
      </c>
    </row>
    <row r="793" spans="1:11" ht="17.25" thickBot="1">
      <c r="A793" s="50" t="str">
        <f t="shared" si="12"/>
        <v>2住宅火災保險法國巴黎產物保險公司</v>
      </c>
      <c r="B793" s="89" t="str">
        <f>[1]法巴!$B$3</f>
        <v>法國巴黎產物保險公司</v>
      </c>
      <c r="C793" s="90" t="str">
        <f>[1]法巴!A49</f>
        <v>住宅火災保險</v>
      </c>
      <c r="D793" s="90">
        <f>[1]法巴!B49</f>
        <v>2</v>
      </c>
      <c r="E793" s="121">
        <f>[1]法巴!C49</f>
        <v>207.20720720720723</v>
      </c>
      <c r="F793" s="121">
        <f>[1]法巴!D49</f>
        <v>207.20720720720723</v>
      </c>
      <c r="G793" s="121">
        <f>[1]法巴!E49</f>
        <v>207.20720720720723</v>
      </c>
      <c r="H793" s="121">
        <f>[1]法巴!F49</f>
        <v>158.83977900552486</v>
      </c>
      <c r="I793" s="90"/>
      <c r="J793" s="118">
        <f>[1]法巴!H49</f>
        <v>0</v>
      </c>
      <c r="K793" s="115">
        <f>[1]法巴!I49</f>
        <v>45658</v>
      </c>
    </row>
    <row r="794" spans="1:11" ht="17.25" thickTop="1">
      <c r="A794" s="50" t="str">
        <f t="shared" si="12"/>
        <v>1任意汽車保險0</v>
      </c>
      <c r="B794" s="86">
        <f>[1]Sample!$B$3</f>
        <v>0</v>
      </c>
      <c r="C794" s="87" t="str">
        <f>[1]Sample!A6</f>
        <v>任意汽車保險</v>
      </c>
      <c r="D794" s="87">
        <f>[1]Sample!B6</f>
        <v>1</v>
      </c>
      <c r="E794" s="119">
        <f>[1]Sample!C6</f>
        <v>0</v>
      </c>
      <c r="F794" s="119">
        <f>[1]Sample!D6</f>
        <v>0</v>
      </c>
      <c r="G794" s="119">
        <f>[1]Sample!E6</f>
        <v>0</v>
      </c>
      <c r="H794" s="119">
        <f>[1]Sample!F6</f>
        <v>0</v>
      </c>
      <c r="I794" s="87"/>
      <c r="J794" s="129">
        <f>[1]Sample!H6</f>
        <v>0</v>
      </c>
      <c r="K794" s="112">
        <f>[1]Sample!I6</f>
        <v>0</v>
      </c>
    </row>
    <row r="795" spans="1:11">
      <c r="A795" s="50" t="str">
        <f t="shared" si="12"/>
        <v>2任意汽車保險0</v>
      </c>
      <c r="B795" s="88">
        <f>[1]Sample!$B$3</f>
        <v>0</v>
      </c>
      <c r="C795" s="50" t="str">
        <f>[1]Sample!A7</f>
        <v>任意汽車保險</v>
      </c>
      <c r="D795" s="50">
        <f>[1]Sample!B7</f>
        <v>2</v>
      </c>
      <c r="E795" s="122">
        <f>[1]Sample!C7</f>
        <v>0</v>
      </c>
      <c r="F795" s="122">
        <f>[1]Sample!D7</f>
        <v>0</v>
      </c>
      <c r="G795" s="122">
        <f>[1]Sample!E7</f>
        <v>0</v>
      </c>
      <c r="H795" s="122">
        <f>[1]Sample!F7</f>
        <v>0</v>
      </c>
      <c r="J795" s="129">
        <f>[1]Sample!H7</f>
        <v>0</v>
      </c>
      <c r="K795" s="113">
        <f>[1]Sample!I7</f>
        <v>0</v>
      </c>
    </row>
    <row r="796" spans="1:11">
      <c r="A796" s="50" t="str">
        <f t="shared" si="12"/>
        <v>3任意汽車保險0</v>
      </c>
      <c r="B796" s="88">
        <f>[1]Sample!$B$3</f>
        <v>0</v>
      </c>
      <c r="C796" s="50" t="str">
        <f>[1]Sample!A8</f>
        <v>任意汽車保險</v>
      </c>
      <c r="D796" s="50">
        <f>[1]Sample!B8</f>
        <v>3</v>
      </c>
      <c r="E796" s="122">
        <f>[1]Sample!C8</f>
        <v>0</v>
      </c>
      <c r="F796" s="122">
        <f>[1]Sample!D8</f>
        <v>0</v>
      </c>
      <c r="G796" s="122">
        <f>[1]Sample!E8</f>
        <v>0</v>
      </c>
      <c r="H796" s="122">
        <f>[1]Sample!F8</f>
        <v>0</v>
      </c>
      <c r="J796" s="129">
        <f>[1]Sample!H8</f>
        <v>0</v>
      </c>
      <c r="K796" s="113">
        <f>[1]Sample!I8</f>
        <v>0</v>
      </c>
    </row>
    <row r="797" spans="1:11">
      <c r="A797" s="50" t="str">
        <f t="shared" si="12"/>
        <v>4任意汽車保險0</v>
      </c>
      <c r="B797" s="88">
        <f>[1]Sample!$B$3</f>
        <v>0</v>
      </c>
      <c r="C797" s="50" t="str">
        <f>[1]Sample!A9</f>
        <v>任意汽車保險</v>
      </c>
      <c r="D797" s="50">
        <f>[1]Sample!B9</f>
        <v>4</v>
      </c>
      <c r="E797" s="122">
        <f>[1]Sample!C9</f>
        <v>0</v>
      </c>
      <c r="F797" s="122">
        <f>[1]Sample!D9</f>
        <v>0</v>
      </c>
      <c r="G797" s="122">
        <f>[1]Sample!E9</f>
        <v>0</v>
      </c>
      <c r="H797" s="122">
        <f>[1]Sample!F9</f>
        <v>0</v>
      </c>
      <c r="J797" s="129">
        <f>[1]Sample!H9</f>
        <v>0</v>
      </c>
      <c r="K797" s="113">
        <f>[1]Sample!I9</f>
        <v>0</v>
      </c>
    </row>
    <row r="798" spans="1:11">
      <c r="A798" s="50" t="str">
        <f t="shared" si="12"/>
        <v>5任意汽車保險0</v>
      </c>
      <c r="B798" s="88">
        <f>[1]Sample!$B$3</f>
        <v>0</v>
      </c>
      <c r="C798" s="50" t="str">
        <f>[1]Sample!A10</f>
        <v>任意汽車保險</v>
      </c>
      <c r="D798" s="50">
        <f>[1]Sample!B10</f>
        <v>5</v>
      </c>
      <c r="E798" s="122">
        <f>[1]Sample!C10</f>
        <v>0</v>
      </c>
      <c r="F798" s="122">
        <f>[1]Sample!D10</f>
        <v>0</v>
      </c>
      <c r="G798" s="122">
        <f>[1]Sample!E10</f>
        <v>0</v>
      </c>
      <c r="H798" s="122">
        <f>[1]Sample!F10</f>
        <v>0</v>
      </c>
      <c r="J798" s="129">
        <f>[1]Sample!H10</f>
        <v>0</v>
      </c>
      <c r="K798" s="113">
        <f>[1]Sample!I10</f>
        <v>0</v>
      </c>
    </row>
    <row r="799" spans="1:11">
      <c r="A799" s="50" t="str">
        <f t="shared" si="12"/>
        <v>6任意汽車保險0</v>
      </c>
      <c r="B799" s="88">
        <f>[1]Sample!$B$3</f>
        <v>0</v>
      </c>
      <c r="C799" s="50" t="str">
        <f>[1]Sample!A11</f>
        <v>任意汽車保險</v>
      </c>
      <c r="D799" s="50">
        <f>[1]Sample!B11</f>
        <v>6</v>
      </c>
      <c r="E799" s="122">
        <f>[1]Sample!C11</f>
        <v>0</v>
      </c>
      <c r="F799" s="122">
        <f>[1]Sample!D11</f>
        <v>0</v>
      </c>
      <c r="G799" s="122">
        <f>[1]Sample!E11</f>
        <v>0</v>
      </c>
      <c r="H799" s="122">
        <f>[1]Sample!F11</f>
        <v>0</v>
      </c>
      <c r="J799" s="129">
        <f>[1]Sample!H11</f>
        <v>0</v>
      </c>
      <c r="K799" s="113">
        <f>[1]Sample!I11</f>
        <v>0</v>
      </c>
    </row>
    <row r="800" spans="1:11">
      <c r="A800" s="50" t="str">
        <f t="shared" si="12"/>
        <v>7任意汽車保險0</v>
      </c>
      <c r="B800" s="88">
        <f>[1]Sample!$B$3</f>
        <v>0</v>
      </c>
      <c r="C800" s="50" t="str">
        <f>[1]Sample!A12</f>
        <v>任意汽車保險</v>
      </c>
      <c r="D800" s="50">
        <f>[1]Sample!B12</f>
        <v>7</v>
      </c>
      <c r="E800" s="122">
        <f>[1]Sample!C12</f>
        <v>0</v>
      </c>
      <c r="F800" s="122">
        <f>[1]Sample!D12</f>
        <v>0</v>
      </c>
      <c r="G800" s="122">
        <f>[1]Sample!E12</f>
        <v>0</v>
      </c>
      <c r="H800" s="122">
        <f>[1]Sample!F12</f>
        <v>0</v>
      </c>
      <c r="J800" s="129">
        <f>[1]Sample!H12</f>
        <v>0</v>
      </c>
      <c r="K800" s="113">
        <f>[1]Sample!I12</f>
        <v>0</v>
      </c>
    </row>
    <row r="801" spans="1:11">
      <c r="A801" s="50" t="str">
        <f t="shared" si="12"/>
        <v>8任意汽車保險0</v>
      </c>
      <c r="B801" s="88">
        <f>[1]Sample!$B$3</f>
        <v>0</v>
      </c>
      <c r="C801" s="50" t="str">
        <f>[1]Sample!A13</f>
        <v>任意汽車保險</v>
      </c>
      <c r="D801" s="50">
        <f>[1]Sample!B13</f>
        <v>8</v>
      </c>
      <c r="E801" s="122">
        <f>[1]Sample!C13</f>
        <v>0</v>
      </c>
      <c r="F801" s="122">
        <f>[1]Sample!D13</f>
        <v>0</v>
      </c>
      <c r="G801" s="122">
        <f>[1]Sample!E13</f>
        <v>0</v>
      </c>
      <c r="H801" s="122">
        <f>[1]Sample!F13</f>
        <v>0</v>
      </c>
      <c r="J801" s="129">
        <f>[1]Sample!H13</f>
        <v>0</v>
      </c>
      <c r="K801" s="113">
        <f>[1]Sample!I13</f>
        <v>0</v>
      </c>
    </row>
    <row r="802" spans="1:11">
      <c r="A802" s="50" t="str">
        <f t="shared" si="12"/>
        <v>9任意汽車保險0</v>
      </c>
      <c r="B802" s="88">
        <f>[1]Sample!$B$3</f>
        <v>0</v>
      </c>
      <c r="C802" s="50" t="str">
        <f>[1]Sample!A14</f>
        <v>任意汽車保險</v>
      </c>
      <c r="D802" s="50">
        <f>[1]Sample!B14</f>
        <v>9</v>
      </c>
      <c r="E802" s="122">
        <f>[1]Sample!C14</f>
        <v>0</v>
      </c>
      <c r="F802" s="122">
        <f>[1]Sample!D14</f>
        <v>0</v>
      </c>
      <c r="G802" s="122">
        <f>[1]Sample!E14</f>
        <v>0</v>
      </c>
      <c r="H802" s="122">
        <f>[1]Sample!F14</f>
        <v>0</v>
      </c>
      <c r="J802" s="129">
        <f>[1]Sample!H14</f>
        <v>0</v>
      </c>
      <c r="K802" s="113">
        <f>[1]Sample!I14</f>
        <v>0</v>
      </c>
    </row>
    <row r="803" spans="1:11">
      <c r="A803" s="50" t="str">
        <f t="shared" si="12"/>
        <v>10任意汽車保險0</v>
      </c>
      <c r="B803" s="88">
        <f>[1]Sample!$B$3</f>
        <v>0</v>
      </c>
      <c r="C803" s="50" t="str">
        <f>[1]Sample!A15</f>
        <v>任意汽車保險</v>
      </c>
      <c r="D803" s="50">
        <f>[1]Sample!B15</f>
        <v>10</v>
      </c>
      <c r="E803" s="122">
        <f>[1]Sample!C15</f>
        <v>0</v>
      </c>
      <c r="F803" s="122">
        <f>[1]Sample!D15</f>
        <v>0</v>
      </c>
      <c r="G803" s="122">
        <f>[1]Sample!E15</f>
        <v>0</v>
      </c>
      <c r="H803" s="122">
        <f>[1]Sample!F15</f>
        <v>0</v>
      </c>
      <c r="J803" s="129">
        <f>[1]Sample!H15</f>
        <v>0</v>
      </c>
      <c r="K803" s="113">
        <f>[1]Sample!I15</f>
        <v>0</v>
      </c>
    </row>
    <row r="804" spans="1:11">
      <c r="A804" s="50" t="str">
        <f t="shared" si="12"/>
        <v>11任意汽車保險0</v>
      </c>
      <c r="B804" s="88">
        <f>[1]Sample!$B$3</f>
        <v>0</v>
      </c>
      <c r="C804" s="50" t="str">
        <f>[1]Sample!A16</f>
        <v>任意汽車保險</v>
      </c>
      <c r="D804" s="50">
        <f>[1]Sample!B16</f>
        <v>11</v>
      </c>
      <c r="E804" s="122">
        <f>[1]Sample!C16</f>
        <v>0</v>
      </c>
      <c r="F804" s="122">
        <f>[1]Sample!D16</f>
        <v>0</v>
      </c>
      <c r="G804" s="122">
        <f>[1]Sample!E16</f>
        <v>0</v>
      </c>
      <c r="H804" s="122">
        <f>[1]Sample!F16</f>
        <v>0</v>
      </c>
      <c r="J804" s="129">
        <f>[1]Sample!H16</f>
        <v>0</v>
      </c>
      <c r="K804" s="113">
        <f>[1]Sample!I16</f>
        <v>0</v>
      </c>
    </row>
    <row r="805" spans="1:11">
      <c r="A805" s="50" t="str">
        <f t="shared" si="12"/>
        <v>12任意汽車保險0</v>
      </c>
      <c r="B805" s="88">
        <f>[1]Sample!$B$3</f>
        <v>0</v>
      </c>
      <c r="C805" s="50" t="str">
        <f>[1]Sample!A17</f>
        <v>任意汽車保險</v>
      </c>
      <c r="D805" s="50">
        <f>[1]Sample!B17</f>
        <v>12</v>
      </c>
      <c r="E805" s="122">
        <f>[1]Sample!C17</f>
        <v>0</v>
      </c>
      <c r="F805" s="122">
        <f>[1]Sample!D17</f>
        <v>0</v>
      </c>
      <c r="G805" s="122">
        <f>[1]Sample!E17</f>
        <v>0</v>
      </c>
      <c r="H805" s="122">
        <f>[1]Sample!F17</f>
        <v>0</v>
      </c>
      <c r="J805" s="129">
        <f>[1]Sample!H17</f>
        <v>0</v>
      </c>
      <c r="K805" s="113">
        <f>[1]Sample!I17</f>
        <v>0</v>
      </c>
    </row>
    <row r="806" spans="1:11">
      <c r="A806" s="50" t="str">
        <f t="shared" si="12"/>
        <v>13任意汽車保險0</v>
      </c>
      <c r="B806" s="88">
        <f>[1]Sample!$B$3</f>
        <v>0</v>
      </c>
      <c r="C806" s="50" t="str">
        <f>[1]Sample!A18</f>
        <v>任意汽車保險</v>
      </c>
      <c r="D806" s="50">
        <f>[1]Sample!B18</f>
        <v>13</v>
      </c>
      <c r="E806" s="122">
        <f>[1]Sample!C18</f>
        <v>0</v>
      </c>
      <c r="F806" s="122">
        <f>[1]Sample!D18</f>
        <v>0</v>
      </c>
      <c r="G806" s="122">
        <f>[1]Sample!E18</f>
        <v>0</v>
      </c>
      <c r="H806" s="122">
        <f>[1]Sample!F18</f>
        <v>0</v>
      </c>
      <c r="J806" s="129">
        <f>[1]Sample!H18</f>
        <v>0</v>
      </c>
      <c r="K806" s="113">
        <f>[1]Sample!I18</f>
        <v>0</v>
      </c>
    </row>
    <row r="807" spans="1:11">
      <c r="A807" s="50" t="str">
        <f t="shared" si="12"/>
        <v>14任意汽車保險0</v>
      </c>
      <c r="B807" s="88">
        <f>[1]Sample!$B$3</f>
        <v>0</v>
      </c>
      <c r="C807" s="50" t="str">
        <f>[1]Sample!A19</f>
        <v>任意汽車保險</v>
      </c>
      <c r="D807" s="50">
        <f>[1]Sample!B19</f>
        <v>14</v>
      </c>
      <c r="E807" s="122">
        <f>[1]Sample!C19</f>
        <v>0</v>
      </c>
      <c r="F807" s="122">
        <f>[1]Sample!D19</f>
        <v>0</v>
      </c>
      <c r="G807" s="122">
        <f>[1]Sample!E19</f>
        <v>0</v>
      </c>
      <c r="H807" s="122">
        <f>[1]Sample!F19</f>
        <v>0</v>
      </c>
      <c r="J807" s="129">
        <f>[1]Sample!H19</f>
        <v>0</v>
      </c>
      <c r="K807" s="113">
        <f>[1]Sample!I19</f>
        <v>0</v>
      </c>
    </row>
    <row r="808" spans="1:11">
      <c r="A808" s="50" t="str">
        <f t="shared" si="12"/>
        <v>15任意汽車保險0</v>
      </c>
      <c r="B808" s="88">
        <f>[1]Sample!$B$3</f>
        <v>0</v>
      </c>
      <c r="C808" s="50" t="str">
        <f>[1]Sample!A20</f>
        <v>任意汽車保險</v>
      </c>
      <c r="D808" s="50">
        <f>[1]Sample!B20</f>
        <v>15</v>
      </c>
      <c r="E808" s="122">
        <f>[1]Sample!C20</f>
        <v>0</v>
      </c>
      <c r="F808" s="122">
        <f>[1]Sample!D20</f>
        <v>0</v>
      </c>
      <c r="G808" s="122">
        <f>[1]Sample!E20</f>
        <v>0</v>
      </c>
      <c r="H808" s="122">
        <f>[1]Sample!F20</f>
        <v>0</v>
      </c>
      <c r="J808" s="129">
        <f>[1]Sample!H20</f>
        <v>0</v>
      </c>
      <c r="K808" s="113">
        <f>[1]Sample!I20</f>
        <v>0</v>
      </c>
    </row>
    <row r="809" spans="1:11">
      <c r="A809" s="50" t="str">
        <f t="shared" si="12"/>
        <v>16任意汽車保險0</v>
      </c>
      <c r="B809" s="88">
        <f>[1]Sample!$B$3</f>
        <v>0</v>
      </c>
      <c r="C809" s="50" t="str">
        <f>[1]Sample!A21</f>
        <v>任意汽車保險</v>
      </c>
      <c r="D809" s="50">
        <f>[1]Sample!B21</f>
        <v>16</v>
      </c>
      <c r="E809" s="122">
        <f>[1]Sample!C21</f>
        <v>0</v>
      </c>
      <c r="F809" s="122">
        <f>[1]Sample!D21</f>
        <v>0</v>
      </c>
      <c r="G809" s="122">
        <f>[1]Sample!E21</f>
        <v>0</v>
      </c>
      <c r="H809" s="122">
        <f>[1]Sample!F21</f>
        <v>0</v>
      </c>
      <c r="J809" s="129">
        <f>[1]Sample!H21</f>
        <v>0</v>
      </c>
      <c r="K809" s="113">
        <f>[1]Sample!I21</f>
        <v>0</v>
      </c>
    </row>
    <row r="810" spans="1:11">
      <c r="A810" s="50" t="str">
        <f t="shared" si="12"/>
        <v>17任意汽車保險0</v>
      </c>
      <c r="B810" s="88">
        <f>[1]Sample!$B$3</f>
        <v>0</v>
      </c>
      <c r="C810" s="50" t="str">
        <f>[1]Sample!A22</f>
        <v>任意汽車保險</v>
      </c>
      <c r="D810" s="50">
        <f>[1]Sample!B22</f>
        <v>17</v>
      </c>
      <c r="E810" s="122">
        <f>[1]Sample!C22</f>
        <v>0</v>
      </c>
      <c r="F810" s="122">
        <f>[1]Sample!D22</f>
        <v>0</v>
      </c>
      <c r="G810" s="122">
        <f>[1]Sample!E22</f>
        <v>0</v>
      </c>
      <c r="H810" s="122">
        <f>[1]Sample!F22</f>
        <v>0</v>
      </c>
      <c r="J810" s="129">
        <f>[1]Sample!H22</f>
        <v>0</v>
      </c>
      <c r="K810" s="113">
        <f>[1]Sample!I22</f>
        <v>0</v>
      </c>
    </row>
    <row r="811" spans="1:11">
      <c r="A811" s="50" t="str">
        <f t="shared" si="12"/>
        <v>18任意汽車保險0</v>
      </c>
      <c r="B811" s="88">
        <f>[1]Sample!$B$3</f>
        <v>0</v>
      </c>
      <c r="C811" s="50" t="str">
        <f>[1]Sample!A23</f>
        <v>任意汽車保險</v>
      </c>
      <c r="D811" s="50">
        <f>[1]Sample!B23</f>
        <v>18</v>
      </c>
      <c r="E811" s="122">
        <f>[1]Sample!C23</f>
        <v>0</v>
      </c>
      <c r="F811" s="122">
        <f>[1]Sample!D23</f>
        <v>0</v>
      </c>
      <c r="G811" s="122">
        <f>[1]Sample!E23</f>
        <v>0</v>
      </c>
      <c r="H811" s="122">
        <f>[1]Sample!F23</f>
        <v>0</v>
      </c>
      <c r="J811" s="129">
        <f>[1]Sample!H23</f>
        <v>0</v>
      </c>
      <c r="K811" s="113">
        <f>[1]Sample!I23</f>
        <v>0</v>
      </c>
    </row>
    <row r="812" spans="1:11">
      <c r="A812" s="50" t="str">
        <f t="shared" si="12"/>
        <v>19任意汽車保險0</v>
      </c>
      <c r="B812" s="88">
        <f>[1]Sample!$B$3</f>
        <v>0</v>
      </c>
      <c r="C812" s="50" t="str">
        <f>[1]Sample!A24</f>
        <v>任意汽車保險</v>
      </c>
      <c r="D812" s="50">
        <f>[1]Sample!B24</f>
        <v>19</v>
      </c>
      <c r="E812" s="122">
        <f>[1]Sample!C24</f>
        <v>0</v>
      </c>
      <c r="F812" s="122">
        <f>[1]Sample!D24</f>
        <v>0</v>
      </c>
      <c r="G812" s="122">
        <f>[1]Sample!E24</f>
        <v>0</v>
      </c>
      <c r="H812" s="122">
        <f>[1]Sample!F24</f>
        <v>0</v>
      </c>
      <c r="J812" s="129">
        <f>[1]Sample!H24</f>
        <v>0</v>
      </c>
      <c r="K812" s="113">
        <f>[1]Sample!I24</f>
        <v>0</v>
      </c>
    </row>
    <row r="813" spans="1:11">
      <c r="A813" s="50" t="str">
        <f t="shared" si="12"/>
        <v>20任意汽車保險0</v>
      </c>
      <c r="B813" s="88">
        <f>[1]Sample!$B$3</f>
        <v>0</v>
      </c>
      <c r="C813" s="50" t="str">
        <f>[1]Sample!A25</f>
        <v>任意汽車保險</v>
      </c>
      <c r="D813" s="50">
        <f>[1]Sample!B25</f>
        <v>20</v>
      </c>
      <c r="E813" s="122">
        <f>[1]Sample!C25</f>
        <v>0</v>
      </c>
      <c r="F813" s="122">
        <f>[1]Sample!D25</f>
        <v>0</v>
      </c>
      <c r="G813" s="122">
        <f>[1]Sample!E25</f>
        <v>0</v>
      </c>
      <c r="H813" s="122">
        <f>[1]Sample!F25</f>
        <v>0</v>
      </c>
      <c r="J813" s="129">
        <f>[1]Sample!H25</f>
        <v>0</v>
      </c>
      <c r="K813" s="113">
        <f>[1]Sample!I25</f>
        <v>0</v>
      </c>
    </row>
    <row r="814" spans="1:11">
      <c r="A814" s="50" t="str">
        <f t="shared" si="12"/>
        <v>21任意汽車保險0</v>
      </c>
      <c r="B814" s="88">
        <f>[1]Sample!$B$3</f>
        <v>0</v>
      </c>
      <c r="C814" s="50" t="str">
        <f>[1]Sample!A26</f>
        <v>任意汽車保險</v>
      </c>
      <c r="D814" s="50">
        <f>[1]Sample!B26</f>
        <v>21</v>
      </c>
      <c r="E814" s="122">
        <f>[1]Sample!C26</f>
        <v>0</v>
      </c>
      <c r="F814" s="122">
        <f>[1]Sample!D26</f>
        <v>0</v>
      </c>
      <c r="G814" s="122">
        <f>[1]Sample!E26</f>
        <v>0</v>
      </c>
      <c r="H814" s="122">
        <f>[1]Sample!F26</f>
        <v>0</v>
      </c>
      <c r="J814" s="129">
        <f>[1]Sample!H26</f>
        <v>0</v>
      </c>
      <c r="K814" s="113">
        <f>[1]Sample!I26</f>
        <v>0</v>
      </c>
    </row>
    <row r="815" spans="1:11">
      <c r="A815" s="50" t="str">
        <f t="shared" si="12"/>
        <v>22任意汽車保險0</v>
      </c>
      <c r="B815" s="88">
        <f>[1]Sample!$B$3</f>
        <v>0</v>
      </c>
      <c r="C815" s="50" t="str">
        <f>[1]Sample!A27</f>
        <v>任意汽車保險</v>
      </c>
      <c r="D815" s="50">
        <f>[1]Sample!B27</f>
        <v>22</v>
      </c>
      <c r="E815" s="122">
        <f>[1]Sample!C27</f>
        <v>0</v>
      </c>
      <c r="F815" s="122">
        <f>[1]Sample!D27</f>
        <v>0</v>
      </c>
      <c r="G815" s="122">
        <f>[1]Sample!E27</f>
        <v>0</v>
      </c>
      <c r="H815" s="122">
        <f>[1]Sample!F27</f>
        <v>0</v>
      </c>
      <c r="J815" s="129">
        <f>[1]Sample!H27</f>
        <v>0</v>
      </c>
      <c r="K815" s="113">
        <f>[1]Sample!I27</f>
        <v>0</v>
      </c>
    </row>
    <row r="816" spans="1:11">
      <c r="A816" s="50" t="str">
        <f t="shared" si="12"/>
        <v>23任意汽車保險0</v>
      </c>
      <c r="B816" s="88">
        <f>[1]Sample!$B$3</f>
        <v>0</v>
      </c>
      <c r="C816" s="50" t="str">
        <f>[1]Sample!A28</f>
        <v>任意汽車保險</v>
      </c>
      <c r="D816" s="50">
        <f>[1]Sample!B28</f>
        <v>23</v>
      </c>
      <c r="E816" s="122">
        <f>[1]Sample!C28</f>
        <v>0</v>
      </c>
      <c r="F816" s="122">
        <f>[1]Sample!D28</f>
        <v>0</v>
      </c>
      <c r="G816" s="122">
        <f>[1]Sample!E28</f>
        <v>0</v>
      </c>
      <c r="H816" s="122">
        <f>[1]Sample!F28</f>
        <v>0</v>
      </c>
      <c r="J816" s="129">
        <f>[1]Sample!H28</f>
        <v>0</v>
      </c>
      <c r="K816" s="113">
        <f>[1]Sample!I28</f>
        <v>0</v>
      </c>
    </row>
    <row r="817" spans="1:11">
      <c r="A817" s="50" t="str">
        <f t="shared" si="12"/>
        <v>24任意汽車保險0</v>
      </c>
      <c r="B817" s="88">
        <f>[1]Sample!$B$3</f>
        <v>0</v>
      </c>
      <c r="C817" s="50" t="str">
        <f>[1]Sample!A29</f>
        <v>任意汽車保險</v>
      </c>
      <c r="D817" s="50">
        <f>[1]Sample!B29</f>
        <v>24</v>
      </c>
      <c r="E817" s="122">
        <f>[1]Sample!C29</f>
        <v>0</v>
      </c>
      <c r="F817" s="122">
        <f>[1]Sample!D29</f>
        <v>0</v>
      </c>
      <c r="G817" s="122">
        <f>[1]Sample!E29</f>
        <v>0</v>
      </c>
      <c r="H817" s="122">
        <f>[1]Sample!F29</f>
        <v>0</v>
      </c>
      <c r="J817" s="129">
        <f>[1]Sample!H29</f>
        <v>0</v>
      </c>
      <c r="K817" s="113">
        <f>[1]Sample!I29</f>
        <v>0</v>
      </c>
    </row>
    <row r="818" spans="1:11">
      <c r="A818" s="50" t="str">
        <f t="shared" si="12"/>
        <v>25任意汽車保險0</v>
      </c>
      <c r="B818" s="88">
        <f>[1]Sample!$B$3</f>
        <v>0</v>
      </c>
      <c r="C818" s="50" t="str">
        <f>[1]Sample!A30</f>
        <v>任意汽車保險</v>
      </c>
      <c r="D818" s="50">
        <f>[1]Sample!B30</f>
        <v>25</v>
      </c>
      <c r="E818" s="122">
        <f>[1]Sample!C30</f>
        <v>0</v>
      </c>
      <c r="F818" s="122">
        <f>[1]Sample!D30</f>
        <v>0</v>
      </c>
      <c r="G818" s="122">
        <f>[1]Sample!E30</f>
        <v>0</v>
      </c>
      <c r="H818" s="122">
        <f>[1]Sample!F30</f>
        <v>0</v>
      </c>
      <c r="J818" s="129">
        <f>[1]Sample!H30</f>
        <v>0</v>
      </c>
      <c r="K818" s="113">
        <f>[1]Sample!I30</f>
        <v>0</v>
      </c>
    </row>
    <row r="819" spans="1:11">
      <c r="A819" s="50" t="str">
        <f t="shared" si="12"/>
        <v>26任意汽車保險0</v>
      </c>
      <c r="B819" s="88">
        <f>[1]Sample!$B$3</f>
        <v>0</v>
      </c>
      <c r="C819" s="50" t="str">
        <f>[1]Sample!A31</f>
        <v>任意汽車保險</v>
      </c>
      <c r="D819" s="50">
        <f>[1]Sample!B31</f>
        <v>26</v>
      </c>
      <c r="E819" s="122">
        <f>[1]Sample!C31</f>
        <v>0</v>
      </c>
      <c r="F819" s="122">
        <f>[1]Sample!D31</f>
        <v>0</v>
      </c>
      <c r="G819" s="122">
        <f>[1]Sample!E31</f>
        <v>0</v>
      </c>
      <c r="H819" s="122">
        <f>[1]Sample!F31</f>
        <v>0</v>
      </c>
      <c r="J819" s="129">
        <f>[1]Sample!H31</f>
        <v>0</v>
      </c>
      <c r="K819" s="113">
        <f>[1]Sample!I31</f>
        <v>0</v>
      </c>
    </row>
    <row r="820" spans="1:11">
      <c r="A820" s="50" t="str">
        <f t="shared" si="12"/>
        <v>27任意汽車保險0</v>
      </c>
      <c r="B820" s="88">
        <f>[1]Sample!$B$3</f>
        <v>0</v>
      </c>
      <c r="C820" s="50" t="str">
        <f>[1]Sample!A32</f>
        <v>任意汽車保險</v>
      </c>
      <c r="D820" s="50">
        <f>[1]Sample!B32</f>
        <v>27</v>
      </c>
      <c r="E820" s="122">
        <f>[1]Sample!C32</f>
        <v>0</v>
      </c>
      <c r="F820" s="122">
        <f>[1]Sample!D32</f>
        <v>0</v>
      </c>
      <c r="G820" s="122">
        <f>[1]Sample!E32</f>
        <v>0</v>
      </c>
      <c r="H820" s="122">
        <f>[1]Sample!F32</f>
        <v>0</v>
      </c>
      <c r="J820" s="129">
        <f>[1]Sample!H32</f>
        <v>0</v>
      </c>
      <c r="K820" s="113">
        <f>[1]Sample!I32</f>
        <v>0</v>
      </c>
    </row>
    <row r="821" spans="1:11">
      <c r="A821" s="50" t="str">
        <f t="shared" si="12"/>
        <v>28任意汽車保險0</v>
      </c>
      <c r="B821" s="88">
        <f>[1]Sample!$B$3</f>
        <v>0</v>
      </c>
      <c r="C821" s="50" t="str">
        <f>[1]Sample!A33</f>
        <v>任意汽車保險</v>
      </c>
      <c r="D821" s="50">
        <f>[1]Sample!B33</f>
        <v>28</v>
      </c>
      <c r="E821" s="122">
        <f>[1]Sample!C33</f>
        <v>0</v>
      </c>
      <c r="F821" s="122">
        <f>[1]Sample!D33</f>
        <v>0</v>
      </c>
      <c r="G821" s="122">
        <f>[1]Sample!E33</f>
        <v>0</v>
      </c>
      <c r="H821" s="122">
        <f>[1]Sample!F33</f>
        <v>0</v>
      </c>
      <c r="J821" s="129">
        <f>[1]Sample!H33</f>
        <v>0</v>
      </c>
      <c r="K821" s="113">
        <f>[1]Sample!I33</f>
        <v>0</v>
      </c>
    </row>
    <row r="822" spans="1:11">
      <c r="A822" s="50" t="str">
        <f t="shared" si="12"/>
        <v>29任意汽車保險0</v>
      </c>
      <c r="B822" s="88">
        <f>[1]Sample!$B$3</f>
        <v>0</v>
      </c>
      <c r="C822" s="50" t="str">
        <f>[1]Sample!A34</f>
        <v>任意汽車保險</v>
      </c>
      <c r="D822" s="50">
        <f>[1]Sample!B34</f>
        <v>29</v>
      </c>
      <c r="E822" s="122">
        <f>[1]Sample!C34</f>
        <v>0</v>
      </c>
      <c r="F822" s="122">
        <f>[1]Sample!D34</f>
        <v>0</v>
      </c>
      <c r="G822" s="122">
        <f>[1]Sample!E34</f>
        <v>0</v>
      </c>
      <c r="H822" s="122">
        <f>[1]Sample!F34</f>
        <v>0</v>
      </c>
      <c r="J822" s="129">
        <f>[1]Sample!H34</f>
        <v>0</v>
      </c>
      <c r="K822" s="113">
        <f>[1]Sample!I34</f>
        <v>0</v>
      </c>
    </row>
    <row r="823" spans="1:11">
      <c r="A823" s="50" t="str">
        <f t="shared" si="12"/>
        <v>30任意汽車保險0</v>
      </c>
      <c r="B823" s="88">
        <f>[1]Sample!$B$3</f>
        <v>0</v>
      </c>
      <c r="C823" s="50" t="str">
        <f>[1]Sample!A35</f>
        <v>任意汽車保險</v>
      </c>
      <c r="D823" s="50">
        <f>[1]Sample!B35</f>
        <v>30</v>
      </c>
      <c r="E823" s="122">
        <f>[1]Sample!C35</f>
        <v>0</v>
      </c>
      <c r="F823" s="122">
        <f>[1]Sample!D35</f>
        <v>0</v>
      </c>
      <c r="G823" s="122">
        <f>[1]Sample!E35</f>
        <v>0</v>
      </c>
      <c r="H823" s="122">
        <f>[1]Sample!F35</f>
        <v>0</v>
      </c>
      <c r="J823" s="129">
        <f>[1]Sample!H35</f>
        <v>0</v>
      </c>
      <c r="K823" s="113">
        <f>[1]Sample!I35</f>
        <v>0</v>
      </c>
    </row>
    <row r="824" spans="1:11">
      <c r="A824" s="50" t="str">
        <f t="shared" si="12"/>
        <v>31任意汽車保險0</v>
      </c>
      <c r="B824" s="88">
        <f>[1]Sample!$B$3</f>
        <v>0</v>
      </c>
      <c r="C824" s="50" t="str">
        <f>[1]Sample!A36</f>
        <v>任意汽車保險</v>
      </c>
      <c r="D824" s="50">
        <f>[1]Sample!B36</f>
        <v>31</v>
      </c>
      <c r="E824" s="122">
        <f>[1]Sample!C36</f>
        <v>0</v>
      </c>
      <c r="F824" s="122">
        <f>[1]Sample!D36</f>
        <v>0</v>
      </c>
      <c r="G824" s="122">
        <f>[1]Sample!E36</f>
        <v>0</v>
      </c>
      <c r="H824" s="122">
        <f>[1]Sample!F36</f>
        <v>0</v>
      </c>
      <c r="J824" s="129">
        <f>[1]Sample!H36</f>
        <v>0</v>
      </c>
      <c r="K824" s="113">
        <f>[1]Sample!I36</f>
        <v>0</v>
      </c>
    </row>
    <row r="825" spans="1:11">
      <c r="A825" s="50" t="str">
        <f t="shared" si="12"/>
        <v>32任意汽車保險0</v>
      </c>
      <c r="B825" s="88">
        <f>[1]Sample!$B$3</f>
        <v>0</v>
      </c>
      <c r="C825" s="50" t="str">
        <f>[1]Sample!A37</f>
        <v>任意汽車保險</v>
      </c>
      <c r="D825" s="50">
        <f>[1]Sample!B37</f>
        <v>32</v>
      </c>
      <c r="E825" s="122">
        <f>[1]Sample!C37</f>
        <v>0</v>
      </c>
      <c r="F825" s="122">
        <f>[1]Sample!D37</f>
        <v>0</v>
      </c>
      <c r="G825" s="122">
        <f>[1]Sample!E37</f>
        <v>0</v>
      </c>
      <c r="H825" s="122">
        <f>[1]Sample!F37</f>
        <v>0</v>
      </c>
      <c r="J825" s="129">
        <f>[1]Sample!H37</f>
        <v>0</v>
      </c>
      <c r="K825" s="113">
        <f>[1]Sample!I37</f>
        <v>0</v>
      </c>
    </row>
    <row r="826" spans="1:11">
      <c r="A826" s="50" t="str">
        <f t="shared" si="12"/>
        <v>33任意汽車保險0</v>
      </c>
      <c r="B826" s="88">
        <f>[1]Sample!$B$3</f>
        <v>0</v>
      </c>
      <c r="C826" s="50" t="str">
        <f>[1]Sample!A38</f>
        <v>任意汽車保險</v>
      </c>
      <c r="D826" s="50">
        <f>[1]Sample!B38</f>
        <v>33</v>
      </c>
      <c r="E826" s="122">
        <f>[1]Sample!C38</f>
        <v>0</v>
      </c>
      <c r="F826" s="122">
        <f>[1]Sample!D38</f>
        <v>0</v>
      </c>
      <c r="G826" s="122">
        <f>[1]Sample!E38</f>
        <v>0</v>
      </c>
      <c r="H826" s="122">
        <f>[1]Sample!F38</f>
        <v>0</v>
      </c>
      <c r="J826" s="129">
        <f>[1]Sample!H38</f>
        <v>0</v>
      </c>
      <c r="K826" s="113">
        <f>[1]Sample!I38</f>
        <v>0</v>
      </c>
    </row>
    <row r="827" spans="1:11">
      <c r="A827" s="50" t="str">
        <f t="shared" si="12"/>
        <v>34任意汽車保險0</v>
      </c>
      <c r="B827" s="88">
        <f>[1]Sample!$B$3</f>
        <v>0</v>
      </c>
      <c r="C827" s="50" t="str">
        <f>[1]Sample!A39</f>
        <v>任意汽車保險</v>
      </c>
      <c r="D827" s="50">
        <f>[1]Sample!B39</f>
        <v>34</v>
      </c>
      <c r="E827" s="122">
        <f>[1]Sample!C39</f>
        <v>0</v>
      </c>
      <c r="F827" s="122">
        <f>[1]Sample!D39</f>
        <v>0</v>
      </c>
      <c r="G827" s="122">
        <f>[1]Sample!E39</f>
        <v>0</v>
      </c>
      <c r="H827" s="122">
        <f>[1]Sample!F39</f>
        <v>0</v>
      </c>
      <c r="J827" s="129">
        <f>[1]Sample!H39</f>
        <v>0</v>
      </c>
      <c r="K827" s="113">
        <f>[1]Sample!I39</f>
        <v>0</v>
      </c>
    </row>
    <row r="828" spans="1:11">
      <c r="A828" s="50" t="str">
        <f t="shared" si="12"/>
        <v>35任意汽車保險0</v>
      </c>
      <c r="B828" s="88">
        <f>[1]Sample!$B$3</f>
        <v>0</v>
      </c>
      <c r="C828" s="50" t="str">
        <f>[1]Sample!A40</f>
        <v>任意汽車保險</v>
      </c>
      <c r="D828" s="50">
        <f>[1]Sample!B40</f>
        <v>35</v>
      </c>
      <c r="E828" s="122">
        <f>[1]Sample!C40</f>
        <v>0</v>
      </c>
      <c r="F828" s="122">
        <f>[1]Sample!D40</f>
        <v>0</v>
      </c>
      <c r="G828" s="122">
        <f>[1]Sample!E40</f>
        <v>0</v>
      </c>
      <c r="H828" s="122">
        <f>[1]Sample!F40</f>
        <v>0</v>
      </c>
      <c r="J828" s="129">
        <f>[1]Sample!H40</f>
        <v>0</v>
      </c>
      <c r="K828" s="113">
        <f>[1]Sample!I40</f>
        <v>0</v>
      </c>
    </row>
    <row r="829" spans="1:11">
      <c r="A829" s="50" t="str">
        <f t="shared" si="12"/>
        <v>36任意汽車保險0</v>
      </c>
      <c r="B829" s="88">
        <f>[1]Sample!$B$3</f>
        <v>0</v>
      </c>
      <c r="C829" s="50" t="str">
        <f>[1]Sample!A41</f>
        <v>任意汽車保險</v>
      </c>
      <c r="D829" s="50">
        <f>[1]Sample!B41</f>
        <v>36</v>
      </c>
      <c r="E829" s="122">
        <f>[1]Sample!C41</f>
        <v>0</v>
      </c>
      <c r="F829" s="122">
        <f>[1]Sample!D41</f>
        <v>0</v>
      </c>
      <c r="G829" s="122">
        <f>[1]Sample!E41</f>
        <v>0</v>
      </c>
      <c r="H829" s="122">
        <f>[1]Sample!F41</f>
        <v>0</v>
      </c>
      <c r="J829" s="129">
        <f>[1]Sample!H41</f>
        <v>0</v>
      </c>
      <c r="K829" s="113">
        <f>[1]Sample!I41</f>
        <v>0</v>
      </c>
    </row>
    <row r="830" spans="1:11">
      <c r="A830" s="50" t="str">
        <f t="shared" si="12"/>
        <v>37任意汽車保險0</v>
      </c>
      <c r="B830" s="88">
        <f>[1]Sample!$B$3</f>
        <v>0</v>
      </c>
      <c r="C830" s="50" t="str">
        <f>[1]Sample!A42</f>
        <v>任意汽車保險</v>
      </c>
      <c r="D830" s="50">
        <f>[1]Sample!B42</f>
        <v>37</v>
      </c>
      <c r="E830" s="122">
        <f>[1]Sample!C42</f>
        <v>0</v>
      </c>
      <c r="F830" s="122">
        <f>[1]Sample!D42</f>
        <v>0</v>
      </c>
      <c r="G830" s="122">
        <f>[1]Sample!E42</f>
        <v>0</v>
      </c>
      <c r="H830" s="122">
        <f>[1]Sample!F42</f>
        <v>0</v>
      </c>
      <c r="J830" s="129">
        <f>[1]Sample!H42</f>
        <v>0</v>
      </c>
      <c r="K830" s="113">
        <f>[1]Sample!I42</f>
        <v>0</v>
      </c>
    </row>
    <row r="831" spans="1:11">
      <c r="A831" s="50" t="str">
        <f t="shared" si="12"/>
        <v>38任意汽車保險0</v>
      </c>
      <c r="B831" s="88">
        <f>[1]Sample!$B$3</f>
        <v>0</v>
      </c>
      <c r="C831" s="50" t="str">
        <f>[1]Sample!A43</f>
        <v>任意汽車保險</v>
      </c>
      <c r="D831" s="50">
        <f>[1]Sample!B43</f>
        <v>38</v>
      </c>
      <c r="E831" s="122">
        <f>[1]Sample!C43</f>
        <v>0</v>
      </c>
      <c r="F831" s="122">
        <f>[1]Sample!D43</f>
        <v>0</v>
      </c>
      <c r="G831" s="122">
        <f>[1]Sample!E43</f>
        <v>0</v>
      </c>
      <c r="H831" s="122">
        <f>[1]Sample!F43</f>
        <v>0</v>
      </c>
      <c r="J831" s="129">
        <f>[1]Sample!H43</f>
        <v>0</v>
      </c>
      <c r="K831" s="113">
        <f>[1]Sample!I43</f>
        <v>0</v>
      </c>
    </row>
    <row r="832" spans="1:11">
      <c r="A832" s="50" t="str">
        <f t="shared" si="12"/>
        <v>39任意汽車保險0</v>
      </c>
      <c r="B832" s="88">
        <f>[1]Sample!$B$3</f>
        <v>0</v>
      </c>
      <c r="C832" s="50" t="str">
        <f>[1]Sample!A44</f>
        <v>任意汽車保險</v>
      </c>
      <c r="D832" s="50">
        <f>[1]Sample!B44</f>
        <v>39</v>
      </c>
      <c r="E832" s="122">
        <f>[1]Sample!C44</f>
        <v>0</v>
      </c>
      <c r="F832" s="122">
        <f>[1]Sample!D44</f>
        <v>0</v>
      </c>
      <c r="G832" s="122">
        <f>[1]Sample!E44</f>
        <v>0</v>
      </c>
      <c r="H832" s="122">
        <f>[1]Sample!F44</f>
        <v>0</v>
      </c>
      <c r="J832" s="129">
        <f>[1]Sample!H44</f>
        <v>0</v>
      </c>
      <c r="K832" s="113">
        <f>[1]Sample!I44</f>
        <v>0</v>
      </c>
    </row>
    <row r="833" spans="1:11">
      <c r="A833" s="50" t="str">
        <f t="shared" si="12"/>
        <v>40任意汽車保險0</v>
      </c>
      <c r="B833" s="88">
        <f>[1]Sample!$B$3</f>
        <v>0</v>
      </c>
      <c r="C833" s="50" t="str">
        <f>[1]Sample!A45</f>
        <v>任意汽車保險</v>
      </c>
      <c r="D833" s="50">
        <f>[1]Sample!B45</f>
        <v>40</v>
      </c>
      <c r="E833" s="122">
        <f>[1]Sample!C45</f>
        <v>0</v>
      </c>
      <c r="F833" s="122">
        <f>[1]Sample!D45</f>
        <v>0</v>
      </c>
      <c r="G833" s="122">
        <f>[1]Sample!E45</f>
        <v>0</v>
      </c>
      <c r="H833" s="122">
        <f>[1]Sample!F45</f>
        <v>0</v>
      </c>
      <c r="J833" s="129">
        <f>[1]Sample!H45</f>
        <v>0</v>
      </c>
      <c r="K833" s="113">
        <f>[1]Sample!I45</f>
        <v>0</v>
      </c>
    </row>
    <row r="834" spans="1:11">
      <c r="A834" s="50" t="str">
        <f>D834&amp;C834&amp;B834</f>
        <v>41任意汽車保險0</v>
      </c>
      <c r="B834" s="88">
        <f>[1]Sample!$B$3</f>
        <v>0</v>
      </c>
      <c r="C834" s="50" t="str">
        <f>[1]Sample!A46</f>
        <v>任意汽車保險</v>
      </c>
      <c r="D834" s="50">
        <f>[1]Sample!B46</f>
        <v>41</v>
      </c>
      <c r="E834" s="122">
        <f>[1]Sample!C46</f>
        <v>0</v>
      </c>
      <c r="F834" s="122">
        <f>[1]Sample!D46</f>
        <v>0</v>
      </c>
      <c r="G834" s="122">
        <f>[1]Sample!E46</f>
        <v>0</v>
      </c>
      <c r="H834" s="122">
        <f>[1]Sample!F46</f>
        <v>0</v>
      </c>
      <c r="J834" s="129">
        <f>[1]Sample!H46</f>
        <v>0</v>
      </c>
      <c r="K834" s="113">
        <f>[1]Sample!I46</f>
        <v>0</v>
      </c>
    </row>
    <row r="835" spans="1:11">
      <c r="A835" s="50" t="str">
        <f>D835&amp;C835&amp;B835</f>
        <v>42任意汽車保險0</v>
      </c>
      <c r="B835" s="88">
        <f>[1]Sample!$B$3</f>
        <v>0</v>
      </c>
      <c r="C835" s="50" t="str">
        <f>[1]Sample!A47</f>
        <v>任意汽車保險</v>
      </c>
      <c r="D835" s="50">
        <f>[1]Sample!B47</f>
        <v>42</v>
      </c>
      <c r="E835" s="122">
        <f>[1]Sample!C47</f>
        <v>0</v>
      </c>
      <c r="F835" s="122">
        <f>[1]Sample!D47</f>
        <v>0</v>
      </c>
      <c r="G835" s="122">
        <f>[1]Sample!E47</f>
        <v>0</v>
      </c>
      <c r="H835" s="122">
        <f>[1]Sample!F47</f>
        <v>0</v>
      </c>
      <c r="J835" s="129">
        <f>[1]Sample!H47</f>
        <v>0</v>
      </c>
      <c r="K835" s="113">
        <f>[1]Sample!I47</f>
        <v>0</v>
      </c>
    </row>
    <row r="836" spans="1:11">
      <c r="A836" s="50" t="str">
        <f>D836&amp;C836&amp;B836</f>
        <v>1住宅火災保險0</v>
      </c>
      <c r="B836" s="91">
        <f>[1]Sample!$B$3</f>
        <v>0</v>
      </c>
      <c r="C836" s="92" t="str">
        <f>[1]Sample!A48</f>
        <v>住宅火災保險</v>
      </c>
      <c r="D836" s="92">
        <f>[1]Sample!B48</f>
        <v>1</v>
      </c>
      <c r="E836" s="120">
        <f>[1]Sample!C48</f>
        <v>0</v>
      </c>
      <c r="F836" s="120">
        <f>[1]Sample!D48</f>
        <v>0</v>
      </c>
      <c r="G836" s="120">
        <f>[1]Sample!E48</f>
        <v>0</v>
      </c>
      <c r="H836" s="120">
        <f>[1]Sample!F48</f>
        <v>0</v>
      </c>
      <c r="I836" s="92"/>
      <c r="J836" s="117">
        <f>[1]Sample!H48</f>
        <v>0</v>
      </c>
      <c r="K836" s="114">
        <f>[1]Sample!I48</f>
        <v>0</v>
      </c>
    </row>
    <row r="837" spans="1:11" ht="17.25" thickBot="1">
      <c r="A837" s="50" t="str">
        <f>D837&amp;C837&amp;B837</f>
        <v>2住宅火災保險0</v>
      </c>
      <c r="B837" s="89">
        <f>[1]Sample!$B$3</f>
        <v>0</v>
      </c>
      <c r="C837" s="90" t="str">
        <f>[1]Sample!A49</f>
        <v>住宅火災保險</v>
      </c>
      <c r="D837" s="90">
        <f>[1]Sample!B49</f>
        <v>2</v>
      </c>
      <c r="E837" s="121">
        <f>[1]Sample!C49</f>
        <v>0</v>
      </c>
      <c r="F837" s="121">
        <f>[1]Sample!D49</f>
        <v>0</v>
      </c>
      <c r="G837" s="121">
        <f>[1]Sample!E49</f>
        <v>0</v>
      </c>
      <c r="H837" s="121">
        <f>[1]Sample!F49</f>
        <v>0</v>
      </c>
      <c r="I837" s="90"/>
      <c r="J837" s="118">
        <f>[1]Sample!H49</f>
        <v>0</v>
      </c>
      <c r="K837" s="115">
        <f>[1]Sample!I49</f>
        <v>0</v>
      </c>
    </row>
    <row r="838" spans="1:11" ht="17.25" thickTop="1"/>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087C-53A1-4167-A4A1-E5BD8177852E}">
  <sheetPr codeName="Sheet4"/>
  <dimension ref="A1:AG105"/>
  <sheetViews>
    <sheetView zoomScaleNormal="100" workbookViewId="0">
      <selection activeCell="I14" sqref="I14"/>
    </sheetView>
  </sheetViews>
  <sheetFormatPr defaultRowHeight="15.75"/>
  <cols>
    <col min="1" max="1" width="3.625" style="1" customWidth="1"/>
    <col min="2" max="2" width="35" style="1" bestFit="1" customWidth="1"/>
    <col min="3" max="3" width="60.875" style="1" customWidth="1"/>
    <col min="4" max="4" width="9" style="6"/>
    <col min="5" max="5" width="3" style="1" customWidth="1"/>
    <col min="6" max="6" width="25" style="1" customWidth="1"/>
    <col min="7" max="7" width="65.5" style="93" bestFit="1" customWidth="1"/>
    <col min="8" max="16384" width="9" style="1"/>
  </cols>
  <sheetData>
    <row r="1" spans="2:7" ht="6.75" customHeight="1"/>
    <row r="2" spans="2:7" ht="15.75" customHeight="1"/>
    <row r="3" spans="2:7" ht="15.75" customHeight="1" thickBot="1">
      <c r="B3" s="45" t="s">
        <v>38</v>
      </c>
    </row>
    <row r="4" spans="2:7" ht="15.75" customHeight="1">
      <c r="B4" s="27">
        <v>1</v>
      </c>
      <c r="C4" s="109" t="str">
        <f>IF($C$5=Sheet1!B10,IF(B4=1,B14,IF(B4=2,B15,IF(B4=3,B16,B17))),IF($C$5=Sheet1!B11,IF(B4=1,Sheet1!B18,Sheet1!B19),Sheet1!B20))</f>
        <v>汽車車體損失險甲式</v>
      </c>
    </row>
    <row r="5" spans="2:7" ht="15.75" customHeight="1">
      <c r="B5" s="28">
        <v>1</v>
      </c>
      <c r="C5" s="110" t="str">
        <f>IF(B5=1,B10,IF(B5=2,B11,B12))</f>
        <v>任意汽車保險_車體及竊盜損失保險</v>
      </c>
    </row>
    <row r="6" spans="2:7" ht="15.75" customHeight="1" thickBot="1">
      <c r="B6" s="29">
        <v>1</v>
      </c>
      <c r="C6" s="111" t="str">
        <f>IF(C4=B14,VLOOKUP(B6,E25:G34,3,0),IF(C4=B15,VLOOKUP(B6,E35:G44,3,0),IF(C4=B16,VLOOKUP(B6,E45:G54,3,0),IF(C4=B17,VLOOKUP(B6,E55:G64,3,0),IF(C4=B18,G65,IF(C4=B19,G66,VLOOKUP(B6,E67:G68,3,0)))))))</f>
        <v>國瑞(國產)/COROLLA/New Altis 1.8E 4D A4</v>
      </c>
    </row>
    <row r="7" spans="2:7" ht="15.75" customHeight="1">
      <c r="B7" s="6"/>
      <c r="C7" s="5"/>
    </row>
    <row r="8" spans="2:7" ht="15.75" customHeight="1" thickBot="1">
      <c r="C8" s="5"/>
    </row>
    <row r="9" spans="2:7" s="5" customFormat="1" ht="15.75" customHeight="1" thickBot="1">
      <c r="B9" s="30" t="s">
        <v>19</v>
      </c>
      <c r="G9" s="93"/>
    </row>
    <row r="10" spans="2:7" ht="15.75" customHeight="1">
      <c r="B10" s="107" t="s">
        <v>16</v>
      </c>
    </row>
    <row r="11" spans="2:7" ht="15.75" customHeight="1">
      <c r="B11" s="107" t="s">
        <v>20</v>
      </c>
    </row>
    <row r="12" spans="2:7" ht="15.75" customHeight="1">
      <c r="B12" s="107" t="s">
        <v>21</v>
      </c>
    </row>
    <row r="13" spans="2:7" ht="15.75" customHeight="1">
      <c r="B13" s="107" t="s">
        <v>22</v>
      </c>
    </row>
    <row r="14" spans="2:7" ht="15.75" customHeight="1">
      <c r="B14" s="107" t="s">
        <v>7</v>
      </c>
    </row>
    <row r="15" spans="2:7" ht="15.75" customHeight="1">
      <c r="B15" s="107" t="s">
        <v>8</v>
      </c>
    </row>
    <row r="16" spans="2:7" ht="15.75" customHeight="1">
      <c r="B16" s="107" t="s">
        <v>9</v>
      </c>
    </row>
    <row r="17" spans="2:7" ht="15.75" customHeight="1">
      <c r="B17" s="107" t="s">
        <v>10</v>
      </c>
    </row>
    <row r="18" spans="2:7" ht="15.75" customHeight="1">
      <c r="B18" s="107" t="s">
        <v>18</v>
      </c>
    </row>
    <row r="19" spans="2:7" ht="15.75" customHeight="1">
      <c r="B19" s="107" t="s">
        <v>17</v>
      </c>
    </row>
    <row r="20" spans="2:7" ht="15.75" customHeight="1" thickBot="1">
      <c r="B20" s="108" t="s">
        <v>11</v>
      </c>
    </row>
    <row r="21" spans="2:7" ht="15" customHeight="1"/>
    <row r="22" spans="2:7" ht="15" customHeight="1" thickBot="1"/>
    <row r="23" spans="2:7" s="5" customFormat="1" ht="15" customHeight="1" thickBot="1">
      <c r="B23" s="31" t="s">
        <v>22</v>
      </c>
      <c r="C23" s="32" t="s">
        <v>28</v>
      </c>
      <c r="G23" s="93"/>
    </row>
    <row r="24" spans="2:7" ht="17.25" thickBot="1">
      <c r="B24" s="105" t="str">
        <f>IF($C$5=Sheet1!$B$10,Sheet1!F25,IF($C$5=Sheet1!$B$11,Sheet1!F65,Sheet1!F67))</f>
        <v>汽車車體損失險甲式</v>
      </c>
      <c r="C24" s="102" t="str">
        <f>IF($C$4=Sheet1!$B$14,Sheet1!G25,IF($C$4=Sheet1!$B$15,Sheet1!G35,IF($C$4=Sheet1!$B$16,Sheet1!G45,IF($C$4=Sheet1!$B$17,Sheet1!G55,IF($C$4=Sheet1!$B$18,Sheet1!G65,IF($C$4=Sheet1!$B$19,Sheet1!G66,Sheet1!G67))))))</f>
        <v>國瑞(國產)/COROLLA/New Altis 1.8E 4D A4</v>
      </c>
      <c r="E24" s="43"/>
      <c r="F24" s="44" t="s">
        <v>22</v>
      </c>
      <c r="G24" s="94" t="s">
        <v>80</v>
      </c>
    </row>
    <row r="25" spans="2:7" ht="16.5">
      <c r="B25" s="106" t="str">
        <f>IF($C$5=Sheet1!$B$10,Sheet1!F35,IF($C$5=Sheet1!$B$11,Sheet1!F66,""))</f>
        <v>汽車車體損失險乙式</v>
      </c>
      <c r="C25" s="103" t="str">
        <f>IF($C$4=Sheet1!$B$14,Sheet1!G26,IF($C$4=Sheet1!$B$15,Sheet1!G36,IF($C$4=Sheet1!$B$16,Sheet1!G46,IF($C$4=Sheet1!$B$17,Sheet1!G56,IF($C$4=Sheet1!$B$18,"",IF($C$4=Sheet1!$B$19,"",Sheet1!G68))))))</f>
        <v>裕隆(國產)/Tiida/BIG Tiida 1.6SV C12GHB A1-B 5D 5人座</v>
      </c>
      <c r="E25" s="40">
        <v>1</v>
      </c>
      <c r="F25" s="20" t="s">
        <v>7</v>
      </c>
      <c r="G25" s="95" t="s">
        <v>66</v>
      </c>
    </row>
    <row r="26" spans="2:7" ht="16.5">
      <c r="B26" s="106" t="str">
        <f>IF($C$5=Sheet1!$B$10,Sheet1!F45,"")</f>
        <v>免自負額車對車碰撞損失</v>
      </c>
      <c r="C26" s="103" t="str">
        <f>IF($C$4=Sheet1!$B$14,Sheet1!G27,IF($C$4=Sheet1!$B$15,Sheet1!G37,IF($C$4=Sheet1!$B$16,Sheet1!G47,IF($C$4=Sheet1!$B$17,Sheet1!G57,IF($C$4=Sheet1!$B$18,"",IF($C$4=Sheet1!$B$19,"",""))))))</f>
        <v>本田Honda(國產)/CR-V-客貨/CR-V 12 2.4 VTi-S AT 2WD 5D 5人座</v>
      </c>
      <c r="E26" s="41">
        <v>2</v>
      </c>
      <c r="F26" s="12"/>
      <c r="G26" s="96" t="s">
        <v>67</v>
      </c>
    </row>
    <row r="27" spans="2:7" ht="16.5">
      <c r="B27" s="106" t="str">
        <f>IF($C$5=Sheet1!$B$10,Sheet1!F55,"")</f>
        <v>汽車竊盜損失險</v>
      </c>
      <c r="C27" s="103" t="str">
        <f>IF($C$4=Sheet1!$B$14,Sheet1!G28,IF($C$4=Sheet1!$B$15,Sheet1!G38,IF($C$4=Sheet1!$B$16,Sheet1!G48,IF($C$4=Sheet1!$B$17,Sheet1!G58,IF($C$4=Sheet1!$B$18,"",IF($C$4=Sheet1!$B$19,"",""))))))</f>
        <v>中華(國產)/COLTplus-小客車/COLTPLUS 1.6L 雅致安全氣囊型</v>
      </c>
      <c r="E27" s="41">
        <v>3</v>
      </c>
      <c r="F27" s="12"/>
      <c r="G27" s="96" t="s">
        <v>68</v>
      </c>
    </row>
    <row r="28" spans="2:7" ht="16.5">
      <c r="B28" s="33"/>
      <c r="C28" s="103" t="str">
        <f>IF($C$4=Sheet1!$B$14,Sheet1!G29,IF($C$4=Sheet1!$B$15,Sheet1!G39,IF($C$4=Sheet1!$B$16,Sheet1!G49,IF($C$4=Sheet1!$B$17,Sheet1!G59,IF($C$4=Sheet1!$B$18,"",IF($C$4=Sheet1!$B$19,"",""))))))</f>
        <v>福特(國產)/Fiesta/NEW FIESTA 1.0L 998c.c. Eco Boost 5D 5人座</v>
      </c>
      <c r="E28" s="41">
        <v>4</v>
      </c>
      <c r="F28" s="12"/>
      <c r="G28" s="96" t="s">
        <v>69</v>
      </c>
    </row>
    <row r="29" spans="2:7" ht="16.5">
      <c r="B29" s="33"/>
      <c r="C29" s="103" t="str">
        <f>IF($C$4=Sheet1!$B$14,Sheet1!G30,IF($C$4=Sheet1!$B$15,Sheet1!G40,IF($C$4=Sheet1!$B$16,Sheet1!G50,IF($C$4=Sheet1!$B$17,Sheet1!G60,IF($C$4=Sheet1!$B$18,"",IF($C$4=Sheet1!$B$19,"",""))))))</f>
        <v>Toyota豐田(日本)/其他-小客車/RAV4 CVT 2.0L EN 豪華(2.0E EG) 5D 5人座</v>
      </c>
      <c r="E29" s="41">
        <v>5</v>
      </c>
      <c r="F29" s="12"/>
      <c r="G29" s="96" t="s">
        <v>70</v>
      </c>
    </row>
    <row r="30" spans="2:7" ht="16.5">
      <c r="B30" s="33"/>
      <c r="C30" s="103" t="str">
        <f>IF($C$4=Sheet1!$B$14,Sheet1!G31,IF($C$4=Sheet1!$B$15,Sheet1!G41,IF($C$4=Sheet1!$B$16,Sheet1!G51,IF($C$4=Sheet1!$B$17,Sheet1!G61,IF($C$4=Sheet1!$B$18,"",IF($C$4=Sheet1!$B$19,"",""))))))</f>
        <v>Mazda馬自達(日本)/其他-06/Mazda 3 2.0 五門頂級型 5人座</v>
      </c>
      <c r="E30" s="41">
        <v>6</v>
      </c>
      <c r="F30" s="12"/>
      <c r="G30" s="96" t="s">
        <v>75</v>
      </c>
    </row>
    <row r="31" spans="2:7" ht="16.5">
      <c r="B31" s="33"/>
      <c r="C31" s="103" t="str">
        <f>IF($C$4=Sheet1!$B$14,Sheet1!G32,IF($C$4=Sheet1!$B$15,Sheet1!G42,IF($C$4=Sheet1!$B$16,Sheet1!G52,IF($C$4=Sheet1!$B$17,Sheet1!G62,IF($C$4=Sheet1!$B$18,"",IF($C$4=Sheet1!$B$19,"",""))))))</f>
        <v>Suzuki鈴木(日本)/其他/Super Carry APV 1.6 GLX 2人座 M</v>
      </c>
      <c r="E31" s="41">
        <v>7</v>
      </c>
      <c r="G31" s="96" t="s">
        <v>76</v>
      </c>
    </row>
    <row r="32" spans="2:7" ht="16.5">
      <c r="B32" s="33"/>
      <c r="C32" s="103" t="str">
        <f>IF($C$4=Sheet1!$B$14,Sheet1!G33,IF($C$4=Sheet1!$B$15,Sheet1!G43,IF($C$4=Sheet1!$B$16,Sheet1!G53,IF($C$4=Sheet1!$B$17,Sheet1!G63,IF($C$4=Sheet1!$B$18,"",IF($C$4=Sheet1!$B$19,"",""))))))</f>
        <v>BMW(德國)/5系/520d 2.0 4D S6 豪華進化版 5人座</v>
      </c>
      <c r="E32" s="41">
        <v>8</v>
      </c>
      <c r="G32" s="96" t="s">
        <v>77</v>
      </c>
    </row>
    <row r="33" spans="2:7" ht="16.5">
      <c r="B33" s="33"/>
      <c r="C33" s="103" t="str">
        <f>IF($C$4=Sheet1!$B$14,Sheet1!G34,IF($C$4=Sheet1!$B$15,Sheet1!G44,IF($C$4=Sheet1!$B$16,Sheet1!G54,IF($C$4=Sheet1!$B$17,Sheet1!G64,IF($C$4=Sheet1!$B$18,"",IF($C$4=Sheet1!$B$19,"",""))))))</f>
        <v>Benz賓士(德國)/200系/E200 Avantgarde 1991c.c. 4D 5人座</v>
      </c>
      <c r="E33" s="41">
        <v>9</v>
      </c>
      <c r="G33" s="96" t="s">
        <v>78</v>
      </c>
    </row>
    <row r="34" spans="2:7" ht="16.5">
      <c r="B34" s="33"/>
      <c r="C34" s="35"/>
      <c r="E34" s="41">
        <v>10</v>
      </c>
      <c r="G34" s="96" t="s">
        <v>79</v>
      </c>
    </row>
    <row r="35" spans="2:7" ht="16.5">
      <c r="B35" s="33"/>
      <c r="C35" s="34"/>
      <c r="E35" s="41">
        <v>1</v>
      </c>
      <c r="F35" s="12" t="s">
        <v>23</v>
      </c>
      <c r="G35" s="96" t="s">
        <v>66</v>
      </c>
    </row>
    <row r="36" spans="2:7" ht="16.5">
      <c r="B36" s="33"/>
      <c r="C36" s="34"/>
      <c r="E36" s="41">
        <v>2</v>
      </c>
      <c r="G36" s="96" t="s">
        <v>67</v>
      </c>
    </row>
    <row r="37" spans="2:7" ht="16.5">
      <c r="B37" s="33"/>
      <c r="C37" s="36"/>
      <c r="E37" s="41">
        <v>3</v>
      </c>
      <c r="G37" s="96" t="s">
        <v>68</v>
      </c>
    </row>
    <row r="38" spans="2:7" ht="16.5">
      <c r="B38" s="33"/>
      <c r="C38" s="36"/>
      <c r="E38" s="41">
        <v>4</v>
      </c>
      <c r="G38" s="96" t="s">
        <v>69</v>
      </c>
    </row>
    <row r="39" spans="2:7" ht="16.5">
      <c r="B39" s="33"/>
      <c r="C39" s="36"/>
      <c r="E39" s="41">
        <v>5</v>
      </c>
      <c r="G39" s="96" t="s">
        <v>70</v>
      </c>
    </row>
    <row r="40" spans="2:7" ht="16.5">
      <c r="B40" s="33"/>
      <c r="C40" s="36"/>
      <c r="E40" s="41">
        <v>6</v>
      </c>
      <c r="G40" s="96" t="s">
        <v>75</v>
      </c>
    </row>
    <row r="41" spans="2:7" ht="16.5">
      <c r="B41" s="33"/>
      <c r="C41" s="36"/>
      <c r="E41" s="41">
        <v>7</v>
      </c>
      <c r="G41" s="96" t="s">
        <v>76</v>
      </c>
    </row>
    <row r="42" spans="2:7" ht="16.5">
      <c r="B42" s="33"/>
      <c r="C42" s="36"/>
      <c r="E42" s="41">
        <v>8</v>
      </c>
      <c r="G42" s="96" t="s">
        <v>77</v>
      </c>
    </row>
    <row r="43" spans="2:7" ht="16.5">
      <c r="B43" s="33"/>
      <c r="C43" s="36"/>
      <c r="E43" s="41">
        <v>9</v>
      </c>
      <c r="G43" s="96" t="s">
        <v>78</v>
      </c>
    </row>
    <row r="44" spans="2:7" ht="16.5">
      <c r="B44" s="33"/>
      <c r="C44" s="36"/>
      <c r="E44" s="41">
        <v>10</v>
      </c>
      <c r="G44" s="96" t="s">
        <v>79</v>
      </c>
    </row>
    <row r="45" spans="2:7" ht="16.5">
      <c r="B45" s="33"/>
      <c r="C45" s="36"/>
      <c r="E45" s="41">
        <v>1</v>
      </c>
      <c r="F45" s="12" t="s">
        <v>9</v>
      </c>
      <c r="G45" s="96" t="s">
        <v>66</v>
      </c>
    </row>
    <row r="46" spans="2:7" ht="17.25" thickBot="1">
      <c r="B46" s="37"/>
      <c r="C46" s="38"/>
      <c r="E46" s="41">
        <v>2</v>
      </c>
      <c r="G46" s="96" t="s">
        <v>67</v>
      </c>
    </row>
    <row r="47" spans="2:7" ht="16.5">
      <c r="C47" s="12"/>
      <c r="E47" s="41">
        <v>3</v>
      </c>
      <c r="G47" s="96" t="s">
        <v>68</v>
      </c>
    </row>
    <row r="48" spans="2:7" ht="16.5">
      <c r="C48" s="12"/>
      <c r="E48" s="41">
        <v>4</v>
      </c>
      <c r="G48" s="96" t="s">
        <v>69</v>
      </c>
    </row>
    <row r="49" spans="1:7" ht="16.5">
      <c r="C49" s="12"/>
      <c r="E49" s="41">
        <v>5</v>
      </c>
      <c r="G49" s="96" t="s">
        <v>70</v>
      </c>
    </row>
    <row r="50" spans="1:7" ht="20.25" thickBot="1">
      <c r="A50" s="45" t="s">
        <v>39</v>
      </c>
      <c r="E50" s="41">
        <v>6</v>
      </c>
      <c r="G50" s="96" t="s">
        <v>75</v>
      </c>
    </row>
    <row r="51" spans="1:7" ht="16.5">
      <c r="A51" s="19" t="str">
        <f>B51&amp;C51</f>
        <v>汽車車體損失險甲式國瑞(國產)/COROLLA/New Altis 1.8E 4D A4</v>
      </c>
      <c r="B51" s="99" t="s">
        <v>81</v>
      </c>
      <c r="C51" s="130" t="s">
        <v>94</v>
      </c>
      <c r="D51" s="46">
        <v>1</v>
      </c>
      <c r="E51" s="41">
        <v>7</v>
      </c>
      <c r="G51" s="96" t="s">
        <v>76</v>
      </c>
    </row>
    <row r="52" spans="1:7" ht="16.5">
      <c r="A52" s="21" t="str">
        <f t="shared" ref="A52:A94" si="0">B52&amp;C52</f>
        <v>汽車車體損失險甲式裕隆(國產)/Tiida/BIG Tiida 1.6SV C12GHB A1-B 5D 5人座</v>
      </c>
      <c r="B52" s="100" t="s">
        <v>81</v>
      </c>
      <c r="C52" s="100" t="s">
        <v>67</v>
      </c>
      <c r="D52" s="47">
        <v>2</v>
      </c>
      <c r="E52" s="41">
        <v>8</v>
      </c>
      <c r="G52" s="96" t="s">
        <v>77</v>
      </c>
    </row>
    <row r="53" spans="1:7" ht="16.5">
      <c r="A53" s="21" t="str">
        <f t="shared" si="0"/>
        <v>汽車車體損失險甲式本田Honda(國產)/CR-V-客貨/CR-V 12 2.4 VTi-S AT 2WD 5D 5人座</v>
      </c>
      <c r="B53" s="100" t="s">
        <v>81</v>
      </c>
      <c r="C53" s="100" t="s">
        <v>68</v>
      </c>
      <c r="D53" s="47">
        <v>3</v>
      </c>
      <c r="E53" s="41">
        <v>9</v>
      </c>
      <c r="G53" s="96" t="s">
        <v>78</v>
      </c>
    </row>
    <row r="54" spans="1:7" ht="16.5">
      <c r="A54" s="21" t="str">
        <f t="shared" si="0"/>
        <v>汽車車體損失險甲式中華(國產)/COLTplus-小客車/COLTPLUS 1.6L 雅致安全氣囊型</v>
      </c>
      <c r="B54" s="100" t="s">
        <v>81</v>
      </c>
      <c r="C54" s="100" t="s">
        <v>69</v>
      </c>
      <c r="D54" s="47">
        <v>4</v>
      </c>
      <c r="E54" s="41">
        <v>10</v>
      </c>
      <c r="G54" s="96" t="s">
        <v>79</v>
      </c>
    </row>
    <row r="55" spans="1:7" ht="16.5">
      <c r="A55" s="21" t="str">
        <f t="shared" si="0"/>
        <v>汽車車體損失險甲式福特(國產)/Fiesta/NEW FIESTA 1.0L 998c.c. Eco Boost 5D 5人座</v>
      </c>
      <c r="B55" s="100" t="s">
        <v>81</v>
      </c>
      <c r="C55" s="100" t="s">
        <v>70</v>
      </c>
      <c r="D55" s="47">
        <v>5</v>
      </c>
      <c r="E55" s="41">
        <v>1</v>
      </c>
      <c r="F55" s="12" t="s">
        <v>10</v>
      </c>
      <c r="G55" s="96" t="s">
        <v>66</v>
      </c>
    </row>
    <row r="56" spans="1:7" ht="16.5">
      <c r="A56" s="21" t="str">
        <f t="shared" si="0"/>
        <v>汽車車體損失險甲式Toyota豐田(日本)/其他-小客車/RAV4 CVT 2.0L EN 豪華(2.0E EG) 5D 5人座</v>
      </c>
      <c r="B56" s="100" t="s">
        <v>81</v>
      </c>
      <c r="C56" s="100" t="s">
        <v>75</v>
      </c>
      <c r="D56" s="47">
        <v>6</v>
      </c>
      <c r="E56" s="41">
        <v>2</v>
      </c>
      <c r="G56" s="96" t="s">
        <v>67</v>
      </c>
    </row>
    <row r="57" spans="1:7" ht="16.5">
      <c r="A57" s="21" t="str">
        <f t="shared" si="0"/>
        <v>汽車車體損失險甲式Mazda馬自達(日本)/其他-06/Mazda 3 2.0 五門頂級型 5人座</v>
      </c>
      <c r="B57" s="100" t="s">
        <v>81</v>
      </c>
      <c r="C57" s="100" t="s">
        <v>76</v>
      </c>
      <c r="D57" s="47">
        <v>7</v>
      </c>
      <c r="E57" s="41">
        <v>3</v>
      </c>
      <c r="G57" s="96" t="s">
        <v>68</v>
      </c>
    </row>
    <row r="58" spans="1:7" ht="16.5">
      <c r="A58" s="21" t="str">
        <f t="shared" si="0"/>
        <v>汽車車體損失險甲式Suzuki鈴木(日本)/其他/Super Carry APV 1.6 GLX 2人座 M</v>
      </c>
      <c r="B58" s="100" t="s">
        <v>81</v>
      </c>
      <c r="C58" s="100" t="s">
        <v>77</v>
      </c>
      <c r="D58" s="47">
        <v>8</v>
      </c>
      <c r="E58" s="41">
        <v>4</v>
      </c>
      <c r="G58" s="96" t="s">
        <v>69</v>
      </c>
    </row>
    <row r="59" spans="1:7" ht="16.5">
      <c r="A59" s="21" t="str">
        <f t="shared" si="0"/>
        <v>汽車車體損失險甲式BMW(德國)/5系/520d 2.0 4D S6 豪華進化版 5人座</v>
      </c>
      <c r="B59" s="100" t="s">
        <v>81</v>
      </c>
      <c r="C59" s="100" t="s">
        <v>78</v>
      </c>
      <c r="D59" s="47">
        <v>9</v>
      </c>
      <c r="E59" s="41">
        <v>5</v>
      </c>
      <c r="G59" s="96" t="s">
        <v>70</v>
      </c>
    </row>
    <row r="60" spans="1:7" ht="16.5">
      <c r="A60" s="21" t="str">
        <f t="shared" si="0"/>
        <v>汽車車體損失險甲式Benz賓士(德國)/200系/E200 Avantgarde 1991c.c. 4D 5人座</v>
      </c>
      <c r="B60" s="100" t="s">
        <v>81</v>
      </c>
      <c r="C60" s="100" t="s">
        <v>79</v>
      </c>
      <c r="D60" s="47">
        <v>10</v>
      </c>
      <c r="E60" s="41">
        <v>6</v>
      </c>
      <c r="G60" s="96" t="s">
        <v>75</v>
      </c>
    </row>
    <row r="61" spans="1:7" ht="16.5">
      <c r="A61" s="21" t="str">
        <f t="shared" si="0"/>
        <v>汽車車體損失險乙式國瑞(國產)/COROLLA/New Altis 1.8E 4D A4</v>
      </c>
      <c r="B61" s="100" t="s">
        <v>82</v>
      </c>
      <c r="C61" s="100" t="s">
        <v>66</v>
      </c>
      <c r="D61" s="47">
        <v>11</v>
      </c>
      <c r="E61" s="41">
        <v>7</v>
      </c>
      <c r="G61" s="96" t="s">
        <v>76</v>
      </c>
    </row>
    <row r="62" spans="1:7" ht="16.5">
      <c r="A62" s="21" t="str">
        <f t="shared" si="0"/>
        <v>汽車車體損失險乙式裕隆(國產)/Tiida/BIG Tiida 1.6SV C12GHB A1-B 5D 5人座</v>
      </c>
      <c r="B62" s="100" t="s">
        <v>82</v>
      </c>
      <c r="C62" s="100" t="s">
        <v>67</v>
      </c>
      <c r="D62" s="47">
        <v>12</v>
      </c>
      <c r="E62" s="41">
        <v>8</v>
      </c>
      <c r="G62" s="96" t="s">
        <v>77</v>
      </c>
    </row>
    <row r="63" spans="1:7" ht="16.5">
      <c r="A63" s="21" t="str">
        <f t="shared" si="0"/>
        <v>汽車車體損失險乙式本田Honda(國產)/CR-V-客貨/CR-V 12 2.4 VTi-S AT 2WD 5D 5人座</v>
      </c>
      <c r="B63" s="100" t="s">
        <v>82</v>
      </c>
      <c r="C63" s="100" t="s">
        <v>68</v>
      </c>
      <c r="D63" s="47">
        <v>13</v>
      </c>
      <c r="E63" s="41">
        <v>9</v>
      </c>
      <c r="G63" s="96" t="s">
        <v>78</v>
      </c>
    </row>
    <row r="64" spans="1:7" ht="16.5">
      <c r="A64" s="21" t="str">
        <f t="shared" si="0"/>
        <v>汽車車體損失險乙式中華(國產)/COLTplus-小客車/COLTPLUS 1.6L 雅致安全氣囊型</v>
      </c>
      <c r="B64" s="100" t="s">
        <v>82</v>
      </c>
      <c r="C64" s="100" t="s">
        <v>69</v>
      </c>
      <c r="D64" s="47">
        <v>14</v>
      </c>
      <c r="E64" s="41">
        <v>10</v>
      </c>
      <c r="G64" s="96" t="s">
        <v>79</v>
      </c>
    </row>
    <row r="65" spans="1:7" ht="16.5">
      <c r="A65" s="21" t="str">
        <f t="shared" si="0"/>
        <v>汽車車體損失險乙式福特(國產)/Fiesta/NEW FIESTA 1.0L 998c.c. Eco Boost 5D 5人座</v>
      </c>
      <c r="B65" s="100" t="s">
        <v>82</v>
      </c>
      <c r="C65" s="100" t="s">
        <v>70</v>
      </c>
      <c r="D65" s="47">
        <v>15</v>
      </c>
      <c r="E65" s="41"/>
      <c r="F65" s="12" t="s">
        <v>12</v>
      </c>
      <c r="G65" s="96" t="s">
        <v>71</v>
      </c>
    </row>
    <row r="66" spans="1:7" ht="16.5">
      <c r="A66" s="21" t="str">
        <f t="shared" si="0"/>
        <v>汽車車體損失險乙式Toyota豐田(日本)/其他-小客車/RAV4 CVT 2.0L EN 豪華(2.0E EG) 5D 5人座</v>
      </c>
      <c r="B66" s="100" t="s">
        <v>82</v>
      </c>
      <c r="C66" s="100" t="s">
        <v>75</v>
      </c>
      <c r="D66" s="47">
        <v>16</v>
      </c>
      <c r="E66" s="41"/>
      <c r="F66" s="12" t="s">
        <v>17</v>
      </c>
      <c r="G66" s="96" t="s">
        <v>72</v>
      </c>
    </row>
    <row r="67" spans="1:7" ht="16.5">
      <c r="A67" s="21" t="str">
        <f t="shared" si="0"/>
        <v>汽車車體損失險乙式Mazda馬自達(日本)/其他-06/Mazda 3 2.0 五門頂級型 5人座</v>
      </c>
      <c r="B67" s="100" t="s">
        <v>82</v>
      </c>
      <c r="C67" s="100" t="s">
        <v>76</v>
      </c>
      <c r="D67" s="47">
        <v>17</v>
      </c>
      <c r="E67" s="41">
        <v>1</v>
      </c>
      <c r="F67" s="12" t="s">
        <v>21</v>
      </c>
      <c r="G67" s="96" t="s">
        <v>73</v>
      </c>
    </row>
    <row r="68" spans="1:7" ht="17.25" thickBot="1">
      <c r="A68" s="21" t="str">
        <f t="shared" si="0"/>
        <v>汽車車體損失險乙式Suzuki鈴木(日本)/其他/Super Carry APV 1.6 GLX 2人座 M</v>
      </c>
      <c r="B68" s="100" t="s">
        <v>82</v>
      </c>
      <c r="C68" s="100" t="s">
        <v>77</v>
      </c>
      <c r="D68" s="47">
        <v>18</v>
      </c>
      <c r="E68" s="42">
        <v>2</v>
      </c>
      <c r="F68" s="39"/>
      <c r="G68" s="97" t="s">
        <v>74</v>
      </c>
    </row>
    <row r="69" spans="1:7" ht="16.5">
      <c r="A69" s="21" t="str">
        <f t="shared" si="0"/>
        <v>汽車車體損失險乙式BMW(德國)/5系/520d 2.0 4D S6 豪華進化版 5人座</v>
      </c>
      <c r="B69" s="100" t="s">
        <v>82</v>
      </c>
      <c r="C69" s="100" t="s">
        <v>78</v>
      </c>
      <c r="D69" s="47">
        <v>19</v>
      </c>
    </row>
    <row r="70" spans="1:7" ht="16.5">
      <c r="A70" s="21" t="str">
        <f t="shared" si="0"/>
        <v>汽車車體損失險乙式Benz賓士(德國)/200系/E200 Avantgarde 1991c.c. 4D 5人座</v>
      </c>
      <c r="B70" s="100" t="s">
        <v>82</v>
      </c>
      <c r="C70" s="100" t="s">
        <v>79</v>
      </c>
      <c r="D70" s="47">
        <v>20</v>
      </c>
    </row>
    <row r="71" spans="1:7" ht="16.5">
      <c r="A71" s="21" t="str">
        <f t="shared" si="0"/>
        <v>免自負額車對車碰撞損失國瑞(國產)/COROLLA/New Altis 1.8E 4D A4</v>
      </c>
      <c r="B71" s="100" t="s">
        <v>83</v>
      </c>
      <c r="C71" s="100" t="s">
        <v>66</v>
      </c>
      <c r="D71" s="47">
        <v>21</v>
      </c>
    </row>
    <row r="72" spans="1:7" ht="16.5">
      <c r="A72" s="21" t="str">
        <f t="shared" si="0"/>
        <v>免自負額車對車碰撞損失裕隆(國產)/Tiida/BIG Tiida 1.6SV C12GHB A1-B 5D 5人座</v>
      </c>
      <c r="B72" s="100" t="s">
        <v>83</v>
      </c>
      <c r="C72" s="100" t="s">
        <v>67</v>
      </c>
      <c r="D72" s="47">
        <v>22</v>
      </c>
    </row>
    <row r="73" spans="1:7" ht="16.5">
      <c r="A73" s="21" t="str">
        <f t="shared" si="0"/>
        <v>免自負額車對車碰撞損失本田Honda(國產)/CR-V-客貨/CR-V 12 2.4 VTi-S AT 2WD 5D 5人座</v>
      </c>
      <c r="B73" s="100" t="s">
        <v>83</v>
      </c>
      <c r="C73" s="100" t="s">
        <v>68</v>
      </c>
      <c r="D73" s="47">
        <v>23</v>
      </c>
    </row>
    <row r="74" spans="1:7" ht="16.5">
      <c r="A74" s="21" t="str">
        <f t="shared" si="0"/>
        <v>免自負額車對車碰撞損失中華(國產)/COLTplus-小客車/COLTPLUS 1.6L 雅致安全氣囊型</v>
      </c>
      <c r="B74" s="100" t="s">
        <v>83</v>
      </c>
      <c r="C74" s="100" t="s">
        <v>69</v>
      </c>
      <c r="D74" s="47">
        <v>24</v>
      </c>
    </row>
    <row r="75" spans="1:7" ht="16.5">
      <c r="A75" s="21" t="str">
        <f t="shared" si="0"/>
        <v>免自負額車對車碰撞損失福特(國產)/Fiesta/NEW FIESTA 1.0L 998c.c. Eco Boost 5D 5人座</v>
      </c>
      <c r="B75" s="100" t="s">
        <v>83</v>
      </c>
      <c r="C75" s="100" t="s">
        <v>70</v>
      </c>
      <c r="D75" s="47">
        <v>25</v>
      </c>
    </row>
    <row r="76" spans="1:7" ht="16.5">
      <c r="A76" s="21" t="str">
        <f t="shared" si="0"/>
        <v>免自負額車對車碰撞損失Toyota豐田(日本)/其他-小客車/RAV4 CVT 2.0L EN 豪華(2.0E EG) 5D 5人座</v>
      </c>
      <c r="B76" s="100" t="s">
        <v>83</v>
      </c>
      <c r="C76" s="100" t="s">
        <v>75</v>
      </c>
      <c r="D76" s="47">
        <v>26</v>
      </c>
    </row>
    <row r="77" spans="1:7" ht="16.5">
      <c r="A77" s="21" t="str">
        <f t="shared" si="0"/>
        <v>免自負額車對車碰撞損失Mazda馬自達(日本)/其他-06/Mazda 3 2.0 五門頂級型 5人座</v>
      </c>
      <c r="B77" s="100" t="s">
        <v>83</v>
      </c>
      <c r="C77" s="100" t="s">
        <v>76</v>
      </c>
      <c r="D77" s="47">
        <v>27</v>
      </c>
    </row>
    <row r="78" spans="1:7" ht="16.5">
      <c r="A78" s="21" t="str">
        <f t="shared" si="0"/>
        <v>免自負額車對車碰撞損失Suzuki鈴木(日本)/其他/Super Carry APV 1.6 GLX 2人座 M</v>
      </c>
      <c r="B78" s="100" t="s">
        <v>83</v>
      </c>
      <c r="C78" s="100" t="s">
        <v>77</v>
      </c>
      <c r="D78" s="47">
        <v>28</v>
      </c>
    </row>
    <row r="79" spans="1:7" ht="16.5">
      <c r="A79" s="21" t="str">
        <f t="shared" si="0"/>
        <v>免自負額車對車碰撞損失BMW(德國)/5系/520d 2.0 4D S6 豪華進化版 5人座</v>
      </c>
      <c r="B79" s="100" t="s">
        <v>83</v>
      </c>
      <c r="C79" s="100" t="s">
        <v>78</v>
      </c>
      <c r="D79" s="47">
        <v>29</v>
      </c>
    </row>
    <row r="80" spans="1:7" ht="16.5">
      <c r="A80" s="21" t="str">
        <f t="shared" si="0"/>
        <v>免自負額車對車碰撞損失Benz賓士(德國)/200系/E200 Avantgarde 1991c.c. 4D 5人座</v>
      </c>
      <c r="B80" s="100" t="s">
        <v>83</v>
      </c>
      <c r="C80" s="100" t="s">
        <v>79</v>
      </c>
      <c r="D80" s="47">
        <v>30</v>
      </c>
    </row>
    <row r="81" spans="1:4" ht="16.5">
      <c r="A81" s="21" t="str">
        <f t="shared" si="0"/>
        <v>汽車竊盜損失險國瑞(國產)/COROLLA/New Altis 1.8E 4D A4</v>
      </c>
      <c r="B81" s="100" t="s">
        <v>84</v>
      </c>
      <c r="C81" s="100" t="s">
        <v>66</v>
      </c>
      <c r="D81" s="47">
        <v>31</v>
      </c>
    </row>
    <row r="82" spans="1:4" ht="16.5">
      <c r="A82" s="21" t="str">
        <f t="shared" si="0"/>
        <v>汽車竊盜損失險裕隆(國產)/Tiida/BIG Tiida 1.6SV C12GHB A1-B 5D 5人座</v>
      </c>
      <c r="B82" s="100" t="s">
        <v>84</v>
      </c>
      <c r="C82" s="100" t="s">
        <v>67</v>
      </c>
      <c r="D82" s="47">
        <v>32</v>
      </c>
    </row>
    <row r="83" spans="1:4" ht="16.5">
      <c r="A83" s="21" t="str">
        <f t="shared" si="0"/>
        <v>汽車竊盜損失險本田Honda(國產)/CR-V-客貨/CR-V 12 2.4 VTi-S AT 2WD 5D 5人座</v>
      </c>
      <c r="B83" s="100" t="s">
        <v>84</v>
      </c>
      <c r="C83" s="100" t="s">
        <v>68</v>
      </c>
      <c r="D83" s="47">
        <v>33</v>
      </c>
    </row>
    <row r="84" spans="1:4" ht="16.5">
      <c r="A84" s="21" t="str">
        <f t="shared" si="0"/>
        <v>汽車竊盜損失險中華(國產)/COLTplus-小客車/COLTPLUS 1.6L 雅致安全氣囊型</v>
      </c>
      <c r="B84" s="100" t="s">
        <v>84</v>
      </c>
      <c r="C84" s="100" t="s">
        <v>69</v>
      </c>
      <c r="D84" s="47">
        <v>34</v>
      </c>
    </row>
    <row r="85" spans="1:4" ht="16.5">
      <c r="A85" s="21" t="str">
        <f t="shared" si="0"/>
        <v>汽車竊盜損失險福特(國產)/Fiesta/NEW FIESTA 1.0L 998c.c. Eco Boost 5D 5人座</v>
      </c>
      <c r="B85" s="100" t="s">
        <v>84</v>
      </c>
      <c r="C85" s="100" t="s">
        <v>70</v>
      </c>
      <c r="D85" s="47">
        <v>35</v>
      </c>
    </row>
    <row r="86" spans="1:4" ht="16.5">
      <c r="A86" s="21" t="str">
        <f t="shared" si="0"/>
        <v>汽車竊盜損失險Toyota豐田(日本)/其他-小客車/RAV4 CVT 2.0L EN 豪華(2.0E EG) 5D 5人座</v>
      </c>
      <c r="B86" s="100" t="s">
        <v>84</v>
      </c>
      <c r="C86" s="100" t="s">
        <v>75</v>
      </c>
      <c r="D86" s="47">
        <v>36</v>
      </c>
    </row>
    <row r="87" spans="1:4" ht="16.5">
      <c r="A87" s="21" t="str">
        <f t="shared" si="0"/>
        <v>汽車竊盜損失險Mazda馬自達(日本)/其他-06/Mazda 3 2.0 五門頂級型 5人座</v>
      </c>
      <c r="B87" s="100" t="s">
        <v>84</v>
      </c>
      <c r="C87" s="100" t="s">
        <v>76</v>
      </c>
      <c r="D87" s="47">
        <v>37</v>
      </c>
    </row>
    <row r="88" spans="1:4" ht="16.5">
      <c r="A88" s="21" t="str">
        <f t="shared" si="0"/>
        <v>汽車竊盜損失險Suzuki鈴木(日本)/其他/Super Carry APV 1.6 GLX 2人座 M</v>
      </c>
      <c r="B88" s="100" t="s">
        <v>84</v>
      </c>
      <c r="C88" s="100" t="s">
        <v>77</v>
      </c>
      <c r="D88" s="47">
        <v>38</v>
      </c>
    </row>
    <row r="89" spans="1:4" ht="16.5">
      <c r="A89" s="21" t="str">
        <f t="shared" si="0"/>
        <v>汽車竊盜損失險BMW(德國)/5系/520d 2.0 4D S6 豪華進化版 5人座</v>
      </c>
      <c r="B89" s="100" t="s">
        <v>84</v>
      </c>
      <c r="C89" s="100" t="s">
        <v>78</v>
      </c>
      <c r="D89" s="47">
        <v>39</v>
      </c>
    </row>
    <row r="90" spans="1:4" ht="16.5">
      <c r="A90" s="21" t="str">
        <f t="shared" si="0"/>
        <v>汽車竊盜損失險Benz賓士(德國)/200系/E200 Avantgarde 1991c.c. 4D 5人座</v>
      </c>
      <c r="B90" s="100" t="s">
        <v>84</v>
      </c>
      <c r="C90" s="100" t="s">
        <v>79</v>
      </c>
      <c r="D90" s="47">
        <v>40</v>
      </c>
    </row>
    <row r="91" spans="1:4" ht="16.5">
      <c r="A91" s="21" t="str">
        <f t="shared" si="0"/>
        <v>第三人責任保險_傷害200 萬/400 萬</v>
      </c>
      <c r="B91" s="100" t="s">
        <v>85</v>
      </c>
      <c r="C91" s="93" t="s">
        <v>71</v>
      </c>
      <c r="D91" s="47">
        <v>41</v>
      </c>
    </row>
    <row r="92" spans="1:4" ht="16.5">
      <c r="A92" s="21" t="str">
        <f t="shared" si="0"/>
        <v>第三人責任保險_財損50  萬</v>
      </c>
      <c r="B92" s="100" t="s">
        <v>86</v>
      </c>
      <c r="C92" s="93" t="s">
        <v>72</v>
      </c>
      <c r="D92" s="47">
        <v>42</v>
      </c>
    </row>
    <row r="93" spans="1:4" ht="16.5">
      <c r="A93" s="21" t="str">
        <f t="shared" si="0"/>
        <v>住宅火災保險A0001A8特二等 A2</v>
      </c>
      <c r="B93" s="100" t="s">
        <v>87</v>
      </c>
      <c r="C93" s="93" t="s">
        <v>73</v>
      </c>
      <c r="D93" s="47">
        <v>1</v>
      </c>
    </row>
    <row r="94" spans="1:4" ht="17.25" thickBot="1">
      <c r="A94" s="22" t="str">
        <f t="shared" si="0"/>
        <v>住宅火災保險A0001A8頭等</v>
      </c>
      <c r="B94" s="101" t="s">
        <v>88</v>
      </c>
      <c r="C94" s="104" t="s">
        <v>74</v>
      </c>
      <c r="D94" s="48">
        <v>2</v>
      </c>
    </row>
    <row r="95" spans="1:4" ht="16.5">
      <c r="A95" s="12"/>
      <c r="B95" s="12"/>
    </row>
    <row r="96" spans="1:4" ht="16.5">
      <c r="A96" s="12"/>
      <c r="B96" s="12"/>
    </row>
    <row r="98" spans="1:33" ht="20.25" thickBot="1">
      <c r="A98" s="45" t="s">
        <v>37</v>
      </c>
    </row>
    <row r="99" spans="1:33" s="16" customFormat="1" ht="134.25" customHeight="1">
      <c r="A99" s="23" t="s">
        <v>7</v>
      </c>
      <c r="B99" s="146" t="s">
        <v>24</v>
      </c>
      <c r="C99" s="146"/>
      <c r="D99" s="147"/>
      <c r="E99" s="24"/>
      <c r="F99" s="24"/>
      <c r="G99" s="98"/>
      <c r="H99" s="24"/>
      <c r="I99" s="24"/>
      <c r="AG99" s="17"/>
    </row>
    <row r="100" spans="1:33" s="16" customFormat="1" ht="104.25" customHeight="1">
      <c r="A100" s="25" t="s">
        <v>8</v>
      </c>
      <c r="B100" s="140" t="s">
        <v>25</v>
      </c>
      <c r="C100" s="140"/>
      <c r="D100" s="148"/>
      <c r="E100" s="140"/>
      <c r="F100" s="140"/>
      <c r="G100" s="140"/>
      <c r="H100" s="140"/>
      <c r="I100" s="140"/>
    </row>
    <row r="101" spans="1:33" s="16" customFormat="1" ht="65.25" customHeight="1">
      <c r="A101" s="25" t="s">
        <v>9</v>
      </c>
      <c r="B101" s="140" t="s">
        <v>26</v>
      </c>
      <c r="C101" s="140"/>
      <c r="D101" s="148"/>
      <c r="E101" s="140"/>
      <c r="F101" s="140"/>
      <c r="G101" s="140"/>
      <c r="H101" s="140"/>
      <c r="I101" s="140"/>
    </row>
    <row r="102" spans="1:33" s="12" customFormat="1" ht="16.5">
      <c r="A102" s="25" t="s">
        <v>10</v>
      </c>
      <c r="B102" s="141" t="s">
        <v>27</v>
      </c>
      <c r="C102" s="141"/>
      <c r="D102" s="145"/>
      <c r="E102" s="5"/>
      <c r="F102" s="5"/>
      <c r="G102" s="93"/>
      <c r="H102" s="5"/>
      <c r="I102" s="5"/>
    </row>
    <row r="103" spans="1:33" s="12" customFormat="1" ht="87.75" customHeight="1">
      <c r="A103" s="25" t="s">
        <v>18</v>
      </c>
      <c r="B103" s="140" t="s">
        <v>29</v>
      </c>
      <c r="C103" s="140"/>
      <c r="D103" s="148"/>
      <c r="E103" s="140"/>
      <c r="F103" s="140"/>
      <c r="G103" s="140"/>
      <c r="H103" s="140"/>
      <c r="I103" s="140"/>
    </row>
    <row r="104" spans="1:33" s="16" customFormat="1" ht="68.25" customHeight="1">
      <c r="A104" s="25" t="s">
        <v>17</v>
      </c>
      <c r="B104" s="140" t="s">
        <v>30</v>
      </c>
      <c r="C104" s="140"/>
      <c r="D104" s="148"/>
      <c r="E104" s="140"/>
      <c r="F104" s="140"/>
      <c r="G104" s="140"/>
      <c r="H104" s="140"/>
      <c r="I104" s="140"/>
    </row>
    <row r="105" spans="1:33" s="12" customFormat="1" ht="183.75" customHeight="1" thickBot="1">
      <c r="A105" s="26" t="s">
        <v>11</v>
      </c>
      <c r="B105" s="149" t="s">
        <v>31</v>
      </c>
      <c r="C105" s="149"/>
      <c r="D105" s="150"/>
      <c r="E105" s="140"/>
      <c r="F105" s="140"/>
      <c r="G105" s="140"/>
      <c r="H105" s="140"/>
      <c r="I105" s="140"/>
    </row>
  </sheetData>
  <sheetProtection selectLockedCells="1" selectUnlockedCells="1"/>
  <mergeCells count="17">
    <mergeCell ref="B105:D105"/>
    <mergeCell ref="E105:F105"/>
    <mergeCell ref="G105:I105"/>
    <mergeCell ref="B103:D103"/>
    <mergeCell ref="E103:F103"/>
    <mergeCell ref="G103:I103"/>
    <mergeCell ref="B104:D104"/>
    <mergeCell ref="E104:F104"/>
    <mergeCell ref="G104:I104"/>
    <mergeCell ref="B102:D102"/>
    <mergeCell ref="B99:D99"/>
    <mergeCell ref="B100:D100"/>
    <mergeCell ref="E100:F100"/>
    <mergeCell ref="G100:I100"/>
    <mergeCell ref="B101:D101"/>
    <mergeCell ref="E101:F101"/>
    <mergeCell ref="G101:I101"/>
  </mergeCells>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1</vt:i4>
      </vt:variant>
    </vt:vector>
  </HeadingPairs>
  <TitlesOfParts>
    <vt:vector size="4" baseType="lpstr">
      <vt:lpstr>總保險費率表</vt:lpstr>
      <vt:lpstr>彙整表</vt:lpstr>
      <vt:lpstr>Sheet1</vt:lpstr>
      <vt:lpstr>總保險費率表!Print_Area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iiroc116</dc:creator>
  <cp:lastModifiedBy>陳建睿</cp:lastModifiedBy>
  <cp:lastPrinted>2019-05-07T03:40:39Z</cp:lastPrinted>
  <dcterms:created xsi:type="dcterms:W3CDTF">2009-02-03T01:42:11Z</dcterms:created>
  <dcterms:modified xsi:type="dcterms:W3CDTF">2025-12-08T00:44:11Z</dcterms:modified>
</cp:coreProperties>
</file>