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ear\Seminar\IIRFA\IIRFA 2018\IIRFA 2018 - Market Update\Work for 2019\"/>
    </mc:Choice>
  </mc:AlternateContent>
  <bookViews>
    <workbookView xWindow="0" yWindow="0" windowWidth="20490" windowHeight="7755" activeTab="2"/>
  </bookViews>
  <sheets>
    <sheet name="Defination" sheetId="1" r:id="rId1"/>
    <sheet name="1. Premium&amp;Claim (Original)" sheetId="2" r:id="rId2"/>
    <sheet name="1. Premium&amp;Claim (US$)" sheetId="3" r:id="rId3"/>
    <sheet name="2.National Automobile Accident" sheetId="4" r:id="rId4"/>
    <sheet name="3.Auto Insurance Accident" sheetId="5" r:id="rId5"/>
    <sheet name="4.National Fire Event" sheetId="6" r:id="rId6"/>
    <sheet name="5.National Catastrophic Event" sheetId="7" r:id="rId7"/>
    <sheet name="6.Cancer Statistic" sheetId="8" r:id="rId8"/>
    <sheet name="7.Car Repair Cost" sheetId="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3" l="1"/>
  <c r="J5" i="3" l="1"/>
  <c r="J6" i="3"/>
  <c r="J7" i="3"/>
  <c r="J8" i="3"/>
  <c r="J9" i="3"/>
  <c r="J4" i="3"/>
  <c r="I5" i="3"/>
  <c r="I6" i="3"/>
  <c r="I7" i="3"/>
  <c r="I8" i="3"/>
  <c r="I9" i="3"/>
  <c r="I4" i="3"/>
  <c r="H5" i="3"/>
  <c r="H6" i="3"/>
  <c r="H7" i="3"/>
  <c r="H8" i="3"/>
  <c r="H9" i="3"/>
  <c r="H4" i="3"/>
  <c r="E5" i="3"/>
  <c r="E6" i="3"/>
  <c r="E7" i="3"/>
  <c r="E8" i="3"/>
  <c r="E9" i="3"/>
  <c r="E4" i="3"/>
  <c r="F5" i="3"/>
  <c r="F6" i="3"/>
  <c r="F7" i="3"/>
  <c r="F8" i="3"/>
  <c r="F9" i="3"/>
  <c r="F4" i="3"/>
  <c r="G5" i="3"/>
  <c r="G6" i="3"/>
  <c r="G7" i="3"/>
  <c r="G8" i="3"/>
  <c r="G9" i="3"/>
  <c r="G4" i="3"/>
  <c r="F142" i="4" l="1"/>
  <c r="F141" i="4"/>
  <c r="E47" i="3"/>
  <c r="G9" i="2"/>
  <c r="G8" i="2"/>
  <c r="G7" i="2"/>
  <c r="G6" i="2"/>
  <c r="G5" i="2"/>
  <c r="G4" i="2"/>
  <c r="G15" i="2"/>
  <c r="G14" i="2"/>
  <c r="G13" i="2"/>
  <c r="G12" i="2"/>
  <c r="G11" i="2"/>
  <c r="G10" i="2"/>
  <c r="G21" i="2"/>
  <c r="G20" i="2"/>
  <c r="G19" i="2"/>
  <c r="G18" i="2"/>
  <c r="G17" i="2"/>
  <c r="G16" i="2"/>
  <c r="G27" i="2"/>
  <c r="G26" i="2"/>
  <c r="G25" i="2"/>
  <c r="G24" i="2"/>
  <c r="G23" i="2"/>
  <c r="G22" i="2"/>
  <c r="G33" i="2"/>
  <c r="G32" i="2"/>
  <c r="G31" i="2"/>
  <c r="G30" i="2"/>
  <c r="G29" i="2"/>
  <c r="G28" i="2"/>
  <c r="G45" i="2"/>
  <c r="G44" i="2"/>
  <c r="G43" i="2"/>
  <c r="G42" i="2"/>
  <c r="G41" i="2"/>
  <c r="G40" i="2"/>
  <c r="J45" i="2"/>
  <c r="J44" i="2"/>
  <c r="J43" i="2"/>
  <c r="J42" i="2"/>
  <c r="J41" i="2"/>
  <c r="J40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47" i="2"/>
  <c r="J48" i="2"/>
  <c r="J49" i="2"/>
  <c r="J50" i="2"/>
  <c r="J51" i="2"/>
  <c r="J46" i="2"/>
  <c r="G50" i="2"/>
  <c r="G51" i="2"/>
  <c r="G47" i="2"/>
  <c r="G48" i="2"/>
  <c r="G49" i="2"/>
  <c r="G46" i="2"/>
  <c r="E16" i="3" l="1"/>
  <c r="J48" i="3" l="1"/>
  <c r="J49" i="3"/>
  <c r="J50" i="3"/>
  <c r="J51" i="3"/>
  <c r="I48" i="3"/>
  <c r="I49" i="3"/>
  <c r="I50" i="3"/>
  <c r="I51" i="3"/>
  <c r="H48" i="3"/>
  <c r="H49" i="3"/>
  <c r="H50" i="3"/>
  <c r="H51" i="3"/>
  <c r="G48" i="3"/>
  <c r="G49" i="3"/>
  <c r="G50" i="3"/>
  <c r="G51" i="3"/>
  <c r="F48" i="3"/>
  <c r="F49" i="3"/>
  <c r="F50" i="3"/>
  <c r="F51" i="3"/>
  <c r="E48" i="3"/>
  <c r="E49" i="3"/>
  <c r="E50" i="3"/>
  <c r="E51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" i="3"/>
  <c r="D6" i="3"/>
  <c r="D7" i="3"/>
  <c r="D8" i="3"/>
  <c r="D9" i="3"/>
  <c r="F47" i="3" l="1"/>
  <c r="G47" i="3"/>
  <c r="H47" i="3"/>
  <c r="I47" i="3"/>
  <c r="J47" i="3"/>
  <c r="F46" i="3"/>
  <c r="G46" i="3"/>
  <c r="H46" i="3"/>
  <c r="I46" i="3"/>
  <c r="J46" i="3"/>
  <c r="E46" i="3"/>
  <c r="E41" i="3"/>
  <c r="F41" i="3"/>
  <c r="G41" i="3"/>
  <c r="H41" i="3"/>
  <c r="I41" i="3"/>
  <c r="J41" i="3"/>
  <c r="E42" i="3"/>
  <c r="F42" i="3"/>
  <c r="G42" i="3"/>
  <c r="H42" i="3"/>
  <c r="I42" i="3"/>
  <c r="J42" i="3"/>
  <c r="E43" i="3"/>
  <c r="F43" i="3"/>
  <c r="G43" i="3"/>
  <c r="H43" i="3"/>
  <c r="I43" i="3"/>
  <c r="J43" i="3"/>
  <c r="E44" i="3"/>
  <c r="F44" i="3"/>
  <c r="G44" i="3"/>
  <c r="H44" i="3"/>
  <c r="I44" i="3"/>
  <c r="J44" i="3"/>
  <c r="E45" i="3"/>
  <c r="F45" i="3"/>
  <c r="G45" i="3"/>
  <c r="H45" i="3"/>
  <c r="I45" i="3"/>
  <c r="J45" i="3"/>
  <c r="F40" i="3"/>
  <c r="G40" i="3"/>
  <c r="H40" i="3"/>
  <c r="I40" i="3"/>
  <c r="J40" i="3"/>
  <c r="E40" i="3"/>
  <c r="E35" i="3"/>
  <c r="F35" i="3"/>
  <c r="G35" i="3"/>
  <c r="H35" i="3"/>
  <c r="I35" i="3"/>
  <c r="J35" i="3"/>
  <c r="E36" i="3"/>
  <c r="F36" i="3"/>
  <c r="G36" i="3"/>
  <c r="H36" i="3"/>
  <c r="I36" i="3"/>
  <c r="J36" i="3"/>
  <c r="E37" i="3"/>
  <c r="F37" i="3"/>
  <c r="G37" i="3"/>
  <c r="H37" i="3"/>
  <c r="I37" i="3"/>
  <c r="J37" i="3"/>
  <c r="E38" i="3"/>
  <c r="F38" i="3"/>
  <c r="G38" i="3"/>
  <c r="H38" i="3"/>
  <c r="I38" i="3"/>
  <c r="J38" i="3"/>
  <c r="E39" i="3"/>
  <c r="F39" i="3"/>
  <c r="G39" i="3"/>
  <c r="H39" i="3"/>
  <c r="I39" i="3"/>
  <c r="J39" i="3"/>
  <c r="F34" i="3"/>
  <c r="G34" i="3"/>
  <c r="H34" i="3"/>
  <c r="I34" i="3"/>
  <c r="J34" i="3"/>
  <c r="E34" i="3"/>
  <c r="E29" i="3"/>
  <c r="F29" i="3"/>
  <c r="G29" i="3"/>
  <c r="H29" i="3"/>
  <c r="I29" i="3"/>
  <c r="J29" i="3"/>
  <c r="E30" i="3"/>
  <c r="F30" i="3"/>
  <c r="G30" i="3"/>
  <c r="H30" i="3"/>
  <c r="I30" i="3"/>
  <c r="J30" i="3"/>
  <c r="E31" i="3"/>
  <c r="F31" i="3"/>
  <c r="G31" i="3"/>
  <c r="H31" i="3"/>
  <c r="I31" i="3"/>
  <c r="J31" i="3"/>
  <c r="E32" i="3"/>
  <c r="F32" i="3"/>
  <c r="G32" i="3"/>
  <c r="H32" i="3"/>
  <c r="I32" i="3"/>
  <c r="J32" i="3"/>
  <c r="E33" i="3"/>
  <c r="F33" i="3"/>
  <c r="G33" i="3"/>
  <c r="H33" i="3"/>
  <c r="I33" i="3"/>
  <c r="J33" i="3"/>
  <c r="F28" i="3"/>
  <c r="G28" i="3"/>
  <c r="H28" i="3"/>
  <c r="I28" i="3"/>
  <c r="J28" i="3"/>
  <c r="E28" i="3"/>
  <c r="E23" i="3"/>
  <c r="F23" i="3"/>
  <c r="G23" i="3"/>
  <c r="H23" i="3"/>
  <c r="I23" i="3"/>
  <c r="J23" i="3"/>
  <c r="E24" i="3"/>
  <c r="F24" i="3"/>
  <c r="G24" i="3"/>
  <c r="H24" i="3"/>
  <c r="I24" i="3"/>
  <c r="J24" i="3"/>
  <c r="E25" i="3"/>
  <c r="F25" i="3"/>
  <c r="G25" i="3"/>
  <c r="H25" i="3"/>
  <c r="I25" i="3"/>
  <c r="J25" i="3"/>
  <c r="E26" i="3"/>
  <c r="F26" i="3"/>
  <c r="G26" i="3"/>
  <c r="H26" i="3"/>
  <c r="I26" i="3"/>
  <c r="J26" i="3"/>
  <c r="E27" i="3"/>
  <c r="F27" i="3"/>
  <c r="G27" i="3"/>
  <c r="H27" i="3"/>
  <c r="I27" i="3"/>
  <c r="J27" i="3"/>
  <c r="F22" i="3"/>
  <c r="G22" i="3"/>
  <c r="H22" i="3"/>
  <c r="I22" i="3"/>
  <c r="J22" i="3"/>
  <c r="E22" i="3"/>
  <c r="E17" i="3"/>
  <c r="F17" i="3"/>
  <c r="G17" i="3"/>
  <c r="H17" i="3"/>
  <c r="I17" i="3"/>
  <c r="J17" i="3"/>
  <c r="E18" i="3"/>
  <c r="F18" i="3"/>
  <c r="G18" i="3"/>
  <c r="H18" i="3"/>
  <c r="I18" i="3"/>
  <c r="J18" i="3"/>
  <c r="E19" i="3"/>
  <c r="F19" i="3"/>
  <c r="G19" i="3"/>
  <c r="H19" i="3"/>
  <c r="I19" i="3"/>
  <c r="J19" i="3"/>
  <c r="E20" i="3"/>
  <c r="F20" i="3"/>
  <c r="G20" i="3"/>
  <c r="H20" i="3"/>
  <c r="I20" i="3"/>
  <c r="J20" i="3"/>
  <c r="E21" i="3"/>
  <c r="F21" i="3"/>
  <c r="G21" i="3"/>
  <c r="H21" i="3"/>
  <c r="I21" i="3"/>
  <c r="J21" i="3"/>
  <c r="F16" i="3"/>
  <c r="G16" i="3"/>
  <c r="H16" i="3"/>
  <c r="I16" i="3"/>
  <c r="J16" i="3"/>
  <c r="E11" i="3"/>
  <c r="F11" i="3"/>
  <c r="G11" i="3"/>
  <c r="H11" i="3"/>
  <c r="I11" i="3"/>
  <c r="J11" i="3"/>
  <c r="E12" i="3"/>
  <c r="F12" i="3"/>
  <c r="G12" i="3"/>
  <c r="H12" i="3"/>
  <c r="I12" i="3"/>
  <c r="J12" i="3"/>
  <c r="E13" i="3"/>
  <c r="F13" i="3"/>
  <c r="G13" i="3"/>
  <c r="H13" i="3"/>
  <c r="I13" i="3"/>
  <c r="J13" i="3"/>
  <c r="E14" i="3"/>
  <c r="F14" i="3"/>
  <c r="G14" i="3"/>
  <c r="H14" i="3"/>
  <c r="I14" i="3"/>
  <c r="J14" i="3"/>
  <c r="E15" i="3"/>
  <c r="F15" i="3"/>
  <c r="G15" i="3"/>
  <c r="H15" i="3"/>
  <c r="I15" i="3"/>
  <c r="J15" i="3"/>
  <c r="F10" i="3"/>
  <c r="G10" i="3"/>
  <c r="H10" i="3"/>
  <c r="I10" i="3"/>
  <c r="J10" i="3"/>
  <c r="E10" i="3"/>
  <c r="B10" i="3"/>
  <c r="C10" i="3"/>
  <c r="B16" i="3"/>
  <c r="C16" i="3"/>
  <c r="B22" i="3"/>
  <c r="C22" i="3"/>
  <c r="B28" i="3"/>
  <c r="C28" i="3"/>
  <c r="B34" i="3"/>
  <c r="C34" i="3"/>
  <c r="B40" i="3"/>
  <c r="C40" i="3"/>
  <c r="B46" i="3"/>
  <c r="C46" i="3"/>
  <c r="C4" i="3"/>
  <c r="D4" i="3"/>
  <c r="B4" i="3"/>
</calcChain>
</file>

<file path=xl/sharedStrings.xml><?xml version="1.0" encoding="utf-8"?>
<sst xmlns="http://schemas.openxmlformats.org/spreadsheetml/2006/main" count="5798" uniqueCount="464">
  <si>
    <t>Universal Describtion</t>
  </si>
  <si>
    <t>Country</t>
  </si>
  <si>
    <t>Country which data collected from</t>
  </si>
  <si>
    <t>Organization</t>
  </si>
  <si>
    <t>Member organization who submit the data</t>
  </si>
  <si>
    <t>Currency</t>
  </si>
  <si>
    <t>Currency of the money amount include the multiplier unit</t>
  </si>
  <si>
    <t>Reference</t>
  </si>
  <si>
    <t>Resource of the data collect incase of the data submitted didn't collect primarily at member organization</t>
  </si>
  <si>
    <t>Table 1 Premium&amp;Claim</t>
  </si>
  <si>
    <t>Year</t>
  </si>
  <si>
    <t>Calendar Year</t>
  </si>
  <si>
    <t>Premiums</t>
  </si>
  <si>
    <t>Earned Premiums</t>
  </si>
  <si>
    <t>Claims</t>
  </si>
  <si>
    <t>Incurred Claims</t>
  </si>
  <si>
    <t>Table 2 National  Automobile Accident</t>
  </si>
  <si>
    <t>Number of Events</t>
  </si>
  <si>
    <t>Number of accident events occurred</t>
  </si>
  <si>
    <t>Dead</t>
  </si>
  <si>
    <t>Number of deads from accident event</t>
  </si>
  <si>
    <t>Injury</t>
  </si>
  <si>
    <t>Number of injuries from accident event</t>
  </si>
  <si>
    <t>Number of Vehicles</t>
  </si>
  <si>
    <t>Number of vehicles in whole transportation system</t>
  </si>
  <si>
    <t>Table 3 Auto Insurance Accident</t>
  </si>
  <si>
    <t>Age Type</t>
  </si>
  <si>
    <t>Type of age collected e.g. Insured Age, Vehicle Age</t>
  </si>
  <si>
    <t>Age</t>
  </si>
  <si>
    <t>Age of Insured or Vehicle</t>
  </si>
  <si>
    <t>Policy Exposure</t>
  </si>
  <si>
    <t>Exposure of policy collected</t>
  </si>
  <si>
    <t>Premium</t>
  </si>
  <si>
    <t>Earned Premium</t>
  </si>
  <si>
    <t>Incurred Count</t>
  </si>
  <si>
    <t xml:space="preserve">Number of claim events count by number of incurred loss </t>
  </si>
  <si>
    <t>Claim Paid Amount</t>
  </si>
  <si>
    <t>Amount of cliam paid</t>
  </si>
  <si>
    <t>Table 4 National Fire Event</t>
  </si>
  <si>
    <t>Number of Fire Outbreaks</t>
  </si>
  <si>
    <t>Number of fire event occurred</t>
  </si>
  <si>
    <t>Number of Fire Deaths</t>
  </si>
  <si>
    <t>Number of dead victims from fire event</t>
  </si>
  <si>
    <t>Number of Buildings Damaged</t>
  </si>
  <si>
    <t>Number of building damaged from fire event</t>
  </si>
  <si>
    <t>Amount of Econimic losses</t>
  </si>
  <si>
    <t>Amount of calculated loss from fire event</t>
  </si>
  <si>
    <t>Cause of Fire</t>
  </si>
  <si>
    <t>Major cause of fire</t>
  </si>
  <si>
    <t xml:space="preserve">Main cause of occured fire event </t>
  </si>
  <si>
    <t>Percentage</t>
  </si>
  <si>
    <t>Percentage of fire event cause by each cause</t>
  </si>
  <si>
    <t>Case Count</t>
  </si>
  <si>
    <t>Number of fire event occurred by each cause</t>
  </si>
  <si>
    <t>Table 5 National Catastrophic Event</t>
  </si>
  <si>
    <t>Start Date</t>
  </si>
  <si>
    <t>Start Date of named catastophic event</t>
  </si>
  <si>
    <t>End Date</t>
  </si>
  <si>
    <t>End Date of named catastophic event</t>
  </si>
  <si>
    <t>Name of Disaster</t>
  </si>
  <si>
    <t>Name of the catastrophic event</t>
  </si>
  <si>
    <t>Type of Disaster</t>
  </si>
  <si>
    <t>Type of the catastrophic event</t>
  </si>
  <si>
    <t>Place</t>
  </si>
  <si>
    <t>Place where the event cause damage</t>
  </si>
  <si>
    <t>Type of Damage</t>
  </si>
  <si>
    <t>Type of damage cause by the event</t>
  </si>
  <si>
    <t>Claims Paid</t>
  </si>
  <si>
    <t>Amount of claim paid for the event</t>
  </si>
  <si>
    <t>Table 6 Cancer Statistic</t>
  </si>
  <si>
    <t>Age or age band of the population</t>
  </si>
  <si>
    <t>Gender</t>
  </si>
  <si>
    <t>Gender of the population</t>
  </si>
  <si>
    <t>Population</t>
  </si>
  <si>
    <t>Amount of person include in the statistic table</t>
  </si>
  <si>
    <t>Diagnosis (Cases)</t>
  </si>
  <si>
    <t xml:space="preserve">Amount of person diagnosed as having cancer </t>
  </si>
  <si>
    <t>Table 7 Car Repair Cost</t>
  </si>
  <si>
    <t>Component</t>
  </si>
  <si>
    <t>Component of car repair cost</t>
  </si>
  <si>
    <t>Amount of Cost</t>
  </si>
  <si>
    <t>Amount of car repair cost</t>
  </si>
  <si>
    <t>Component Ratio (%)</t>
  </si>
  <si>
    <t>Percentage of repair cost of each component</t>
  </si>
  <si>
    <t>Number of Claim</t>
  </si>
  <si>
    <t>Number of claim in each component</t>
  </si>
  <si>
    <t>Average Amount</t>
  </si>
  <si>
    <t>Average amount of repair cost per case in each component</t>
  </si>
  <si>
    <t>Defination</t>
  </si>
  <si>
    <t>1. Premium and Claim (Original Currency)</t>
  </si>
  <si>
    <t>Total</t>
  </si>
  <si>
    <t>Unit</t>
  </si>
  <si>
    <t>Non-Life</t>
  </si>
  <si>
    <t>Life</t>
  </si>
  <si>
    <t>Thailand</t>
  </si>
  <si>
    <t>IPRB</t>
  </si>
  <si>
    <t>Million Baht</t>
  </si>
  <si>
    <t>Korea</t>
  </si>
  <si>
    <t xml:space="preserve">KIDI </t>
  </si>
  <si>
    <t>KRW Million</t>
  </si>
  <si>
    <t>Japan</t>
  </si>
  <si>
    <t>GIROJ</t>
  </si>
  <si>
    <t>Million Yen</t>
  </si>
  <si>
    <t>China</t>
  </si>
  <si>
    <t>IAC</t>
  </si>
  <si>
    <t>Taiwan</t>
  </si>
  <si>
    <t>TII</t>
  </si>
  <si>
    <t>Million NT</t>
  </si>
  <si>
    <t>India</t>
  </si>
  <si>
    <t>IIB</t>
  </si>
  <si>
    <t>Million INR</t>
  </si>
  <si>
    <t>Malaysia</t>
  </si>
  <si>
    <t>ISM</t>
  </si>
  <si>
    <t>Million MYR</t>
  </si>
  <si>
    <t>Indonesia</t>
  </si>
  <si>
    <t>OJK</t>
  </si>
  <si>
    <t>INR</t>
  </si>
  <si>
    <t>Ministry of Road Transport &amp; Highways</t>
  </si>
  <si>
    <t>-</t>
  </si>
  <si>
    <t>JPY</t>
  </si>
  <si>
    <t>KIDI</t>
  </si>
  <si>
    <t>KRW</t>
  </si>
  <si>
    <t>www.index.go.kr of KOSTAT</t>
  </si>
  <si>
    <t>MYR</t>
  </si>
  <si>
    <t>Royal Malaysian Police (2015), https://www.miros.gov.my/1/page.php?id=17</t>
  </si>
  <si>
    <t>THB</t>
  </si>
  <si>
    <t>http://rvpreport.rvpeservice.com/viewrsc.aspx?report=0464&amp;session=16 by Accident Year</t>
  </si>
  <si>
    <t>http://apps.dlt.go.th/statistics_web/vehicle.html</t>
  </si>
  <si>
    <t/>
  </si>
  <si>
    <t>1,000 JPY</t>
  </si>
  <si>
    <t>Insured Age</t>
  </si>
  <si>
    <t>17-20</t>
  </si>
  <si>
    <t>21-22</t>
  </si>
  <si>
    <t>23-24</t>
  </si>
  <si>
    <t>25-26</t>
  </si>
  <si>
    <t>27-28</t>
  </si>
  <si>
    <t>29-30</t>
  </si>
  <si>
    <t>31-32</t>
  </si>
  <si>
    <t>33-35</t>
  </si>
  <si>
    <t>36-39</t>
  </si>
  <si>
    <t>40-44</t>
  </si>
  <si>
    <t>45-49</t>
  </si>
  <si>
    <t>50-54</t>
  </si>
  <si>
    <t>55-59</t>
  </si>
  <si>
    <t>60-69</t>
  </si>
  <si>
    <t>&gt;=70</t>
  </si>
  <si>
    <t>eqd</t>
  </si>
  <si>
    <t>Vehicle Age</t>
  </si>
  <si>
    <t>6-7</t>
  </si>
  <si>
    <t>8-9</t>
  </si>
  <si>
    <t>10-11</t>
  </si>
  <si>
    <t>12-13</t>
  </si>
  <si>
    <t>14-15</t>
  </si>
  <si>
    <t>16-18</t>
  </si>
  <si>
    <t>19-25</t>
  </si>
  <si>
    <t>&gt;=26</t>
  </si>
  <si>
    <t>0 - 1</t>
  </si>
  <si>
    <t>TWD</t>
  </si>
  <si>
    <t>1 - 2</t>
  </si>
  <si>
    <t>2 - 3</t>
  </si>
  <si>
    <t>3 - 4</t>
  </si>
  <si>
    <t>4 - 5</t>
  </si>
  <si>
    <t>5</t>
  </si>
  <si>
    <t>2. National Automobile Accident</t>
  </si>
  <si>
    <t>3. Auto Insurance Accident</t>
  </si>
  <si>
    <t>4. National Fire Event</t>
  </si>
  <si>
    <t>Million JPY</t>
  </si>
  <si>
    <t>Billion KRW</t>
  </si>
  <si>
    <t>http://www.data.gov.my/</t>
  </si>
  <si>
    <t>Million THB</t>
  </si>
  <si>
    <t>Arson</t>
  </si>
  <si>
    <t>Cigarette</t>
  </si>
  <si>
    <t>Suspected Arson</t>
  </si>
  <si>
    <t>Bonfire</t>
  </si>
  <si>
    <t>Negligence</t>
  </si>
  <si>
    <t>Unknown</t>
  </si>
  <si>
    <t>NFDS(National Fire Data System) of Ministry of Public Safety and Security</t>
  </si>
  <si>
    <t>Fire and Rescue Department of Malaysia</t>
  </si>
  <si>
    <t>Annual Report, Department of Disaster Prevention and Mitigation, Ministry of Interior</t>
  </si>
  <si>
    <t>Number of 
Fire Deaths</t>
  </si>
  <si>
    <t>Number of 
Buildings Damaged</t>
  </si>
  <si>
    <t>Amount of 
Econimic losses</t>
  </si>
  <si>
    <t>Number of 
Fire Outbreaks</t>
  </si>
  <si>
    <t>5. National Catastrophic Event</t>
  </si>
  <si>
    <t>26/09/1991</t>
  </si>
  <si>
    <t>28/09/1991</t>
  </si>
  <si>
    <t>Nationwide</t>
  </si>
  <si>
    <t>Fire and Miscellaneous</t>
  </si>
  <si>
    <t>Billions JPY</t>
  </si>
  <si>
    <t>Source: The General Insurance Association of Japan (Fact Book 2015)</t>
  </si>
  <si>
    <t>Automobile</t>
  </si>
  <si>
    <t>Marine</t>
  </si>
  <si>
    <t>08/09/2004</t>
  </si>
  <si>
    <t>02/2014</t>
  </si>
  <si>
    <t xml:space="preserve">Snowfall, Feb. 2014 </t>
  </si>
  <si>
    <t>Kanto</t>
  </si>
  <si>
    <t>Kumamoto, Yamaguchi, Fukuoka, etc.</t>
  </si>
  <si>
    <t>Kumamoto, Fukuoka, Kagoshima, Yamaguchi, etc.</t>
  </si>
  <si>
    <t>Kinki</t>
  </si>
  <si>
    <t>Western Part of the Nation</t>
  </si>
  <si>
    <t>20/09/2006</t>
  </si>
  <si>
    <t>Fukuoka, Saga, Nagasaki, Miyazaki, etc.</t>
  </si>
  <si>
    <t>Shizuoka, Kanagawa, etc,</t>
  </si>
  <si>
    <t>Downpour, Sep.2000</t>
  </si>
  <si>
    <t>Aichi etc.</t>
  </si>
  <si>
    <t>Source : Japan Earthquake Reinsurance Co., Ltd. (as of March 31, 2015)</t>
  </si>
  <si>
    <t>Hyogo-ken Nanbu</t>
  </si>
  <si>
    <t xml:space="preserve">Claims paid for "the Great East Japan Earthquake" including those "the 2011 off the Pacific coast of Tohoku", "Miyagi-ken-oki", "Shizuoka-ken Tobu", "Fukushima-ken Hamadori" and other related earthquakes, total 1,298 billion yen. </t>
  </si>
  <si>
    <t>Miyagi-ken-oki (*)</t>
  </si>
  <si>
    <t>Fukuoka ken Seiho-oki</t>
  </si>
  <si>
    <t>Geiyo</t>
  </si>
  <si>
    <t>Niigata-ken Chuetsu</t>
  </si>
  <si>
    <t>Niigata-ken Chuetsu-oki</t>
  </si>
  <si>
    <t>Fukuoka-ken Seiho-oki</t>
  </si>
  <si>
    <t>Tokachi-oki</t>
  </si>
  <si>
    <t>Iwate-Miyagi Nairiku</t>
  </si>
  <si>
    <t>Suruga-wan</t>
  </si>
  <si>
    <t>Shizuoka-ken Tobu (*)</t>
  </si>
  <si>
    <t>Iwate-ken Engan Hokubu</t>
  </si>
  <si>
    <t>Fukushima-ken Hamadori (*)</t>
  </si>
  <si>
    <t>Nagano-ken Chubu</t>
  </si>
  <si>
    <t>Tottori-ken Seibu</t>
  </si>
  <si>
    <t>Noto Hanto</t>
  </si>
  <si>
    <t>Awajishima fukin</t>
  </si>
  <si>
    <t>Miyagi-ken Hokubu</t>
  </si>
  <si>
    <t>Tokachi-chiho Nanbu</t>
  </si>
  <si>
    <t>12/2010</t>
  </si>
  <si>
    <t>Thai Flood</t>
  </si>
  <si>
    <t>Perlis, Kedah &amp; Kelantan</t>
  </si>
  <si>
    <t>ISM Insurance Services Malaysia Berhad</t>
  </si>
  <si>
    <t>01/2011</t>
  </si>
  <si>
    <t>Segamat Flood</t>
  </si>
  <si>
    <t>Johor</t>
  </si>
  <si>
    <t xml:space="preserve">Based on the occurrence date </t>
  </si>
  <si>
    <t>12/2012</t>
  </si>
  <si>
    <t>East Coast</t>
  </si>
  <si>
    <t>Kelantan, Terengganu &amp; Pahang</t>
  </si>
  <si>
    <t>12/2013</t>
  </si>
  <si>
    <t>Kelantan, Terengganu, Johor &amp; Pahang</t>
  </si>
  <si>
    <t>12/2014</t>
  </si>
  <si>
    <t>01/2015</t>
  </si>
  <si>
    <t>Sabah Earthquake</t>
  </si>
  <si>
    <t>Sabah</t>
  </si>
  <si>
    <t>typhoon</t>
  </si>
  <si>
    <t>Million KRW</t>
  </si>
  <si>
    <t>heavy rain</t>
  </si>
  <si>
    <t>heavy snowfalls</t>
  </si>
  <si>
    <t>strong winds</t>
  </si>
  <si>
    <t>wind wave</t>
  </si>
  <si>
    <t>2015</t>
  </si>
  <si>
    <t>Statistical Yearbook of Natural Disaster, Ministry of Public Safety and Security</t>
  </si>
  <si>
    <t>FANAPI</t>
  </si>
  <si>
    <t>Jiasian of Kaohsiung</t>
  </si>
  <si>
    <t>Yilan</t>
  </si>
  <si>
    <t>Hualien</t>
  </si>
  <si>
    <t>24/12/2004</t>
  </si>
  <si>
    <t>Tsunami</t>
  </si>
  <si>
    <t>Southern Region</t>
  </si>
  <si>
    <t>19/05/2010</t>
  </si>
  <si>
    <t>Redshirt</t>
  </si>
  <si>
    <t>Bangkok</t>
  </si>
  <si>
    <t>Mega Flood Source: Office of Insurance Commission (OIC)</t>
  </si>
  <si>
    <t>25/07/2011</t>
  </si>
  <si>
    <t>16/01/2012</t>
  </si>
  <si>
    <t>Mega Flood</t>
  </si>
  <si>
    <t>http://www1.oic.or.th/th/circle/Insurance%20Circle%20final%20%E0%B9%80%E0%B8%A3%E0%B8%B5%E0%B8%A2%E0%B8%87%E0%B8%AB%E0%B8%99%E0%B9%89%E0%B8%B2%20%E0%B8%A0%E0%B8%B2%E0%B8%A9%E0%B8%B2%E0%B9%84%E0%B8%97%E0%B8%A2.pdf</t>
  </si>
  <si>
    <t>https://th.wikipedia.org/wiki/%E0%B8%AD%E0%B8%B8%E0%B8%97%E0%B8%81%E0%B8%A0%E0%B8%B1%E0%B8%A2%E0%B9%83%E0%B8%99%E0%B8%9B%E0%B8%A3%E0%B8%B0%E0%B9%80%E0%B8%97%E0%B8%A8%E0%B9%84%E0%B8%97%E0%B8%A2_%E0%B8%9E.%E0%B8%A8._2554</t>
  </si>
  <si>
    <t>05/5/2014</t>
  </si>
  <si>
    <t>Earthquake</t>
  </si>
  <si>
    <t>Northern Region</t>
  </si>
  <si>
    <t>6. Cancer Statistics (national statistic)</t>
  </si>
  <si>
    <t>All age</t>
  </si>
  <si>
    <t>Male</t>
  </si>
  <si>
    <t>0-4</t>
  </si>
  <si>
    <t>5-9</t>
  </si>
  <si>
    <t>10-14</t>
  </si>
  <si>
    <t>15-19</t>
  </si>
  <si>
    <t>20-24</t>
  </si>
  <si>
    <t>25-29</t>
  </si>
  <si>
    <t>30-34</t>
  </si>
  <si>
    <t>35-39</t>
  </si>
  <si>
    <t>60-64</t>
  </si>
  <si>
    <t>65-69</t>
  </si>
  <si>
    <t>70-74</t>
  </si>
  <si>
    <t>75-79</t>
  </si>
  <si>
    <t>80-84</t>
  </si>
  <si>
    <t>85 and older</t>
  </si>
  <si>
    <t>Female</t>
  </si>
  <si>
    <t>Center for Cancer Control and Information Services, National Cancer Center, Japan</t>
  </si>
  <si>
    <t>Malaysian National Cancer Registry Report, National Cancer Institute, Ministry of Health</t>
  </si>
  <si>
    <t>KOSIS(Korean Statistical Information System) of KOSTAT</t>
  </si>
  <si>
    <t>7. Car Repair Cost</t>
  </si>
  <si>
    <t xml:space="preserve">Part </t>
  </si>
  <si>
    <t>Labor</t>
  </si>
  <si>
    <t>Painting</t>
  </si>
  <si>
    <t>Total Repair Cost</t>
  </si>
  <si>
    <t>Others</t>
  </si>
  <si>
    <t>Total Payment</t>
  </si>
  <si>
    <t>Other</t>
  </si>
  <si>
    <t>Incured Claims</t>
  </si>
  <si>
    <t>1. Premium and Claim (US$)</t>
  </si>
  <si>
    <t>Million US$</t>
  </si>
  <si>
    <t>*Currency at 31/12/2017</t>
  </si>
  <si>
    <t>Premium = Net Written Premium</t>
  </si>
  <si>
    <t>Claims = Benefit Payment</t>
  </si>
  <si>
    <t>Premium = Earned Premium</t>
  </si>
  <si>
    <t>Remark: Defination for IPRB</t>
  </si>
  <si>
    <t>Claims = Loss Incurred Claims</t>
  </si>
  <si>
    <t>Data as of 30/10/2018 1.00 AM</t>
  </si>
  <si>
    <t>Social and Quality of Life Database System</t>
  </si>
  <si>
    <t>http://social.nesdb.go.th/SocialStat/StatReport_Final.aspx?reportid=226&amp;template=2R1C&amp;yeartype=M&amp;subcatid=17</t>
  </si>
  <si>
    <t>Parts</t>
  </si>
  <si>
    <t>TotalPayment</t>
  </si>
  <si>
    <t>0-1</t>
  </si>
  <si>
    <t>&gt; 10</t>
  </si>
  <si>
    <t>All</t>
  </si>
  <si>
    <t>http://122.155.1.141/inner.directing-6.191/cms/menu_4469/2015.1/</t>
  </si>
  <si>
    <t>* Number of Building Damage included cultivated area and vehicle</t>
  </si>
  <si>
    <t>Million Yuan</t>
    <phoneticPr fontId="0" type="noConversion"/>
  </si>
  <si>
    <t>1.36 Million</t>
  </si>
  <si>
    <t>1.56 Million</t>
  </si>
  <si>
    <t>REMARK:NUMBER OF VEHICLES=Number of Civilian Vehicle</t>
    <phoneticPr fontId="0" type="noConversion"/>
  </si>
  <si>
    <t>1.78 Million</t>
  </si>
  <si>
    <t>1.99 Million</t>
  </si>
  <si>
    <t>2.16 Million</t>
  </si>
  <si>
    <t>2.33 Million</t>
  </si>
  <si>
    <t>2.6 Million</t>
  </si>
  <si>
    <t>3.21 Million</t>
  </si>
  <si>
    <t>3.62 Million</t>
  </si>
  <si>
    <t>4.08 Million</t>
  </si>
  <si>
    <t>4.64 Million</t>
  </si>
  <si>
    <t>5.11 Million</t>
  </si>
  <si>
    <t>5.51 Million</t>
  </si>
  <si>
    <t>6.06 Million</t>
  </si>
  <si>
    <t>6.92 Million</t>
  </si>
  <si>
    <t>8.18 Million</t>
  </si>
  <si>
    <t>9.42 Million</t>
  </si>
  <si>
    <t>10.4 Million</t>
  </si>
  <si>
    <t>11 Million</t>
  </si>
  <si>
    <t>12.19 Million</t>
  </si>
  <si>
    <t>13.19 Million</t>
  </si>
  <si>
    <t>14.53 Million</t>
  </si>
  <si>
    <t>16.09 Million</t>
  </si>
  <si>
    <t>18.02 Million</t>
  </si>
  <si>
    <t>20.53 Million</t>
  </si>
  <si>
    <t>23.83 Million</t>
  </si>
  <si>
    <t>26.94 Million</t>
  </si>
  <si>
    <t>31.6 Million</t>
  </si>
  <si>
    <t>36.97 Million</t>
  </si>
  <si>
    <t>43.58 Million</t>
  </si>
  <si>
    <t>51 Million</t>
  </si>
  <si>
    <t>62.81 Million</t>
  </si>
  <si>
    <t>78.02 Million</t>
  </si>
  <si>
    <t>93.56 Million</t>
  </si>
  <si>
    <t>109.33 Million</t>
  </si>
  <si>
    <t>126.7 Million</t>
  </si>
  <si>
    <t>145.98 Million</t>
  </si>
  <si>
    <t>162.84 Million</t>
  </si>
  <si>
    <t>185.75 Million</t>
  </si>
  <si>
    <t>209.07 Million</t>
  </si>
  <si>
    <t>CNY</t>
    <phoneticPr fontId="0" type="noConversion"/>
  </si>
  <si>
    <t>Billion CNY</t>
  </si>
  <si>
    <t>Fire Rescue Bureau of Emergency Management Department </t>
  </si>
  <si>
    <t>http://www.119.gov.cn;</t>
    <phoneticPr fontId="0" type="noConversion"/>
  </si>
  <si>
    <t>Billion CNY</t>
    <phoneticPr fontId="0" type="noConversion"/>
  </si>
  <si>
    <t>National Central Cancer Registry of China</t>
  </si>
  <si>
    <t>0-14</t>
  </si>
  <si>
    <t>Chinese Journal of Cancer Research, 2018(1)</t>
  </si>
  <si>
    <t>15-44</t>
  </si>
  <si>
    <t>REMARK:ESTIMATION OF NEW CASES</t>
  </si>
  <si>
    <t>45-59</t>
  </si>
  <si>
    <t>60-79</t>
  </si>
  <si>
    <t>80+</t>
  </si>
  <si>
    <t>NTD</t>
  </si>
  <si>
    <t>http://stat.motc.gov.tw/mocdb/stmain.jsp?sys=100&amp;funid=b3303</t>
  </si>
  <si>
    <t>https://stat.motc.gov.tw/mocdb/stmain.jsp?sys=100&amp;funid=a3301</t>
  </si>
  <si>
    <t>02/06/2016</t>
  </si>
  <si>
    <t>02/09/2016</t>
  </si>
  <si>
    <t>Meinon of Kaohsiung</t>
  </si>
  <si>
    <t>Kaohsiung</t>
  </si>
  <si>
    <t>Million NTD</t>
  </si>
  <si>
    <t>09/09/2010</t>
  </si>
  <si>
    <t>09/10/2010</t>
  </si>
  <si>
    <t>Meranti</t>
  </si>
  <si>
    <t>Typhoon</t>
  </si>
  <si>
    <t>08/05/2009</t>
  </si>
  <si>
    <t>08/10/2009</t>
  </si>
  <si>
    <t>Morakot</t>
  </si>
  <si>
    <t>08/06/2015</t>
  </si>
  <si>
    <t>08/09/2015</t>
  </si>
  <si>
    <t>Soudelor</t>
  </si>
  <si>
    <t>09/17/2010</t>
  </si>
  <si>
    <t>09/20/2010</t>
  </si>
  <si>
    <t>03/04/2010</t>
  </si>
  <si>
    <t>03/07/2010</t>
  </si>
  <si>
    <t>10/21/2010</t>
  </si>
  <si>
    <t>10/23/2010</t>
  </si>
  <si>
    <t>Megi</t>
  </si>
  <si>
    <t>02/11/2017</t>
  </si>
  <si>
    <t>02/14/2017</t>
  </si>
  <si>
    <t>06/10/2012</t>
  </si>
  <si>
    <t>06/16/2012</t>
  </si>
  <si>
    <t>0610 flood</t>
  </si>
  <si>
    <t>Flood</t>
  </si>
  <si>
    <t>09/27/2015</t>
  </si>
  <si>
    <t>09/29/2015</t>
  </si>
  <si>
    <t>Dujuan</t>
  </si>
  <si>
    <t>07/06/2016</t>
  </si>
  <si>
    <t>07/09/2016</t>
  </si>
  <si>
    <t>Nepartak</t>
  </si>
  <si>
    <t>07/11/2013</t>
  </si>
  <si>
    <t>07/13/2013</t>
  </si>
  <si>
    <t>Soulik</t>
  </si>
  <si>
    <t>06/13/2012</t>
  </si>
  <si>
    <t>12/19/2009</t>
  </si>
  <si>
    <t>12/22/2009</t>
  </si>
  <si>
    <t>07/29/2017</t>
  </si>
  <si>
    <t>07/31/2017</t>
  </si>
  <si>
    <t>Haitang</t>
  </si>
  <si>
    <t>Remarks</t>
  </si>
  <si>
    <t>GIROJ: 2017 Non-life data will be updated later</t>
  </si>
  <si>
    <t>National Police Agency</t>
    <phoneticPr fontId="0"/>
  </si>
  <si>
    <t xml:space="preserve"> https://www.npa.go.jp/publications/statistics/koutsuu/toukeihyo_e.html</t>
    <phoneticPr fontId="0"/>
  </si>
  <si>
    <t xml:space="preserve">Automobile Inspection &amp; Registration Information Association </t>
    <phoneticPr fontId="0"/>
  </si>
  <si>
    <t xml:space="preserve"> https://www.airia.or.jp/publish/statistics/number.html</t>
    <phoneticPr fontId="0"/>
  </si>
  <si>
    <t>Fire and Disaster Management Agency</t>
  </si>
  <si>
    <t>Cooking Stove</t>
    <phoneticPr fontId="0"/>
  </si>
  <si>
    <t>Cooking Stove</t>
  </si>
  <si>
    <t>GIROJ: add newly name of each typhoon</t>
  </si>
  <si>
    <t>Typhoon No. 19 (Mireille)</t>
  </si>
  <si>
    <t>04/09/2004</t>
  </si>
  <si>
    <t>Typhoon No. 18 (Songda)</t>
  </si>
  <si>
    <t>Typhoon No. 18 (Bart)</t>
  </si>
  <si>
    <t>Typhoon No. 15 (Goni)</t>
  </si>
  <si>
    <t>Typhoon No. 7 (Vicki)</t>
  </si>
  <si>
    <t>Typhoon No.23 (Tokage)</t>
  </si>
  <si>
    <t>Typhoon No.13 (Shanshan)</t>
  </si>
  <si>
    <t>21/10/2017</t>
  </si>
  <si>
    <t>23/10/2017</t>
  </si>
  <si>
    <t>Typhoon No.21(Lan)</t>
  </si>
  <si>
    <t>Typhoon No.16 (Chaba)</t>
  </si>
  <si>
    <t>Typhoon No.15 (Roke)</t>
  </si>
  <si>
    <t>The 2011 off the Pacific coast of Tohoku (*)</t>
    <phoneticPr fontId="0"/>
  </si>
  <si>
    <t>Earthquake(Region)</t>
    <phoneticPr fontId="0"/>
  </si>
  <si>
    <t>household earthquake</t>
    <phoneticPr fontId="0"/>
  </si>
  <si>
    <t>14/4/2016</t>
    <phoneticPr fontId="0"/>
  </si>
  <si>
    <t>The 2016 Kumamoto</t>
    <phoneticPr fontId="0"/>
  </si>
  <si>
    <t>21/10/2016</t>
    <phoneticPr fontId="0"/>
  </si>
  <si>
    <t>Tottori-ken Chubu</t>
    <phoneticPr fontId="0"/>
  </si>
  <si>
    <t>IIB: For all statistics in this file, year 2012 refers to Indian Financial Year 2011-12 i.e Apr-March and so on.</t>
  </si>
  <si>
    <t>*Currency at 31/03/2017</t>
  </si>
  <si>
    <t>*Currency at 29/12/2017</t>
  </si>
  <si>
    <t xml:space="preserve">*Source: Automobile Insurance Statistics Team, KIDI </t>
    <phoneticPr fontId="0" type="noConversion"/>
  </si>
  <si>
    <t>*Source: Automobile Insurance Statistics Team, KIDI</t>
  </si>
  <si>
    <t>2018 Statistics Yearbook, Ministry of Public Safety and Security(소방청 통계연보)</t>
  </si>
  <si>
    <t>Electric</t>
  </si>
  <si>
    <t>Mechanic</t>
  </si>
  <si>
    <t>Natural Disaster Year Book, Ministry of Public Safety and Security (Loss Amount rather than Claims Paid)</t>
    <phoneticPr fontId="0" type="noConversion"/>
  </si>
  <si>
    <t>* Note: Total Payment include Total Repir Cost and Indirect Repair Cost(Rental fee, Non Operation Charge etc.,)</t>
  </si>
  <si>
    <t>Million Rupiah</t>
  </si>
  <si>
    <t>Central Bank of Indonesia ForEx Ref. Rate PER 29 Des 2017</t>
  </si>
  <si>
    <t>million Rp</t>
  </si>
  <si>
    <t>http://www.indonesiare.co.id/uploads/20181109194148.STATISTIK_EDISI_DESEMBER_2017.pdf</t>
  </si>
  <si>
    <t>pages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</si>
</sst>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dd/mm/yyyy"/>
    <numFmt numFmtId="167" formatCode="_-* #,##0.0000000000_-;\-* #,##0.0000000000_-;_-* &quot;-&quot;??_-;_-@_-"/>
  </numFmts>
  <fonts count="2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16"/>
      <color theme="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0"/>
      <color theme="1"/>
      <name val="Calibri"/>
      <family val="2"/>
      <charset val="222"/>
      <scheme val="minor"/>
    </font>
    <font>
      <u/>
      <sz val="10"/>
      <color theme="10"/>
      <name val="Tahoma"/>
      <family val="2"/>
    </font>
    <font>
      <sz val="10"/>
      <name val="Tahoma"/>
      <family val="2"/>
    </font>
    <font>
      <b/>
      <sz val="18"/>
      <color theme="1"/>
      <name val="Tahoma"/>
      <family val="2"/>
    </font>
    <font>
      <sz val="10"/>
      <color rgb="FFFF000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sz val="8"/>
      <color theme="1"/>
      <name val="Tahoma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3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43" fontId="3" fillId="0" borderId="0" xfId="1" applyFont="1"/>
    <xf numFmtId="0" fontId="5" fillId="0" borderId="3" xfId="0" applyFont="1" applyFill="1" applyBorder="1"/>
    <xf numFmtId="43" fontId="5" fillId="0" borderId="10" xfId="1" applyFont="1" applyFill="1" applyBorder="1"/>
    <xf numFmtId="43" fontId="5" fillId="0" borderId="3" xfId="1" applyFont="1" applyFill="1" applyBorder="1"/>
    <xf numFmtId="0" fontId="5" fillId="0" borderId="13" xfId="0" applyFont="1" applyFill="1" applyBorder="1"/>
    <xf numFmtId="0" fontId="5" fillId="0" borderId="5" xfId="0" applyFont="1" applyFill="1" applyBorder="1"/>
    <xf numFmtId="43" fontId="5" fillId="0" borderId="0" xfId="1" applyFont="1" applyFill="1" applyBorder="1"/>
    <xf numFmtId="43" fontId="5" fillId="0" borderId="5" xfId="1" applyFont="1" applyFill="1" applyBorder="1"/>
    <xf numFmtId="0" fontId="5" fillId="0" borderId="4" xfId="0" applyFont="1" applyFill="1" applyBorder="1"/>
    <xf numFmtId="0" fontId="5" fillId="4" borderId="3" xfId="0" applyFont="1" applyFill="1" applyBorder="1"/>
    <xf numFmtId="0" fontId="5" fillId="4" borderId="5" xfId="0" applyFont="1" applyFill="1" applyBorder="1"/>
    <xf numFmtId="43" fontId="5" fillId="4" borderId="0" xfId="1" applyFont="1" applyFill="1" applyBorder="1"/>
    <xf numFmtId="43" fontId="5" fillId="4" borderId="5" xfId="1" applyFont="1" applyFill="1" applyBorder="1"/>
    <xf numFmtId="43" fontId="5" fillId="4" borderId="10" xfId="1" applyFont="1" applyFill="1" applyBorder="1"/>
    <xf numFmtId="43" fontId="5" fillId="4" borderId="3" xfId="1" applyFont="1" applyFill="1" applyBorder="1"/>
    <xf numFmtId="0" fontId="5" fillId="4" borderId="13" xfId="0" applyFont="1" applyFill="1" applyBorder="1"/>
    <xf numFmtId="0" fontId="5" fillId="4" borderId="4" xfId="0" applyFont="1" applyFill="1" applyBorder="1"/>
    <xf numFmtId="0" fontId="5" fillId="0" borderId="3" xfId="0" applyFont="1" applyBorder="1"/>
    <xf numFmtId="0" fontId="5" fillId="0" borderId="5" xfId="0" applyFont="1" applyBorder="1"/>
    <xf numFmtId="0" fontId="5" fillId="4" borderId="6" xfId="0" applyFont="1" applyFill="1" applyBorder="1"/>
    <xf numFmtId="0" fontId="5" fillId="4" borderId="7" xfId="0" applyFont="1" applyFill="1" applyBorder="1"/>
    <xf numFmtId="49" fontId="5" fillId="0" borderId="0" xfId="0" applyNumberFormat="1" applyFont="1"/>
    <xf numFmtId="0" fontId="5" fillId="0" borderId="0" xfId="0" applyFont="1"/>
    <xf numFmtId="49" fontId="5" fillId="0" borderId="3" xfId="0" applyNumberFormat="1" applyFont="1" applyBorder="1"/>
    <xf numFmtId="164" fontId="5" fillId="0" borderId="3" xfId="0" applyNumberFormat="1" applyFont="1" applyBorder="1"/>
    <xf numFmtId="164" fontId="5" fillId="0" borderId="10" xfId="0" applyNumberFormat="1" applyFont="1" applyBorder="1"/>
    <xf numFmtId="49" fontId="5" fillId="0" borderId="5" xfId="0" applyNumberFormat="1" applyFont="1" applyBorder="1"/>
    <xf numFmtId="49" fontId="5" fillId="0" borderId="14" xfId="0" applyNumberFormat="1" applyFont="1" applyBorder="1"/>
    <xf numFmtId="164" fontId="5" fillId="0" borderId="4" xfId="0" applyNumberFormat="1" applyFont="1" applyBorder="1"/>
    <xf numFmtId="164" fontId="5" fillId="0" borderId="5" xfId="0" applyNumberFormat="1" applyFont="1" applyBorder="1"/>
    <xf numFmtId="164" fontId="5" fillId="0" borderId="0" xfId="0" applyNumberFormat="1" applyFont="1" applyBorder="1"/>
    <xf numFmtId="49" fontId="5" fillId="4" borderId="3" xfId="0" applyNumberFormat="1" applyFont="1" applyFill="1" applyBorder="1"/>
    <xf numFmtId="49" fontId="5" fillId="4" borderId="12" xfId="0" applyNumberFormat="1" applyFont="1" applyFill="1" applyBorder="1"/>
    <xf numFmtId="164" fontId="5" fillId="4" borderId="13" xfId="0" applyNumberFormat="1" applyFont="1" applyFill="1" applyBorder="1"/>
    <xf numFmtId="164" fontId="5" fillId="4" borderId="3" xfId="0" applyNumberFormat="1" applyFont="1" applyFill="1" applyBorder="1"/>
    <xf numFmtId="164" fontId="5" fillId="4" borderId="10" xfId="0" applyNumberFormat="1" applyFont="1" applyFill="1" applyBorder="1"/>
    <xf numFmtId="49" fontId="5" fillId="4" borderId="5" xfId="0" applyNumberFormat="1" applyFont="1" applyFill="1" applyBorder="1"/>
    <xf numFmtId="49" fontId="5" fillId="4" borderId="14" xfId="0" applyNumberFormat="1" applyFont="1" applyFill="1" applyBorder="1"/>
    <xf numFmtId="164" fontId="5" fillId="4" borderId="4" xfId="0" applyNumberFormat="1" applyFont="1" applyFill="1" applyBorder="1"/>
    <xf numFmtId="164" fontId="5" fillId="4" borderId="5" xfId="0" applyNumberFormat="1" applyFont="1" applyFill="1" applyBorder="1"/>
    <xf numFmtId="164" fontId="5" fillId="4" borderId="0" xfId="0" applyNumberFormat="1" applyFont="1" applyFill="1" applyBorder="1"/>
    <xf numFmtId="49" fontId="5" fillId="0" borderId="12" xfId="0" applyNumberFormat="1" applyFont="1" applyBorder="1"/>
    <xf numFmtId="164" fontId="5" fillId="0" borderId="13" xfId="0" applyNumberFormat="1" applyFont="1" applyBorder="1"/>
    <xf numFmtId="49" fontId="5" fillId="4" borderId="6" xfId="0" applyNumberFormat="1" applyFont="1" applyFill="1" applyBorder="1"/>
    <xf numFmtId="164" fontId="5" fillId="4" borderId="6" xfId="0" applyNumberFormat="1" applyFont="1" applyFill="1" applyBorder="1"/>
    <xf numFmtId="164" fontId="5" fillId="4" borderId="11" xfId="0" applyNumberFormat="1" applyFont="1" applyFill="1" applyBorder="1"/>
    <xf numFmtId="43" fontId="5" fillId="4" borderId="6" xfId="1" applyFont="1" applyFill="1" applyBorder="1"/>
    <xf numFmtId="43" fontId="5" fillId="4" borderId="11" xfId="1" applyFont="1" applyFill="1" applyBorder="1"/>
    <xf numFmtId="0" fontId="5" fillId="0" borderId="6" xfId="0" applyFont="1" applyFill="1" applyBorder="1"/>
    <xf numFmtId="43" fontId="5" fillId="0" borderId="11" xfId="1" applyFont="1" applyFill="1" applyBorder="1"/>
    <xf numFmtId="43" fontId="5" fillId="0" borderId="6" xfId="1" applyFont="1" applyFill="1" applyBorder="1"/>
    <xf numFmtId="0" fontId="5" fillId="0" borderId="7" xfId="0" applyFont="1" applyFill="1" applyBorder="1"/>
    <xf numFmtId="0" fontId="5" fillId="0" borderId="6" xfId="0" applyFont="1" applyBorder="1"/>
    <xf numFmtId="49" fontId="5" fillId="4" borderId="15" xfId="0" applyNumberFormat="1" applyFont="1" applyFill="1" applyBorder="1"/>
    <xf numFmtId="49" fontId="5" fillId="0" borderId="6" xfId="0" applyNumberFormat="1" applyFont="1" applyBorder="1"/>
    <xf numFmtId="49" fontId="5" fillId="0" borderId="15" xfId="0" applyNumberFormat="1" applyFont="1" applyBorder="1"/>
    <xf numFmtId="164" fontId="5" fillId="0" borderId="7" xfId="0" applyNumberFormat="1" applyFont="1" applyBorder="1"/>
    <xf numFmtId="164" fontId="5" fillId="0" borderId="6" xfId="0" applyNumberFormat="1" applyFont="1" applyBorder="1"/>
    <xf numFmtId="164" fontId="5" fillId="0" borderId="11" xfId="0" applyNumberFormat="1" applyFont="1" applyBorder="1"/>
    <xf numFmtId="164" fontId="5" fillId="4" borderId="7" xfId="0" applyNumberFormat="1" applyFont="1" applyFill="1" applyBorder="1"/>
    <xf numFmtId="43" fontId="4" fillId="3" borderId="3" xfId="1" applyFont="1" applyFill="1" applyBorder="1" applyAlignment="1">
      <alignment horizontal="center" vertical="center"/>
    </xf>
    <xf numFmtId="43" fontId="4" fillId="3" borderId="10" xfId="1" applyFont="1" applyFill="1" applyBorder="1" applyAlignment="1">
      <alignment horizontal="center" vertical="center"/>
    </xf>
    <xf numFmtId="0" fontId="5" fillId="0" borderId="13" xfId="0" applyFont="1" applyBorder="1"/>
    <xf numFmtId="0" fontId="5" fillId="0" borderId="4" xfId="0" applyFont="1" applyBorder="1"/>
    <xf numFmtId="0" fontId="5" fillId="0" borderId="7" xfId="0" applyFont="1" applyBorder="1"/>
    <xf numFmtId="3" fontId="4" fillId="3" borderId="10" xfId="1" applyNumberFormat="1" applyFont="1" applyFill="1" applyBorder="1" applyAlignment="1">
      <alignment horizontal="center" vertical="center"/>
    </xf>
    <xf numFmtId="3" fontId="4" fillId="3" borderId="3" xfId="1" applyNumberFormat="1" applyFont="1" applyFill="1" applyBorder="1" applyAlignment="1">
      <alignment horizontal="center" vertical="center"/>
    </xf>
    <xf numFmtId="0" fontId="5" fillId="0" borderId="12" xfId="0" applyFont="1" applyBorder="1"/>
    <xf numFmtId="0" fontId="5" fillId="0" borderId="14" xfId="0" applyFont="1" applyBorder="1"/>
    <xf numFmtId="0" fontId="5" fillId="0" borderId="15" xfId="0" applyFont="1" applyBorder="1"/>
    <xf numFmtId="0" fontId="7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Border="1"/>
    <xf numFmtId="164" fontId="8" fillId="0" borderId="0" xfId="1" applyNumberFormat="1" applyFont="1" applyBorder="1"/>
    <xf numFmtId="0" fontId="8" fillId="0" borderId="14" xfId="0" applyFont="1" applyBorder="1"/>
    <xf numFmtId="164" fontId="8" fillId="0" borderId="0" xfId="1" applyNumberFormat="1" applyFont="1" applyFill="1" applyBorder="1"/>
    <xf numFmtId="164" fontId="8" fillId="0" borderId="0" xfId="0" applyNumberFormat="1" applyFont="1"/>
    <xf numFmtId="0" fontId="4" fillId="5" borderId="1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10" fillId="0" borderId="0" xfId="0" applyFont="1"/>
    <xf numFmtId="0" fontId="5" fillId="0" borderId="10" xfId="0" applyFont="1" applyBorder="1"/>
    <xf numFmtId="164" fontId="5" fillId="0" borderId="10" xfId="1" applyNumberFormat="1" applyFont="1" applyBorder="1"/>
    <xf numFmtId="164" fontId="5" fillId="0" borderId="10" xfId="1" applyNumberFormat="1" applyFont="1" applyBorder="1" applyAlignment="1">
      <alignment horizontal="right"/>
    </xf>
    <xf numFmtId="0" fontId="5" fillId="0" borderId="0" xfId="0" applyFont="1" applyBorder="1"/>
    <xf numFmtId="164" fontId="5" fillId="0" borderId="0" xfId="1" applyNumberFormat="1" applyFont="1" applyBorder="1"/>
    <xf numFmtId="164" fontId="5" fillId="0" borderId="0" xfId="1" applyNumberFormat="1" applyFont="1" applyBorder="1" applyAlignment="1">
      <alignment horizontal="right"/>
    </xf>
    <xf numFmtId="0" fontId="10" fillId="0" borderId="0" xfId="0" applyFont="1" applyBorder="1"/>
    <xf numFmtId="0" fontId="5" fillId="0" borderId="11" xfId="0" applyFont="1" applyBorder="1"/>
    <xf numFmtId="164" fontId="5" fillId="0" borderId="11" xfId="1" applyNumberFormat="1" applyFont="1" applyBorder="1"/>
    <xf numFmtId="164" fontId="5" fillId="0" borderId="11" xfId="1" applyNumberFormat="1" applyFont="1" applyBorder="1" applyAlignment="1">
      <alignment horizontal="right"/>
    </xf>
    <xf numFmtId="0" fontId="5" fillId="0" borderId="1" xfId="0" applyFont="1" applyBorder="1"/>
    <xf numFmtId="0" fontId="5" fillId="0" borderId="9" xfId="0" applyFont="1" applyBorder="1"/>
    <xf numFmtId="164" fontId="5" fillId="0" borderId="9" xfId="1" applyNumberFormat="1" applyFont="1" applyBorder="1"/>
    <xf numFmtId="0" fontId="5" fillId="0" borderId="2" xfId="0" applyFont="1" applyBorder="1"/>
    <xf numFmtId="0" fontId="11" fillId="0" borderId="4" xfId="3" applyFont="1" applyBorder="1"/>
    <xf numFmtId="164" fontId="5" fillId="0" borderId="0" xfId="1" applyNumberFormat="1" applyFont="1" applyFill="1" applyBorder="1"/>
    <xf numFmtId="0" fontId="4" fillId="2" borderId="1" xfId="0" applyFont="1" applyFill="1" applyBorder="1"/>
    <xf numFmtId="0" fontId="12" fillId="0" borderId="2" xfId="0" applyFont="1" applyBorder="1"/>
    <xf numFmtId="0" fontId="12" fillId="0" borderId="3" xfId="0" applyFont="1" applyBorder="1"/>
    <xf numFmtId="0" fontId="12" fillId="0" borderId="5" xfId="0" applyFont="1" applyBorder="1"/>
    <xf numFmtId="0" fontId="12" fillId="0" borderId="6" xfId="0" applyFont="1" applyBorder="1"/>
    <xf numFmtId="0" fontId="4" fillId="0" borderId="1" xfId="0" applyFont="1" applyBorder="1"/>
    <xf numFmtId="0" fontId="12" fillId="0" borderId="0" xfId="0" applyFont="1"/>
    <xf numFmtId="0" fontId="12" fillId="0" borderId="5" xfId="0" applyFont="1" applyFill="1" applyBorder="1"/>
    <xf numFmtId="0" fontId="9" fillId="0" borderId="0" xfId="0" applyFont="1"/>
    <xf numFmtId="49" fontId="8" fillId="0" borderId="0" xfId="0" applyNumberFormat="1" applyFont="1"/>
    <xf numFmtId="164" fontId="8" fillId="0" borderId="0" xfId="1" applyNumberFormat="1" applyFont="1"/>
    <xf numFmtId="0" fontId="4" fillId="5" borderId="8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164" fontId="4" fillId="5" borderId="9" xfId="1" applyNumberFormat="1" applyFont="1" applyFill="1" applyBorder="1" applyAlignment="1">
      <alignment horizontal="center" vertical="center"/>
    </xf>
    <xf numFmtId="164" fontId="4" fillId="5" borderId="8" xfId="1" applyNumberFormat="1" applyFont="1" applyFill="1" applyBorder="1" applyAlignment="1">
      <alignment horizontal="center" vertical="center"/>
    </xf>
    <xf numFmtId="164" fontId="4" fillId="5" borderId="2" xfId="1" applyNumberFormat="1" applyFont="1" applyFill="1" applyBorder="1" applyAlignment="1">
      <alignment horizontal="center" vertical="center"/>
    </xf>
    <xf numFmtId="0" fontId="5" fillId="0" borderId="8" xfId="0" applyFont="1" applyBorder="1"/>
    <xf numFmtId="0" fontId="5" fillId="0" borderId="9" xfId="0" quotePrefix="1" applyFont="1" applyBorder="1"/>
    <xf numFmtId="49" fontId="5" fillId="0" borderId="9" xfId="0" applyNumberFormat="1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49" fontId="5" fillId="0" borderId="0" xfId="0" applyNumberFormat="1" applyFont="1" applyBorder="1" applyAlignment="1">
      <alignment horizontal="right"/>
    </xf>
    <xf numFmtId="43" fontId="10" fillId="0" borderId="0" xfId="1" applyFont="1"/>
    <xf numFmtId="0" fontId="5" fillId="0" borderId="0" xfId="0" applyFont="1" applyFill="1" applyBorder="1"/>
    <xf numFmtId="0" fontId="13" fillId="0" borderId="0" xfId="0" applyFont="1"/>
    <xf numFmtId="0" fontId="4" fillId="5" borderId="13" xfId="0" applyFont="1" applyFill="1" applyBorder="1" applyAlignment="1">
      <alignment horizontal="center" vertical="center"/>
    </xf>
    <xf numFmtId="43" fontId="5" fillId="0" borderId="10" xfId="1" applyFont="1" applyBorder="1"/>
    <xf numFmtId="43" fontId="5" fillId="0" borderId="0" xfId="1" applyFont="1" applyBorder="1"/>
    <xf numFmtId="165" fontId="5" fillId="0" borderId="10" xfId="2" applyNumberFormat="1" applyFont="1" applyBorder="1"/>
    <xf numFmtId="165" fontId="5" fillId="0" borderId="0" xfId="2" applyNumberFormat="1" applyFont="1" applyBorder="1"/>
    <xf numFmtId="165" fontId="5" fillId="0" borderId="11" xfId="2" applyNumberFormat="1" applyFont="1" applyBorder="1"/>
    <xf numFmtId="164" fontId="5" fillId="0" borderId="11" xfId="1" applyNumberFormat="1" applyFont="1" applyFill="1" applyBorder="1"/>
    <xf numFmtId="0" fontId="4" fillId="5" borderId="1" xfId="0" applyFont="1" applyFill="1" applyBorder="1" applyAlignment="1">
      <alignment horizontal="center" vertical="center"/>
    </xf>
    <xf numFmtId="166" fontId="4" fillId="5" borderId="8" xfId="0" applyNumberFormat="1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/>
    </xf>
    <xf numFmtId="49" fontId="5" fillId="0" borderId="9" xfId="0" applyNumberFormat="1" applyFont="1" applyBorder="1"/>
    <xf numFmtId="49" fontId="5" fillId="0" borderId="1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66" fontId="5" fillId="0" borderId="11" xfId="0" applyNumberFormat="1" applyFont="1" applyBorder="1" applyAlignment="1">
      <alignment horizontal="right"/>
    </xf>
    <xf numFmtId="166" fontId="5" fillId="0" borderId="10" xfId="0" applyNumberFormat="1" applyFont="1" applyBorder="1" applyAlignment="1">
      <alignment horizontal="right"/>
    </xf>
    <xf numFmtId="0" fontId="5" fillId="0" borderId="12" xfId="0" applyFont="1" applyFill="1" applyBorder="1"/>
    <xf numFmtId="0" fontId="11" fillId="0" borderId="13" xfId="3" applyFont="1" applyBorder="1"/>
    <xf numFmtId="0" fontId="14" fillId="0" borderId="13" xfId="0" applyFont="1" applyFill="1" applyBorder="1"/>
    <xf numFmtId="0" fontId="14" fillId="0" borderId="4" xfId="0" applyFont="1" applyFill="1" applyBorder="1"/>
    <xf numFmtId="0" fontId="5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Fill="1" applyBorder="1"/>
    <xf numFmtId="0" fontId="5" fillId="0" borderId="1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4" xfId="0" applyFont="1" applyFill="1" applyBorder="1"/>
    <xf numFmtId="0" fontId="12" fillId="0" borderId="12" xfId="0" applyFont="1" applyFill="1" applyBorder="1"/>
    <xf numFmtId="0" fontId="12" fillId="0" borderId="10" xfId="0" applyFont="1" applyFill="1" applyBorder="1"/>
    <xf numFmtId="165" fontId="12" fillId="0" borderId="10" xfId="2" applyNumberFormat="1" applyFont="1" applyFill="1" applyBorder="1"/>
    <xf numFmtId="164" fontId="12" fillId="0" borderId="10" xfId="1" applyNumberFormat="1" applyFont="1" applyFill="1" applyBorder="1"/>
    <xf numFmtId="0" fontId="12" fillId="0" borderId="13" xfId="0" applyFont="1" applyBorder="1"/>
    <xf numFmtId="0" fontId="12" fillId="0" borderId="14" xfId="0" applyFont="1" applyFill="1" applyBorder="1"/>
    <xf numFmtId="0" fontId="12" fillId="0" borderId="0" xfId="0" applyFont="1" applyFill="1" applyBorder="1"/>
    <xf numFmtId="165" fontId="12" fillId="0" borderId="0" xfId="2" applyNumberFormat="1" applyFont="1" applyFill="1" applyBorder="1"/>
    <xf numFmtId="164" fontId="12" fillId="0" borderId="0" xfId="1" applyNumberFormat="1" applyFont="1" applyFill="1" applyBorder="1"/>
    <xf numFmtId="0" fontId="12" fillId="0" borderId="4" xfId="0" applyFont="1" applyBorder="1"/>
    <xf numFmtId="0" fontId="12" fillId="0" borderId="11" xfId="0" applyFont="1" applyFill="1" applyBorder="1"/>
    <xf numFmtId="0" fontId="12" fillId="0" borderId="14" xfId="0" applyFont="1" applyBorder="1"/>
    <xf numFmtId="0" fontId="12" fillId="0" borderId="0" xfId="0" applyFont="1" applyBorder="1"/>
    <xf numFmtId="166" fontId="12" fillId="0" borderId="0" xfId="0" applyNumberFormat="1" applyFont="1" applyBorder="1" applyAlignment="1">
      <alignment horizontal="right"/>
    </xf>
    <xf numFmtId="164" fontId="12" fillId="0" borderId="0" xfId="1" applyNumberFormat="1" applyFont="1" applyBorder="1"/>
    <xf numFmtId="0" fontId="12" fillId="0" borderId="15" xfId="0" applyFont="1" applyBorder="1"/>
    <xf numFmtId="0" fontId="12" fillId="0" borderId="11" xfId="0" applyFont="1" applyBorder="1"/>
    <xf numFmtId="166" fontId="12" fillId="0" borderId="11" xfId="0" applyNumberFormat="1" applyFont="1" applyBorder="1" applyAlignment="1">
      <alignment horizontal="right"/>
    </xf>
    <xf numFmtId="164" fontId="12" fillId="0" borderId="11" xfId="1" applyNumberFormat="1" applyFont="1" applyBorder="1"/>
    <xf numFmtId="49" fontId="5" fillId="0" borderId="10" xfId="0" applyNumberFormat="1" applyFont="1" applyBorder="1"/>
    <xf numFmtId="0" fontId="5" fillId="0" borderId="15" xfId="0" applyFont="1" applyFill="1" applyBorder="1"/>
    <xf numFmtId="0" fontId="15" fillId="0" borderId="0" xfId="0" applyFont="1"/>
    <xf numFmtId="0" fontId="15" fillId="0" borderId="3" xfId="0" applyFont="1" applyBorder="1"/>
    <xf numFmtId="0" fontId="15" fillId="0" borderId="5" xfId="0" applyFont="1" applyBorder="1"/>
    <xf numFmtId="0" fontId="15" fillId="0" borderId="6" xfId="0" applyFont="1" applyBorder="1"/>
    <xf numFmtId="0" fontId="17" fillId="0" borderId="0" xfId="0" applyFont="1"/>
    <xf numFmtId="49" fontId="5" fillId="0" borderId="11" xfId="0" applyNumberFormat="1" applyFont="1" applyBorder="1" applyAlignment="1">
      <alignment horizontal="right"/>
    </xf>
    <xf numFmtId="0" fontId="5" fillId="0" borderId="12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0" xfId="0" applyNumberFormat="1" applyFont="1" applyBorder="1" applyAlignment="1">
      <alignment horizontal="right"/>
    </xf>
    <xf numFmtId="0" fontId="5" fillId="0" borderId="0" xfId="0" applyNumberFormat="1" applyFont="1" applyBorder="1" applyAlignment="1">
      <alignment horizontal="right"/>
    </xf>
    <xf numFmtId="0" fontId="10" fillId="0" borderId="4" xfId="0" applyFont="1" applyBorder="1"/>
    <xf numFmtId="0" fontId="10" fillId="0" borderId="7" xfId="0" applyFont="1" applyBorder="1"/>
    <xf numFmtId="0" fontId="10" fillId="0" borderId="2" xfId="0" applyFont="1" applyBorder="1"/>
    <xf numFmtId="0" fontId="10" fillId="0" borderId="13" xfId="0" applyFont="1" applyBorder="1"/>
    <xf numFmtId="164" fontId="4" fillId="5" borderId="8" xfId="1" applyNumberFormat="1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vertical="center"/>
    </xf>
    <xf numFmtId="167" fontId="5" fillId="0" borderId="5" xfId="1" applyNumberFormat="1" applyFont="1" applyBorder="1"/>
    <xf numFmtId="0" fontId="19" fillId="5" borderId="8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top"/>
    </xf>
    <xf numFmtId="0" fontId="11" fillId="0" borderId="0" xfId="3" applyFont="1" applyBorder="1"/>
    <xf numFmtId="0" fontId="4" fillId="0" borderId="0" xfId="0" applyFont="1" applyFill="1" applyBorder="1" applyAlignment="1">
      <alignment horizontal="center"/>
    </xf>
    <xf numFmtId="0" fontId="8" fillId="0" borderId="5" xfId="0" applyFont="1" applyBorder="1"/>
    <xf numFmtId="0" fontId="8" fillId="0" borderId="6" xfId="0" applyFont="1" applyBorder="1"/>
    <xf numFmtId="0" fontId="0" fillId="0" borderId="14" xfId="0" applyFill="1" applyBorder="1"/>
    <xf numFmtId="0" fontId="0" fillId="0" borderId="0" xfId="0" applyFill="1" applyBorder="1"/>
    <xf numFmtId="0" fontId="0" fillId="0" borderId="7" xfId="0" applyBorder="1"/>
    <xf numFmtId="0" fontId="0" fillId="0" borderId="1" xfId="0" applyBorder="1"/>
    <xf numFmtId="0" fontId="0" fillId="0" borderId="9" xfId="0" applyBorder="1"/>
    <xf numFmtId="0" fontId="0" fillId="0" borderId="2" xfId="0" applyBorder="1"/>
    <xf numFmtId="0" fontId="0" fillId="0" borderId="15" xfId="0" applyBorder="1"/>
    <xf numFmtId="0" fontId="0" fillId="0" borderId="11" xfId="0" applyBorder="1"/>
    <xf numFmtId="0" fontId="16" fillId="3" borderId="3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43" fontId="4" fillId="3" borderId="8" xfId="1" applyFont="1" applyFill="1" applyBorder="1" applyAlignment="1">
      <alignment horizontal="center" vertical="center"/>
    </xf>
    <xf numFmtId="43" fontId="4" fillId="3" borderId="3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3" fontId="4" fillId="3" borderId="2" xfId="1" applyFont="1" applyFill="1" applyBorder="1" applyAlignment="1">
      <alignment horizontal="center" vertical="center"/>
    </xf>
    <xf numFmtId="43" fontId="4" fillId="3" borderId="1" xfId="1" applyFont="1" applyFill="1" applyBorder="1" applyAlignment="1">
      <alignment horizontal="center" vertical="center"/>
    </xf>
    <xf numFmtId="43" fontId="4" fillId="3" borderId="10" xfId="1" applyFont="1" applyFill="1" applyBorder="1" applyAlignment="1">
      <alignment horizontal="center" vertical="center"/>
    </xf>
    <xf numFmtId="3" fontId="4" fillId="3" borderId="1" xfId="1" applyNumberFormat="1" applyFont="1" applyFill="1" applyBorder="1" applyAlignment="1">
      <alignment horizontal="center" vertical="center"/>
    </xf>
    <xf numFmtId="3" fontId="4" fillId="3" borderId="10" xfId="1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3" fontId="4" fillId="3" borderId="8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3" fontId="4" fillId="3" borderId="2" xfId="1" applyNumberFormat="1" applyFont="1" applyFill="1" applyBorder="1" applyAlignment="1">
      <alignment horizontal="center" vertical="center"/>
    </xf>
    <xf numFmtId="3" fontId="4" fillId="3" borderId="8" xfId="1" applyNumberFormat="1" applyFont="1" applyFill="1" applyBorder="1" applyAlignment="1">
      <alignment horizontal="center" vertical="center"/>
    </xf>
    <xf numFmtId="3" fontId="4" fillId="3" borderId="3" xfId="1" applyNumberFormat="1" applyFont="1" applyFill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apps.dlt.go.th/statistics_web/vehicle.html" TargetMode="External"/><Relationship Id="rId1" Type="http://schemas.openxmlformats.org/officeDocument/2006/relationships/hyperlink" Target="http://rvpreport.rvpeservice.com/viewrsc.aspx?report=0464&amp;session=16%20by%20Accident%20Year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119.gov.cn;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C71"/>
  <sheetViews>
    <sheetView workbookViewId="0">
      <selection activeCell="B2" sqref="B2"/>
    </sheetView>
  </sheetViews>
  <sheetFormatPr defaultRowHeight="15"/>
  <cols>
    <col min="2" max="2" width="36.85546875" style="25" customWidth="1"/>
    <col min="3" max="3" width="95.7109375" style="25" bestFit="1" customWidth="1"/>
  </cols>
  <sheetData>
    <row r="2" spans="2:3">
      <c r="B2" s="109" t="s">
        <v>88</v>
      </c>
    </row>
    <row r="4" spans="2:3">
      <c r="B4" s="101" t="s">
        <v>0</v>
      </c>
      <c r="C4" s="98"/>
    </row>
    <row r="5" spans="2:3">
      <c r="B5" s="20" t="s">
        <v>1</v>
      </c>
      <c r="C5" s="66" t="s">
        <v>2</v>
      </c>
    </row>
    <row r="6" spans="2:3">
      <c r="B6" s="21" t="s">
        <v>3</v>
      </c>
      <c r="C6" s="66" t="s">
        <v>4</v>
      </c>
    </row>
    <row r="7" spans="2:3">
      <c r="B7" s="21" t="s">
        <v>5</v>
      </c>
      <c r="C7" s="66" t="s">
        <v>6</v>
      </c>
    </row>
    <row r="8" spans="2:3">
      <c r="B8" s="55" t="s">
        <v>7</v>
      </c>
      <c r="C8" s="67" t="s">
        <v>8</v>
      </c>
    </row>
    <row r="11" spans="2:3">
      <c r="B11" s="101" t="s">
        <v>9</v>
      </c>
      <c r="C11" s="102"/>
    </row>
    <row r="12" spans="2:3">
      <c r="B12" s="20" t="s">
        <v>10</v>
      </c>
      <c r="C12" s="103" t="s">
        <v>11</v>
      </c>
    </row>
    <row r="13" spans="2:3">
      <c r="B13" s="21" t="s">
        <v>12</v>
      </c>
      <c r="C13" s="104" t="s">
        <v>13</v>
      </c>
    </row>
    <row r="14" spans="2:3">
      <c r="B14" s="55" t="s">
        <v>14</v>
      </c>
      <c r="C14" s="105" t="s">
        <v>15</v>
      </c>
    </row>
    <row r="17" spans="2:3">
      <c r="B17" s="106" t="s">
        <v>16</v>
      </c>
      <c r="C17" s="102"/>
    </row>
    <row r="18" spans="2:3">
      <c r="B18" s="20" t="s">
        <v>10</v>
      </c>
      <c r="C18" s="103" t="s">
        <v>11</v>
      </c>
    </row>
    <row r="19" spans="2:3">
      <c r="B19" s="21" t="s">
        <v>17</v>
      </c>
      <c r="C19" s="104" t="s">
        <v>18</v>
      </c>
    </row>
    <row r="20" spans="2:3">
      <c r="B20" s="21" t="s">
        <v>19</v>
      </c>
      <c r="C20" s="104" t="s">
        <v>20</v>
      </c>
    </row>
    <row r="21" spans="2:3">
      <c r="B21" s="21" t="s">
        <v>21</v>
      </c>
      <c r="C21" s="104" t="s">
        <v>22</v>
      </c>
    </row>
    <row r="22" spans="2:3">
      <c r="B22" s="55" t="s">
        <v>23</v>
      </c>
      <c r="C22" s="105" t="s">
        <v>24</v>
      </c>
    </row>
    <row r="23" spans="2:3">
      <c r="C23" s="107"/>
    </row>
    <row r="24" spans="2:3">
      <c r="C24" s="107"/>
    </row>
    <row r="25" spans="2:3">
      <c r="B25" s="106" t="s">
        <v>25</v>
      </c>
      <c r="C25" s="102"/>
    </row>
    <row r="26" spans="2:3">
      <c r="B26" s="20" t="s">
        <v>10</v>
      </c>
      <c r="C26" s="103" t="s">
        <v>11</v>
      </c>
    </row>
    <row r="27" spans="2:3">
      <c r="B27" s="21" t="s">
        <v>26</v>
      </c>
      <c r="C27" s="104" t="s">
        <v>27</v>
      </c>
    </row>
    <row r="28" spans="2:3">
      <c r="B28" s="21" t="s">
        <v>28</v>
      </c>
      <c r="C28" s="108" t="s">
        <v>29</v>
      </c>
    </row>
    <row r="29" spans="2:3">
      <c r="B29" s="21" t="s">
        <v>30</v>
      </c>
      <c r="C29" s="104" t="s">
        <v>31</v>
      </c>
    </row>
    <row r="30" spans="2:3">
      <c r="B30" s="21" t="s">
        <v>32</v>
      </c>
      <c r="C30" s="104" t="s">
        <v>33</v>
      </c>
    </row>
    <row r="31" spans="2:3">
      <c r="B31" s="21" t="s">
        <v>34</v>
      </c>
      <c r="C31" s="104" t="s">
        <v>35</v>
      </c>
    </row>
    <row r="32" spans="2:3">
      <c r="B32" s="55" t="s">
        <v>36</v>
      </c>
      <c r="C32" s="105" t="s">
        <v>37</v>
      </c>
    </row>
    <row r="33" spans="2:3">
      <c r="C33" s="107"/>
    </row>
    <row r="34" spans="2:3">
      <c r="C34" s="107"/>
    </row>
    <row r="35" spans="2:3">
      <c r="B35" s="106" t="s">
        <v>38</v>
      </c>
      <c r="C35" s="102"/>
    </row>
    <row r="36" spans="2:3">
      <c r="B36" s="20" t="s">
        <v>10</v>
      </c>
      <c r="C36" s="103" t="s">
        <v>11</v>
      </c>
    </row>
    <row r="37" spans="2:3">
      <c r="B37" s="21" t="s">
        <v>39</v>
      </c>
      <c r="C37" s="104" t="s">
        <v>40</v>
      </c>
    </row>
    <row r="38" spans="2:3">
      <c r="B38" s="21" t="s">
        <v>41</v>
      </c>
      <c r="C38" s="104" t="s">
        <v>42</v>
      </c>
    </row>
    <row r="39" spans="2:3">
      <c r="B39" s="21" t="s">
        <v>43</v>
      </c>
      <c r="C39" s="104" t="s">
        <v>44</v>
      </c>
    </row>
    <row r="40" spans="2:3">
      <c r="B40" s="51" t="s">
        <v>45</v>
      </c>
      <c r="C40" s="105" t="s">
        <v>46</v>
      </c>
    </row>
    <row r="41" spans="2:3">
      <c r="B41" s="106" t="s">
        <v>47</v>
      </c>
      <c r="C41" s="102"/>
    </row>
    <row r="42" spans="2:3">
      <c r="B42" s="20" t="s">
        <v>10</v>
      </c>
      <c r="C42" s="103" t="s">
        <v>11</v>
      </c>
    </row>
    <row r="43" spans="2:3">
      <c r="B43" s="21" t="s">
        <v>48</v>
      </c>
      <c r="C43" s="104" t="s">
        <v>49</v>
      </c>
    </row>
    <row r="44" spans="2:3">
      <c r="B44" s="21" t="s">
        <v>50</v>
      </c>
      <c r="C44" s="21" t="s">
        <v>51</v>
      </c>
    </row>
    <row r="45" spans="2:3">
      <c r="B45" s="55" t="s">
        <v>52</v>
      </c>
      <c r="C45" s="55" t="s">
        <v>53</v>
      </c>
    </row>
    <row r="48" spans="2:3">
      <c r="B48" s="106" t="s">
        <v>54</v>
      </c>
      <c r="C48" s="98"/>
    </row>
    <row r="49" spans="2:3">
      <c r="B49" s="20" t="s">
        <v>55</v>
      </c>
      <c r="C49" s="20" t="s">
        <v>56</v>
      </c>
    </row>
    <row r="50" spans="2:3">
      <c r="B50" s="21" t="s">
        <v>57</v>
      </c>
      <c r="C50" s="21" t="s">
        <v>58</v>
      </c>
    </row>
    <row r="51" spans="2:3">
      <c r="B51" s="21" t="s">
        <v>59</v>
      </c>
      <c r="C51" s="21" t="s">
        <v>60</v>
      </c>
    </row>
    <row r="52" spans="2:3">
      <c r="B52" s="21" t="s">
        <v>61</v>
      </c>
      <c r="C52" s="21" t="s">
        <v>62</v>
      </c>
    </row>
    <row r="53" spans="2:3">
      <c r="B53" s="21" t="s">
        <v>63</v>
      </c>
      <c r="C53" s="21" t="s">
        <v>64</v>
      </c>
    </row>
    <row r="54" spans="2:3">
      <c r="B54" s="21" t="s">
        <v>65</v>
      </c>
      <c r="C54" s="21" t="s">
        <v>66</v>
      </c>
    </row>
    <row r="55" spans="2:3">
      <c r="B55" s="55" t="s">
        <v>67</v>
      </c>
      <c r="C55" s="55" t="s">
        <v>68</v>
      </c>
    </row>
    <row r="58" spans="2:3">
      <c r="B58" s="106" t="s">
        <v>69</v>
      </c>
      <c r="C58" s="98"/>
    </row>
    <row r="59" spans="2:3">
      <c r="B59" s="20" t="s">
        <v>10</v>
      </c>
      <c r="C59" s="103" t="s">
        <v>11</v>
      </c>
    </row>
    <row r="60" spans="2:3">
      <c r="B60" s="21" t="s">
        <v>28</v>
      </c>
      <c r="C60" s="21" t="s">
        <v>70</v>
      </c>
    </row>
    <row r="61" spans="2:3">
      <c r="B61" s="21" t="s">
        <v>71</v>
      </c>
      <c r="C61" s="21" t="s">
        <v>72</v>
      </c>
    </row>
    <row r="62" spans="2:3">
      <c r="B62" s="21" t="s">
        <v>73</v>
      </c>
      <c r="C62" s="21" t="s">
        <v>74</v>
      </c>
    </row>
    <row r="63" spans="2:3">
      <c r="B63" s="55" t="s">
        <v>75</v>
      </c>
      <c r="C63" s="55" t="s">
        <v>76</v>
      </c>
    </row>
    <row r="66" spans="2:3">
      <c r="B66" s="106" t="s">
        <v>77</v>
      </c>
      <c r="C66" s="98"/>
    </row>
    <row r="67" spans="2:3">
      <c r="B67" s="20" t="s">
        <v>78</v>
      </c>
      <c r="C67" s="20" t="s">
        <v>79</v>
      </c>
    </row>
    <row r="68" spans="2:3">
      <c r="B68" s="21" t="s">
        <v>80</v>
      </c>
      <c r="C68" s="21" t="s">
        <v>81</v>
      </c>
    </row>
    <row r="69" spans="2:3">
      <c r="B69" s="21" t="s">
        <v>82</v>
      </c>
      <c r="C69" s="21" t="s">
        <v>83</v>
      </c>
    </row>
    <row r="70" spans="2:3">
      <c r="B70" s="21" t="s">
        <v>84</v>
      </c>
      <c r="C70" s="21" t="s">
        <v>85</v>
      </c>
    </row>
    <row r="71" spans="2:3">
      <c r="B71" s="55" t="s">
        <v>86</v>
      </c>
      <c r="C71" s="55" t="s">
        <v>87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0"/>
  <sheetViews>
    <sheetView zoomScale="80" zoomScaleNormal="80" workbookViewId="0">
      <selection activeCell="C62" sqref="C62"/>
    </sheetView>
  </sheetViews>
  <sheetFormatPr defaultRowHeight="15"/>
  <cols>
    <col min="2" max="2" width="16.42578125" style="74" customWidth="1"/>
    <col min="3" max="3" width="13.7109375" style="74" bestFit="1" customWidth="1"/>
    <col min="4" max="4" width="9.42578125" style="74" bestFit="1" customWidth="1"/>
    <col min="5" max="5" width="15.7109375" style="74" bestFit="1" customWidth="1"/>
    <col min="6" max="7" width="16.7109375" style="74" bestFit="1" customWidth="1"/>
    <col min="8" max="8" width="15.7109375" style="74" bestFit="1" customWidth="1"/>
    <col min="9" max="10" width="16.7109375" style="74" bestFit="1" customWidth="1"/>
    <col min="11" max="11" width="15.5703125" style="74" bestFit="1" customWidth="1"/>
    <col min="12" max="12" width="40.28515625" style="178" customWidth="1"/>
    <col min="13" max="13" width="9.140625" style="25"/>
  </cols>
  <sheetData>
    <row r="1" spans="2:12" ht="15.75">
      <c r="B1" s="1" t="s">
        <v>89</v>
      </c>
      <c r="C1" s="2"/>
      <c r="D1" s="2"/>
      <c r="E1" s="3"/>
      <c r="F1" s="3"/>
      <c r="G1" s="3"/>
      <c r="H1" s="3"/>
      <c r="I1" s="3"/>
      <c r="J1" s="3"/>
      <c r="K1" s="2"/>
    </row>
    <row r="2" spans="2:12">
      <c r="B2" s="219" t="s">
        <v>1</v>
      </c>
      <c r="C2" s="219" t="s">
        <v>3</v>
      </c>
      <c r="D2" s="219" t="s">
        <v>10</v>
      </c>
      <c r="E2" s="221" t="s">
        <v>12</v>
      </c>
      <c r="F2" s="222"/>
      <c r="G2" s="215" t="s">
        <v>90</v>
      </c>
      <c r="H2" s="221" t="s">
        <v>14</v>
      </c>
      <c r="I2" s="222"/>
      <c r="J2" s="215" t="s">
        <v>90</v>
      </c>
      <c r="K2" s="217" t="s">
        <v>91</v>
      </c>
      <c r="L2" s="213" t="s">
        <v>419</v>
      </c>
    </row>
    <row r="3" spans="2:12">
      <c r="B3" s="220"/>
      <c r="C3" s="220"/>
      <c r="D3" s="220"/>
      <c r="E3" s="64" t="s">
        <v>92</v>
      </c>
      <c r="F3" s="63" t="s">
        <v>93</v>
      </c>
      <c r="G3" s="223"/>
      <c r="H3" s="63" t="s">
        <v>92</v>
      </c>
      <c r="I3" s="64" t="s">
        <v>93</v>
      </c>
      <c r="J3" s="216"/>
      <c r="K3" s="218"/>
      <c r="L3" s="214"/>
    </row>
    <row r="4" spans="2:12">
      <c r="B4" s="4" t="s">
        <v>103</v>
      </c>
      <c r="C4" s="4" t="s">
        <v>104</v>
      </c>
      <c r="D4" s="4">
        <v>2010</v>
      </c>
      <c r="E4" s="5">
        <v>657987.28330000013</v>
      </c>
      <c r="F4" s="6">
        <v>890805.69760000007</v>
      </c>
      <c r="G4" s="5">
        <f>E4+F4</f>
        <v>1548792.9809000003</v>
      </c>
      <c r="H4" s="6">
        <v>321130.40729999996</v>
      </c>
      <c r="I4" s="5">
        <v>150501.4388</v>
      </c>
      <c r="J4" s="6">
        <f>H4+I4</f>
        <v>471631.84609999997</v>
      </c>
      <c r="K4" s="7" t="s">
        <v>318</v>
      </c>
      <c r="L4" s="179"/>
    </row>
    <row r="5" spans="2:12">
      <c r="B5" s="8"/>
      <c r="C5" s="8"/>
      <c r="D5" s="8">
        <v>2011</v>
      </c>
      <c r="E5" s="9">
        <v>779709.61070000008</v>
      </c>
      <c r="F5" s="10">
        <v>942514.14159999997</v>
      </c>
      <c r="G5" s="9">
        <f t="shared" ref="G5:G9" si="0">E5+F5</f>
        <v>1722223.7523000001</v>
      </c>
      <c r="H5" s="10">
        <v>395977.00900000008</v>
      </c>
      <c r="I5" s="9">
        <v>225313.29390000002</v>
      </c>
      <c r="J5" s="10">
        <f t="shared" ref="J5:J9" si="1">H5+I5</f>
        <v>621290.30290000013</v>
      </c>
      <c r="K5" s="21"/>
      <c r="L5" s="180"/>
    </row>
    <row r="6" spans="2:12">
      <c r="B6" s="8"/>
      <c r="C6" s="8"/>
      <c r="D6" s="8">
        <v>2014</v>
      </c>
      <c r="E6" s="9">
        <v>933312.06030000001</v>
      </c>
      <c r="F6" s="10">
        <v>1090168.9978</v>
      </c>
      <c r="G6" s="9">
        <f t="shared" si="0"/>
        <v>2023481.0581</v>
      </c>
      <c r="H6" s="10">
        <v>448778.57360000006</v>
      </c>
      <c r="I6" s="9">
        <v>272842.67229999998</v>
      </c>
      <c r="J6" s="10">
        <f t="shared" si="1"/>
        <v>721621.24589999998</v>
      </c>
      <c r="K6" s="11"/>
      <c r="L6" s="180"/>
    </row>
    <row r="7" spans="2:12">
      <c r="B7" s="8"/>
      <c r="C7" s="8"/>
      <c r="D7" s="8">
        <v>2015</v>
      </c>
      <c r="E7" s="9">
        <v>1104099.8746</v>
      </c>
      <c r="F7" s="10">
        <v>1324152.0717</v>
      </c>
      <c r="G7" s="9">
        <f t="shared" si="0"/>
        <v>2428251.9463</v>
      </c>
      <c r="H7" s="10">
        <v>510897.17430000001</v>
      </c>
      <c r="I7" s="9">
        <v>356516.80049999995</v>
      </c>
      <c r="J7" s="10">
        <f t="shared" si="1"/>
        <v>867413.97479999997</v>
      </c>
      <c r="K7" s="11"/>
      <c r="L7" s="180"/>
    </row>
    <row r="8" spans="2:12">
      <c r="B8" s="8"/>
      <c r="C8" s="8"/>
      <c r="D8" s="8">
        <v>2016</v>
      </c>
      <c r="E8" s="9">
        <v>1351688.4212999998</v>
      </c>
      <c r="F8" s="10">
        <v>1744221.6677000001</v>
      </c>
      <c r="G8" s="9">
        <f>E8+F8</f>
        <v>3095910.0889999997</v>
      </c>
      <c r="H8" s="10">
        <v>590994.38069999998</v>
      </c>
      <c r="I8" s="9">
        <v>460294.61770000006</v>
      </c>
      <c r="J8" s="10">
        <f t="shared" si="1"/>
        <v>1051288.9983999999</v>
      </c>
      <c r="K8" s="11"/>
      <c r="L8" s="180"/>
    </row>
    <row r="9" spans="2:12">
      <c r="B9" s="51"/>
      <c r="C9" s="51"/>
      <c r="D9" s="51">
        <v>2017</v>
      </c>
      <c r="E9" s="52">
        <v>1512544.2356</v>
      </c>
      <c r="F9" s="53">
        <v>2145556.5028999997</v>
      </c>
      <c r="G9" s="52">
        <f t="shared" si="0"/>
        <v>3658100.7385</v>
      </c>
      <c r="H9" s="53">
        <v>660590.25639999995</v>
      </c>
      <c r="I9" s="52">
        <v>457489.06939999998</v>
      </c>
      <c r="J9" s="53">
        <f t="shared" si="1"/>
        <v>1118079.3258</v>
      </c>
      <c r="K9" s="54"/>
      <c r="L9" s="180"/>
    </row>
    <row r="10" spans="2:12">
      <c r="B10" s="12" t="s">
        <v>108</v>
      </c>
      <c r="C10" s="12" t="s">
        <v>109</v>
      </c>
      <c r="D10" s="12">
        <v>2012</v>
      </c>
      <c r="E10" s="16">
        <v>528757.69999999995</v>
      </c>
      <c r="F10" s="17">
        <v>2870721.1</v>
      </c>
      <c r="G10" s="16">
        <f>E10+F10</f>
        <v>3399478.8</v>
      </c>
      <c r="H10" s="17">
        <v>350148.6</v>
      </c>
      <c r="I10" s="16">
        <v>116163</v>
      </c>
      <c r="J10" s="17">
        <f>H10+I10</f>
        <v>466311.6</v>
      </c>
      <c r="K10" s="18" t="s">
        <v>110</v>
      </c>
      <c r="L10" s="179" t="s">
        <v>449</v>
      </c>
    </row>
    <row r="11" spans="2:12">
      <c r="B11" s="13"/>
      <c r="C11" s="13"/>
      <c r="D11" s="13">
        <v>2013</v>
      </c>
      <c r="E11" s="14">
        <v>629728.1</v>
      </c>
      <c r="F11" s="15">
        <v>2872024.9</v>
      </c>
      <c r="G11" s="14">
        <f t="shared" ref="G11:G15" si="2">E11+F11</f>
        <v>3501753</v>
      </c>
      <c r="H11" s="15">
        <v>396236.1</v>
      </c>
      <c r="I11" s="14">
        <v>130248</v>
      </c>
      <c r="J11" s="15">
        <f t="shared" ref="J11:J15" si="3">H11+I11</f>
        <v>526484.1</v>
      </c>
      <c r="K11" s="19"/>
      <c r="L11" s="180"/>
    </row>
    <row r="12" spans="2:12">
      <c r="B12" s="13"/>
      <c r="C12" s="13"/>
      <c r="D12" s="13">
        <v>2014</v>
      </c>
      <c r="E12" s="14">
        <v>706100.2</v>
      </c>
      <c r="F12" s="15">
        <v>3142832</v>
      </c>
      <c r="G12" s="14">
        <f t="shared" si="2"/>
        <v>3848932.2</v>
      </c>
      <c r="H12" s="15">
        <v>491786.4</v>
      </c>
      <c r="I12" s="14">
        <v>151871</v>
      </c>
      <c r="J12" s="15">
        <f t="shared" si="3"/>
        <v>643657.4</v>
      </c>
      <c r="K12" s="19"/>
      <c r="L12" s="180"/>
    </row>
    <row r="13" spans="2:12">
      <c r="B13" s="13"/>
      <c r="C13" s="13"/>
      <c r="D13" s="13">
        <v>2015</v>
      </c>
      <c r="E13" s="14">
        <v>846842.8</v>
      </c>
      <c r="F13" s="15">
        <v>3281020</v>
      </c>
      <c r="G13" s="14">
        <f t="shared" si="2"/>
        <v>4127862.8</v>
      </c>
      <c r="H13" s="15">
        <v>552320.4</v>
      </c>
      <c r="I13" s="14">
        <v>166189</v>
      </c>
      <c r="J13" s="15">
        <f t="shared" si="3"/>
        <v>718509.4</v>
      </c>
      <c r="K13" s="19"/>
      <c r="L13" s="180"/>
    </row>
    <row r="14" spans="2:12">
      <c r="B14" s="13"/>
      <c r="C14" s="13"/>
      <c r="D14" s="13">
        <v>2016</v>
      </c>
      <c r="E14" s="14">
        <v>963793.8</v>
      </c>
      <c r="F14" s="15">
        <v>3669430</v>
      </c>
      <c r="G14" s="14">
        <f>E14+F14</f>
        <v>4633223.8</v>
      </c>
      <c r="H14" s="15">
        <v>644950.30000000005</v>
      </c>
      <c r="I14" s="14">
        <v>187849</v>
      </c>
      <c r="J14" s="15">
        <f t="shared" si="3"/>
        <v>832799.3</v>
      </c>
      <c r="K14" s="19"/>
      <c r="L14" s="180"/>
    </row>
    <row r="15" spans="2:12">
      <c r="B15" s="22"/>
      <c r="C15" s="22"/>
      <c r="D15" s="22">
        <v>2017</v>
      </c>
      <c r="E15" s="50">
        <v>1281283.3999999999</v>
      </c>
      <c r="F15" s="49">
        <v>4184760</v>
      </c>
      <c r="G15" s="50">
        <f t="shared" si="2"/>
        <v>5466043.4000000004</v>
      </c>
      <c r="H15" s="49">
        <v>806621.4</v>
      </c>
      <c r="I15" s="50">
        <v>213167</v>
      </c>
      <c r="J15" s="49">
        <f t="shared" si="3"/>
        <v>1019788.4</v>
      </c>
      <c r="K15" s="23"/>
      <c r="L15" s="181"/>
    </row>
    <row r="16" spans="2:12">
      <c r="B16" s="4" t="s">
        <v>114</v>
      </c>
      <c r="C16" s="4" t="s">
        <v>115</v>
      </c>
      <c r="D16" s="4">
        <v>2012</v>
      </c>
      <c r="E16" s="5">
        <v>20453068.883429416</v>
      </c>
      <c r="F16" s="6">
        <v>99731553</v>
      </c>
      <c r="G16" s="5">
        <f>E16+F16</f>
        <v>120184621.88342941</v>
      </c>
      <c r="H16" s="6">
        <v>12616270.364654511</v>
      </c>
      <c r="I16" s="5">
        <v>91816407</v>
      </c>
      <c r="J16" s="6">
        <f>H16+I16</f>
        <v>104432677.36465451</v>
      </c>
      <c r="K16" s="11" t="s">
        <v>459</v>
      </c>
      <c r="L16" s="180"/>
    </row>
    <row r="17" spans="2:12">
      <c r="B17" s="8"/>
      <c r="C17" s="8"/>
      <c r="D17" s="8">
        <v>2013</v>
      </c>
      <c r="E17" s="9">
        <v>23904630.277104575</v>
      </c>
      <c r="F17" s="10">
        <v>103398921.3776101</v>
      </c>
      <c r="G17" s="9">
        <f t="shared" ref="G17:G21" si="4">E17+F17</f>
        <v>127303551.65471467</v>
      </c>
      <c r="H17" s="10">
        <v>15387525.819782762</v>
      </c>
      <c r="I17" s="9">
        <v>81912671.25406979</v>
      </c>
      <c r="J17" s="10">
        <f t="shared" ref="J17:J21" si="5">H17+I17</f>
        <v>97300197.073852554</v>
      </c>
      <c r="K17" s="11"/>
      <c r="L17" s="180"/>
    </row>
    <row r="18" spans="2:12">
      <c r="B18" s="8"/>
      <c r="C18" s="8"/>
      <c r="D18" s="8">
        <v>2014</v>
      </c>
      <c r="E18" s="9">
        <v>29783196.042203769</v>
      </c>
      <c r="F18" s="10">
        <v>101019488</v>
      </c>
      <c r="G18" s="9">
        <f t="shared" si="4"/>
        <v>130802684.04220377</v>
      </c>
      <c r="H18" s="10">
        <v>18753384.101555876</v>
      </c>
      <c r="I18" s="9">
        <v>103616530.04692188</v>
      </c>
      <c r="J18" s="10">
        <f t="shared" si="5"/>
        <v>122369914.14847776</v>
      </c>
      <c r="K18" s="11"/>
      <c r="L18" s="180"/>
    </row>
    <row r="19" spans="2:12">
      <c r="B19" s="8"/>
      <c r="C19" s="8"/>
      <c r="D19" s="8">
        <v>2015</v>
      </c>
      <c r="E19" s="9">
        <v>33479658.680144534</v>
      </c>
      <c r="F19" s="10">
        <v>122942474.32647012</v>
      </c>
      <c r="G19" s="9">
        <f t="shared" si="4"/>
        <v>156422133.00661466</v>
      </c>
      <c r="H19" s="10">
        <v>21203736.514842436</v>
      </c>
      <c r="I19" s="9">
        <v>80887227.968850285</v>
      </c>
      <c r="J19" s="10">
        <f t="shared" si="5"/>
        <v>102090964.48369272</v>
      </c>
      <c r="K19" s="11"/>
      <c r="L19" s="180"/>
    </row>
    <row r="20" spans="2:12">
      <c r="B20" s="8"/>
      <c r="C20" s="8"/>
      <c r="D20" s="8">
        <v>2016</v>
      </c>
      <c r="E20" s="9">
        <v>35085622.04138267</v>
      </c>
      <c r="F20" s="10">
        <v>153594921.42442828</v>
      </c>
      <c r="G20" s="9">
        <f>E20+F20</f>
        <v>188680543.46581095</v>
      </c>
      <c r="H20" s="10">
        <v>21114176.92735038</v>
      </c>
      <c r="I20" s="9">
        <v>145427262.83907977</v>
      </c>
      <c r="J20" s="10">
        <f t="shared" si="5"/>
        <v>166541439.76643014</v>
      </c>
      <c r="K20" s="11"/>
      <c r="L20" s="180"/>
    </row>
    <row r="21" spans="2:12">
      <c r="B21" s="51"/>
      <c r="C21" s="51"/>
      <c r="D21" s="51">
        <v>2017</v>
      </c>
      <c r="E21" s="52">
        <v>37418354.740649991</v>
      </c>
      <c r="F21" s="53">
        <v>178366339.11926728</v>
      </c>
      <c r="G21" s="52">
        <f t="shared" si="4"/>
        <v>215784693.85991728</v>
      </c>
      <c r="H21" s="53">
        <v>23027938.717339996</v>
      </c>
      <c r="I21" s="52">
        <v>140129625.309973</v>
      </c>
      <c r="J21" s="53">
        <f t="shared" si="5"/>
        <v>163157564.02731299</v>
      </c>
      <c r="K21" s="54"/>
      <c r="L21" s="180"/>
    </row>
    <row r="22" spans="2:12">
      <c r="B22" s="12" t="s">
        <v>100</v>
      </c>
      <c r="C22" s="12" t="s">
        <v>101</v>
      </c>
      <c r="D22" s="12">
        <v>2012</v>
      </c>
      <c r="E22" s="16">
        <v>9072670</v>
      </c>
      <c r="F22" s="17">
        <v>37140563</v>
      </c>
      <c r="G22" s="16">
        <f>E22+F22</f>
        <v>46213233</v>
      </c>
      <c r="H22" s="17">
        <v>4963884</v>
      </c>
      <c r="I22" s="16">
        <v>22593530</v>
      </c>
      <c r="J22" s="17">
        <f>H22+I22</f>
        <v>27557414</v>
      </c>
      <c r="K22" s="18" t="s">
        <v>102</v>
      </c>
      <c r="L22" s="179" t="s">
        <v>420</v>
      </c>
    </row>
    <row r="23" spans="2:12">
      <c r="B23" s="13"/>
      <c r="C23" s="13"/>
      <c r="D23" s="13">
        <v>2013</v>
      </c>
      <c r="E23" s="14">
        <v>9932866</v>
      </c>
      <c r="F23" s="15">
        <v>34738150</v>
      </c>
      <c r="G23" s="14">
        <f t="shared" ref="G23:G27" si="6">E23+F23</f>
        <v>44671016</v>
      </c>
      <c r="H23" s="15">
        <v>4713574</v>
      </c>
      <c r="I23" s="14">
        <v>22861411</v>
      </c>
      <c r="J23" s="15">
        <f t="shared" ref="J23:J27" si="7">H23+I23</f>
        <v>27574985</v>
      </c>
      <c r="K23" s="19"/>
      <c r="L23" s="180"/>
    </row>
    <row r="24" spans="2:12">
      <c r="B24" s="13"/>
      <c r="C24" s="13"/>
      <c r="D24" s="13">
        <v>2014</v>
      </c>
      <c r="E24" s="14">
        <v>10357370</v>
      </c>
      <c r="F24" s="15">
        <v>37220255</v>
      </c>
      <c r="G24" s="14">
        <f t="shared" si="6"/>
        <v>47577625</v>
      </c>
      <c r="H24" s="15">
        <v>4823816</v>
      </c>
      <c r="I24" s="14">
        <v>22216717</v>
      </c>
      <c r="J24" s="15">
        <f t="shared" si="7"/>
        <v>27040533</v>
      </c>
      <c r="K24" s="19"/>
      <c r="L24" s="180"/>
    </row>
    <row r="25" spans="2:12">
      <c r="B25" s="13"/>
      <c r="C25" s="13"/>
      <c r="D25" s="13">
        <v>2015</v>
      </c>
      <c r="E25" s="14">
        <v>10697970</v>
      </c>
      <c r="F25" s="15">
        <v>37748102</v>
      </c>
      <c r="G25" s="14">
        <f t="shared" si="6"/>
        <v>48446072</v>
      </c>
      <c r="H25" s="15">
        <v>4771980</v>
      </c>
      <c r="I25" s="14">
        <v>21019292</v>
      </c>
      <c r="J25" s="15">
        <f t="shared" si="7"/>
        <v>25791272</v>
      </c>
      <c r="K25" s="19"/>
      <c r="L25" s="180"/>
    </row>
    <row r="26" spans="2:12">
      <c r="B26" s="13"/>
      <c r="C26" s="13"/>
      <c r="D26" s="13">
        <v>2016</v>
      </c>
      <c r="E26" s="14">
        <v>10609206</v>
      </c>
      <c r="F26" s="15">
        <v>33459133</v>
      </c>
      <c r="G26" s="14">
        <f>E26+F26</f>
        <v>44068339</v>
      </c>
      <c r="H26" s="15">
        <v>5133713</v>
      </c>
      <c r="I26" s="14">
        <v>19801049</v>
      </c>
      <c r="J26" s="15">
        <f t="shared" si="7"/>
        <v>24934762</v>
      </c>
      <c r="K26" s="19"/>
      <c r="L26" s="180"/>
    </row>
    <row r="27" spans="2:12">
      <c r="B27" s="22"/>
      <c r="C27" s="22"/>
      <c r="D27" s="22">
        <v>2017</v>
      </c>
      <c r="E27" s="50">
        <v>10480493</v>
      </c>
      <c r="F27" s="49">
        <v>32442494</v>
      </c>
      <c r="G27" s="50">
        <f t="shared" si="6"/>
        <v>42922987</v>
      </c>
      <c r="H27" s="49">
        <v>4687431</v>
      </c>
      <c r="I27" s="50">
        <v>19024050</v>
      </c>
      <c r="J27" s="49">
        <f t="shared" si="7"/>
        <v>23711481</v>
      </c>
      <c r="K27" s="23"/>
      <c r="L27" s="181"/>
    </row>
    <row r="28" spans="2:12">
      <c r="B28" s="4" t="s">
        <v>97</v>
      </c>
      <c r="C28" s="4" t="s">
        <v>98</v>
      </c>
      <c r="D28" s="4">
        <v>2012</v>
      </c>
      <c r="E28" s="5">
        <v>68549056.703255996</v>
      </c>
      <c r="F28" s="6">
        <v>115308584.23900001</v>
      </c>
      <c r="G28" s="5">
        <f>E28+F28</f>
        <v>183857640.942256</v>
      </c>
      <c r="H28" s="6">
        <v>22166633</v>
      </c>
      <c r="I28" s="5">
        <v>56591059</v>
      </c>
      <c r="J28" s="6">
        <f>H28+I28</f>
        <v>78757692</v>
      </c>
      <c r="K28" s="7" t="s">
        <v>99</v>
      </c>
      <c r="L28" s="180"/>
    </row>
    <row r="29" spans="2:12">
      <c r="B29" s="8"/>
      <c r="C29" s="8"/>
      <c r="D29" s="8">
        <v>2013</v>
      </c>
      <c r="E29" s="9">
        <v>53709201.290266998</v>
      </c>
      <c r="F29" s="10">
        <v>77236744.638999999</v>
      </c>
      <c r="G29" s="9">
        <f t="shared" ref="G29:G33" si="8">E29+F29</f>
        <v>130945945.92926699</v>
      </c>
      <c r="H29" s="10">
        <v>17817677</v>
      </c>
      <c r="I29" s="9">
        <v>41900224</v>
      </c>
      <c r="J29" s="10">
        <f t="shared" ref="J29:J33" si="9">H29+I29</f>
        <v>59717901</v>
      </c>
      <c r="K29" s="11"/>
      <c r="L29" s="180"/>
    </row>
    <row r="30" spans="2:12">
      <c r="B30" s="8"/>
      <c r="C30" s="8"/>
      <c r="D30" s="8">
        <v>2014</v>
      </c>
      <c r="E30" s="9">
        <v>76577470</v>
      </c>
      <c r="F30" s="10">
        <v>110575286</v>
      </c>
      <c r="G30" s="9">
        <f t="shared" si="8"/>
        <v>187152756</v>
      </c>
      <c r="H30" s="10">
        <v>25453090</v>
      </c>
      <c r="I30" s="9">
        <v>62251110</v>
      </c>
      <c r="J30" s="10">
        <f t="shared" si="9"/>
        <v>87704200</v>
      </c>
      <c r="K30" s="11"/>
      <c r="L30" s="180"/>
    </row>
    <row r="31" spans="2:12">
      <c r="B31" s="8"/>
      <c r="C31" s="8"/>
      <c r="D31" s="8">
        <v>2015</v>
      </c>
      <c r="E31" s="9">
        <v>79985237</v>
      </c>
      <c r="F31" s="10">
        <v>117213652</v>
      </c>
      <c r="G31" s="9">
        <f t="shared" si="8"/>
        <v>197198889</v>
      </c>
      <c r="H31" s="10">
        <v>27383873</v>
      </c>
      <c r="I31" s="9">
        <v>66972365</v>
      </c>
      <c r="J31" s="10">
        <f t="shared" si="9"/>
        <v>94356238</v>
      </c>
      <c r="K31" s="11"/>
      <c r="L31" s="180"/>
    </row>
    <row r="32" spans="2:12">
      <c r="B32" s="8"/>
      <c r="C32" s="8"/>
      <c r="D32" s="8">
        <v>2016</v>
      </c>
      <c r="E32" s="9">
        <v>84499056</v>
      </c>
      <c r="F32" s="10">
        <v>119811249</v>
      </c>
      <c r="G32" s="9">
        <f>E32+F32</f>
        <v>204310305</v>
      </c>
      <c r="H32" s="10">
        <v>29371871</v>
      </c>
      <c r="I32" s="9">
        <v>71683407</v>
      </c>
      <c r="J32" s="10">
        <f t="shared" si="9"/>
        <v>101055278</v>
      </c>
      <c r="K32" s="11"/>
      <c r="L32" s="180"/>
    </row>
    <row r="33" spans="2:12">
      <c r="B33" s="51"/>
      <c r="C33" s="51"/>
      <c r="D33" s="51">
        <v>2017</v>
      </c>
      <c r="E33" s="52">
        <v>88335124</v>
      </c>
      <c r="F33" s="53">
        <v>113973482</v>
      </c>
      <c r="G33" s="52">
        <f t="shared" si="8"/>
        <v>202308606</v>
      </c>
      <c r="H33" s="53">
        <v>31696852</v>
      </c>
      <c r="I33" s="52">
        <v>79437499</v>
      </c>
      <c r="J33" s="53">
        <f t="shared" si="9"/>
        <v>111134351</v>
      </c>
      <c r="K33" s="54"/>
      <c r="L33" s="180"/>
    </row>
    <row r="34" spans="2:12">
      <c r="B34" s="12" t="s">
        <v>111</v>
      </c>
      <c r="C34" s="12" t="s">
        <v>112</v>
      </c>
      <c r="D34" s="12">
        <v>2012</v>
      </c>
      <c r="E34" s="16">
        <v>13103.300000000001</v>
      </c>
      <c r="F34" s="17">
        <v>29503.8</v>
      </c>
      <c r="G34" s="16">
        <v>42607.1</v>
      </c>
      <c r="H34" s="17">
        <v>6373.6999999999989</v>
      </c>
      <c r="I34" s="16">
        <v>15948.5</v>
      </c>
      <c r="J34" s="17">
        <v>22322.199999999997</v>
      </c>
      <c r="K34" s="18" t="s">
        <v>113</v>
      </c>
      <c r="L34" s="180"/>
    </row>
    <row r="35" spans="2:12">
      <c r="B35" s="13"/>
      <c r="C35" s="13"/>
      <c r="D35" s="13">
        <v>2013</v>
      </c>
      <c r="E35" s="14">
        <v>14331</v>
      </c>
      <c r="F35" s="15">
        <v>31176.5</v>
      </c>
      <c r="G35" s="14">
        <v>45507.5</v>
      </c>
      <c r="H35" s="15">
        <v>6966.4</v>
      </c>
      <c r="I35" s="14">
        <v>18327.3</v>
      </c>
      <c r="J35" s="15">
        <v>25293.699999999997</v>
      </c>
      <c r="K35" s="19"/>
      <c r="L35" s="180"/>
    </row>
    <row r="36" spans="2:12">
      <c r="B36" s="13"/>
      <c r="C36" s="13"/>
      <c r="D36" s="13">
        <v>2014</v>
      </c>
      <c r="E36" s="14">
        <v>15234.400000000001</v>
      </c>
      <c r="F36" s="15">
        <v>33512.6</v>
      </c>
      <c r="G36" s="14">
        <v>48747</v>
      </c>
      <c r="H36" s="15">
        <v>7419.5</v>
      </c>
      <c r="I36" s="14">
        <v>19985.3</v>
      </c>
      <c r="J36" s="15">
        <v>27404.799999999999</v>
      </c>
      <c r="K36" s="19"/>
      <c r="L36" s="180"/>
    </row>
    <row r="37" spans="2:12">
      <c r="B37" s="13"/>
      <c r="C37" s="13"/>
      <c r="D37" s="13">
        <v>2015</v>
      </c>
      <c r="E37" s="14">
        <v>15646.800000000003</v>
      </c>
      <c r="F37" s="15">
        <v>34994.1</v>
      </c>
      <c r="G37" s="14">
        <v>50640.9</v>
      </c>
      <c r="H37" s="15">
        <v>7495.4</v>
      </c>
      <c r="I37" s="14">
        <v>22923.9</v>
      </c>
      <c r="J37" s="15">
        <v>30419.300000000003</v>
      </c>
      <c r="K37" s="19"/>
      <c r="L37" s="180"/>
    </row>
    <row r="38" spans="2:12">
      <c r="B38" s="13"/>
      <c r="C38" s="13"/>
      <c r="D38" s="13">
        <v>2016</v>
      </c>
      <c r="E38" s="14">
        <v>15843.6</v>
      </c>
      <c r="F38" s="15">
        <v>37175.5</v>
      </c>
      <c r="G38" s="14">
        <v>53019.1</v>
      </c>
      <c r="H38" s="15">
        <v>8604.0999999999985</v>
      </c>
      <c r="I38" s="14">
        <v>23961.399999999998</v>
      </c>
      <c r="J38" s="15">
        <v>32565.499999999996</v>
      </c>
      <c r="K38" s="19"/>
      <c r="L38" s="180"/>
    </row>
    <row r="39" spans="2:12">
      <c r="B39" s="22"/>
      <c r="C39" s="22"/>
      <c r="D39" s="22">
        <v>2017</v>
      </c>
      <c r="E39" s="50">
        <v>16053.1</v>
      </c>
      <c r="F39" s="49">
        <v>39397.300000000003</v>
      </c>
      <c r="G39" s="50">
        <v>55450.400000000001</v>
      </c>
      <c r="H39" s="49">
        <v>9056.7999999999993</v>
      </c>
      <c r="I39" s="50">
        <v>25441.3</v>
      </c>
      <c r="J39" s="49">
        <v>34498.1</v>
      </c>
      <c r="K39" s="23"/>
      <c r="L39" s="180"/>
    </row>
    <row r="40" spans="2:12">
      <c r="B40" s="4" t="s">
        <v>105</v>
      </c>
      <c r="C40" s="4" t="s">
        <v>106</v>
      </c>
      <c r="D40" s="4">
        <v>2012</v>
      </c>
      <c r="E40" s="5">
        <v>120483.15541599</v>
      </c>
      <c r="F40" s="6">
        <v>2478348</v>
      </c>
      <c r="G40" s="5">
        <f>E40+F40</f>
        <v>2598831.1554159899</v>
      </c>
      <c r="H40" s="6">
        <v>60862.916976100001</v>
      </c>
      <c r="I40" s="5">
        <v>1249036</v>
      </c>
      <c r="J40" s="6">
        <f>H40+I40</f>
        <v>1309898.9169761001</v>
      </c>
      <c r="K40" s="7" t="s">
        <v>107</v>
      </c>
      <c r="L40" s="180"/>
    </row>
    <row r="41" spans="2:12">
      <c r="B41" s="8"/>
      <c r="C41" s="8"/>
      <c r="D41" s="8">
        <v>2013</v>
      </c>
      <c r="E41" s="9">
        <v>124904.14128927999</v>
      </c>
      <c r="F41" s="10">
        <v>2583532</v>
      </c>
      <c r="G41" s="9">
        <f t="shared" ref="G41:G45" si="10">E41+F41</f>
        <v>2708436.1412892798</v>
      </c>
      <c r="H41" s="10">
        <v>61545.303154870002</v>
      </c>
      <c r="I41" s="9">
        <v>1253908</v>
      </c>
      <c r="J41" s="10">
        <f t="shared" ref="J41:J45" si="11">H41+I41</f>
        <v>1315453.3031548699</v>
      </c>
      <c r="K41" s="11"/>
      <c r="L41" s="180"/>
    </row>
    <row r="42" spans="2:12">
      <c r="B42" s="8"/>
      <c r="C42" s="8"/>
      <c r="D42" s="8">
        <v>2014</v>
      </c>
      <c r="E42" s="9">
        <v>132220.08631611944</v>
      </c>
      <c r="F42" s="10">
        <v>2771130</v>
      </c>
      <c r="G42" s="9">
        <f t="shared" si="10"/>
        <v>2903350.0863161194</v>
      </c>
      <c r="H42" s="10">
        <v>64895.35422373152</v>
      </c>
      <c r="I42" s="9">
        <v>1622000</v>
      </c>
      <c r="J42" s="10">
        <f t="shared" si="11"/>
        <v>1686895.3542237314</v>
      </c>
      <c r="K42" s="11"/>
      <c r="L42" s="180"/>
    </row>
    <row r="43" spans="2:12">
      <c r="B43" s="8"/>
      <c r="C43" s="8"/>
      <c r="D43" s="8">
        <v>2015</v>
      </c>
      <c r="E43" s="9">
        <v>136118.96291301999</v>
      </c>
      <c r="F43" s="10">
        <v>2926677</v>
      </c>
      <c r="G43" s="9">
        <f t="shared" si="10"/>
        <v>3062795.96291302</v>
      </c>
      <c r="H43" s="10">
        <v>68182.615310893554</v>
      </c>
      <c r="I43" s="9">
        <v>1536065</v>
      </c>
      <c r="J43" s="10">
        <f t="shared" si="11"/>
        <v>1604247.6153108936</v>
      </c>
      <c r="K43" s="11"/>
      <c r="L43" s="180"/>
    </row>
    <row r="44" spans="2:12">
      <c r="B44" s="8"/>
      <c r="C44" s="8"/>
      <c r="D44" s="8">
        <v>2016</v>
      </c>
      <c r="E44" s="9">
        <v>145962.3394813</v>
      </c>
      <c r="F44" s="10">
        <v>3133358</v>
      </c>
      <c r="G44" s="9">
        <f>E44+F44</f>
        <v>3279320.3394813002</v>
      </c>
      <c r="H44" s="10">
        <v>78542.221394005479</v>
      </c>
      <c r="I44" s="9">
        <v>1624613</v>
      </c>
      <c r="J44" s="10">
        <f t="shared" si="11"/>
        <v>1703155.2213940055</v>
      </c>
      <c r="K44" s="11"/>
      <c r="L44" s="180"/>
    </row>
    <row r="45" spans="2:12">
      <c r="B45" s="51"/>
      <c r="C45" s="51"/>
      <c r="D45" s="51">
        <v>2017</v>
      </c>
      <c r="E45" s="52">
        <v>156711.74861936999</v>
      </c>
      <c r="F45" s="53">
        <v>3420233</v>
      </c>
      <c r="G45" s="52">
        <f t="shared" si="10"/>
        <v>3576944.7486193702</v>
      </c>
      <c r="H45" s="53">
        <v>88392.698712463374</v>
      </c>
      <c r="I45" s="52">
        <v>1655152</v>
      </c>
      <c r="J45" s="53">
        <f t="shared" si="11"/>
        <v>1743544.6987124635</v>
      </c>
      <c r="K45" s="54"/>
      <c r="L45" s="180"/>
    </row>
    <row r="46" spans="2:12">
      <c r="B46" s="12" t="s">
        <v>94</v>
      </c>
      <c r="C46" s="12" t="s">
        <v>95</v>
      </c>
      <c r="D46" s="12">
        <v>2012</v>
      </c>
      <c r="E46" s="16">
        <v>118140.815</v>
      </c>
      <c r="F46" s="17">
        <v>384214</v>
      </c>
      <c r="G46" s="16">
        <f>E46+F46</f>
        <v>502354.815</v>
      </c>
      <c r="H46" s="17">
        <v>60538.288999999997</v>
      </c>
      <c r="I46" s="16">
        <v>150682</v>
      </c>
      <c r="J46" s="17">
        <f>H46+I46</f>
        <v>211220.28899999999</v>
      </c>
      <c r="K46" s="18" t="s">
        <v>96</v>
      </c>
      <c r="L46" s="180"/>
    </row>
    <row r="47" spans="2:12">
      <c r="B47" s="13"/>
      <c r="C47" s="13"/>
      <c r="D47" s="13">
        <v>2013</v>
      </c>
      <c r="E47" s="14">
        <v>141746.34</v>
      </c>
      <c r="F47" s="15">
        <v>434486.44029809488</v>
      </c>
      <c r="G47" s="14">
        <f t="shared" ref="G47:G51" si="12">E47+F47</f>
        <v>576232.78029809485</v>
      </c>
      <c r="H47" s="15">
        <v>59503.156999999999</v>
      </c>
      <c r="I47" s="14">
        <v>177370.97210527002</v>
      </c>
      <c r="J47" s="15">
        <f t="shared" ref="J47:J51" si="13">H47+I47</f>
        <v>236874.12910527003</v>
      </c>
      <c r="K47" s="19"/>
      <c r="L47" s="180"/>
    </row>
    <row r="48" spans="2:12">
      <c r="B48" s="13"/>
      <c r="C48" s="13"/>
      <c r="D48" s="13">
        <v>2014</v>
      </c>
      <c r="E48" s="14">
        <v>146778.454</v>
      </c>
      <c r="F48" s="15">
        <v>491709.8529262119</v>
      </c>
      <c r="G48" s="14">
        <f t="shared" si="12"/>
        <v>638488.30692621192</v>
      </c>
      <c r="H48" s="15">
        <v>69002.119000000006</v>
      </c>
      <c r="I48" s="14">
        <v>174937.23279576001</v>
      </c>
      <c r="J48" s="15">
        <f t="shared" si="13"/>
        <v>243939.35179576001</v>
      </c>
      <c r="K48" s="19"/>
      <c r="L48" s="180"/>
    </row>
    <row r="49" spans="2:12">
      <c r="B49" s="13"/>
      <c r="C49" s="13"/>
      <c r="D49" s="13">
        <v>2015</v>
      </c>
      <c r="E49" s="14">
        <v>153087.04618</v>
      </c>
      <c r="F49" s="15">
        <v>529791.57693721121</v>
      </c>
      <c r="G49" s="14">
        <f t="shared" si="12"/>
        <v>682878.62311721127</v>
      </c>
      <c r="H49" s="15">
        <v>80712.42</v>
      </c>
      <c r="I49" s="14">
        <v>166977.5843780408</v>
      </c>
      <c r="J49" s="15">
        <f t="shared" si="13"/>
        <v>247690.00437804079</v>
      </c>
      <c r="K49" s="19"/>
      <c r="L49" s="180"/>
    </row>
    <row r="50" spans="2:12">
      <c r="B50" s="13"/>
      <c r="C50" s="13"/>
      <c r="D50" s="13">
        <v>2016</v>
      </c>
      <c r="E50" s="14">
        <v>158568.995</v>
      </c>
      <c r="F50" s="15">
        <v>560508.93999999994</v>
      </c>
      <c r="G50" s="14">
        <f>E50+F50</f>
        <v>719077.93499999994</v>
      </c>
      <c r="H50" s="15">
        <v>87066.934999999998</v>
      </c>
      <c r="I50" s="14">
        <v>193753.25</v>
      </c>
      <c r="J50" s="15">
        <f t="shared" si="13"/>
        <v>280820.185</v>
      </c>
      <c r="K50" s="19"/>
      <c r="L50" s="180"/>
    </row>
    <row r="51" spans="2:12">
      <c r="B51" s="22"/>
      <c r="C51" s="22"/>
      <c r="D51" s="22">
        <v>2017</v>
      </c>
      <c r="E51" s="50">
        <v>161076.541</v>
      </c>
      <c r="F51" s="49">
        <v>591411.03</v>
      </c>
      <c r="G51" s="50">
        <f t="shared" si="12"/>
        <v>752487.571</v>
      </c>
      <c r="H51" s="49">
        <v>90271.66</v>
      </c>
      <c r="I51" s="50">
        <v>209732.15</v>
      </c>
      <c r="J51" s="49">
        <f t="shared" si="13"/>
        <v>300003.81</v>
      </c>
      <c r="K51" s="23"/>
      <c r="L51" s="181"/>
    </row>
    <row r="54" spans="2:12">
      <c r="B54" s="74" t="s">
        <v>306</v>
      </c>
    </row>
    <row r="56" spans="2:12">
      <c r="B56" s="74" t="s">
        <v>93</v>
      </c>
      <c r="C56" s="74" t="s">
        <v>303</v>
      </c>
    </row>
    <row r="57" spans="2:12">
      <c r="C57" s="74" t="s">
        <v>304</v>
      </c>
    </row>
    <row r="59" spans="2:12">
      <c r="B59" s="74" t="s">
        <v>92</v>
      </c>
      <c r="C59" s="74" t="s">
        <v>305</v>
      </c>
    </row>
    <row r="60" spans="2:12">
      <c r="C60" s="74" t="s">
        <v>307</v>
      </c>
    </row>
  </sheetData>
  <mergeCells count="9">
    <mergeCell ref="L2:L3"/>
    <mergeCell ref="J2:J3"/>
    <mergeCell ref="K2:K3"/>
    <mergeCell ref="B2:B3"/>
    <mergeCell ref="C2:C3"/>
    <mergeCell ref="D2:D3"/>
    <mergeCell ref="E2:F2"/>
    <mergeCell ref="G2:G3"/>
    <mergeCell ref="H2:I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1"/>
  <sheetViews>
    <sheetView tabSelected="1" zoomScale="80" zoomScaleNormal="80" workbookViewId="0">
      <selection activeCell="K35" sqref="K35"/>
    </sheetView>
  </sheetViews>
  <sheetFormatPr defaultRowHeight="15"/>
  <cols>
    <col min="2" max="2" width="14.42578125" style="110" customWidth="1"/>
    <col min="3" max="3" width="13.7109375" style="110" bestFit="1" customWidth="1"/>
    <col min="4" max="4" width="9.28515625" style="74" bestFit="1" customWidth="1"/>
    <col min="5" max="7" width="12.7109375" style="74" bestFit="1" customWidth="1"/>
    <col min="8" max="8" width="12.140625" style="74" bestFit="1" customWidth="1"/>
    <col min="9" max="10" width="12.7109375" style="74" bestFit="1" customWidth="1"/>
    <col min="11" max="11" width="15.7109375" style="74" bestFit="1" customWidth="1"/>
    <col min="12" max="12" width="47.140625" style="182" customWidth="1"/>
  </cols>
  <sheetData>
    <row r="1" spans="2:12" ht="19.5">
      <c r="B1" s="196" t="s">
        <v>300</v>
      </c>
      <c r="C1" s="24"/>
      <c r="D1" s="25"/>
      <c r="E1" s="25"/>
      <c r="F1" s="25"/>
      <c r="G1" s="25"/>
      <c r="H1" s="25"/>
      <c r="I1" s="25"/>
      <c r="J1" s="25"/>
      <c r="K1" s="25"/>
    </row>
    <row r="2" spans="2:12">
      <c r="B2" s="226" t="s">
        <v>1</v>
      </c>
      <c r="C2" s="226" t="s">
        <v>3</v>
      </c>
      <c r="D2" s="227" t="s">
        <v>10</v>
      </c>
      <c r="E2" s="229" t="s">
        <v>12</v>
      </c>
      <c r="F2" s="224"/>
      <c r="G2" s="230" t="s">
        <v>90</v>
      </c>
      <c r="H2" s="229" t="s">
        <v>299</v>
      </c>
      <c r="I2" s="230"/>
      <c r="J2" s="224" t="s">
        <v>90</v>
      </c>
      <c r="K2" s="219" t="s">
        <v>91</v>
      </c>
    </row>
    <row r="3" spans="2:12">
      <c r="B3" s="226"/>
      <c r="C3" s="226"/>
      <c r="D3" s="228"/>
      <c r="E3" s="69" t="s">
        <v>92</v>
      </c>
      <c r="F3" s="69" t="s">
        <v>93</v>
      </c>
      <c r="G3" s="231"/>
      <c r="H3" s="68" t="s">
        <v>92</v>
      </c>
      <c r="I3" s="69" t="s">
        <v>93</v>
      </c>
      <c r="J3" s="225"/>
      <c r="K3" s="219"/>
    </row>
    <row r="4" spans="2:12">
      <c r="B4" s="26" t="str">
        <f>'1. Premium&amp;Claim (Original)'!B4</f>
        <v>China</v>
      </c>
      <c r="C4" s="44" t="str">
        <f>'1. Premium&amp;Claim (Original)'!C4</f>
        <v>IAC</v>
      </c>
      <c r="D4" s="70">
        <f>'1. Premium&amp;Claim (Original)'!D4</f>
        <v>2010</v>
      </c>
      <c r="E4" s="27">
        <f>$K$5*'1. Premium&amp;Claim (Original)'!E4</f>
        <v>100698.98125061273</v>
      </c>
      <c r="F4" s="45">
        <f>$K$5*'1. Premium&amp;Claim (Original)'!F4</f>
        <v>136329.7262990757</v>
      </c>
      <c r="G4" s="27">
        <f>$K$5*'1. Premium&amp;Claim (Original)'!G4</f>
        <v>237028.70754968844</v>
      </c>
      <c r="H4" s="27">
        <f>$K$5*'1. Premium&amp;Claim (Original)'!H4</f>
        <v>49146.093981516191</v>
      </c>
      <c r="I4" s="27">
        <f>$K$5*'1. Premium&amp;Claim (Original)'!I4</f>
        <v>23032.879127850214</v>
      </c>
      <c r="J4" s="27">
        <f>$K$5*'1. Premium&amp;Claim (Original)'!J4</f>
        <v>72178.973109366401</v>
      </c>
      <c r="K4" s="65" t="s">
        <v>301</v>
      </c>
    </row>
    <row r="5" spans="2:12">
      <c r="B5" s="29"/>
      <c r="C5" s="30"/>
      <c r="D5" s="71">
        <f>'1. Premium&amp;Claim (Original)'!D5</f>
        <v>2011</v>
      </c>
      <c r="E5" s="32">
        <f>$K$5*'1. Premium&amp;Claim (Original)'!E5</f>
        <v>119327.47860265804</v>
      </c>
      <c r="F5" s="31">
        <f>$K$5*'1. Premium&amp;Claim (Original)'!F5</f>
        <v>144243.23430296869</v>
      </c>
      <c r="G5" s="32">
        <f>$K$5*'1. Premium&amp;Claim (Original)'!G5</f>
        <v>263570.71290562674</v>
      </c>
      <c r="H5" s="32">
        <f>$K$5*'1. Premium&amp;Claim (Original)'!H5</f>
        <v>60600.686999576101</v>
      </c>
      <c r="I5" s="32">
        <f>$K$5*'1. Premium&amp;Claim (Original)'!I5</f>
        <v>34482.154494170136</v>
      </c>
      <c r="J5" s="32">
        <f>$K$5*'1. Premium&amp;Claim (Original)'!J5</f>
        <v>95082.841493746237</v>
      </c>
      <c r="K5" s="21">
        <v>0.15304092314000001</v>
      </c>
    </row>
    <row r="6" spans="2:12">
      <c r="B6" s="29"/>
      <c r="C6" s="30"/>
      <c r="D6" s="71">
        <f>'1. Premium&amp;Claim (Original)'!D6</f>
        <v>2014</v>
      </c>
      <c r="E6" s="32">
        <f>$K$5*'1. Premium&amp;Claim (Original)'!E6</f>
        <v>142834.93928600734</v>
      </c>
      <c r="F6" s="31">
        <f>$K$5*'1. Premium&amp;Claim (Original)'!F6</f>
        <v>166840.46980192064</v>
      </c>
      <c r="G6" s="32">
        <f>$K$5*'1. Premium&amp;Claim (Original)'!G6</f>
        <v>309675.40908792801</v>
      </c>
      <c r="H6" s="32">
        <f>$K$5*'1. Premium&amp;Claim (Original)'!H6</f>
        <v>68681.487189196443</v>
      </c>
      <c r="I6" s="32">
        <f>$K$5*'1. Premium&amp;Claim (Original)'!I6</f>
        <v>41756.094440776506</v>
      </c>
      <c r="J6" s="32">
        <f>$K$5*'1. Premium&amp;Claim (Original)'!J6</f>
        <v>110437.58162997295</v>
      </c>
      <c r="K6" s="66"/>
    </row>
    <row r="7" spans="2:12">
      <c r="B7" s="29"/>
      <c r="C7" s="30"/>
      <c r="D7" s="71">
        <f>'1. Premium&amp;Claim (Original)'!D7</f>
        <v>2015</v>
      </c>
      <c r="E7" s="32">
        <f>$K$5*'1. Premium&amp;Claim (Original)'!E7</f>
        <v>168972.46404754225</v>
      </c>
      <c r="F7" s="31">
        <f>$K$5*'1. Premium&amp;Claim (Original)'!F7</f>
        <v>202649.45543071147</v>
      </c>
      <c r="G7" s="32">
        <f>$K$5*'1. Premium&amp;Claim (Original)'!G7</f>
        <v>371621.91947825369</v>
      </c>
      <c r="H7" s="32">
        <f>$K$5*'1. Premium&amp;Claim (Original)'!H7</f>
        <v>78188.17518448949</v>
      </c>
      <c r="I7" s="32">
        <f>$K$5*'1. Premium&amp;Claim (Original)'!I7</f>
        <v>54561.660263439211</v>
      </c>
      <c r="J7" s="32">
        <f>$K$5*'1. Premium&amp;Claim (Original)'!J7</f>
        <v>132749.83544792869</v>
      </c>
      <c r="K7" s="66"/>
    </row>
    <row r="8" spans="2:12">
      <c r="B8" s="29"/>
      <c r="C8" s="30"/>
      <c r="D8" s="71">
        <f>'1. Premium&amp;Claim (Original)'!D8</f>
        <v>2016</v>
      </c>
      <c r="E8" s="32">
        <f>$K$5*'1. Premium&amp;Claim (Original)'!E8</f>
        <v>206863.64379340122</v>
      </c>
      <c r="F8" s="31">
        <f>$K$5*'1. Premium&amp;Claim (Original)'!F8</f>
        <v>266937.29418559832</v>
      </c>
      <c r="G8" s="32">
        <f>$K$5*'1. Premium&amp;Claim (Original)'!G8</f>
        <v>473800.93797899951</v>
      </c>
      <c r="H8" s="32">
        <f>$K$5*'1. Premium&amp;Claim (Original)'!H8</f>
        <v>90446.325592880603</v>
      </c>
      <c r="I8" s="32">
        <f>$K$5*'1. Premium&amp;Claim (Original)'!I8</f>
        <v>70443.913209181395</v>
      </c>
      <c r="J8" s="32">
        <f>$K$5*'1. Premium&amp;Claim (Original)'!J8</f>
        <v>160890.23880206197</v>
      </c>
      <c r="K8" s="66"/>
    </row>
    <row r="9" spans="2:12">
      <c r="B9" s="57"/>
      <c r="C9" s="58"/>
      <c r="D9" s="72">
        <f>'1. Premium&amp;Claim (Original)'!D9</f>
        <v>2017</v>
      </c>
      <c r="E9" s="60">
        <f>$K$5*'1. Premium&amp;Claim (Original)'!E9</f>
        <v>231481.16610630965</v>
      </c>
      <c r="F9" s="59">
        <f>$K$5*'1. Premium&amp;Claim (Original)'!F9</f>
        <v>328357.94785284606</v>
      </c>
      <c r="G9" s="60">
        <f>$K$5*'1. Premium&amp;Claim (Original)'!G9</f>
        <v>559839.11395915574</v>
      </c>
      <c r="H9" s="60">
        <f>$K$5*'1. Premium&amp;Claim (Original)'!H9</f>
        <v>101097.34265674528</v>
      </c>
      <c r="I9" s="60">
        <f>$K$5*'1. Premium&amp;Claim (Original)'!I9</f>
        <v>70014.549507435528</v>
      </c>
      <c r="J9" s="60">
        <f>$K$5*'1. Premium&amp;Claim (Original)'!J9</f>
        <v>171111.89216418081</v>
      </c>
      <c r="K9" s="67"/>
    </row>
    <row r="10" spans="2:12">
      <c r="B10" s="34" t="str">
        <f>'1. Premium&amp;Claim (Original)'!B10</f>
        <v>India</v>
      </c>
      <c r="C10" s="35" t="str">
        <f>'1. Premium&amp;Claim (Original)'!C10</f>
        <v>IIB</v>
      </c>
      <c r="D10" s="12">
        <f>'1. Premium&amp;Claim (Original)'!D10</f>
        <v>2012</v>
      </c>
      <c r="E10" s="41">
        <f>$K$11*'1. Premium&amp;Claim (Original)'!E10</f>
        <v>8158.7313109999986</v>
      </c>
      <c r="F10" s="42">
        <f>$K$11*'1. Premium&amp;Claim (Original)'!F10</f>
        <v>44295.226573</v>
      </c>
      <c r="G10" s="42">
        <f>$K$11*'1. Premium&amp;Claim (Original)'!G10</f>
        <v>52453.957883999996</v>
      </c>
      <c r="H10" s="43">
        <f>$K$11*'1. Premium&amp;Claim (Original)'!H10</f>
        <v>5402.7928979999997</v>
      </c>
      <c r="I10" s="42">
        <f>$K$11*'1. Premium&amp;Claim (Original)'!I10</f>
        <v>1792.39509</v>
      </c>
      <c r="J10" s="43">
        <f>$K$11*'1. Premium&amp;Claim (Original)'!J10</f>
        <v>7195.1879879999997</v>
      </c>
      <c r="K10" s="12" t="s">
        <v>301</v>
      </c>
    </row>
    <row r="11" spans="2:12">
      <c r="B11" s="39"/>
      <c r="C11" s="40"/>
      <c r="D11" s="13">
        <f>'1. Premium&amp;Claim (Original)'!D11</f>
        <v>2013</v>
      </c>
      <c r="E11" s="41">
        <f>$K$11*'1. Premium&amp;Claim (Original)'!E11</f>
        <v>9716.7045829999988</v>
      </c>
      <c r="F11" s="42">
        <f>$K$11*'1. Premium&amp;Claim (Original)'!F11</f>
        <v>44315.344206999995</v>
      </c>
      <c r="G11" s="42">
        <f>$K$11*'1. Premium&amp;Claim (Original)'!G11</f>
        <v>54032.048790000001</v>
      </c>
      <c r="H11" s="43">
        <f>$K$11*'1. Premium&amp;Claim (Original)'!H11</f>
        <v>6113.9230229999994</v>
      </c>
      <c r="I11" s="42">
        <f>$K$11*'1. Premium&amp;Claim (Original)'!I11</f>
        <v>2009.7266399999999</v>
      </c>
      <c r="J11" s="43">
        <f>$K$11*'1. Premium&amp;Claim (Original)'!J11</f>
        <v>8123.6496629999992</v>
      </c>
      <c r="K11" s="13">
        <v>1.5429999999999999E-2</v>
      </c>
      <c r="L11" s="182" t="s">
        <v>450</v>
      </c>
    </row>
    <row r="12" spans="2:12">
      <c r="B12" s="39"/>
      <c r="C12" s="40"/>
      <c r="D12" s="13">
        <f>'1. Premium&amp;Claim (Original)'!D12</f>
        <v>2014</v>
      </c>
      <c r="E12" s="41">
        <f>$K$11*'1. Premium&amp;Claim (Original)'!E12</f>
        <v>10895.126085999998</v>
      </c>
      <c r="F12" s="42">
        <f>$K$11*'1. Premium&amp;Claim (Original)'!F12</f>
        <v>48493.89776</v>
      </c>
      <c r="G12" s="42">
        <f>$K$11*'1. Premium&amp;Claim (Original)'!G12</f>
        <v>59389.023846000004</v>
      </c>
      <c r="H12" s="43">
        <f>$K$11*'1. Premium&amp;Claim (Original)'!H12</f>
        <v>7588.2641519999997</v>
      </c>
      <c r="I12" s="42">
        <f>$K$11*'1. Premium&amp;Claim (Original)'!I12</f>
        <v>2343.3695299999999</v>
      </c>
      <c r="J12" s="43">
        <f>$K$11*'1. Premium&amp;Claim (Original)'!J12</f>
        <v>9931.6336819999997</v>
      </c>
      <c r="K12" s="13"/>
    </row>
    <row r="13" spans="2:12">
      <c r="B13" s="39"/>
      <c r="C13" s="40"/>
      <c r="D13" s="13">
        <f>'1. Premium&amp;Claim (Original)'!D13</f>
        <v>2015</v>
      </c>
      <c r="E13" s="41">
        <f>$K$11*'1. Premium&amp;Claim (Original)'!E13</f>
        <v>13066.784404</v>
      </c>
      <c r="F13" s="42">
        <f>$K$11*'1. Premium&amp;Claim (Original)'!F13</f>
        <v>50626.138599999998</v>
      </c>
      <c r="G13" s="42">
        <f>$K$11*'1. Premium&amp;Claim (Original)'!G13</f>
        <v>63692.923003999997</v>
      </c>
      <c r="H13" s="43">
        <f>$K$11*'1. Premium&amp;Claim (Original)'!H13</f>
        <v>8522.3037719999993</v>
      </c>
      <c r="I13" s="42">
        <f>$K$11*'1. Premium&amp;Claim (Original)'!I13</f>
        <v>2564.2962699999998</v>
      </c>
      <c r="J13" s="43">
        <f>$K$11*'1. Premium&amp;Claim (Original)'!J13</f>
        <v>11086.600042</v>
      </c>
      <c r="K13" s="13"/>
    </row>
    <row r="14" spans="2:12">
      <c r="B14" s="39"/>
      <c r="C14" s="40"/>
      <c r="D14" s="13">
        <f>'1. Premium&amp;Claim (Original)'!D14</f>
        <v>2016</v>
      </c>
      <c r="E14" s="41">
        <f>$K$11*'1. Premium&amp;Claim (Original)'!E14</f>
        <v>14871.338334</v>
      </c>
      <c r="F14" s="42">
        <f>$K$11*'1. Premium&amp;Claim (Original)'!F14</f>
        <v>56619.304899999996</v>
      </c>
      <c r="G14" s="42">
        <f>$K$11*'1. Premium&amp;Claim (Original)'!G14</f>
        <v>71490.643233999988</v>
      </c>
      <c r="H14" s="43">
        <f>$K$11*'1. Premium&amp;Claim (Original)'!H14</f>
        <v>9951.5831290000006</v>
      </c>
      <c r="I14" s="42">
        <f>$K$11*'1. Premium&amp;Claim (Original)'!I14</f>
        <v>2898.5100699999998</v>
      </c>
      <c r="J14" s="43">
        <f>$K$11*'1. Premium&amp;Claim (Original)'!J14</f>
        <v>12850.093199000001</v>
      </c>
      <c r="K14" s="13"/>
    </row>
    <row r="15" spans="2:12">
      <c r="B15" s="46"/>
      <c r="C15" s="56"/>
      <c r="D15" s="22">
        <f>'1. Premium&amp;Claim (Original)'!D15</f>
        <v>2017</v>
      </c>
      <c r="E15" s="62">
        <f>$K$11*'1. Premium&amp;Claim (Original)'!E15</f>
        <v>19770.202861999998</v>
      </c>
      <c r="F15" s="47">
        <f>$K$11*'1. Premium&amp;Claim (Original)'!F15</f>
        <v>64570.846799999999</v>
      </c>
      <c r="G15" s="47">
        <f>$K$11*'1. Premium&amp;Claim (Original)'!G15</f>
        <v>84341.049662000005</v>
      </c>
      <c r="H15" s="48">
        <f>$K$11*'1. Premium&amp;Claim (Original)'!H15</f>
        <v>12446.168201999999</v>
      </c>
      <c r="I15" s="47">
        <f>$K$11*'1. Premium&amp;Claim (Original)'!I15</f>
        <v>3289.1668099999997</v>
      </c>
      <c r="J15" s="48">
        <f>$K$11*'1. Premium&amp;Claim (Original)'!J15</f>
        <v>15735.335012</v>
      </c>
      <c r="K15" s="22"/>
    </row>
    <row r="16" spans="2:12">
      <c r="B16" s="26" t="str">
        <f>'1. Premium&amp;Claim (Original)'!B16</f>
        <v>Indonesia</v>
      </c>
      <c r="C16" s="44" t="str">
        <f>'1. Premium&amp;Claim (Original)'!C16</f>
        <v>OJK</v>
      </c>
      <c r="D16" s="20">
        <f>'1. Premium&amp;Claim (Original)'!D16</f>
        <v>2012</v>
      </c>
      <c r="E16" s="45">
        <f>$K$17*'1. Premium&amp;Claim (Original)'!E16</f>
        <v>1509.6744082838366</v>
      </c>
      <c r="F16" s="27">
        <f>$K$17*'1. Premium&amp;Claim (Original)'!F16</f>
        <v>7361.3487599645705</v>
      </c>
      <c r="G16" s="27">
        <f>$K$17*'1. Premium&amp;Claim (Original)'!G16</f>
        <v>8871.0231682484064</v>
      </c>
      <c r="H16" s="28">
        <f>$K$17*'1. Premium&amp;Claim (Original)'!H16</f>
        <v>931.2275143677673</v>
      </c>
      <c r="I16" s="27">
        <f>$K$17*'1. Premium&amp;Claim (Original)'!I16</f>
        <v>6777.1189105403009</v>
      </c>
      <c r="J16" s="28">
        <f>$K$17*'1. Premium&amp;Claim (Original)'!J16</f>
        <v>7708.3464249080689</v>
      </c>
      <c r="K16" s="20" t="s">
        <v>301</v>
      </c>
    </row>
    <row r="17" spans="2:12">
      <c r="B17" s="29"/>
      <c r="C17" s="30"/>
      <c r="D17" s="21">
        <f>'1. Premium&amp;Claim (Original)'!D17</f>
        <v>2013</v>
      </c>
      <c r="E17" s="31">
        <f>$K$17*'1. Premium&amp;Claim (Original)'!E17</f>
        <v>1764.4397901612472</v>
      </c>
      <c r="F17" s="32">
        <f>$K$17*'1. Premium&amp;Claim (Original)'!F17</f>
        <v>7632.0432076771558</v>
      </c>
      <c r="G17" s="32">
        <f>$K$17*'1. Premium&amp;Claim (Original)'!G17</f>
        <v>9396.4829978384023</v>
      </c>
      <c r="H17" s="33">
        <f>$K$17*'1. Premium&amp;Claim (Original)'!H17</f>
        <v>1135.778404176466</v>
      </c>
      <c r="I17" s="32">
        <f>$K$17*'1. Premium&amp;Claim (Original)'!I17</f>
        <v>6046.1080051719655</v>
      </c>
      <c r="J17" s="33">
        <f>$K$17*'1. Premium&amp;Claim (Original)'!J17</f>
        <v>7181.8864093484317</v>
      </c>
      <c r="K17" s="197">
        <f>1/13548</f>
        <v>7.3811632713315621E-5</v>
      </c>
      <c r="L17" s="182" t="s">
        <v>460</v>
      </c>
    </row>
    <row r="18" spans="2:12">
      <c r="B18" s="29"/>
      <c r="C18" s="30"/>
      <c r="D18" s="21">
        <f>'1. Premium&amp;Claim (Original)'!D18</f>
        <v>2014</v>
      </c>
      <c r="E18" s="31">
        <f>$K$17*'1. Premium&amp;Claim (Original)'!E18</f>
        <v>2198.3463272958202</v>
      </c>
      <c r="F18" s="32">
        <f>$K$17*'1. Premium&amp;Claim (Original)'!F18</f>
        <v>7456.4133451431944</v>
      </c>
      <c r="G18" s="32">
        <f>$K$17*'1. Premium&amp;Claim (Original)'!G18</f>
        <v>9654.759672439015</v>
      </c>
      <c r="H18" s="33">
        <f>$K$17*'1. Premium&amp;Claim (Original)'!H18</f>
        <v>1384.2178994357748</v>
      </c>
      <c r="I18" s="32">
        <f>$K$17*'1. Premium&amp;Claim (Original)'!I18</f>
        <v>7648.1052588516295</v>
      </c>
      <c r="J18" s="33">
        <f>$K$17*'1. Premium&amp;Claim (Original)'!J18</f>
        <v>9032.323158287405</v>
      </c>
      <c r="K18" s="21"/>
    </row>
    <row r="19" spans="2:12">
      <c r="B19" s="29"/>
      <c r="C19" s="30"/>
      <c r="D19" s="21">
        <f>'1. Premium&amp;Claim (Original)'!D19</f>
        <v>2015</v>
      </c>
      <c r="E19" s="31">
        <f>$K$17*'1. Premium&amp;Claim (Original)'!E19</f>
        <v>2471.1882698659974</v>
      </c>
      <c r="F19" s="32">
        <f>$K$17*'1. Premium&amp;Claim (Original)'!F19</f>
        <v>9074.5847598516484</v>
      </c>
      <c r="G19" s="32">
        <f>$K$17*'1. Premium&amp;Claim (Original)'!G19</f>
        <v>11545.773029717646</v>
      </c>
      <c r="H19" s="33">
        <f>$K$17*'1. Premium&amp;Claim (Original)'!H19</f>
        <v>1565.0824117834688</v>
      </c>
      <c r="I19" s="32">
        <f>$K$17*'1. Premium&amp;Claim (Original)'!I19</f>
        <v>5970.4183620350077</v>
      </c>
      <c r="J19" s="33">
        <f>$K$17*'1. Premium&amp;Claim (Original)'!J19</f>
        <v>7535.5007738184768</v>
      </c>
      <c r="K19" s="21"/>
    </row>
    <row r="20" spans="2:12">
      <c r="B20" s="29"/>
      <c r="C20" s="30"/>
      <c r="D20" s="21">
        <f>'1. Premium&amp;Claim (Original)'!D20</f>
        <v>2016</v>
      </c>
      <c r="E20" s="31">
        <f>$K$17*'1. Premium&amp;Claim (Original)'!E20</f>
        <v>2589.7270476367489</v>
      </c>
      <c r="F20" s="32">
        <f>$K$17*'1. Premium&amp;Claim (Original)'!F20</f>
        <v>11337.091926810474</v>
      </c>
      <c r="G20" s="32">
        <f>$K$17*'1. Premium&amp;Claim (Original)'!G20</f>
        <v>13926.818974447222</v>
      </c>
      <c r="H20" s="33">
        <f>$K$17*'1. Premium&amp;Claim (Original)'!H20</f>
        <v>1558.4718724055492</v>
      </c>
      <c r="I20" s="32">
        <f>$K$17*'1. Premium&amp;Claim (Original)'!I20</f>
        <v>10734.22371118097</v>
      </c>
      <c r="J20" s="33">
        <f>$K$17*'1. Premium&amp;Claim (Original)'!J20</f>
        <v>12292.695583586517</v>
      </c>
      <c r="K20" s="21"/>
    </row>
    <row r="21" spans="2:12">
      <c r="B21" s="57"/>
      <c r="C21" s="58"/>
      <c r="D21" s="55">
        <f>'1. Premium&amp;Claim (Original)'!D21</f>
        <v>2017</v>
      </c>
      <c r="E21" s="59">
        <f>$K$17*'1. Premium&amp;Claim (Original)'!E21</f>
        <v>2761.9098568534096</v>
      </c>
      <c r="F21" s="60">
        <f>$K$17*'1. Premium&amp;Claim (Original)'!F21</f>
        <v>13165.510711490057</v>
      </c>
      <c r="G21" s="60">
        <f>$K$17*'1. Premium&amp;Claim (Original)'!G21</f>
        <v>15927.420568343467</v>
      </c>
      <c r="H21" s="61">
        <f>$K$17*'1. Premium&amp;Claim (Original)'!H21</f>
        <v>1699.7297547490402</v>
      </c>
      <c r="I21" s="60">
        <f>$K$17*'1. Premium&amp;Claim (Original)'!I21</f>
        <v>10343.196435634263</v>
      </c>
      <c r="J21" s="61">
        <f>$K$17*'1. Premium&amp;Claim (Original)'!J21</f>
        <v>12042.926190383303</v>
      </c>
      <c r="K21" s="55"/>
    </row>
    <row r="22" spans="2:12">
      <c r="B22" s="34" t="str">
        <f>'1. Premium&amp;Claim (Original)'!B22</f>
        <v>Japan</v>
      </c>
      <c r="C22" s="35" t="str">
        <f>'1. Premium&amp;Claim (Original)'!C22</f>
        <v>GIROJ</v>
      </c>
      <c r="D22" s="12">
        <f>'1. Premium&amp;Claim (Original)'!D22</f>
        <v>2012</v>
      </c>
      <c r="E22" s="36">
        <f>$K$23*'1. Premium&amp;Claim (Original)'!E22</f>
        <v>81654.03</v>
      </c>
      <c r="F22" s="37">
        <f>$K$23*'1. Premium&amp;Claim (Original)'!F22</f>
        <v>334265.06699999998</v>
      </c>
      <c r="G22" s="37">
        <f>$K$23*'1. Premium&amp;Claim (Original)'!G22</f>
        <v>415919.09699999995</v>
      </c>
      <c r="H22" s="38">
        <f>$K$23*'1. Premium&amp;Claim (Original)'!H22</f>
        <v>44674.955999999998</v>
      </c>
      <c r="I22" s="37">
        <f>$K$23*'1. Premium&amp;Claim (Original)'!I22</f>
        <v>203341.77</v>
      </c>
      <c r="J22" s="38">
        <f>$K$23*'1. Premium&amp;Claim (Original)'!J22</f>
        <v>248016.726</v>
      </c>
      <c r="K22" s="12" t="s">
        <v>301</v>
      </c>
    </row>
    <row r="23" spans="2:12">
      <c r="B23" s="39"/>
      <c r="C23" s="40"/>
      <c r="D23" s="13">
        <f>'1. Premium&amp;Claim (Original)'!D23</f>
        <v>2013</v>
      </c>
      <c r="E23" s="41">
        <f>$K$23*'1. Premium&amp;Claim (Original)'!E23</f>
        <v>89395.793999999994</v>
      </c>
      <c r="F23" s="42">
        <f>$K$23*'1. Premium&amp;Claim (Original)'!F23</f>
        <v>312643.34999999998</v>
      </c>
      <c r="G23" s="42">
        <f>$K$23*'1. Premium&amp;Claim (Original)'!G23</f>
        <v>402039.14399999997</v>
      </c>
      <c r="H23" s="43">
        <f>$K$23*'1. Premium&amp;Claim (Original)'!H23</f>
        <v>42422.165999999997</v>
      </c>
      <c r="I23" s="42">
        <f>$K$23*'1. Premium&amp;Claim (Original)'!I23</f>
        <v>205752.69899999999</v>
      </c>
      <c r="J23" s="43">
        <f>$K$23*'1. Premium&amp;Claim (Original)'!J23</f>
        <v>248174.86499999999</v>
      </c>
      <c r="K23" s="13">
        <v>8.9999999999999993E-3</v>
      </c>
      <c r="L23" s="182" t="s">
        <v>302</v>
      </c>
    </row>
    <row r="24" spans="2:12">
      <c r="B24" s="39"/>
      <c r="C24" s="40"/>
      <c r="D24" s="13">
        <f>'1. Premium&amp;Claim (Original)'!D24</f>
        <v>2014</v>
      </c>
      <c r="E24" s="41">
        <f>$K$23*'1. Premium&amp;Claim (Original)'!E24</f>
        <v>93216.329999999987</v>
      </c>
      <c r="F24" s="42">
        <f>$K$23*'1. Premium&amp;Claim (Original)'!F24</f>
        <v>334982.29499999998</v>
      </c>
      <c r="G24" s="42">
        <f>$K$23*'1. Premium&amp;Claim (Original)'!G24</f>
        <v>428198.62499999994</v>
      </c>
      <c r="H24" s="43">
        <f>$K$23*'1. Premium&amp;Claim (Original)'!H24</f>
        <v>43414.343999999997</v>
      </c>
      <c r="I24" s="42">
        <f>$K$23*'1. Premium&amp;Claim (Original)'!I24</f>
        <v>199950.45299999998</v>
      </c>
      <c r="J24" s="43">
        <f>$K$23*'1. Premium&amp;Claim (Original)'!J24</f>
        <v>243364.79699999999</v>
      </c>
      <c r="K24" s="13"/>
    </row>
    <row r="25" spans="2:12">
      <c r="B25" s="39"/>
      <c r="C25" s="40"/>
      <c r="D25" s="13">
        <f>'1. Premium&amp;Claim (Original)'!D25</f>
        <v>2015</v>
      </c>
      <c r="E25" s="41">
        <f>$K$23*'1. Premium&amp;Claim (Original)'!E25</f>
        <v>96281.73</v>
      </c>
      <c r="F25" s="42">
        <f>$K$23*'1. Premium&amp;Claim (Original)'!F25</f>
        <v>339732.91799999995</v>
      </c>
      <c r="G25" s="42">
        <f>$K$23*'1. Premium&amp;Claim (Original)'!G25</f>
        <v>436014.64799999999</v>
      </c>
      <c r="H25" s="43">
        <f>$K$23*'1. Premium&amp;Claim (Original)'!H25</f>
        <v>42947.82</v>
      </c>
      <c r="I25" s="42">
        <f>$K$23*'1. Premium&amp;Claim (Original)'!I25</f>
        <v>189173.628</v>
      </c>
      <c r="J25" s="43">
        <f>$K$23*'1. Premium&amp;Claim (Original)'!J25</f>
        <v>232121.44799999997</v>
      </c>
      <c r="K25" s="13"/>
    </row>
    <row r="26" spans="2:12">
      <c r="B26" s="39"/>
      <c r="C26" s="40"/>
      <c r="D26" s="13">
        <f>'1. Premium&amp;Claim (Original)'!D26</f>
        <v>2016</v>
      </c>
      <c r="E26" s="41">
        <f>$K$23*'1. Premium&amp;Claim (Original)'!E26</f>
        <v>95482.853999999992</v>
      </c>
      <c r="F26" s="42">
        <f>$K$23*'1. Premium&amp;Claim (Original)'!F26</f>
        <v>301132.19699999999</v>
      </c>
      <c r="G26" s="42">
        <f>$K$23*'1. Premium&amp;Claim (Original)'!G26</f>
        <v>396615.05099999998</v>
      </c>
      <c r="H26" s="43">
        <f>$K$23*'1. Premium&amp;Claim (Original)'!H26</f>
        <v>46203.416999999994</v>
      </c>
      <c r="I26" s="42">
        <f>$K$23*'1. Premium&amp;Claim (Original)'!I26</f>
        <v>178209.44099999999</v>
      </c>
      <c r="J26" s="43">
        <f>$K$23*'1. Premium&amp;Claim (Original)'!J26</f>
        <v>224412.85799999998</v>
      </c>
      <c r="K26" s="13"/>
    </row>
    <row r="27" spans="2:12">
      <c r="B27" s="46"/>
      <c r="C27" s="56"/>
      <c r="D27" s="22">
        <f>'1. Premium&amp;Claim (Original)'!D27</f>
        <v>2017</v>
      </c>
      <c r="E27" s="62">
        <f>$K$23*'1. Premium&amp;Claim (Original)'!E27</f>
        <v>94324.436999999991</v>
      </c>
      <c r="F27" s="47">
        <f>$K$23*'1. Premium&amp;Claim (Original)'!F27</f>
        <v>291982.446</v>
      </c>
      <c r="G27" s="47">
        <f>$K$23*'1. Premium&amp;Claim (Original)'!G27</f>
        <v>386306.88299999997</v>
      </c>
      <c r="H27" s="48">
        <f>$K$23*'1. Premium&amp;Claim (Original)'!H27</f>
        <v>42186.878999999994</v>
      </c>
      <c r="I27" s="47">
        <f>$K$23*'1. Premium&amp;Claim (Original)'!I27</f>
        <v>171216.44999999998</v>
      </c>
      <c r="J27" s="48">
        <f>$K$23*'1. Premium&amp;Claim (Original)'!J27</f>
        <v>213403.329</v>
      </c>
      <c r="K27" s="22"/>
    </row>
    <row r="28" spans="2:12">
      <c r="B28" s="26" t="str">
        <f>'1. Premium&amp;Claim (Original)'!B28</f>
        <v>Korea</v>
      </c>
      <c r="C28" s="44" t="str">
        <f>'1. Premium&amp;Claim (Original)'!C28</f>
        <v xml:space="preserve">KIDI </v>
      </c>
      <c r="D28" s="20">
        <f>'1. Premium&amp;Claim (Original)'!D28</f>
        <v>2012</v>
      </c>
      <c r="E28" s="45">
        <f>$K$29*'1. Premium&amp;Claim (Original)'!E28</f>
        <v>63640.467448920739</v>
      </c>
      <c r="F28" s="27">
        <f>$K$29*'1. Premium&amp;Claim (Original)'!F28</f>
        <v>107051.68757624428</v>
      </c>
      <c r="G28" s="27">
        <f>$K$29*'1. Premium&amp;Claim (Original)'!G28</f>
        <v>170692.15502516503</v>
      </c>
      <c r="H28" s="28">
        <f>$K$29*'1. Premium&amp;Claim (Original)'!H28</f>
        <v>20579.347896725558</v>
      </c>
      <c r="I28" s="27">
        <f>$K$29*'1. Premium&amp;Claim (Original)'!I28</f>
        <v>52538.745555318303</v>
      </c>
      <c r="J28" s="28">
        <f>$K$29*'1. Premium&amp;Claim (Original)'!J28</f>
        <v>73118.09345204386</v>
      </c>
      <c r="K28" s="20" t="s">
        <v>301</v>
      </c>
    </row>
    <row r="29" spans="2:12">
      <c r="B29" s="29"/>
      <c r="C29" s="30"/>
      <c r="D29" s="21">
        <f>'1. Premium&amp;Claim (Original)'!D29</f>
        <v>2013</v>
      </c>
      <c r="E29" s="31">
        <f>$K$29*'1. Premium&amp;Claim (Original)'!E29</f>
        <v>49863.248902423104</v>
      </c>
      <c r="F29" s="32">
        <f>$K$29*'1. Premium&amp;Claim (Original)'!F29</f>
        <v>71706.056501072293</v>
      </c>
      <c r="G29" s="32">
        <f>$K$29*'1. Premium&amp;Claim (Original)'!G29</f>
        <v>121569.3054034954</v>
      </c>
      <c r="H29" s="33">
        <f>$K$29*'1. Premium&amp;Claim (Original)'!H29</f>
        <v>16541.807395578991</v>
      </c>
      <c r="I29" s="32">
        <f>$K$29*'1. Premium&amp;Claim (Original)'!I29</f>
        <v>38899.876523725085</v>
      </c>
      <c r="J29" s="33">
        <f>$K$29*'1. Premium&amp;Claim (Original)'!J29</f>
        <v>55441.68391930408</v>
      </c>
      <c r="K29" s="21">
        <v>9.2839304447931076E-4</v>
      </c>
      <c r="L29" s="182" t="s">
        <v>451</v>
      </c>
    </row>
    <row r="30" spans="2:12">
      <c r="B30" s="29"/>
      <c r="C30" s="30"/>
      <c r="D30" s="21">
        <f>'1. Premium&amp;Claim (Original)'!D30</f>
        <v>2014</v>
      </c>
      <c r="E30" s="31">
        <f>$K$29*'1. Premium&amp;Claim (Original)'!E30</f>
        <v>71093.990511823082</v>
      </c>
      <c r="F30" s="32">
        <f>$K$29*'1. Premium&amp;Claim (Original)'!F30</f>
        <v>102657.32641371051</v>
      </c>
      <c r="G30" s="32">
        <f>$K$29*'1. Premium&amp;Claim (Original)'!G30</f>
        <v>173751.31692553358</v>
      </c>
      <c r="H30" s="33">
        <f>$K$29*'1. Premium&amp;Claim (Original)'!H30</f>
        <v>23630.471716505901</v>
      </c>
      <c r="I30" s="32">
        <f>$K$29*'1. Premium&amp;Claim (Original)'!I30</f>
        <v>57793.497535116468</v>
      </c>
      <c r="J30" s="33">
        <f>$K$29*'1. Premium&amp;Claim (Original)'!J30</f>
        <v>81423.969251622373</v>
      </c>
      <c r="K30" s="21"/>
    </row>
    <row r="31" spans="2:12">
      <c r="B31" s="29"/>
      <c r="C31" s="30"/>
      <c r="D31" s="21">
        <f>'1. Premium&amp;Claim (Original)'!D31</f>
        <v>2015</v>
      </c>
      <c r="E31" s="31">
        <f>$K$29*'1. Premium&amp;Claim (Original)'!E31</f>
        <v>74257.737691829214</v>
      </c>
      <c r="F31" s="32">
        <f>$K$29*'1. Premium&amp;Claim (Original)'!F31</f>
        <v>108820.33923481846</v>
      </c>
      <c r="G31" s="32">
        <f>$K$29*'1. Premium&amp;Claim (Original)'!G31</f>
        <v>183078.07692664766</v>
      </c>
      <c r="H31" s="33">
        <f>$K$29*'1. Premium&amp;Claim (Original)'!H31</f>
        <v>25422.997224104798</v>
      </c>
      <c r="I31" s="32">
        <f>$K$29*'1. Premium&amp;Claim (Original)'!I31</f>
        <v>62176.677838329633</v>
      </c>
      <c r="J31" s="33">
        <f>$K$29*'1. Premium&amp;Claim (Original)'!J31</f>
        <v>87599.675062434428</v>
      </c>
      <c r="K31" s="21"/>
    </row>
    <row r="32" spans="2:12">
      <c r="B32" s="29"/>
      <c r="C32" s="30"/>
      <c r="D32" s="21">
        <f>'1. Premium&amp;Claim (Original)'!D32</f>
        <v>2016</v>
      </c>
      <c r="E32" s="31">
        <f>$K$29*'1. Premium&amp;Claim (Original)'!E32</f>
        <v>78448.335855467769</v>
      </c>
      <c r="F32" s="32">
        <f>$K$29*'1. Premium&amp;Claim (Original)'!F32</f>
        <v>111231.93022197878</v>
      </c>
      <c r="G32" s="32">
        <f>$K$29*'1. Premium&amp;Claim (Original)'!G32</f>
        <v>189680.26607744655</v>
      </c>
      <c r="H32" s="33">
        <f>$K$29*'1. Premium&amp;Claim (Original)'!H32</f>
        <v>27268.64073974358</v>
      </c>
      <c r="I32" s="32">
        <f>$K$29*'1. Premium&amp;Claim (Original)'!I32</f>
        <v>66550.376463379536</v>
      </c>
      <c r="J32" s="33">
        <f>$K$29*'1. Premium&amp;Claim (Original)'!J32</f>
        <v>93819.01720312312</v>
      </c>
      <c r="K32" s="21"/>
    </row>
    <row r="33" spans="2:12">
      <c r="B33" s="57"/>
      <c r="C33" s="58"/>
      <c r="D33" s="55">
        <f>'1. Premium&amp;Claim (Original)'!D33</f>
        <v>2017</v>
      </c>
      <c r="E33" s="59">
        <f>$K$29*'1. Premium&amp;Claim (Original)'!E33</f>
        <v>82009.714704817437</v>
      </c>
      <c r="F33" s="60">
        <f>$K$29*'1. Premium&amp;Claim (Original)'!F33</f>
        <v>105812.18794388793</v>
      </c>
      <c r="G33" s="60">
        <f>$K$29*'1. Premium&amp;Claim (Original)'!G33</f>
        <v>187821.90264870535</v>
      </c>
      <c r="H33" s="61">
        <f>$K$29*'1. Premium&amp;Claim (Original)'!H33</f>
        <v>29427.136928690132</v>
      </c>
      <c r="I33" s="60">
        <f>$K$29*'1. Premium&amp;Claim (Original)'!I33</f>
        <v>73749.221542432206</v>
      </c>
      <c r="J33" s="61">
        <f>$K$29*'1. Premium&amp;Claim (Original)'!J33</f>
        <v>103176.35847112234</v>
      </c>
      <c r="K33" s="55"/>
    </row>
    <row r="34" spans="2:12">
      <c r="B34" s="34" t="str">
        <f>'1. Premium&amp;Claim (Original)'!B34</f>
        <v>Malaysia</v>
      </c>
      <c r="C34" s="35" t="str">
        <f>'1. Premium&amp;Claim (Original)'!C34</f>
        <v>ISM</v>
      </c>
      <c r="D34" s="12">
        <f>'1. Premium&amp;Claim (Original)'!D34</f>
        <v>2012</v>
      </c>
      <c r="E34" s="36">
        <f>$K$35*'1. Premium&amp;Claim (Original)'!E34</f>
        <v>3225.8247168882326</v>
      </c>
      <c r="F34" s="37">
        <f>$K$35*'1. Premium&amp;Claim (Original)'!F34</f>
        <v>7263.3677991137365</v>
      </c>
      <c r="G34" s="37">
        <f>$K$35*'1. Premium&amp;Claim (Original)'!G34</f>
        <v>10489.192516001969</v>
      </c>
      <c r="H34" s="38">
        <f>$K$35*'1. Premium&amp;Claim (Original)'!H34</f>
        <v>1569.1038897095025</v>
      </c>
      <c r="I34" s="37">
        <f>$K$35*'1. Premium&amp;Claim (Original)'!I34</f>
        <v>3926.2678483505661</v>
      </c>
      <c r="J34" s="38">
        <f>$K$35*'1. Premium&amp;Claim (Original)'!J34</f>
        <v>5495.3717380600683</v>
      </c>
      <c r="K34" s="12" t="s">
        <v>301</v>
      </c>
    </row>
    <row r="35" spans="2:12">
      <c r="B35" s="39"/>
      <c r="C35" s="40"/>
      <c r="D35" s="13">
        <f>'1. Premium&amp;Claim (Original)'!D35</f>
        <v>2013</v>
      </c>
      <c r="E35" s="41">
        <f>$K$35*'1. Premium&amp;Claim (Original)'!E35</f>
        <v>3528.0649926144756</v>
      </c>
      <c r="F35" s="42">
        <f>$K$35*'1. Premium&amp;Claim (Original)'!F35</f>
        <v>7675.1600196947311</v>
      </c>
      <c r="G35" s="42">
        <f>$K$35*'1. Premium&amp;Claim (Original)'!G35</f>
        <v>11203.225012309207</v>
      </c>
      <c r="H35" s="43">
        <f>$K$35*'1. Premium&amp;Claim (Original)'!H35</f>
        <v>1715.0172328902017</v>
      </c>
      <c r="I35" s="42">
        <f>$K$35*'1. Premium&amp;Claim (Original)'!I35</f>
        <v>4511.8906942392905</v>
      </c>
      <c r="J35" s="43">
        <f>$K$35*'1. Premium&amp;Claim (Original)'!J35</f>
        <v>6226.9079271294922</v>
      </c>
      <c r="K35" s="13">
        <v>0.24618414574101427</v>
      </c>
    </row>
    <row r="36" spans="2:12">
      <c r="B36" s="39"/>
      <c r="C36" s="40"/>
      <c r="D36" s="13">
        <f>'1. Premium&amp;Claim (Original)'!D36</f>
        <v>2014</v>
      </c>
      <c r="E36" s="41">
        <f>$K$35*'1. Premium&amp;Claim (Original)'!E36</f>
        <v>3750.4677498769083</v>
      </c>
      <c r="F36" s="42">
        <f>$K$35*'1. Premium&amp;Claim (Original)'!F36</f>
        <v>8250.2708025603151</v>
      </c>
      <c r="G36" s="42">
        <f>$K$35*'1. Premium&amp;Claim (Original)'!G36</f>
        <v>12000.738552437222</v>
      </c>
      <c r="H36" s="43">
        <f>$K$35*'1. Premium&amp;Claim (Original)'!H36</f>
        <v>1826.5632693254554</v>
      </c>
      <c r="I36" s="42">
        <f>$K$35*'1. Premium&amp;Claim (Original)'!I36</f>
        <v>4920.0640078778924</v>
      </c>
      <c r="J36" s="43">
        <f>$K$35*'1. Premium&amp;Claim (Original)'!J36</f>
        <v>6746.6272772033481</v>
      </c>
      <c r="K36" s="13"/>
    </row>
    <row r="37" spans="2:12">
      <c r="B37" s="39"/>
      <c r="C37" s="40"/>
      <c r="D37" s="13">
        <f>'1. Premium&amp;Claim (Original)'!D37</f>
        <v>2015</v>
      </c>
      <c r="E37" s="41">
        <f>$K$35*'1. Premium&amp;Claim (Original)'!E37</f>
        <v>3851.9940915805028</v>
      </c>
      <c r="F37" s="42">
        <f>$K$35*'1. Premium&amp;Claim (Original)'!F37</f>
        <v>8614.9926144756264</v>
      </c>
      <c r="G37" s="42">
        <f>$K$35*'1. Premium&amp;Claim (Original)'!G37</f>
        <v>12466.98670605613</v>
      </c>
      <c r="H37" s="43">
        <f>$K$35*'1. Premium&amp;Claim (Original)'!H37</f>
        <v>1845.2486459871982</v>
      </c>
      <c r="I37" s="42">
        <f>$K$35*'1. Premium&amp;Claim (Original)'!I37</f>
        <v>5643.5007385524377</v>
      </c>
      <c r="J37" s="43">
        <f>$K$35*'1. Premium&amp;Claim (Original)'!J37</f>
        <v>7488.7493845396357</v>
      </c>
      <c r="K37" s="13"/>
    </row>
    <row r="38" spans="2:12">
      <c r="B38" s="39"/>
      <c r="C38" s="40"/>
      <c r="D38" s="13">
        <f>'1. Premium&amp;Claim (Original)'!D38</f>
        <v>2016</v>
      </c>
      <c r="E38" s="41">
        <f>$K$35*'1. Premium&amp;Claim (Original)'!E38</f>
        <v>3900.4431314623339</v>
      </c>
      <c r="F38" s="42">
        <f>$K$35*'1. Premium&amp;Claim (Original)'!F38</f>
        <v>9152.0187099950763</v>
      </c>
      <c r="G38" s="42">
        <f>$K$35*'1. Premium&amp;Claim (Original)'!G38</f>
        <v>13052.461841457409</v>
      </c>
      <c r="H38" s="43">
        <f>$K$35*'1. Premium&amp;Claim (Original)'!H38</f>
        <v>2118.1930083702605</v>
      </c>
      <c r="I38" s="42">
        <f>$K$35*'1. Premium&amp;Claim (Original)'!I38</f>
        <v>5898.9167897587386</v>
      </c>
      <c r="J38" s="43">
        <f>$K$35*'1. Premium&amp;Claim (Original)'!J38</f>
        <v>8017.1097981289995</v>
      </c>
      <c r="K38" s="13"/>
    </row>
    <row r="39" spans="2:12">
      <c r="B39" s="46"/>
      <c r="C39" s="56"/>
      <c r="D39" s="22">
        <f>'1. Premium&amp;Claim (Original)'!D39</f>
        <v>2017</v>
      </c>
      <c r="E39" s="62">
        <f>$K$35*'1. Premium&amp;Claim (Original)'!E39</f>
        <v>3952.0187099950763</v>
      </c>
      <c r="F39" s="47">
        <f>$K$35*'1. Premium&amp;Claim (Original)'!F39</f>
        <v>9698.9906450024628</v>
      </c>
      <c r="G39" s="47">
        <f>$K$35*'1. Premium&amp;Claim (Original)'!G39</f>
        <v>13651.009354997537</v>
      </c>
      <c r="H39" s="48">
        <f>$K$35*'1. Premium&amp;Claim (Original)'!H39</f>
        <v>2229.640571147218</v>
      </c>
      <c r="I39" s="47">
        <f>$K$35*'1. Premium&amp;Claim (Original)'!I39</f>
        <v>6263.2447070408662</v>
      </c>
      <c r="J39" s="48">
        <f>$K$35*'1. Premium&amp;Claim (Original)'!J39</f>
        <v>8492.8852781880832</v>
      </c>
      <c r="K39" s="22"/>
    </row>
    <row r="40" spans="2:12">
      <c r="B40" s="26" t="str">
        <f>'1. Premium&amp;Claim (Original)'!B40</f>
        <v>Taiwan</v>
      </c>
      <c r="C40" s="44" t="str">
        <f>'1. Premium&amp;Claim (Original)'!C40</f>
        <v>TII</v>
      </c>
      <c r="D40" s="20">
        <f>'1. Premium&amp;Claim (Original)'!D40</f>
        <v>2012</v>
      </c>
      <c r="E40" s="45">
        <f>$K$41*'1. Premium&amp;Claim (Original)'!E40</f>
        <v>4059.405505929582</v>
      </c>
      <c r="F40" s="27">
        <f>$K$41*'1. Premium&amp;Claim (Original)'!F40</f>
        <v>83502.291105121287</v>
      </c>
      <c r="G40" s="27">
        <f>$K$41*'1. Premium&amp;Claim (Original)'!G40</f>
        <v>87561.696611050866</v>
      </c>
      <c r="H40" s="28">
        <f>$K$41*'1. Premium&amp;Claim (Original)'!H40</f>
        <v>2050.6373644238543</v>
      </c>
      <c r="I40" s="27">
        <f>$K$41*'1. Premium&amp;Claim (Original)'!I40</f>
        <v>42083.423180592989</v>
      </c>
      <c r="J40" s="28">
        <f>$K$41*'1. Premium&amp;Claim (Original)'!J40</f>
        <v>44134.060545016844</v>
      </c>
      <c r="K40" s="20" t="s">
        <v>301</v>
      </c>
    </row>
    <row r="41" spans="2:12">
      <c r="B41" s="29"/>
      <c r="C41" s="30"/>
      <c r="D41" s="21">
        <f>'1. Premium&amp;Claim (Original)'!D41</f>
        <v>2013</v>
      </c>
      <c r="E41" s="31">
        <f>$K$41*'1. Premium&amp;Claim (Original)'!E41</f>
        <v>4208.3605555687327</v>
      </c>
      <c r="F41" s="32">
        <f>$K$41*'1. Premium&amp;Claim (Original)'!F41</f>
        <v>87046.226415094337</v>
      </c>
      <c r="G41" s="32">
        <f>$K$41*'1. Premium&amp;Claim (Original)'!G41</f>
        <v>91254.586970663062</v>
      </c>
      <c r="H41" s="33">
        <f>$K$41*'1. Premium&amp;Claim (Original)'!H41</f>
        <v>2073.62881249562</v>
      </c>
      <c r="I41" s="32">
        <f>$K$41*'1. Premium&amp;Claim (Original)'!I41</f>
        <v>42247.574123989216</v>
      </c>
      <c r="J41" s="33">
        <f>$K$41*'1. Premium&amp;Claim (Original)'!J41</f>
        <v>44321.202936484835</v>
      </c>
      <c r="K41" s="21">
        <v>3.3692722371967652E-2</v>
      </c>
    </row>
    <row r="42" spans="2:12">
      <c r="B42" s="29"/>
      <c r="C42" s="30"/>
      <c r="D42" s="21">
        <f>'1. Premium&amp;Claim (Original)'!D42</f>
        <v>2014</v>
      </c>
      <c r="E42" s="31">
        <f>$K$41*'1. Premium&amp;Claim (Original)'!E42</f>
        <v>4454.8546602466113</v>
      </c>
      <c r="F42" s="32">
        <f>$K$41*'1. Premium&amp;Claim (Original)'!F42</f>
        <v>93366.913746630715</v>
      </c>
      <c r="G42" s="32">
        <f>$K$41*'1. Premium&amp;Claim (Original)'!G42</f>
        <v>97821.768406877338</v>
      </c>
      <c r="H42" s="33">
        <f>$K$41*'1. Premium&amp;Claim (Original)'!H42</f>
        <v>2186.5011530906845</v>
      </c>
      <c r="I42" s="32">
        <f>$K$41*'1. Premium&amp;Claim (Original)'!I42</f>
        <v>54649.59568733153</v>
      </c>
      <c r="J42" s="33">
        <f>$K$41*'1. Premium&amp;Claim (Original)'!J42</f>
        <v>56836.096840422215</v>
      </c>
      <c r="K42" s="21"/>
    </row>
    <row r="43" spans="2:12">
      <c r="B43" s="29"/>
      <c r="C43" s="30"/>
      <c r="D43" s="21">
        <f>'1. Premium&amp;Claim (Original)'!D43</f>
        <v>2015</v>
      </c>
      <c r="E43" s="31">
        <f>$K$41*'1. Premium&amp;Claim (Original)'!E43</f>
        <v>4586.2184269885438</v>
      </c>
      <c r="F43" s="32">
        <f>$K$41*'1. Premium&amp;Claim (Original)'!F43</f>
        <v>98607.715633423169</v>
      </c>
      <c r="G43" s="32">
        <f>$K$41*'1. Premium&amp;Claim (Original)'!G43</f>
        <v>103193.93406041172</v>
      </c>
      <c r="H43" s="33">
        <f>$K$41*'1. Premium&amp;Claim (Original)'!H43</f>
        <v>2297.2579282646075</v>
      </c>
      <c r="I43" s="32">
        <f>$K$41*'1. Premium&amp;Claim (Original)'!I43</f>
        <v>51754.211590296494</v>
      </c>
      <c r="J43" s="33">
        <f>$K$41*'1. Premium&amp;Claim (Original)'!J43</f>
        <v>54051.469518561105</v>
      </c>
      <c r="K43" s="21"/>
    </row>
    <row r="44" spans="2:12">
      <c r="B44" s="29"/>
      <c r="C44" s="30"/>
      <c r="D44" s="21">
        <f>'1. Premium&amp;Claim (Original)'!D44</f>
        <v>2016</v>
      </c>
      <c r="E44" s="31">
        <f>$K$41*'1. Premium&amp;Claim (Original)'!E44</f>
        <v>4917.8685809063336</v>
      </c>
      <c r="F44" s="32">
        <f>$K$41*'1. Premium&amp;Claim (Original)'!F44</f>
        <v>105571.36118598381</v>
      </c>
      <c r="G44" s="32">
        <f>$K$41*'1. Premium&amp;Claim (Original)'!G44</f>
        <v>110489.22976689016</v>
      </c>
      <c r="H44" s="33">
        <f>$K$41*'1. Premium&amp;Claim (Original)'!H44</f>
        <v>2646.3012599058447</v>
      </c>
      <c r="I44" s="32">
        <f>$K$41*'1. Premium&amp;Claim (Original)'!I44</f>
        <v>54737.634770889483</v>
      </c>
      <c r="J44" s="33">
        <f>$K$41*'1. Premium&amp;Claim (Original)'!J44</f>
        <v>57383.936030795325</v>
      </c>
      <c r="K44" s="21"/>
    </row>
    <row r="45" spans="2:12">
      <c r="B45" s="57"/>
      <c r="C45" s="58"/>
      <c r="D45" s="55">
        <f>'1. Premium&amp;Claim (Original)'!D45</f>
        <v>2017</v>
      </c>
      <c r="E45" s="59">
        <f>$K$41*'1. Premium&amp;Claim (Original)'!E45</f>
        <v>5280.0454386580177</v>
      </c>
      <c r="F45" s="60">
        <f>$K$41*'1. Premium&amp;Claim (Original)'!F45</f>
        <v>115236.96091644204</v>
      </c>
      <c r="G45" s="60">
        <f>$K$41*'1. Premium&amp;Claim (Original)'!G45</f>
        <v>120517.00635510006</v>
      </c>
      <c r="H45" s="61">
        <f>$K$41*'1. Premium&amp;Claim (Original)'!H45</f>
        <v>2978.190657428011</v>
      </c>
      <c r="I45" s="60">
        <f>$K$41*'1. Premium&amp;Claim (Original)'!I45</f>
        <v>55766.576819407004</v>
      </c>
      <c r="J45" s="61">
        <f>$K$41*'1. Premium&amp;Claim (Original)'!J45</f>
        <v>58744.767476835019</v>
      </c>
      <c r="K45" s="55"/>
    </row>
    <row r="46" spans="2:12">
      <c r="B46" s="34" t="str">
        <f>'1. Premium&amp;Claim (Original)'!B46</f>
        <v>Thailand</v>
      </c>
      <c r="C46" s="35" t="str">
        <f>'1. Premium&amp;Claim (Original)'!C46</f>
        <v>IPRB</v>
      </c>
      <c r="D46" s="12">
        <f>'1. Premium&amp;Claim (Original)'!D46</f>
        <v>2012</v>
      </c>
      <c r="E46" s="36">
        <f>$K$47*'1. Premium&amp;Claim (Original)'!E46</f>
        <v>3474.7298529411823</v>
      </c>
      <c r="F46" s="37">
        <f>$K$47*'1. Premium&amp;Claim (Original)'!F46</f>
        <v>11300.411764705901</v>
      </c>
      <c r="G46" s="37">
        <f>$K$47*'1. Premium&amp;Claim (Original)'!G46</f>
        <v>14775.141617647083</v>
      </c>
      <c r="H46" s="38">
        <f>$K$47*'1. Premium&amp;Claim (Original)'!H46</f>
        <v>1780.5379117647087</v>
      </c>
      <c r="I46" s="37">
        <f>$K$47*'1. Premium&amp;Claim (Original)'!I46</f>
        <v>4431.8235294117721</v>
      </c>
      <c r="J46" s="38">
        <f>$K$47*'1. Premium&amp;Claim (Original)'!J46</f>
        <v>6212.3614411764802</v>
      </c>
      <c r="K46" s="12" t="s">
        <v>301</v>
      </c>
      <c r="L46" s="182" t="s">
        <v>302</v>
      </c>
    </row>
    <row r="47" spans="2:12">
      <c r="B47" s="39"/>
      <c r="C47" s="40"/>
      <c r="D47" s="13">
        <f>'1. Premium&amp;Claim (Original)'!D47</f>
        <v>2013</v>
      </c>
      <c r="E47" s="41">
        <f>$K$47*'1. Premium&amp;Claim (Original)'!E47</f>
        <v>4169.0100000000066</v>
      </c>
      <c r="F47" s="42">
        <f>$K$47*'1. Premium&amp;Claim (Original)'!F47</f>
        <v>12779.012949943988</v>
      </c>
      <c r="G47" s="42">
        <f>$K$47*'1. Premium&amp;Claim (Original)'!G47</f>
        <v>16948.022949943996</v>
      </c>
      <c r="H47" s="43">
        <f>$K$47*'1. Premium&amp;Claim (Original)'!H47</f>
        <v>1750.0928529411792</v>
      </c>
      <c r="I47" s="42">
        <f>$K$47*'1. Premium&amp;Claim (Original)'!I47</f>
        <v>5216.7932972138324</v>
      </c>
      <c r="J47" s="43">
        <f>$K$47*'1. Premium&amp;Claim (Original)'!J47</f>
        <v>6966.8861501550118</v>
      </c>
      <c r="K47" s="13">
        <v>2.9411764705882401E-2</v>
      </c>
    </row>
    <row r="48" spans="2:12">
      <c r="B48" s="39"/>
      <c r="C48" s="40"/>
      <c r="D48" s="13">
        <f>'1. Premium&amp;Claim (Original)'!D48</f>
        <v>2014</v>
      </c>
      <c r="E48" s="41">
        <f>$K$47*'1. Premium&amp;Claim (Original)'!E48</f>
        <v>4317.0133529411833</v>
      </c>
      <c r="F48" s="42">
        <f>$K$47*'1. Premium&amp;Claim (Original)'!F48</f>
        <v>14462.054497829786</v>
      </c>
      <c r="G48" s="42">
        <f>$K$47*'1. Premium&amp;Claim (Original)'!G48</f>
        <v>18779.067850770971</v>
      </c>
      <c r="H48" s="43">
        <f>$K$47*'1. Premium&amp;Claim (Original)'!H48</f>
        <v>2029.4740882352976</v>
      </c>
      <c r="I48" s="42">
        <f>$K$47*'1. Premium&amp;Claim (Original)'!I48</f>
        <v>5145.2127292870673</v>
      </c>
      <c r="J48" s="43">
        <f>$K$47*'1. Premium&amp;Claim (Original)'!J48</f>
        <v>7174.6868175223653</v>
      </c>
      <c r="K48" s="13"/>
    </row>
    <row r="49" spans="2:11">
      <c r="B49" s="39"/>
      <c r="C49" s="40"/>
      <c r="D49" s="13">
        <f>'1. Premium&amp;Claim (Original)'!D49</f>
        <v>2015</v>
      </c>
      <c r="E49" s="41">
        <f>$K$47*'1. Premium&amp;Claim (Original)'!E49</f>
        <v>4502.560181764713</v>
      </c>
      <c r="F49" s="42">
        <f>$K$47*'1. Premium&amp;Claim (Original)'!F49</f>
        <v>15582.10520403565</v>
      </c>
      <c r="G49" s="42">
        <f>$K$47*'1. Premium&amp;Claim (Original)'!G49</f>
        <v>20084.665385800363</v>
      </c>
      <c r="H49" s="43">
        <f>$K$47*'1. Premium&amp;Claim (Original)'!H49</f>
        <v>2373.8947058823569</v>
      </c>
      <c r="I49" s="42">
        <f>$K$47*'1. Premium&amp;Claim (Original)'!I49</f>
        <v>4911.105422883561</v>
      </c>
      <c r="J49" s="43">
        <f>$K$47*'1. Premium&amp;Claim (Original)'!J49</f>
        <v>7285.000128765917</v>
      </c>
      <c r="K49" s="13"/>
    </row>
    <row r="50" spans="2:11">
      <c r="B50" s="39"/>
      <c r="C50" s="40"/>
      <c r="D50" s="13">
        <f>'1. Premium&amp;Claim (Original)'!D50</f>
        <v>2016</v>
      </c>
      <c r="E50" s="41">
        <f>$K$47*'1. Premium&amp;Claim (Original)'!E50</f>
        <v>4663.7939705882427</v>
      </c>
      <c r="F50" s="42">
        <f>$K$47*'1. Premium&amp;Claim (Original)'!F50</f>
        <v>16485.557058823553</v>
      </c>
      <c r="G50" s="42">
        <f>$K$47*'1. Premium&amp;Claim (Original)'!G50</f>
        <v>21149.351029411799</v>
      </c>
      <c r="H50" s="43">
        <f>$K$47*'1. Premium&amp;Claim (Original)'!H50</f>
        <v>2560.7922058823569</v>
      </c>
      <c r="I50" s="42">
        <f>$K$47*'1. Premium&amp;Claim (Original)'!I50</f>
        <v>5698.6250000000091</v>
      </c>
      <c r="J50" s="43">
        <f>$K$47*'1. Premium&amp;Claim (Original)'!J50</f>
        <v>8259.417205882366</v>
      </c>
      <c r="K50" s="13"/>
    </row>
    <row r="51" spans="2:11">
      <c r="B51" s="46"/>
      <c r="C51" s="56"/>
      <c r="D51" s="22">
        <f>'1. Premium&amp;Claim (Original)'!D51</f>
        <v>2017</v>
      </c>
      <c r="E51" s="62">
        <f>$K$47*'1. Premium&amp;Claim (Original)'!E51</f>
        <v>4737.5453235294199</v>
      </c>
      <c r="F51" s="47">
        <f>$K$47*'1. Premium&amp;Claim (Original)'!F51</f>
        <v>17394.442058823559</v>
      </c>
      <c r="G51" s="47">
        <f>$K$47*'1. Premium&amp;Claim (Original)'!G51</f>
        <v>22131.987382352978</v>
      </c>
      <c r="H51" s="48">
        <f>$K$47*'1. Premium&amp;Claim (Original)'!H51</f>
        <v>2655.048823529416</v>
      </c>
      <c r="I51" s="47">
        <f>$K$47*'1. Premium&amp;Claim (Original)'!I51</f>
        <v>6168.5926470588338</v>
      </c>
      <c r="J51" s="48">
        <f>$K$47*'1. Premium&amp;Claim (Original)'!J51</f>
        <v>8823.6414705882489</v>
      </c>
      <c r="K51" s="22"/>
    </row>
  </sheetData>
  <mergeCells count="8">
    <mergeCell ref="J2:J3"/>
    <mergeCell ref="K2:K3"/>
    <mergeCell ref="B2:B3"/>
    <mergeCell ref="C2:C3"/>
    <mergeCell ref="D2:D3"/>
    <mergeCell ref="E2:F2"/>
    <mergeCell ref="G2:G3"/>
    <mergeCell ref="H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7"/>
  <sheetViews>
    <sheetView zoomScale="80" zoomScaleNormal="80" workbookViewId="0">
      <pane xSplit="2" ySplit="3" topLeftCell="C61" activePane="bottomRight" state="frozen"/>
      <selection pane="topRight" activeCell="C1" sqref="C1"/>
      <selection pane="bottomLeft" activeCell="A4" sqref="A4"/>
      <selection pane="bottomRight" activeCell="F116" sqref="F116"/>
    </sheetView>
  </sheetViews>
  <sheetFormatPr defaultRowHeight="15"/>
  <cols>
    <col min="1" max="1" width="13.140625" style="74" customWidth="1"/>
    <col min="2" max="2" width="12.85546875" style="74" customWidth="1"/>
    <col min="3" max="3" width="9.140625" style="74"/>
    <col min="4" max="4" width="15.85546875" style="74" customWidth="1"/>
    <col min="5" max="5" width="11.5703125" style="74" bestFit="1" customWidth="1"/>
    <col min="6" max="6" width="13.28515625" style="74" bestFit="1" customWidth="1"/>
    <col min="7" max="7" width="17.140625" style="74" customWidth="1"/>
    <col min="8" max="8" width="11.5703125" style="74" customWidth="1"/>
    <col min="9" max="9" width="60.42578125" style="74" customWidth="1"/>
  </cols>
  <sheetData>
    <row r="1" spans="1:9" ht="19.5">
      <c r="A1" s="73" t="s">
        <v>163</v>
      </c>
    </row>
    <row r="3" spans="1:9" s="84" customFormat="1" ht="25.5">
      <c r="A3" s="80" t="s">
        <v>1</v>
      </c>
      <c r="B3" s="81" t="s">
        <v>3</v>
      </c>
      <c r="C3" s="82" t="s">
        <v>10</v>
      </c>
      <c r="D3" s="81" t="s">
        <v>17</v>
      </c>
      <c r="E3" s="82" t="s">
        <v>19</v>
      </c>
      <c r="F3" s="81" t="s">
        <v>21</v>
      </c>
      <c r="G3" s="82" t="s">
        <v>23</v>
      </c>
      <c r="H3" s="83" t="s">
        <v>5</v>
      </c>
      <c r="I3" s="83" t="s">
        <v>7</v>
      </c>
    </row>
    <row r="4" spans="1:9" s="84" customFormat="1" ht="12.75">
      <c r="A4" s="20" t="s">
        <v>103</v>
      </c>
      <c r="B4" s="20" t="s">
        <v>104</v>
      </c>
      <c r="C4" s="85">
        <v>1978</v>
      </c>
      <c r="D4" s="86"/>
      <c r="E4" s="86"/>
      <c r="F4" s="86"/>
      <c r="G4" s="87" t="s">
        <v>319</v>
      </c>
      <c r="H4" s="85" t="s">
        <v>360</v>
      </c>
      <c r="I4" s="65"/>
    </row>
    <row r="5" spans="1:9" s="91" customFormat="1" ht="12.75">
      <c r="A5" s="21" t="s">
        <v>103</v>
      </c>
      <c r="B5" s="21" t="s">
        <v>104</v>
      </c>
      <c r="C5" s="88">
        <v>1979</v>
      </c>
      <c r="D5" s="89"/>
      <c r="E5" s="89"/>
      <c r="F5" s="89"/>
      <c r="G5" s="90" t="s">
        <v>320</v>
      </c>
      <c r="H5" s="88" t="s">
        <v>360</v>
      </c>
      <c r="I5" s="66" t="s">
        <v>321</v>
      </c>
    </row>
    <row r="6" spans="1:9" s="91" customFormat="1" ht="12.75">
      <c r="A6" s="21" t="s">
        <v>103</v>
      </c>
      <c r="B6" s="21" t="s">
        <v>104</v>
      </c>
      <c r="C6" s="88">
        <v>1980</v>
      </c>
      <c r="D6" s="89"/>
      <c r="E6" s="89"/>
      <c r="F6" s="89"/>
      <c r="G6" s="90" t="s">
        <v>322</v>
      </c>
      <c r="H6" s="88" t="s">
        <v>360</v>
      </c>
      <c r="I6" s="66"/>
    </row>
    <row r="7" spans="1:9" s="91" customFormat="1" ht="12.75">
      <c r="A7" s="21" t="s">
        <v>103</v>
      </c>
      <c r="B7" s="21" t="s">
        <v>104</v>
      </c>
      <c r="C7" s="88">
        <v>1981</v>
      </c>
      <c r="D7" s="89"/>
      <c r="E7" s="89"/>
      <c r="F7" s="89"/>
      <c r="G7" s="90" t="s">
        <v>323</v>
      </c>
      <c r="H7" s="88" t="s">
        <v>360</v>
      </c>
      <c r="I7" s="66"/>
    </row>
    <row r="8" spans="1:9" s="91" customFormat="1" ht="12.75">
      <c r="A8" s="21" t="s">
        <v>103</v>
      </c>
      <c r="B8" s="21" t="s">
        <v>104</v>
      </c>
      <c r="C8" s="88">
        <v>1982</v>
      </c>
      <c r="D8" s="89"/>
      <c r="E8" s="89"/>
      <c r="F8" s="89"/>
      <c r="G8" s="90" t="s">
        <v>324</v>
      </c>
      <c r="H8" s="88" t="s">
        <v>360</v>
      </c>
      <c r="I8" s="66"/>
    </row>
    <row r="9" spans="1:9" s="91" customFormat="1" ht="12.75">
      <c r="A9" s="21" t="s">
        <v>103</v>
      </c>
      <c r="B9" s="21" t="s">
        <v>104</v>
      </c>
      <c r="C9" s="88">
        <v>1983</v>
      </c>
      <c r="D9" s="89"/>
      <c r="E9" s="89"/>
      <c r="F9" s="89"/>
      <c r="G9" s="90" t="s">
        <v>325</v>
      </c>
      <c r="H9" s="88" t="s">
        <v>360</v>
      </c>
      <c r="I9" s="66"/>
    </row>
    <row r="10" spans="1:9" s="91" customFormat="1" ht="12.75">
      <c r="A10" s="21" t="s">
        <v>103</v>
      </c>
      <c r="B10" s="21" t="s">
        <v>104</v>
      </c>
      <c r="C10" s="88">
        <v>1984</v>
      </c>
      <c r="D10" s="89"/>
      <c r="E10" s="89"/>
      <c r="F10" s="89"/>
      <c r="G10" s="90" t="s">
        <v>326</v>
      </c>
      <c r="H10" s="88" t="s">
        <v>360</v>
      </c>
      <c r="I10" s="66"/>
    </row>
    <row r="11" spans="1:9" s="91" customFormat="1" ht="12.75">
      <c r="A11" s="21" t="s">
        <v>103</v>
      </c>
      <c r="B11" s="21" t="s">
        <v>104</v>
      </c>
      <c r="C11" s="88">
        <v>1985</v>
      </c>
      <c r="D11" s="89"/>
      <c r="E11" s="89"/>
      <c r="F11" s="89"/>
      <c r="G11" s="90" t="s">
        <v>327</v>
      </c>
      <c r="H11" s="88" t="s">
        <v>360</v>
      </c>
      <c r="I11" s="66"/>
    </row>
    <row r="12" spans="1:9" s="91" customFormat="1" ht="12.75">
      <c r="A12" s="21" t="s">
        <v>103</v>
      </c>
      <c r="B12" s="21" t="s">
        <v>104</v>
      </c>
      <c r="C12" s="88">
        <v>1986</v>
      </c>
      <c r="D12" s="89"/>
      <c r="E12" s="89"/>
      <c r="F12" s="89"/>
      <c r="G12" s="90" t="s">
        <v>328</v>
      </c>
      <c r="H12" s="88" t="s">
        <v>360</v>
      </c>
      <c r="I12" s="66"/>
    </row>
    <row r="13" spans="1:9" s="91" customFormat="1" ht="12.75">
      <c r="A13" s="21" t="s">
        <v>103</v>
      </c>
      <c r="B13" s="21" t="s">
        <v>104</v>
      </c>
      <c r="C13" s="88">
        <v>1987</v>
      </c>
      <c r="D13" s="89"/>
      <c r="E13" s="89"/>
      <c r="F13" s="89"/>
      <c r="G13" s="90" t="s">
        <v>329</v>
      </c>
      <c r="H13" s="88" t="s">
        <v>360</v>
      </c>
      <c r="I13" s="66"/>
    </row>
    <row r="14" spans="1:9" s="91" customFormat="1" ht="12.75">
      <c r="A14" s="21" t="s">
        <v>103</v>
      </c>
      <c r="B14" s="21" t="s">
        <v>104</v>
      </c>
      <c r="C14" s="88">
        <v>1988</v>
      </c>
      <c r="D14" s="89"/>
      <c r="E14" s="89"/>
      <c r="F14" s="89"/>
      <c r="G14" s="90" t="s">
        <v>330</v>
      </c>
      <c r="H14" s="88" t="s">
        <v>360</v>
      </c>
      <c r="I14" s="66"/>
    </row>
    <row r="15" spans="1:9" s="91" customFormat="1" ht="12.75">
      <c r="A15" s="21" t="s">
        <v>103</v>
      </c>
      <c r="B15" s="21" t="s">
        <v>104</v>
      </c>
      <c r="C15" s="88">
        <v>1989</v>
      </c>
      <c r="D15" s="89"/>
      <c r="E15" s="89"/>
      <c r="F15" s="89"/>
      <c r="G15" s="90" t="s">
        <v>331</v>
      </c>
      <c r="H15" s="88" t="s">
        <v>360</v>
      </c>
      <c r="I15" s="66"/>
    </row>
    <row r="16" spans="1:9" s="91" customFormat="1" ht="12.75">
      <c r="A16" s="21" t="s">
        <v>103</v>
      </c>
      <c r="B16" s="21" t="s">
        <v>104</v>
      </c>
      <c r="C16" s="88">
        <v>1990</v>
      </c>
      <c r="D16" s="89"/>
      <c r="E16" s="89"/>
      <c r="F16" s="89"/>
      <c r="G16" s="90" t="s">
        <v>332</v>
      </c>
      <c r="H16" s="88" t="s">
        <v>360</v>
      </c>
      <c r="I16" s="66"/>
    </row>
    <row r="17" spans="1:9" s="91" customFormat="1" ht="12.75">
      <c r="A17" s="21" t="s">
        <v>103</v>
      </c>
      <c r="B17" s="21" t="s">
        <v>104</v>
      </c>
      <c r="C17" s="88">
        <v>1991</v>
      </c>
      <c r="D17" s="89"/>
      <c r="E17" s="89"/>
      <c r="F17" s="89"/>
      <c r="G17" s="90" t="s">
        <v>333</v>
      </c>
      <c r="H17" s="88" t="s">
        <v>360</v>
      </c>
      <c r="I17" s="66"/>
    </row>
    <row r="18" spans="1:9" s="91" customFormat="1" ht="12.75">
      <c r="A18" s="21" t="s">
        <v>103</v>
      </c>
      <c r="B18" s="21" t="s">
        <v>104</v>
      </c>
      <c r="C18" s="88">
        <v>1992</v>
      </c>
      <c r="D18" s="89"/>
      <c r="E18" s="89"/>
      <c r="F18" s="89"/>
      <c r="G18" s="90" t="s">
        <v>334</v>
      </c>
      <c r="H18" s="88" t="s">
        <v>360</v>
      </c>
      <c r="I18" s="66"/>
    </row>
    <row r="19" spans="1:9" s="91" customFormat="1" ht="12.75">
      <c r="A19" s="21" t="s">
        <v>103</v>
      </c>
      <c r="B19" s="21" t="s">
        <v>104</v>
      </c>
      <c r="C19" s="88">
        <v>1993</v>
      </c>
      <c r="D19" s="89"/>
      <c r="E19" s="89"/>
      <c r="F19" s="89"/>
      <c r="G19" s="90" t="s">
        <v>335</v>
      </c>
      <c r="H19" s="88" t="s">
        <v>360</v>
      </c>
      <c r="I19" s="66"/>
    </row>
    <row r="20" spans="1:9" s="91" customFormat="1" ht="12.75">
      <c r="A20" s="21" t="s">
        <v>103</v>
      </c>
      <c r="B20" s="21" t="s">
        <v>104</v>
      </c>
      <c r="C20" s="88">
        <v>1994</v>
      </c>
      <c r="D20" s="89"/>
      <c r="E20" s="89"/>
      <c r="F20" s="89"/>
      <c r="G20" s="90" t="s">
        <v>336</v>
      </c>
      <c r="H20" s="88" t="s">
        <v>360</v>
      </c>
      <c r="I20" s="66"/>
    </row>
    <row r="21" spans="1:9" s="91" customFormat="1" ht="12.75">
      <c r="A21" s="21" t="s">
        <v>103</v>
      </c>
      <c r="B21" s="21" t="s">
        <v>104</v>
      </c>
      <c r="C21" s="88">
        <v>1995</v>
      </c>
      <c r="D21" s="89"/>
      <c r="E21" s="89"/>
      <c r="F21" s="89"/>
      <c r="G21" s="90" t="s">
        <v>337</v>
      </c>
      <c r="H21" s="88" t="s">
        <v>360</v>
      </c>
      <c r="I21" s="66"/>
    </row>
    <row r="22" spans="1:9" s="91" customFormat="1" ht="12.75">
      <c r="A22" s="21" t="s">
        <v>103</v>
      </c>
      <c r="B22" s="21" t="s">
        <v>104</v>
      </c>
      <c r="C22" s="88">
        <v>1996</v>
      </c>
      <c r="D22" s="89"/>
      <c r="E22" s="89"/>
      <c r="F22" s="89"/>
      <c r="G22" s="90" t="s">
        <v>338</v>
      </c>
      <c r="H22" s="88" t="s">
        <v>360</v>
      </c>
      <c r="I22" s="66"/>
    </row>
    <row r="23" spans="1:9" s="91" customFormat="1" ht="12.75">
      <c r="A23" s="21" t="s">
        <v>103</v>
      </c>
      <c r="B23" s="21" t="s">
        <v>104</v>
      </c>
      <c r="C23" s="88">
        <v>1997</v>
      </c>
      <c r="D23" s="89"/>
      <c r="E23" s="89"/>
      <c r="F23" s="89"/>
      <c r="G23" s="90" t="s">
        <v>339</v>
      </c>
      <c r="H23" s="88" t="s">
        <v>360</v>
      </c>
      <c r="I23" s="66"/>
    </row>
    <row r="24" spans="1:9" s="91" customFormat="1" ht="12.75">
      <c r="A24" s="21" t="s">
        <v>103</v>
      </c>
      <c r="B24" s="21" t="s">
        <v>104</v>
      </c>
      <c r="C24" s="88">
        <v>1998</v>
      </c>
      <c r="D24" s="89"/>
      <c r="E24" s="89"/>
      <c r="F24" s="89"/>
      <c r="G24" s="90" t="s">
        <v>340</v>
      </c>
      <c r="H24" s="88" t="s">
        <v>360</v>
      </c>
      <c r="I24" s="66"/>
    </row>
    <row r="25" spans="1:9" s="91" customFormat="1" ht="12.75">
      <c r="A25" s="21" t="s">
        <v>103</v>
      </c>
      <c r="B25" s="21" t="s">
        <v>104</v>
      </c>
      <c r="C25" s="88">
        <v>1999</v>
      </c>
      <c r="D25" s="89"/>
      <c r="E25" s="89"/>
      <c r="F25" s="89"/>
      <c r="G25" s="90" t="s">
        <v>341</v>
      </c>
      <c r="H25" s="88" t="s">
        <v>360</v>
      </c>
      <c r="I25" s="66"/>
    </row>
    <row r="26" spans="1:9" s="91" customFormat="1" ht="12.75">
      <c r="A26" s="21" t="s">
        <v>103</v>
      </c>
      <c r="B26" s="21" t="s">
        <v>104</v>
      </c>
      <c r="C26" s="88">
        <v>2000</v>
      </c>
      <c r="D26" s="89"/>
      <c r="E26" s="89"/>
      <c r="F26" s="89"/>
      <c r="G26" s="90" t="s">
        <v>342</v>
      </c>
      <c r="H26" s="88" t="s">
        <v>360</v>
      </c>
      <c r="I26" s="66"/>
    </row>
    <row r="27" spans="1:9" s="91" customFormat="1" ht="12.75">
      <c r="A27" s="21" t="s">
        <v>103</v>
      </c>
      <c r="B27" s="21" t="s">
        <v>104</v>
      </c>
      <c r="C27" s="88">
        <v>2001</v>
      </c>
      <c r="D27" s="89"/>
      <c r="E27" s="89"/>
      <c r="F27" s="89"/>
      <c r="G27" s="90" t="s">
        <v>343</v>
      </c>
      <c r="H27" s="88" t="s">
        <v>360</v>
      </c>
      <c r="I27" s="66"/>
    </row>
    <row r="28" spans="1:9" s="91" customFormat="1" ht="12.75">
      <c r="A28" s="21" t="s">
        <v>103</v>
      </c>
      <c r="B28" s="21" t="s">
        <v>104</v>
      </c>
      <c r="C28" s="88">
        <v>2002</v>
      </c>
      <c r="D28" s="89"/>
      <c r="E28" s="89"/>
      <c r="F28" s="89"/>
      <c r="G28" s="90" t="s">
        <v>344</v>
      </c>
      <c r="H28" s="88" t="s">
        <v>360</v>
      </c>
      <c r="I28" s="66"/>
    </row>
    <row r="29" spans="1:9" s="91" customFormat="1" ht="12.75">
      <c r="A29" s="21" t="s">
        <v>103</v>
      </c>
      <c r="B29" s="21" t="s">
        <v>104</v>
      </c>
      <c r="C29" s="88">
        <v>2003</v>
      </c>
      <c r="D29" s="89"/>
      <c r="E29" s="89"/>
      <c r="F29" s="89"/>
      <c r="G29" s="90" t="s">
        <v>345</v>
      </c>
      <c r="H29" s="88" t="s">
        <v>360</v>
      </c>
      <c r="I29" s="66"/>
    </row>
    <row r="30" spans="1:9" s="91" customFormat="1" ht="12.75">
      <c r="A30" s="21" t="s">
        <v>103</v>
      </c>
      <c r="B30" s="21" t="s">
        <v>104</v>
      </c>
      <c r="C30" s="88">
        <v>2004</v>
      </c>
      <c r="D30" s="89"/>
      <c r="E30" s="89"/>
      <c r="F30" s="89"/>
      <c r="G30" s="90" t="s">
        <v>346</v>
      </c>
      <c r="H30" s="88" t="s">
        <v>360</v>
      </c>
      <c r="I30" s="66"/>
    </row>
    <row r="31" spans="1:9" s="91" customFormat="1" ht="12.75">
      <c r="A31" s="21" t="s">
        <v>103</v>
      </c>
      <c r="B31" s="21" t="s">
        <v>104</v>
      </c>
      <c r="C31" s="88">
        <v>2005</v>
      </c>
      <c r="D31" s="89"/>
      <c r="E31" s="89"/>
      <c r="F31" s="89"/>
      <c r="G31" s="90" t="s">
        <v>347</v>
      </c>
      <c r="H31" s="88" t="s">
        <v>360</v>
      </c>
      <c r="I31" s="66"/>
    </row>
    <row r="32" spans="1:9" s="91" customFormat="1" ht="12.75">
      <c r="A32" s="21" t="s">
        <v>103</v>
      </c>
      <c r="B32" s="21" t="s">
        <v>104</v>
      </c>
      <c r="C32" s="88">
        <v>2006</v>
      </c>
      <c r="D32" s="89"/>
      <c r="E32" s="89"/>
      <c r="F32" s="89"/>
      <c r="G32" s="90" t="s">
        <v>348</v>
      </c>
      <c r="H32" s="88" t="s">
        <v>360</v>
      </c>
      <c r="I32" s="66"/>
    </row>
    <row r="33" spans="1:9" s="91" customFormat="1" ht="12.75">
      <c r="A33" s="21" t="s">
        <v>103</v>
      </c>
      <c r="B33" s="21" t="s">
        <v>104</v>
      </c>
      <c r="C33" s="88">
        <v>2007</v>
      </c>
      <c r="D33" s="89"/>
      <c r="E33" s="89"/>
      <c r="F33" s="89"/>
      <c r="G33" s="90" t="s">
        <v>349</v>
      </c>
      <c r="H33" s="88" t="s">
        <v>360</v>
      </c>
      <c r="I33" s="66"/>
    </row>
    <row r="34" spans="1:9" s="91" customFormat="1" ht="12.75">
      <c r="A34" s="21" t="s">
        <v>103</v>
      </c>
      <c r="B34" s="21" t="s">
        <v>104</v>
      </c>
      <c r="C34" s="88">
        <v>2008</v>
      </c>
      <c r="D34" s="89"/>
      <c r="E34" s="89"/>
      <c r="F34" s="89"/>
      <c r="G34" s="90" t="s">
        <v>350</v>
      </c>
      <c r="H34" s="88" t="s">
        <v>360</v>
      </c>
      <c r="I34" s="66"/>
    </row>
    <row r="35" spans="1:9" s="91" customFormat="1" ht="12.75">
      <c r="A35" s="21" t="s">
        <v>103</v>
      </c>
      <c r="B35" s="21" t="s">
        <v>104</v>
      </c>
      <c r="C35" s="88">
        <v>2009</v>
      </c>
      <c r="D35" s="89"/>
      <c r="E35" s="89"/>
      <c r="F35" s="89"/>
      <c r="G35" s="90" t="s">
        <v>351</v>
      </c>
      <c r="H35" s="88" t="s">
        <v>360</v>
      </c>
      <c r="I35" s="66"/>
    </row>
    <row r="36" spans="1:9" s="91" customFormat="1" ht="12.75">
      <c r="A36" s="21" t="s">
        <v>103</v>
      </c>
      <c r="B36" s="21" t="s">
        <v>104</v>
      </c>
      <c r="C36" s="88">
        <v>2010</v>
      </c>
      <c r="D36" s="89"/>
      <c r="E36" s="89"/>
      <c r="F36" s="89"/>
      <c r="G36" s="90" t="s">
        <v>352</v>
      </c>
      <c r="H36" s="88" t="s">
        <v>360</v>
      </c>
      <c r="I36" s="66"/>
    </row>
    <row r="37" spans="1:9" s="91" customFormat="1" ht="12.75">
      <c r="A37" s="21" t="s">
        <v>103</v>
      </c>
      <c r="B37" s="21" t="s">
        <v>104</v>
      </c>
      <c r="C37" s="88">
        <v>2011</v>
      </c>
      <c r="D37" s="89"/>
      <c r="E37" s="89"/>
      <c r="F37" s="89"/>
      <c r="G37" s="90" t="s">
        <v>353</v>
      </c>
      <c r="H37" s="88" t="s">
        <v>360</v>
      </c>
      <c r="I37" s="66"/>
    </row>
    <row r="38" spans="1:9" s="91" customFormat="1" ht="12.75">
      <c r="A38" s="21" t="s">
        <v>103</v>
      </c>
      <c r="B38" s="21" t="s">
        <v>104</v>
      </c>
      <c r="C38" s="88">
        <v>2012</v>
      </c>
      <c r="D38" s="89"/>
      <c r="E38" s="89"/>
      <c r="F38" s="89"/>
      <c r="G38" s="90" t="s">
        <v>354</v>
      </c>
      <c r="H38" s="88" t="s">
        <v>360</v>
      </c>
      <c r="I38" s="66"/>
    </row>
    <row r="39" spans="1:9" s="91" customFormat="1" ht="12.75">
      <c r="A39" s="21" t="s">
        <v>103</v>
      </c>
      <c r="B39" s="21" t="s">
        <v>104</v>
      </c>
      <c r="C39" s="88">
        <v>2013</v>
      </c>
      <c r="D39" s="89"/>
      <c r="E39" s="89"/>
      <c r="F39" s="89"/>
      <c r="G39" s="90" t="s">
        <v>355</v>
      </c>
      <c r="H39" s="88" t="s">
        <v>360</v>
      </c>
      <c r="I39" s="66"/>
    </row>
    <row r="40" spans="1:9" s="91" customFormat="1" ht="12.75">
      <c r="A40" s="21" t="s">
        <v>103</v>
      </c>
      <c r="B40" s="21" t="s">
        <v>104</v>
      </c>
      <c r="C40" s="88">
        <v>2014</v>
      </c>
      <c r="D40" s="89"/>
      <c r="E40" s="89"/>
      <c r="F40" s="89"/>
      <c r="G40" s="90" t="s">
        <v>356</v>
      </c>
      <c r="H40" s="88" t="s">
        <v>360</v>
      </c>
      <c r="I40" s="66"/>
    </row>
    <row r="41" spans="1:9" s="84" customFormat="1" ht="12.75">
      <c r="A41" s="21" t="s">
        <v>103</v>
      </c>
      <c r="B41" s="21" t="s">
        <v>104</v>
      </c>
      <c r="C41" s="88">
        <v>2015</v>
      </c>
      <c r="D41" s="89"/>
      <c r="E41" s="89"/>
      <c r="F41" s="89"/>
      <c r="G41" s="90" t="s">
        <v>357</v>
      </c>
      <c r="H41" s="88" t="s">
        <v>360</v>
      </c>
      <c r="I41" s="66"/>
    </row>
    <row r="42" spans="1:9" s="84" customFormat="1" ht="12.75">
      <c r="A42" s="21" t="s">
        <v>103</v>
      </c>
      <c r="B42" s="21" t="s">
        <v>104</v>
      </c>
      <c r="C42" s="88">
        <v>2016</v>
      </c>
      <c r="D42" s="89"/>
      <c r="E42" s="89"/>
      <c r="F42" s="89"/>
      <c r="G42" s="90" t="s">
        <v>358</v>
      </c>
      <c r="H42" s="88" t="s">
        <v>360</v>
      </c>
      <c r="I42" s="66"/>
    </row>
    <row r="43" spans="1:9" s="84" customFormat="1" ht="12.75">
      <c r="A43" s="55" t="s">
        <v>103</v>
      </c>
      <c r="B43" s="55" t="s">
        <v>104</v>
      </c>
      <c r="C43" s="92">
        <v>2017</v>
      </c>
      <c r="D43" s="93"/>
      <c r="E43" s="93"/>
      <c r="F43" s="93"/>
      <c r="G43" s="94" t="s">
        <v>359</v>
      </c>
      <c r="H43" s="92" t="s">
        <v>360</v>
      </c>
      <c r="I43" s="67"/>
    </row>
    <row r="44" spans="1:9" s="84" customFormat="1" ht="12.75">
      <c r="A44" s="70" t="s">
        <v>108</v>
      </c>
      <c r="B44" s="85" t="s">
        <v>109</v>
      </c>
      <c r="C44" s="85">
        <v>2008</v>
      </c>
      <c r="D44" s="86">
        <v>484704</v>
      </c>
      <c r="E44" s="86">
        <v>119860</v>
      </c>
      <c r="F44" s="86">
        <v>523193</v>
      </c>
      <c r="G44" s="86">
        <v>105353</v>
      </c>
      <c r="H44" s="85" t="s">
        <v>116</v>
      </c>
      <c r="I44" s="65" t="s">
        <v>117</v>
      </c>
    </row>
    <row r="45" spans="1:9" s="84" customFormat="1" ht="12.75">
      <c r="A45" s="71" t="s">
        <v>108</v>
      </c>
      <c r="B45" s="88" t="s">
        <v>109</v>
      </c>
      <c r="C45" s="88">
        <v>2009</v>
      </c>
      <c r="D45" s="89">
        <v>486384</v>
      </c>
      <c r="E45" s="89">
        <v>125660</v>
      </c>
      <c r="F45" s="89">
        <v>515458</v>
      </c>
      <c r="G45" s="89">
        <v>114951</v>
      </c>
      <c r="H45" s="88" t="s">
        <v>116</v>
      </c>
      <c r="I45" s="66"/>
    </row>
    <row r="46" spans="1:9" s="84" customFormat="1" ht="12.75">
      <c r="A46" s="71" t="s">
        <v>108</v>
      </c>
      <c r="B46" s="88" t="s">
        <v>109</v>
      </c>
      <c r="C46" s="88">
        <v>2010</v>
      </c>
      <c r="D46" s="89">
        <v>499628</v>
      </c>
      <c r="E46" s="89">
        <v>134513</v>
      </c>
      <c r="F46" s="89">
        <v>527512</v>
      </c>
      <c r="G46" s="89">
        <v>127746</v>
      </c>
      <c r="H46" s="88" t="s">
        <v>116</v>
      </c>
      <c r="I46" s="66"/>
    </row>
    <row r="47" spans="1:9" s="84" customFormat="1" ht="12.75">
      <c r="A47" s="71" t="s">
        <v>108</v>
      </c>
      <c r="B47" s="88" t="s">
        <v>109</v>
      </c>
      <c r="C47" s="88">
        <v>2011</v>
      </c>
      <c r="D47" s="89">
        <v>497686</v>
      </c>
      <c r="E47" s="89">
        <v>142485</v>
      </c>
      <c r="F47" s="89">
        <v>511394</v>
      </c>
      <c r="G47" s="89">
        <v>141866</v>
      </c>
      <c r="H47" s="88" t="s">
        <v>116</v>
      </c>
      <c r="I47" s="66"/>
    </row>
    <row r="48" spans="1:9" s="84" customFormat="1" ht="12.75">
      <c r="A48" s="71" t="s">
        <v>108</v>
      </c>
      <c r="B48" s="88" t="s">
        <v>109</v>
      </c>
      <c r="C48" s="88">
        <v>2012</v>
      </c>
      <c r="D48" s="89">
        <v>490383</v>
      </c>
      <c r="E48" s="89">
        <v>138258</v>
      </c>
      <c r="F48" s="89">
        <v>509667</v>
      </c>
      <c r="G48" s="89">
        <v>159491</v>
      </c>
      <c r="H48" s="88" t="s">
        <v>116</v>
      </c>
      <c r="I48" s="66"/>
    </row>
    <row r="49" spans="1:9" s="91" customFormat="1" ht="12.75">
      <c r="A49" s="71" t="s">
        <v>108</v>
      </c>
      <c r="B49" s="88" t="s">
        <v>109</v>
      </c>
      <c r="C49" s="88">
        <v>2013</v>
      </c>
      <c r="D49" s="89">
        <v>486476</v>
      </c>
      <c r="E49" s="89">
        <v>137572</v>
      </c>
      <c r="F49" s="89">
        <v>494893</v>
      </c>
      <c r="G49" s="89">
        <v>176044</v>
      </c>
      <c r="H49" s="88" t="s">
        <v>116</v>
      </c>
      <c r="I49" s="66"/>
    </row>
    <row r="50" spans="1:9" s="91" customFormat="1" ht="12.75">
      <c r="A50" s="71" t="s">
        <v>108</v>
      </c>
      <c r="B50" s="88" t="s">
        <v>109</v>
      </c>
      <c r="C50" s="88">
        <v>2014</v>
      </c>
      <c r="D50" s="89">
        <v>489400</v>
      </c>
      <c r="E50" s="89">
        <v>139671</v>
      </c>
      <c r="F50" s="89">
        <v>493474</v>
      </c>
      <c r="G50" s="89">
        <v>190704</v>
      </c>
      <c r="H50" s="88" t="s">
        <v>116</v>
      </c>
      <c r="I50" s="66"/>
    </row>
    <row r="51" spans="1:9" s="91" customFormat="1" ht="12.75">
      <c r="A51" s="72" t="s">
        <v>108</v>
      </c>
      <c r="B51" s="92" t="s">
        <v>109</v>
      </c>
      <c r="C51" s="92">
        <v>2015</v>
      </c>
      <c r="D51" s="93">
        <v>501423</v>
      </c>
      <c r="E51" s="93">
        <v>146133</v>
      </c>
      <c r="F51" s="93">
        <v>500279</v>
      </c>
      <c r="G51" s="93">
        <v>210023</v>
      </c>
      <c r="H51" s="92" t="s">
        <v>116</v>
      </c>
      <c r="I51" s="67"/>
    </row>
    <row r="52" spans="1:9" s="84" customFormat="1" ht="12.75">
      <c r="A52" s="72" t="s">
        <v>114</v>
      </c>
      <c r="B52" s="92" t="s">
        <v>115</v>
      </c>
      <c r="C52" s="92"/>
      <c r="D52" s="93"/>
      <c r="E52" s="93"/>
      <c r="F52" s="93"/>
      <c r="G52" s="93"/>
      <c r="H52" s="92"/>
      <c r="I52" s="67"/>
    </row>
    <row r="53" spans="1:9" s="84" customFormat="1" ht="12.75">
      <c r="A53" s="70" t="s">
        <v>100</v>
      </c>
      <c r="B53" s="85" t="s">
        <v>101</v>
      </c>
      <c r="C53" s="85">
        <v>1988</v>
      </c>
      <c r="D53" s="86">
        <v>614481</v>
      </c>
      <c r="E53" s="86">
        <v>10344</v>
      </c>
      <c r="F53" s="86">
        <v>752845</v>
      </c>
      <c r="G53" s="86">
        <v>52645676</v>
      </c>
      <c r="H53" s="85" t="s">
        <v>119</v>
      </c>
      <c r="I53" s="146" t="s">
        <v>421</v>
      </c>
    </row>
    <row r="54" spans="1:9" s="84" customFormat="1" ht="12.75">
      <c r="A54" s="71" t="s">
        <v>100</v>
      </c>
      <c r="B54" s="88" t="s">
        <v>101</v>
      </c>
      <c r="C54" s="88">
        <v>1989</v>
      </c>
      <c r="D54" s="89">
        <v>661363</v>
      </c>
      <c r="E54" s="89">
        <v>11086</v>
      </c>
      <c r="F54" s="89">
        <v>814832</v>
      </c>
      <c r="G54" s="89">
        <v>55136643</v>
      </c>
      <c r="H54" s="88" t="s">
        <v>119</v>
      </c>
      <c r="I54" s="147" t="s">
        <v>422</v>
      </c>
    </row>
    <row r="55" spans="1:9" s="84" customFormat="1" ht="12.75">
      <c r="A55" s="71" t="s">
        <v>100</v>
      </c>
      <c r="B55" s="88" t="s">
        <v>101</v>
      </c>
      <c r="C55" s="88">
        <v>1990</v>
      </c>
      <c r="D55" s="89">
        <v>643097</v>
      </c>
      <c r="E55" s="89">
        <v>11227</v>
      </c>
      <c r="F55" s="89">
        <v>790295</v>
      </c>
      <c r="G55" s="89">
        <v>57993866</v>
      </c>
      <c r="H55" s="88" t="s">
        <v>119</v>
      </c>
      <c r="I55" s="11"/>
    </row>
    <row r="56" spans="1:9" s="84" customFormat="1" ht="12.75">
      <c r="A56" s="71" t="s">
        <v>100</v>
      </c>
      <c r="B56" s="88" t="s">
        <v>101</v>
      </c>
      <c r="C56" s="88">
        <v>1991</v>
      </c>
      <c r="D56" s="89">
        <v>662392</v>
      </c>
      <c r="E56" s="89">
        <v>11109</v>
      </c>
      <c r="F56" s="89">
        <v>810245</v>
      </c>
      <c r="G56" s="89">
        <v>60498850</v>
      </c>
      <c r="H56" s="88" t="s">
        <v>119</v>
      </c>
      <c r="I56" s="147" t="s">
        <v>423</v>
      </c>
    </row>
    <row r="57" spans="1:9" s="84" customFormat="1" ht="12.75">
      <c r="A57" s="71" t="s">
        <v>100</v>
      </c>
      <c r="B57" s="88" t="s">
        <v>101</v>
      </c>
      <c r="C57" s="88">
        <v>1992</v>
      </c>
      <c r="D57" s="89">
        <v>695346</v>
      </c>
      <c r="E57" s="89">
        <v>11452</v>
      </c>
      <c r="F57" s="89">
        <v>844003</v>
      </c>
      <c r="G57" s="89">
        <v>62713454</v>
      </c>
      <c r="H57" s="88" t="s">
        <v>119</v>
      </c>
      <c r="I57" s="147" t="s">
        <v>424</v>
      </c>
    </row>
    <row r="58" spans="1:9" s="84" customFormat="1" ht="12.75">
      <c r="A58" s="71" t="s">
        <v>100</v>
      </c>
      <c r="B58" s="88" t="s">
        <v>101</v>
      </c>
      <c r="C58" s="88">
        <v>1993</v>
      </c>
      <c r="D58" s="89">
        <v>724678</v>
      </c>
      <c r="E58" s="89">
        <v>10945</v>
      </c>
      <c r="F58" s="89">
        <v>878633</v>
      </c>
      <c r="G58" s="89">
        <v>64498279</v>
      </c>
      <c r="H58" s="88" t="s">
        <v>119</v>
      </c>
      <c r="I58" s="66"/>
    </row>
    <row r="59" spans="1:9" s="84" customFormat="1" ht="12.75">
      <c r="A59" s="71" t="s">
        <v>100</v>
      </c>
      <c r="B59" s="88" t="s">
        <v>101</v>
      </c>
      <c r="C59" s="88">
        <v>1994</v>
      </c>
      <c r="D59" s="89">
        <v>729461</v>
      </c>
      <c r="E59" s="89">
        <v>10653</v>
      </c>
      <c r="F59" s="89">
        <v>881723</v>
      </c>
      <c r="G59" s="89">
        <v>66278836</v>
      </c>
      <c r="H59" s="88" t="s">
        <v>119</v>
      </c>
      <c r="I59" s="66"/>
    </row>
    <row r="60" spans="1:9" s="84" customFormat="1" ht="12.75">
      <c r="A60" s="71" t="s">
        <v>100</v>
      </c>
      <c r="B60" s="88" t="s">
        <v>101</v>
      </c>
      <c r="C60" s="88">
        <v>1995</v>
      </c>
      <c r="D60" s="89">
        <v>761794</v>
      </c>
      <c r="E60" s="89">
        <v>10684</v>
      </c>
      <c r="F60" s="89">
        <v>922677</v>
      </c>
      <c r="G60" s="89">
        <v>68103696</v>
      </c>
      <c r="H60" s="88" t="s">
        <v>119</v>
      </c>
      <c r="I60" s="66"/>
    </row>
    <row r="61" spans="1:9" s="84" customFormat="1" ht="12.75">
      <c r="A61" s="71" t="s">
        <v>100</v>
      </c>
      <c r="B61" s="88" t="s">
        <v>101</v>
      </c>
      <c r="C61" s="88">
        <v>1996</v>
      </c>
      <c r="D61" s="89">
        <v>771085</v>
      </c>
      <c r="E61" s="89">
        <v>9943</v>
      </c>
      <c r="F61" s="89">
        <v>942204</v>
      </c>
      <c r="G61" s="89">
        <v>70106536</v>
      </c>
      <c r="H61" s="88" t="s">
        <v>119</v>
      </c>
      <c r="I61" s="66"/>
    </row>
    <row r="62" spans="1:9" s="84" customFormat="1" ht="12.75">
      <c r="A62" s="71" t="s">
        <v>100</v>
      </c>
      <c r="B62" s="88" t="s">
        <v>101</v>
      </c>
      <c r="C62" s="88">
        <v>1997</v>
      </c>
      <c r="D62" s="89">
        <v>780401</v>
      </c>
      <c r="E62" s="89">
        <v>9642</v>
      </c>
      <c r="F62" s="89">
        <v>958925</v>
      </c>
      <c r="G62" s="89">
        <v>71775647</v>
      </c>
      <c r="H62" s="88" t="s">
        <v>119</v>
      </c>
      <c r="I62" s="66"/>
    </row>
    <row r="63" spans="1:9" s="84" customFormat="1" ht="12.75">
      <c r="A63" s="71" t="s">
        <v>100</v>
      </c>
      <c r="B63" s="88" t="s">
        <v>101</v>
      </c>
      <c r="C63" s="88">
        <v>1998</v>
      </c>
      <c r="D63" s="89">
        <v>803882</v>
      </c>
      <c r="E63" s="89">
        <v>9214</v>
      </c>
      <c r="F63" s="89">
        <v>990676</v>
      </c>
      <c r="G63" s="89">
        <v>72856583</v>
      </c>
      <c r="H63" s="88" t="s">
        <v>119</v>
      </c>
      <c r="I63" s="66"/>
    </row>
    <row r="64" spans="1:9" s="84" customFormat="1" ht="12.75">
      <c r="A64" s="71" t="s">
        <v>100</v>
      </c>
      <c r="B64" s="88" t="s">
        <v>101</v>
      </c>
      <c r="C64" s="88">
        <v>1999</v>
      </c>
      <c r="D64" s="89">
        <v>850371</v>
      </c>
      <c r="E64" s="89">
        <v>9012</v>
      </c>
      <c r="F64" s="89">
        <v>1050399</v>
      </c>
      <c r="G64" s="89">
        <v>73688389</v>
      </c>
      <c r="H64" s="88" t="s">
        <v>119</v>
      </c>
      <c r="I64" s="66"/>
    </row>
    <row r="65" spans="1:9" s="84" customFormat="1" ht="12.75">
      <c r="A65" s="71" t="s">
        <v>100</v>
      </c>
      <c r="B65" s="88" t="s">
        <v>101</v>
      </c>
      <c r="C65" s="88">
        <v>2000</v>
      </c>
      <c r="D65" s="89">
        <v>931950</v>
      </c>
      <c r="E65" s="89">
        <v>9073</v>
      </c>
      <c r="F65" s="89">
        <v>1155707</v>
      </c>
      <c r="G65" s="89">
        <v>74582612</v>
      </c>
      <c r="H65" s="88" t="s">
        <v>119</v>
      </c>
      <c r="I65" s="66"/>
    </row>
    <row r="66" spans="1:9" s="84" customFormat="1" ht="12.75">
      <c r="A66" s="71" t="s">
        <v>100</v>
      </c>
      <c r="B66" s="88" t="s">
        <v>101</v>
      </c>
      <c r="C66" s="88">
        <v>2001</v>
      </c>
      <c r="D66" s="89">
        <v>947253</v>
      </c>
      <c r="E66" s="89">
        <v>8757</v>
      </c>
      <c r="F66" s="89">
        <v>1181039</v>
      </c>
      <c r="G66" s="89">
        <v>75524973</v>
      </c>
      <c r="H66" s="88" t="s">
        <v>119</v>
      </c>
      <c r="I66" s="66"/>
    </row>
    <row r="67" spans="1:9" s="84" customFormat="1" ht="12.75">
      <c r="A67" s="71" t="s">
        <v>100</v>
      </c>
      <c r="B67" s="88" t="s">
        <v>101</v>
      </c>
      <c r="C67" s="88">
        <v>2002</v>
      </c>
      <c r="D67" s="89">
        <v>936950</v>
      </c>
      <c r="E67" s="89">
        <v>8396</v>
      </c>
      <c r="F67" s="89">
        <v>1168029</v>
      </c>
      <c r="G67" s="89">
        <v>76270813</v>
      </c>
      <c r="H67" s="88" t="s">
        <v>119</v>
      </c>
      <c r="I67" s="66"/>
    </row>
    <row r="68" spans="1:9" s="84" customFormat="1" ht="12.75">
      <c r="A68" s="71" t="s">
        <v>100</v>
      </c>
      <c r="B68" s="88" t="s">
        <v>101</v>
      </c>
      <c r="C68" s="88">
        <v>2003</v>
      </c>
      <c r="D68" s="89">
        <v>948281</v>
      </c>
      <c r="E68" s="89">
        <v>7768</v>
      </c>
      <c r="F68" s="89">
        <v>1181681</v>
      </c>
      <c r="G68" s="89">
        <v>76892517</v>
      </c>
      <c r="H68" s="88" t="s">
        <v>119</v>
      </c>
      <c r="I68" s="66"/>
    </row>
    <row r="69" spans="1:9" s="84" customFormat="1" ht="12.75">
      <c r="A69" s="71" t="s">
        <v>100</v>
      </c>
      <c r="B69" s="88" t="s">
        <v>101</v>
      </c>
      <c r="C69" s="88">
        <v>2004</v>
      </c>
      <c r="D69" s="89">
        <v>952720</v>
      </c>
      <c r="E69" s="89">
        <v>7436</v>
      </c>
      <c r="F69" s="89">
        <v>1183617</v>
      </c>
      <c r="G69" s="89">
        <v>77390245</v>
      </c>
      <c r="H69" s="88" t="s">
        <v>119</v>
      </c>
      <c r="I69" s="66"/>
    </row>
    <row r="70" spans="1:9" s="84" customFormat="1" ht="12.75">
      <c r="A70" s="71" t="s">
        <v>100</v>
      </c>
      <c r="B70" s="88" t="s">
        <v>101</v>
      </c>
      <c r="C70" s="88">
        <v>2005</v>
      </c>
      <c r="D70" s="89">
        <v>934346</v>
      </c>
      <c r="E70" s="89">
        <v>6937</v>
      </c>
      <c r="F70" s="89">
        <v>1157113</v>
      </c>
      <c r="G70" s="89">
        <v>78278880</v>
      </c>
      <c r="H70" s="88" t="s">
        <v>119</v>
      </c>
      <c r="I70" s="66"/>
    </row>
    <row r="71" spans="1:9" s="84" customFormat="1" ht="12.75">
      <c r="A71" s="71" t="s">
        <v>100</v>
      </c>
      <c r="B71" s="88" t="s">
        <v>101</v>
      </c>
      <c r="C71" s="88">
        <v>2006</v>
      </c>
      <c r="D71" s="89">
        <v>887267</v>
      </c>
      <c r="E71" s="89">
        <v>6415</v>
      </c>
      <c r="F71" s="89">
        <v>1098564</v>
      </c>
      <c r="G71" s="89">
        <v>78992060</v>
      </c>
      <c r="H71" s="88" t="s">
        <v>119</v>
      </c>
      <c r="I71" s="66"/>
    </row>
    <row r="72" spans="1:9" s="84" customFormat="1" ht="12.75">
      <c r="A72" s="71" t="s">
        <v>100</v>
      </c>
      <c r="B72" s="88" t="s">
        <v>101</v>
      </c>
      <c r="C72" s="88">
        <v>2007</v>
      </c>
      <c r="D72" s="89">
        <v>832704</v>
      </c>
      <c r="E72" s="89">
        <v>5796</v>
      </c>
      <c r="F72" s="89">
        <v>1034652</v>
      </c>
      <c r="G72" s="89">
        <v>79236095</v>
      </c>
      <c r="H72" s="88" t="s">
        <v>119</v>
      </c>
      <c r="I72" s="66"/>
    </row>
    <row r="73" spans="1:9" s="84" customFormat="1" ht="12.75">
      <c r="A73" s="71" t="s">
        <v>100</v>
      </c>
      <c r="B73" s="88" t="s">
        <v>101</v>
      </c>
      <c r="C73" s="88">
        <v>2008</v>
      </c>
      <c r="D73" s="89">
        <v>766394</v>
      </c>
      <c r="E73" s="89">
        <v>5209</v>
      </c>
      <c r="F73" s="89">
        <v>945703</v>
      </c>
      <c r="G73" s="89">
        <v>79080762</v>
      </c>
      <c r="H73" s="88" t="s">
        <v>119</v>
      </c>
      <c r="I73" s="66"/>
    </row>
    <row r="74" spans="1:9" s="84" customFormat="1" ht="12.75">
      <c r="A74" s="71" t="s">
        <v>100</v>
      </c>
      <c r="B74" s="88" t="s">
        <v>101</v>
      </c>
      <c r="C74" s="88">
        <v>2009</v>
      </c>
      <c r="D74" s="89">
        <v>737637</v>
      </c>
      <c r="E74" s="89">
        <v>4979</v>
      </c>
      <c r="F74" s="89">
        <v>911215</v>
      </c>
      <c r="G74" s="89">
        <v>78800542</v>
      </c>
      <c r="H74" s="88" t="s">
        <v>119</v>
      </c>
      <c r="I74" s="66"/>
    </row>
    <row r="75" spans="1:9" s="84" customFormat="1" ht="12.75">
      <c r="A75" s="71" t="s">
        <v>100</v>
      </c>
      <c r="B75" s="88" t="s">
        <v>101</v>
      </c>
      <c r="C75" s="88">
        <v>2010</v>
      </c>
      <c r="D75" s="89">
        <v>725924</v>
      </c>
      <c r="E75" s="89">
        <v>4948</v>
      </c>
      <c r="F75" s="89">
        <v>896297</v>
      </c>
      <c r="G75" s="89">
        <v>78693495</v>
      </c>
      <c r="H75" s="88" t="s">
        <v>119</v>
      </c>
      <c r="I75" s="66"/>
    </row>
    <row r="76" spans="1:9" s="84" customFormat="1" ht="12.75">
      <c r="A76" s="71" t="s">
        <v>100</v>
      </c>
      <c r="B76" s="88" t="s">
        <v>101</v>
      </c>
      <c r="C76" s="88">
        <v>2011</v>
      </c>
      <c r="D76" s="89">
        <v>692084</v>
      </c>
      <c r="E76" s="89">
        <v>4691</v>
      </c>
      <c r="F76" s="89">
        <v>854613</v>
      </c>
      <c r="G76" s="89">
        <v>78660773</v>
      </c>
      <c r="H76" s="88" t="s">
        <v>119</v>
      </c>
      <c r="I76" s="66"/>
    </row>
    <row r="77" spans="1:9" s="84" customFormat="1" ht="12.75">
      <c r="A77" s="71" t="s">
        <v>100</v>
      </c>
      <c r="B77" s="88" t="s">
        <v>101</v>
      </c>
      <c r="C77" s="88">
        <v>2012</v>
      </c>
      <c r="D77" s="89">
        <v>665157</v>
      </c>
      <c r="E77" s="89">
        <v>4438</v>
      </c>
      <c r="F77" s="89">
        <v>825392</v>
      </c>
      <c r="G77" s="89">
        <v>79112584</v>
      </c>
      <c r="H77" s="88" t="s">
        <v>119</v>
      </c>
      <c r="I77" s="66"/>
    </row>
    <row r="78" spans="1:9" s="84" customFormat="1" ht="12.75">
      <c r="A78" s="71" t="s">
        <v>100</v>
      </c>
      <c r="B78" s="88" t="s">
        <v>101</v>
      </c>
      <c r="C78" s="88">
        <v>2013</v>
      </c>
      <c r="D78" s="89">
        <v>629033</v>
      </c>
      <c r="E78" s="89">
        <v>4388</v>
      </c>
      <c r="F78" s="89">
        <v>781492</v>
      </c>
      <c r="G78" s="89">
        <v>79625203</v>
      </c>
      <c r="H78" s="88" t="s">
        <v>119</v>
      </c>
      <c r="I78" s="66"/>
    </row>
    <row r="79" spans="1:9" s="84" customFormat="1" ht="12.75">
      <c r="A79" s="71" t="s">
        <v>100</v>
      </c>
      <c r="B79" s="88" t="s">
        <v>101</v>
      </c>
      <c r="C79" s="88">
        <v>2014</v>
      </c>
      <c r="D79" s="89">
        <v>573842</v>
      </c>
      <c r="E79" s="89">
        <v>4113</v>
      </c>
      <c r="F79" s="89">
        <v>711374</v>
      </c>
      <c r="G79" s="89">
        <v>80272571</v>
      </c>
      <c r="H79" s="88" t="s">
        <v>119</v>
      </c>
      <c r="I79" s="66"/>
    </row>
    <row r="80" spans="1:9" s="84" customFormat="1" ht="12.75">
      <c r="A80" s="71" t="s">
        <v>100</v>
      </c>
      <c r="B80" s="88" t="s">
        <v>101</v>
      </c>
      <c r="C80" s="88">
        <v>2015</v>
      </c>
      <c r="D80" s="89">
        <v>536899</v>
      </c>
      <c r="E80" s="89">
        <v>4117</v>
      </c>
      <c r="F80" s="89">
        <v>666023</v>
      </c>
      <c r="G80" s="89">
        <v>80670393</v>
      </c>
      <c r="H80" s="88" t="s">
        <v>119</v>
      </c>
      <c r="I80" s="66"/>
    </row>
    <row r="81" spans="1:9" s="91" customFormat="1" ht="12.75">
      <c r="A81" s="71" t="s">
        <v>100</v>
      </c>
      <c r="B81" s="88" t="s">
        <v>101</v>
      </c>
      <c r="C81" s="88">
        <v>2016</v>
      </c>
      <c r="D81" s="89">
        <v>499201</v>
      </c>
      <c r="E81" s="89">
        <v>3904</v>
      </c>
      <c r="F81" s="89">
        <v>618853</v>
      </c>
      <c r="G81" s="89">
        <v>80900730</v>
      </c>
      <c r="H81" s="88" t="s">
        <v>119</v>
      </c>
      <c r="I81" s="66"/>
    </row>
    <row r="82" spans="1:9" s="91" customFormat="1" ht="12.75">
      <c r="A82" s="71" t="s">
        <v>100</v>
      </c>
      <c r="B82" s="88" t="s">
        <v>101</v>
      </c>
      <c r="C82" s="88">
        <v>2017</v>
      </c>
      <c r="D82" s="89">
        <v>472165</v>
      </c>
      <c r="E82" s="89">
        <v>3694</v>
      </c>
      <c r="F82" s="89">
        <v>580847</v>
      </c>
      <c r="G82" s="89">
        <v>81260206</v>
      </c>
      <c r="H82" s="88" t="s">
        <v>119</v>
      </c>
      <c r="I82" s="66"/>
    </row>
    <row r="83" spans="1:9" s="84" customFormat="1" ht="12.75">
      <c r="A83" s="70" t="s">
        <v>97</v>
      </c>
      <c r="B83" s="85" t="s">
        <v>120</v>
      </c>
      <c r="C83" s="85">
        <v>1988</v>
      </c>
      <c r="D83" s="86">
        <v>225062</v>
      </c>
      <c r="E83" s="86">
        <v>11563</v>
      </c>
      <c r="F83" s="86">
        <v>287739</v>
      </c>
      <c r="G83" s="86">
        <v>2035448</v>
      </c>
      <c r="H83" s="85" t="s">
        <v>121</v>
      </c>
      <c r="I83" s="65" t="s">
        <v>122</v>
      </c>
    </row>
    <row r="84" spans="1:9" s="84" customFormat="1" ht="12.75">
      <c r="A84" s="71" t="s">
        <v>97</v>
      </c>
      <c r="B84" s="88" t="s">
        <v>120</v>
      </c>
      <c r="C84" s="88">
        <v>1989</v>
      </c>
      <c r="D84" s="89">
        <v>255787</v>
      </c>
      <c r="E84" s="89">
        <v>12603</v>
      </c>
      <c r="F84" s="89">
        <v>325896</v>
      </c>
      <c r="G84" s="89">
        <v>2660212</v>
      </c>
      <c r="H84" s="88" t="s">
        <v>121</v>
      </c>
      <c r="I84" s="66" t="s">
        <v>452</v>
      </c>
    </row>
    <row r="85" spans="1:9" s="84" customFormat="1" ht="12.75">
      <c r="A85" s="71" t="s">
        <v>97</v>
      </c>
      <c r="B85" s="88" t="s">
        <v>120</v>
      </c>
      <c r="C85" s="88">
        <v>1990</v>
      </c>
      <c r="D85" s="89">
        <v>255303</v>
      </c>
      <c r="E85" s="89">
        <v>12325</v>
      </c>
      <c r="F85" s="89">
        <v>324229</v>
      </c>
      <c r="G85" s="89">
        <v>3394803</v>
      </c>
      <c r="H85" s="88" t="s">
        <v>121</v>
      </c>
      <c r="I85" s="66"/>
    </row>
    <row r="86" spans="1:9" s="84" customFormat="1" ht="12.75">
      <c r="A86" s="71" t="s">
        <v>97</v>
      </c>
      <c r="B86" s="88" t="s">
        <v>120</v>
      </c>
      <c r="C86" s="88">
        <v>1991</v>
      </c>
      <c r="D86" s="89">
        <v>265964</v>
      </c>
      <c r="E86" s="89">
        <v>13429</v>
      </c>
      <c r="F86" s="89">
        <v>331610</v>
      </c>
      <c r="G86" s="89">
        <v>4247816</v>
      </c>
      <c r="H86" s="88" t="s">
        <v>121</v>
      </c>
      <c r="I86" s="66"/>
    </row>
    <row r="87" spans="1:9" s="84" customFormat="1" ht="12.75">
      <c r="A87" s="71" t="s">
        <v>97</v>
      </c>
      <c r="B87" s="88" t="s">
        <v>120</v>
      </c>
      <c r="C87" s="88">
        <v>1992</v>
      </c>
      <c r="D87" s="89">
        <v>257194</v>
      </c>
      <c r="E87" s="89">
        <v>11640</v>
      </c>
      <c r="F87" s="89">
        <v>325943</v>
      </c>
      <c r="G87" s="89">
        <v>5230894</v>
      </c>
      <c r="H87" s="88" t="s">
        <v>121</v>
      </c>
      <c r="I87" s="66"/>
    </row>
    <row r="88" spans="1:9" s="84" customFormat="1" ht="12.75">
      <c r="A88" s="71" t="s">
        <v>97</v>
      </c>
      <c r="B88" s="88" t="s">
        <v>120</v>
      </c>
      <c r="C88" s="88">
        <v>1993</v>
      </c>
      <c r="D88" s="89">
        <v>260921</v>
      </c>
      <c r="E88" s="89">
        <v>10402</v>
      </c>
      <c r="F88" s="89">
        <v>337679</v>
      </c>
      <c r="G88" s="89">
        <v>6274008</v>
      </c>
      <c r="H88" s="88" t="s">
        <v>121</v>
      </c>
      <c r="I88" s="66"/>
    </row>
    <row r="89" spans="1:9" s="84" customFormat="1" ht="12.75">
      <c r="A89" s="71" t="s">
        <v>97</v>
      </c>
      <c r="B89" s="88" t="s">
        <v>120</v>
      </c>
      <c r="C89" s="88">
        <v>1994</v>
      </c>
      <c r="D89" s="89">
        <v>266107</v>
      </c>
      <c r="E89" s="89">
        <v>10087</v>
      </c>
      <c r="F89" s="89">
        <v>350892</v>
      </c>
      <c r="G89" s="89">
        <v>7404347</v>
      </c>
      <c r="H89" s="88" t="s">
        <v>121</v>
      </c>
      <c r="I89" s="66"/>
    </row>
    <row r="90" spans="1:9" s="84" customFormat="1" ht="12.75">
      <c r="A90" s="71" t="s">
        <v>97</v>
      </c>
      <c r="B90" s="88" t="s">
        <v>120</v>
      </c>
      <c r="C90" s="88">
        <v>1995</v>
      </c>
      <c r="D90" s="89">
        <v>248865</v>
      </c>
      <c r="E90" s="89">
        <v>10323</v>
      </c>
      <c r="F90" s="89">
        <v>331747</v>
      </c>
      <c r="G90" s="89">
        <v>8468901</v>
      </c>
      <c r="H90" s="88" t="s">
        <v>121</v>
      </c>
      <c r="I90" s="66"/>
    </row>
    <row r="91" spans="1:9" s="84" customFormat="1" ht="12.75">
      <c r="A91" s="71" t="s">
        <v>97</v>
      </c>
      <c r="B91" s="88" t="s">
        <v>120</v>
      </c>
      <c r="C91" s="88">
        <v>1996</v>
      </c>
      <c r="D91" s="89">
        <v>265052</v>
      </c>
      <c r="E91" s="89">
        <v>12653</v>
      </c>
      <c r="F91" s="89">
        <v>355962</v>
      </c>
      <c r="G91" s="89">
        <v>9553092</v>
      </c>
      <c r="H91" s="88" t="s">
        <v>121</v>
      </c>
      <c r="I91" s="66"/>
    </row>
    <row r="92" spans="1:9" s="84" customFormat="1" ht="12.75">
      <c r="A92" s="71" t="s">
        <v>97</v>
      </c>
      <c r="B92" s="88" t="s">
        <v>120</v>
      </c>
      <c r="C92" s="88">
        <v>1997</v>
      </c>
      <c r="D92" s="89">
        <v>246452</v>
      </c>
      <c r="E92" s="89">
        <v>11603</v>
      </c>
      <c r="F92" s="89">
        <v>343159</v>
      </c>
      <c r="G92" s="89">
        <v>10413427</v>
      </c>
      <c r="H92" s="88" t="s">
        <v>121</v>
      </c>
      <c r="I92" s="66"/>
    </row>
    <row r="93" spans="1:9" s="84" customFormat="1" ht="12.75">
      <c r="A93" s="71" t="s">
        <v>97</v>
      </c>
      <c r="B93" s="88" t="s">
        <v>120</v>
      </c>
      <c r="C93" s="88">
        <v>1998</v>
      </c>
      <c r="D93" s="89">
        <v>239721</v>
      </c>
      <c r="E93" s="89">
        <v>9057</v>
      </c>
      <c r="F93" s="89">
        <v>340564</v>
      </c>
      <c r="G93" s="89">
        <v>10469599</v>
      </c>
      <c r="H93" s="88" t="s">
        <v>121</v>
      </c>
      <c r="I93" s="66"/>
    </row>
    <row r="94" spans="1:9" s="84" customFormat="1" ht="12.75">
      <c r="A94" s="71" t="s">
        <v>97</v>
      </c>
      <c r="B94" s="88" t="s">
        <v>120</v>
      </c>
      <c r="C94" s="88">
        <v>1999</v>
      </c>
      <c r="D94" s="89">
        <v>275938</v>
      </c>
      <c r="E94" s="89">
        <v>9353</v>
      </c>
      <c r="F94" s="89">
        <v>402967</v>
      </c>
      <c r="G94" s="89">
        <v>11163728</v>
      </c>
      <c r="H94" s="88" t="s">
        <v>121</v>
      </c>
      <c r="I94" s="66"/>
    </row>
    <row r="95" spans="1:9" s="84" customFormat="1" ht="12.75">
      <c r="A95" s="71" t="s">
        <v>97</v>
      </c>
      <c r="B95" s="88" t="s">
        <v>120</v>
      </c>
      <c r="C95" s="88">
        <v>2000</v>
      </c>
      <c r="D95" s="89">
        <v>290481</v>
      </c>
      <c r="E95" s="89">
        <v>10236</v>
      </c>
      <c r="F95" s="89">
        <v>426984</v>
      </c>
      <c r="G95" s="89">
        <v>12059276</v>
      </c>
      <c r="H95" s="88" t="s">
        <v>121</v>
      </c>
      <c r="I95" s="66"/>
    </row>
    <row r="96" spans="1:9" s="84" customFormat="1" ht="12.75">
      <c r="A96" s="71" t="s">
        <v>97</v>
      </c>
      <c r="B96" s="88" t="s">
        <v>120</v>
      </c>
      <c r="C96" s="88">
        <v>2001</v>
      </c>
      <c r="D96" s="89">
        <v>260579</v>
      </c>
      <c r="E96" s="89">
        <v>8097</v>
      </c>
      <c r="F96" s="89">
        <v>386539</v>
      </c>
      <c r="G96" s="89">
        <v>12914115</v>
      </c>
      <c r="H96" s="88" t="s">
        <v>121</v>
      </c>
      <c r="I96" s="66"/>
    </row>
    <row r="97" spans="1:9" s="84" customFormat="1" ht="12.75">
      <c r="A97" s="71" t="s">
        <v>97</v>
      </c>
      <c r="B97" s="88" t="s">
        <v>120</v>
      </c>
      <c r="C97" s="88">
        <v>2002</v>
      </c>
      <c r="D97" s="89">
        <v>231026</v>
      </c>
      <c r="E97" s="89">
        <v>7222</v>
      </c>
      <c r="F97" s="89">
        <v>348149</v>
      </c>
      <c r="G97" s="89">
        <v>13949440</v>
      </c>
      <c r="H97" s="88" t="s">
        <v>121</v>
      </c>
      <c r="I97" s="66"/>
    </row>
    <row r="98" spans="1:9" s="84" customFormat="1" ht="12.75">
      <c r="A98" s="71" t="s">
        <v>97</v>
      </c>
      <c r="B98" s="88" t="s">
        <v>120</v>
      </c>
      <c r="C98" s="88">
        <v>2003</v>
      </c>
      <c r="D98" s="89">
        <v>240832</v>
      </c>
      <c r="E98" s="89">
        <v>7212</v>
      </c>
      <c r="F98" s="89">
        <v>376503</v>
      </c>
      <c r="G98" s="89">
        <v>14586795</v>
      </c>
      <c r="H98" s="88" t="s">
        <v>121</v>
      </c>
      <c r="I98" s="66"/>
    </row>
    <row r="99" spans="1:9" s="84" customFormat="1" ht="12.75">
      <c r="A99" s="71" t="s">
        <v>97</v>
      </c>
      <c r="B99" s="88" t="s">
        <v>120</v>
      </c>
      <c r="C99" s="88">
        <v>2004</v>
      </c>
      <c r="D99" s="89">
        <v>220755</v>
      </c>
      <c r="E99" s="89">
        <v>6563</v>
      </c>
      <c r="F99" s="89">
        <v>346987</v>
      </c>
      <c r="G99" s="89">
        <v>14934092</v>
      </c>
      <c r="H99" s="88" t="s">
        <v>121</v>
      </c>
      <c r="I99" s="66"/>
    </row>
    <row r="100" spans="1:9" s="84" customFormat="1" ht="12.75">
      <c r="A100" s="71" t="s">
        <v>97</v>
      </c>
      <c r="B100" s="88" t="s">
        <v>120</v>
      </c>
      <c r="C100" s="88">
        <v>2005</v>
      </c>
      <c r="D100" s="89">
        <v>214171</v>
      </c>
      <c r="E100" s="89">
        <v>6376</v>
      </c>
      <c r="F100" s="89">
        <v>342233</v>
      </c>
      <c r="G100" s="89">
        <v>15396715</v>
      </c>
      <c r="H100" s="88" t="s">
        <v>121</v>
      </c>
      <c r="I100" s="66"/>
    </row>
    <row r="101" spans="1:9" s="84" customFormat="1" ht="12.75">
      <c r="A101" s="71" t="s">
        <v>97</v>
      </c>
      <c r="B101" s="88" t="s">
        <v>120</v>
      </c>
      <c r="C101" s="88">
        <v>2006</v>
      </c>
      <c r="D101" s="89">
        <v>213745</v>
      </c>
      <c r="E101" s="89">
        <v>6327</v>
      </c>
      <c r="F101" s="89">
        <v>340229</v>
      </c>
      <c r="G101" s="89">
        <v>15895234</v>
      </c>
      <c r="H101" s="88" t="s">
        <v>121</v>
      </c>
      <c r="I101" s="66"/>
    </row>
    <row r="102" spans="1:9" s="84" customFormat="1" ht="12.75">
      <c r="A102" s="71" t="s">
        <v>97</v>
      </c>
      <c r="B102" s="88" t="s">
        <v>120</v>
      </c>
      <c r="C102" s="88">
        <v>2007</v>
      </c>
      <c r="D102" s="89">
        <v>211662</v>
      </c>
      <c r="E102" s="89">
        <v>6166</v>
      </c>
      <c r="F102" s="89">
        <v>335906</v>
      </c>
      <c r="G102" s="89">
        <v>16428177</v>
      </c>
      <c r="H102" s="88" t="s">
        <v>121</v>
      </c>
      <c r="I102" s="66"/>
    </row>
    <row r="103" spans="1:9" s="84" customFormat="1" ht="12.75">
      <c r="A103" s="71" t="s">
        <v>97</v>
      </c>
      <c r="B103" s="88" t="s">
        <v>120</v>
      </c>
      <c r="C103" s="88">
        <v>2008</v>
      </c>
      <c r="D103" s="89">
        <v>215822</v>
      </c>
      <c r="E103" s="89">
        <v>5870</v>
      </c>
      <c r="F103" s="89">
        <v>338962</v>
      </c>
      <c r="G103" s="89">
        <v>16794219</v>
      </c>
      <c r="H103" s="88" t="s">
        <v>121</v>
      </c>
      <c r="I103" s="66"/>
    </row>
    <row r="104" spans="1:9" s="84" customFormat="1" ht="12.75">
      <c r="A104" s="71" t="s">
        <v>97</v>
      </c>
      <c r="B104" s="88" t="s">
        <v>120</v>
      </c>
      <c r="C104" s="88">
        <v>2009</v>
      </c>
      <c r="D104" s="89">
        <v>231990</v>
      </c>
      <c r="E104" s="89">
        <v>5838</v>
      </c>
      <c r="F104" s="89">
        <v>361875</v>
      </c>
      <c r="G104" s="89">
        <v>17325210</v>
      </c>
      <c r="H104" s="88" t="s">
        <v>121</v>
      </c>
      <c r="I104" s="66"/>
    </row>
    <row r="105" spans="1:9" s="84" customFormat="1" ht="12.75">
      <c r="A105" s="71" t="s">
        <v>97</v>
      </c>
      <c r="B105" s="88" t="s">
        <v>120</v>
      </c>
      <c r="C105" s="88">
        <v>2010</v>
      </c>
      <c r="D105" s="89">
        <v>226878</v>
      </c>
      <c r="E105" s="89">
        <v>5505</v>
      </c>
      <c r="F105" s="89">
        <v>352458</v>
      </c>
      <c r="G105" s="89">
        <v>17941356</v>
      </c>
      <c r="H105" s="88" t="s">
        <v>121</v>
      </c>
      <c r="I105" s="66"/>
    </row>
    <row r="106" spans="1:9" s="84" customFormat="1" ht="12.75">
      <c r="A106" s="71" t="s">
        <v>97</v>
      </c>
      <c r="B106" s="88" t="s">
        <v>120</v>
      </c>
      <c r="C106" s="88">
        <v>2011</v>
      </c>
      <c r="D106" s="89">
        <v>221711</v>
      </c>
      <c r="E106" s="89">
        <v>5229</v>
      </c>
      <c r="F106" s="89">
        <v>341391</v>
      </c>
      <c r="G106" s="89">
        <v>18437373</v>
      </c>
      <c r="H106" s="88" t="s">
        <v>121</v>
      </c>
      <c r="I106" s="66"/>
    </row>
    <row r="107" spans="1:9" s="84" customFormat="1" ht="12.75">
      <c r="A107" s="71" t="s">
        <v>97</v>
      </c>
      <c r="B107" s="88" t="s">
        <v>120</v>
      </c>
      <c r="C107" s="88">
        <v>2012</v>
      </c>
      <c r="D107" s="89">
        <v>223656</v>
      </c>
      <c r="E107" s="89">
        <v>5392</v>
      </c>
      <c r="F107" s="89">
        <v>344565</v>
      </c>
      <c r="G107" s="89">
        <v>18870533</v>
      </c>
      <c r="H107" s="88" t="s">
        <v>121</v>
      </c>
      <c r="I107" s="66"/>
    </row>
    <row r="108" spans="1:9" s="84" customFormat="1" ht="12.75">
      <c r="A108" s="71" t="s">
        <v>97</v>
      </c>
      <c r="B108" s="88" t="s">
        <v>120</v>
      </c>
      <c r="C108" s="88">
        <v>2013</v>
      </c>
      <c r="D108" s="89">
        <v>215354</v>
      </c>
      <c r="E108" s="89">
        <v>5092</v>
      </c>
      <c r="F108" s="89">
        <v>328711</v>
      </c>
      <c r="G108" s="89">
        <v>19400864</v>
      </c>
      <c r="H108" s="88" t="s">
        <v>121</v>
      </c>
      <c r="I108" s="66"/>
    </row>
    <row r="109" spans="1:9" s="84" customFormat="1" ht="12.75">
      <c r="A109" s="71" t="s">
        <v>97</v>
      </c>
      <c r="B109" s="88" t="s">
        <v>120</v>
      </c>
      <c r="C109" s="88">
        <v>2014</v>
      </c>
      <c r="D109" s="89">
        <v>223552</v>
      </c>
      <c r="E109" s="89">
        <v>4762</v>
      </c>
      <c r="F109" s="89">
        <v>337497</v>
      </c>
      <c r="G109" s="89">
        <v>20117955</v>
      </c>
      <c r="H109" s="88" t="s">
        <v>121</v>
      </c>
      <c r="I109" s="66"/>
    </row>
    <row r="110" spans="1:9" s="84" customFormat="1" ht="12.75">
      <c r="A110" s="71" t="s">
        <v>97</v>
      </c>
      <c r="B110" s="88" t="s">
        <v>120</v>
      </c>
      <c r="C110" s="88">
        <v>2015</v>
      </c>
      <c r="D110" s="89">
        <v>232035</v>
      </c>
      <c r="E110" s="89">
        <v>4621</v>
      </c>
      <c r="F110" s="89">
        <v>350400</v>
      </c>
      <c r="G110" s="89">
        <v>20989885</v>
      </c>
      <c r="H110" s="88" t="s">
        <v>121</v>
      </c>
      <c r="I110" s="66"/>
    </row>
    <row r="111" spans="1:9" s="91" customFormat="1" ht="12.75">
      <c r="A111" s="71" t="s">
        <v>97</v>
      </c>
      <c r="B111" s="88" t="s">
        <v>120</v>
      </c>
      <c r="C111" s="88">
        <v>2016</v>
      </c>
      <c r="D111" s="89">
        <v>220917</v>
      </c>
      <c r="E111" s="89">
        <v>4292</v>
      </c>
      <c r="F111" s="89">
        <v>331720</v>
      </c>
      <c r="G111" s="89">
        <v>21803351</v>
      </c>
      <c r="H111" s="88" t="s">
        <v>121</v>
      </c>
      <c r="I111" s="66"/>
    </row>
    <row r="112" spans="1:9" s="91" customFormat="1" ht="12.75">
      <c r="A112" s="72" t="s">
        <v>97</v>
      </c>
      <c r="B112" s="92" t="s">
        <v>120</v>
      </c>
      <c r="C112" s="92">
        <v>2017</v>
      </c>
      <c r="D112" s="93">
        <v>216335</v>
      </c>
      <c r="E112" s="93">
        <v>4185</v>
      </c>
      <c r="F112" s="93">
        <v>322829</v>
      </c>
      <c r="G112" s="93">
        <v>22528295</v>
      </c>
      <c r="H112" s="92" t="s">
        <v>121</v>
      </c>
      <c r="I112" s="67"/>
    </row>
    <row r="113" spans="1:9" s="91" customFormat="1" ht="12.75">
      <c r="A113" s="70" t="s">
        <v>111</v>
      </c>
      <c r="B113" s="85" t="s">
        <v>112</v>
      </c>
      <c r="C113" s="85">
        <v>1997</v>
      </c>
      <c r="D113" s="86">
        <v>215632</v>
      </c>
      <c r="E113" s="86">
        <v>6302</v>
      </c>
      <c r="F113" s="86">
        <v>14105</v>
      </c>
      <c r="G113" s="86">
        <v>8550469</v>
      </c>
      <c r="H113" s="85" t="s">
        <v>123</v>
      </c>
      <c r="I113" s="65" t="s">
        <v>124</v>
      </c>
    </row>
    <row r="114" spans="1:9" s="84" customFormat="1" ht="12.75">
      <c r="A114" s="71" t="s">
        <v>111</v>
      </c>
      <c r="B114" s="88" t="s">
        <v>112</v>
      </c>
      <c r="C114" s="88">
        <v>1998</v>
      </c>
      <c r="D114" s="89">
        <v>211037</v>
      </c>
      <c r="E114" s="89">
        <v>5740</v>
      </c>
      <c r="F114" s="89">
        <v>12068</v>
      </c>
      <c r="G114" s="89">
        <v>9141357</v>
      </c>
      <c r="H114" s="88" t="s">
        <v>123</v>
      </c>
      <c r="I114" s="66"/>
    </row>
    <row r="115" spans="1:9" s="84" customFormat="1" ht="12.75">
      <c r="A115" s="71" t="s">
        <v>111</v>
      </c>
      <c r="B115" s="88" t="s">
        <v>112</v>
      </c>
      <c r="C115" s="88">
        <v>1999</v>
      </c>
      <c r="D115" s="89">
        <v>223166</v>
      </c>
      <c r="E115" s="89">
        <v>5794</v>
      </c>
      <c r="F115" s="89">
        <v>10366</v>
      </c>
      <c r="G115" s="89">
        <v>9929951</v>
      </c>
      <c r="H115" s="88" t="s">
        <v>123</v>
      </c>
      <c r="I115" s="66"/>
    </row>
    <row r="116" spans="1:9" s="84" customFormat="1" ht="12.75">
      <c r="A116" s="71" t="s">
        <v>111</v>
      </c>
      <c r="B116" s="88" t="s">
        <v>112</v>
      </c>
      <c r="C116" s="88">
        <v>2000</v>
      </c>
      <c r="D116" s="89">
        <v>250429</v>
      </c>
      <c r="E116" s="89">
        <v>6035</v>
      </c>
      <c r="F116" s="89">
        <v>9790</v>
      </c>
      <c r="G116" s="89">
        <v>10598804</v>
      </c>
      <c r="H116" s="88" t="s">
        <v>123</v>
      </c>
      <c r="I116" s="66"/>
    </row>
    <row r="117" spans="1:9" s="84" customFormat="1" ht="12.75">
      <c r="A117" s="71" t="s">
        <v>111</v>
      </c>
      <c r="B117" s="88" t="s">
        <v>112</v>
      </c>
      <c r="C117" s="88">
        <v>2001</v>
      </c>
      <c r="D117" s="89">
        <v>265175</v>
      </c>
      <c r="E117" s="89">
        <v>5849</v>
      </c>
      <c r="F117" s="89">
        <v>8680</v>
      </c>
      <c r="G117" s="89">
        <v>11302545</v>
      </c>
      <c r="H117" s="88" t="s">
        <v>123</v>
      </c>
      <c r="I117" s="66"/>
    </row>
    <row r="118" spans="1:9" s="84" customFormat="1" ht="12.75">
      <c r="A118" s="71" t="s">
        <v>111</v>
      </c>
      <c r="B118" s="88" t="s">
        <v>112</v>
      </c>
      <c r="C118" s="88">
        <v>2002</v>
      </c>
      <c r="D118" s="89">
        <v>279711</v>
      </c>
      <c r="E118" s="89">
        <v>5891</v>
      </c>
      <c r="F118" s="89">
        <v>8425</v>
      </c>
      <c r="G118" s="89">
        <v>12068144</v>
      </c>
      <c r="H118" s="88" t="s">
        <v>123</v>
      </c>
      <c r="I118" s="66"/>
    </row>
    <row r="119" spans="1:9" s="84" customFormat="1" ht="12.75">
      <c r="A119" s="71" t="s">
        <v>111</v>
      </c>
      <c r="B119" s="88" t="s">
        <v>112</v>
      </c>
      <c r="C119" s="88">
        <v>2003</v>
      </c>
      <c r="D119" s="89">
        <v>298653</v>
      </c>
      <c r="E119" s="89">
        <v>6286</v>
      </c>
      <c r="F119" s="89">
        <v>9040</v>
      </c>
      <c r="G119" s="89">
        <v>12819248</v>
      </c>
      <c r="H119" s="88" t="s">
        <v>123</v>
      </c>
      <c r="I119" s="66"/>
    </row>
    <row r="120" spans="1:9" s="84" customFormat="1" ht="12.75">
      <c r="A120" s="71" t="s">
        <v>111</v>
      </c>
      <c r="B120" s="88" t="s">
        <v>112</v>
      </c>
      <c r="C120" s="88">
        <v>2004</v>
      </c>
      <c r="D120" s="89">
        <v>326815</v>
      </c>
      <c r="E120" s="89">
        <v>6228</v>
      </c>
      <c r="F120" s="89">
        <v>9218</v>
      </c>
      <c r="G120" s="89">
        <v>13828889</v>
      </c>
      <c r="H120" s="88" t="s">
        <v>123</v>
      </c>
      <c r="I120" s="66"/>
    </row>
    <row r="121" spans="1:9" s="84" customFormat="1" ht="12.75">
      <c r="A121" s="71" t="s">
        <v>111</v>
      </c>
      <c r="B121" s="88" t="s">
        <v>112</v>
      </c>
      <c r="C121" s="88">
        <v>2005</v>
      </c>
      <c r="D121" s="89">
        <v>328264</v>
      </c>
      <c r="E121" s="89">
        <v>6200</v>
      </c>
      <c r="F121" s="89">
        <v>9395</v>
      </c>
      <c r="G121" s="89">
        <v>15026660</v>
      </c>
      <c r="H121" s="88" t="s">
        <v>123</v>
      </c>
      <c r="I121" s="66"/>
    </row>
    <row r="122" spans="1:9" s="84" customFormat="1" ht="12.75">
      <c r="A122" s="71" t="s">
        <v>111</v>
      </c>
      <c r="B122" s="88" t="s">
        <v>112</v>
      </c>
      <c r="C122" s="88">
        <v>2006</v>
      </c>
      <c r="D122" s="89">
        <v>341252</v>
      </c>
      <c r="E122" s="89">
        <v>6287</v>
      </c>
      <c r="F122" s="89">
        <v>9253</v>
      </c>
      <c r="G122" s="89">
        <v>15790732</v>
      </c>
      <c r="H122" s="88" t="s">
        <v>123</v>
      </c>
      <c r="I122" s="66"/>
    </row>
    <row r="123" spans="1:9" s="84" customFormat="1" ht="12.75">
      <c r="A123" s="71" t="s">
        <v>111</v>
      </c>
      <c r="B123" s="88" t="s">
        <v>112</v>
      </c>
      <c r="C123" s="88">
        <v>2007</v>
      </c>
      <c r="D123" s="89">
        <v>363319</v>
      </c>
      <c r="E123" s="89">
        <v>6282</v>
      </c>
      <c r="F123" s="89">
        <v>9273</v>
      </c>
      <c r="G123" s="89">
        <v>16813943</v>
      </c>
      <c r="H123" s="88" t="s">
        <v>123</v>
      </c>
      <c r="I123" s="66"/>
    </row>
    <row r="124" spans="1:9" s="84" customFormat="1" ht="12.75">
      <c r="A124" s="71" t="s">
        <v>111</v>
      </c>
      <c r="B124" s="88" t="s">
        <v>112</v>
      </c>
      <c r="C124" s="88">
        <v>2008</v>
      </c>
      <c r="D124" s="89">
        <v>373071</v>
      </c>
      <c r="E124" s="89">
        <v>6527</v>
      </c>
      <c r="F124" s="89">
        <v>8868</v>
      </c>
      <c r="G124" s="89">
        <v>17971901</v>
      </c>
      <c r="H124" s="88" t="s">
        <v>123</v>
      </c>
      <c r="I124" s="66"/>
    </row>
    <row r="125" spans="1:9" s="84" customFormat="1" ht="12.75">
      <c r="A125" s="71" t="s">
        <v>111</v>
      </c>
      <c r="B125" s="88" t="s">
        <v>112</v>
      </c>
      <c r="C125" s="88">
        <v>2009</v>
      </c>
      <c r="D125" s="89">
        <v>397330</v>
      </c>
      <c r="E125" s="89">
        <v>6745</v>
      </c>
      <c r="F125" s="89">
        <v>8849</v>
      </c>
      <c r="G125" s="89">
        <v>19016782</v>
      </c>
      <c r="H125" s="88" t="s">
        <v>123</v>
      </c>
      <c r="I125" s="66"/>
    </row>
    <row r="126" spans="1:9" s="84" customFormat="1" ht="12.75">
      <c r="A126" s="71" t="s">
        <v>111</v>
      </c>
      <c r="B126" s="88" t="s">
        <v>112</v>
      </c>
      <c r="C126" s="88">
        <v>2010</v>
      </c>
      <c r="D126" s="89">
        <v>414421</v>
      </c>
      <c r="E126" s="89">
        <v>6872</v>
      </c>
      <c r="F126" s="89">
        <v>7781</v>
      </c>
      <c r="G126" s="89">
        <v>20188565</v>
      </c>
      <c r="H126" s="88" t="s">
        <v>123</v>
      </c>
      <c r="I126" s="66"/>
    </row>
    <row r="127" spans="1:9" s="84" customFormat="1" ht="12.75">
      <c r="A127" s="71" t="s">
        <v>111</v>
      </c>
      <c r="B127" s="88" t="s">
        <v>112</v>
      </c>
      <c r="C127" s="88">
        <v>2011</v>
      </c>
      <c r="D127" s="89">
        <v>449040</v>
      </c>
      <c r="E127" s="89">
        <v>6877</v>
      </c>
      <c r="F127" s="89">
        <v>6328</v>
      </c>
      <c r="G127" s="89">
        <v>21401269</v>
      </c>
      <c r="H127" s="88" t="s">
        <v>123</v>
      </c>
      <c r="I127" s="66"/>
    </row>
    <row r="128" spans="1:9" s="84" customFormat="1" ht="12.75">
      <c r="A128" s="71" t="s">
        <v>111</v>
      </c>
      <c r="B128" s="88" t="s">
        <v>112</v>
      </c>
      <c r="C128" s="88">
        <v>2012</v>
      </c>
      <c r="D128" s="89">
        <v>462423</v>
      </c>
      <c r="E128" s="89">
        <v>6917</v>
      </c>
      <c r="F128" s="89">
        <v>5868</v>
      </c>
      <c r="G128" s="89">
        <v>22702221</v>
      </c>
      <c r="H128" s="88" t="s">
        <v>123</v>
      </c>
      <c r="I128" s="66"/>
    </row>
    <row r="129" spans="1:9" s="84" customFormat="1" ht="12.75">
      <c r="A129" s="71" t="s">
        <v>111</v>
      </c>
      <c r="B129" s="88" t="s">
        <v>112</v>
      </c>
      <c r="C129" s="88">
        <v>2013</v>
      </c>
      <c r="D129" s="89">
        <v>477204</v>
      </c>
      <c r="E129" s="89">
        <v>6915</v>
      </c>
      <c r="F129" s="89">
        <v>4597</v>
      </c>
      <c r="G129" s="89">
        <v>23819256</v>
      </c>
      <c r="H129" s="88" t="s">
        <v>123</v>
      </c>
      <c r="I129" s="66"/>
    </row>
    <row r="130" spans="1:9" s="84" customFormat="1" ht="12.75">
      <c r="A130" s="71" t="s">
        <v>111</v>
      </c>
      <c r="B130" s="88" t="s">
        <v>112</v>
      </c>
      <c r="C130" s="88">
        <v>2014</v>
      </c>
      <c r="D130" s="89">
        <v>476196</v>
      </c>
      <c r="E130" s="89">
        <v>6674</v>
      </c>
      <c r="F130" s="89">
        <v>4432</v>
      </c>
      <c r="G130" s="89">
        <v>25101192</v>
      </c>
      <c r="H130" s="88" t="s">
        <v>123</v>
      </c>
      <c r="I130" s="66"/>
    </row>
    <row r="131" spans="1:9" s="84" customFormat="1" ht="12.75">
      <c r="A131" s="72" t="s">
        <v>111</v>
      </c>
      <c r="B131" s="92" t="s">
        <v>112</v>
      </c>
      <c r="C131" s="92">
        <v>2015</v>
      </c>
      <c r="D131" s="93">
        <v>489606</v>
      </c>
      <c r="E131" s="93">
        <v>6706</v>
      </c>
      <c r="F131" s="93">
        <v>4120</v>
      </c>
      <c r="G131" s="93">
        <v>26301952</v>
      </c>
      <c r="H131" s="92" t="s">
        <v>123</v>
      </c>
      <c r="I131" s="67"/>
    </row>
    <row r="132" spans="1:9" s="84" customFormat="1" ht="12.75">
      <c r="A132" s="71" t="s">
        <v>105</v>
      </c>
      <c r="B132" s="88" t="s">
        <v>106</v>
      </c>
      <c r="C132" s="88">
        <v>2013</v>
      </c>
      <c r="D132" s="89">
        <v>278388</v>
      </c>
      <c r="E132" s="89">
        <v>1928</v>
      </c>
      <c r="F132" s="89">
        <v>373568</v>
      </c>
      <c r="G132" s="89">
        <v>21562645</v>
      </c>
      <c r="H132" s="88" t="s">
        <v>373</v>
      </c>
      <c r="I132" s="66" t="s">
        <v>374</v>
      </c>
    </row>
    <row r="133" spans="1:9" s="91" customFormat="1" ht="12.75">
      <c r="A133" s="71" t="s">
        <v>105</v>
      </c>
      <c r="B133" s="88" t="s">
        <v>106</v>
      </c>
      <c r="C133" s="88">
        <v>2014</v>
      </c>
      <c r="D133" s="89">
        <v>307842</v>
      </c>
      <c r="E133" s="89">
        <v>1819</v>
      </c>
      <c r="F133" s="89">
        <v>373568</v>
      </c>
      <c r="G133" s="89">
        <v>21290279</v>
      </c>
      <c r="H133" s="88" t="s">
        <v>373</v>
      </c>
      <c r="I133" s="66" t="s">
        <v>375</v>
      </c>
    </row>
    <row r="134" spans="1:9" s="91" customFormat="1" ht="12.75">
      <c r="A134" s="71" t="s">
        <v>105</v>
      </c>
      <c r="B134" s="88" t="s">
        <v>106</v>
      </c>
      <c r="C134" s="88">
        <v>2015</v>
      </c>
      <c r="D134" s="89">
        <v>305413</v>
      </c>
      <c r="E134" s="89">
        <v>1696</v>
      </c>
      <c r="F134" s="89">
        <v>373568</v>
      </c>
      <c r="G134" s="89">
        <v>21400863</v>
      </c>
      <c r="H134" s="88" t="s">
        <v>373</v>
      </c>
      <c r="I134" s="66"/>
    </row>
    <row r="135" spans="1:9" s="91" customFormat="1" ht="12.75">
      <c r="A135" s="71" t="s">
        <v>105</v>
      </c>
      <c r="B135" s="88" t="s">
        <v>106</v>
      </c>
      <c r="C135" s="88">
        <v>2016</v>
      </c>
      <c r="D135" s="89">
        <v>305556</v>
      </c>
      <c r="E135" s="89">
        <v>1604</v>
      </c>
      <c r="F135" s="89">
        <v>373568</v>
      </c>
      <c r="G135" s="89">
        <v>21510650</v>
      </c>
      <c r="H135" s="88" t="s">
        <v>373</v>
      </c>
      <c r="I135" s="66"/>
    </row>
    <row r="136" spans="1:9" s="91" customFormat="1" ht="12.75">
      <c r="A136" s="72" t="s">
        <v>105</v>
      </c>
      <c r="B136" s="92" t="s">
        <v>106</v>
      </c>
      <c r="C136" s="92">
        <v>2017</v>
      </c>
      <c r="D136" s="93">
        <v>296826</v>
      </c>
      <c r="E136" s="93">
        <v>1517</v>
      </c>
      <c r="F136" s="93">
        <v>373568</v>
      </c>
      <c r="G136" s="93">
        <v>21704365</v>
      </c>
      <c r="H136" s="92" t="s">
        <v>373</v>
      </c>
      <c r="I136" s="67"/>
    </row>
    <row r="137" spans="1:9" s="84" customFormat="1" ht="12.75">
      <c r="A137" s="70" t="s">
        <v>94</v>
      </c>
      <c r="B137" s="85" t="s">
        <v>95</v>
      </c>
      <c r="C137" s="85">
        <v>2012</v>
      </c>
      <c r="D137" s="86">
        <v>620356</v>
      </c>
      <c r="E137" s="86">
        <v>7861</v>
      </c>
      <c r="F137" s="86">
        <v>612495</v>
      </c>
      <c r="G137" s="86">
        <v>32476977</v>
      </c>
      <c r="H137" s="85" t="s">
        <v>125</v>
      </c>
      <c r="I137" s="145" t="s">
        <v>126</v>
      </c>
    </row>
    <row r="138" spans="1:9" s="84" customFormat="1" ht="12.75">
      <c r="A138" s="71" t="s">
        <v>94</v>
      </c>
      <c r="B138" s="88" t="s">
        <v>95</v>
      </c>
      <c r="C138" s="88">
        <v>2013</v>
      </c>
      <c r="D138" s="89">
        <v>615850</v>
      </c>
      <c r="E138" s="89">
        <v>7894</v>
      </c>
      <c r="F138" s="89">
        <v>607956</v>
      </c>
      <c r="G138" s="89">
        <v>34624406</v>
      </c>
      <c r="H138" s="88" t="s">
        <v>125</v>
      </c>
      <c r="I138" s="66" t="s">
        <v>308</v>
      </c>
    </row>
    <row r="139" spans="1:9" s="84" customFormat="1" ht="12.75">
      <c r="A139" s="71" t="s">
        <v>94</v>
      </c>
      <c r="B139" s="88" t="s">
        <v>95</v>
      </c>
      <c r="C139" s="88">
        <v>2014</v>
      </c>
      <c r="D139" s="89">
        <v>641652</v>
      </c>
      <c r="E139" s="89">
        <v>7938</v>
      </c>
      <c r="F139" s="89">
        <v>633714</v>
      </c>
      <c r="G139" s="89">
        <v>35835180</v>
      </c>
      <c r="H139" s="88" t="s">
        <v>125</v>
      </c>
      <c r="I139" s="99" t="s">
        <v>127</v>
      </c>
    </row>
    <row r="140" spans="1:9" s="84" customFormat="1" ht="12.75">
      <c r="A140" s="71" t="s">
        <v>94</v>
      </c>
      <c r="B140" s="88" t="s">
        <v>95</v>
      </c>
      <c r="C140" s="88">
        <v>2015</v>
      </c>
      <c r="D140" s="89">
        <v>709566</v>
      </c>
      <c r="E140" s="89">
        <v>8302</v>
      </c>
      <c r="F140" s="89">
        <v>701264</v>
      </c>
      <c r="G140" s="89">
        <v>36731023</v>
      </c>
      <c r="H140" s="88" t="s">
        <v>125</v>
      </c>
      <c r="I140" s="66"/>
    </row>
    <row r="141" spans="1:9" s="84" customFormat="1" ht="12.75">
      <c r="A141" s="71" t="s">
        <v>94</v>
      </c>
      <c r="B141" s="88" t="s">
        <v>95</v>
      </c>
      <c r="C141" s="88">
        <v>2016</v>
      </c>
      <c r="D141" s="100">
        <v>776538</v>
      </c>
      <c r="E141" s="100">
        <v>8527</v>
      </c>
      <c r="F141" s="100">
        <f>D141-E141</f>
        <v>768011</v>
      </c>
      <c r="G141" s="100">
        <v>37338139</v>
      </c>
      <c r="H141" s="88" t="s">
        <v>125</v>
      </c>
      <c r="I141" s="66"/>
    </row>
    <row r="142" spans="1:9" s="84" customFormat="1" ht="12.75">
      <c r="A142" s="72" t="s">
        <v>94</v>
      </c>
      <c r="B142" s="92" t="s">
        <v>95</v>
      </c>
      <c r="C142" s="92">
        <v>2017</v>
      </c>
      <c r="D142" s="135">
        <v>816896</v>
      </c>
      <c r="E142" s="135">
        <v>8504</v>
      </c>
      <c r="F142" s="135">
        <f>D142-E142</f>
        <v>808392</v>
      </c>
      <c r="G142" s="135">
        <v>38308763</v>
      </c>
      <c r="H142" s="92" t="s">
        <v>125</v>
      </c>
      <c r="I142" s="67"/>
    </row>
    <row r="143" spans="1:9">
      <c r="A143" s="77"/>
      <c r="B143" s="75"/>
      <c r="C143" s="75"/>
      <c r="D143" s="78"/>
      <c r="E143" s="78"/>
      <c r="F143" s="78"/>
      <c r="H143" s="75"/>
    </row>
    <row r="145" spans="6:6">
      <c r="F145" s="79"/>
    </row>
    <row r="146" spans="6:6">
      <c r="F146" s="79"/>
    </row>
    <row r="147" spans="6:6">
      <c r="F147" s="79"/>
    </row>
  </sheetData>
  <hyperlinks>
    <hyperlink ref="I137" r:id="rId1"/>
    <hyperlink ref="I139" r:id="rId2"/>
  </hyperlinks>
  <pageMargins left="0.7" right="0.7" top="0.75" bottom="0.75" header="0.3" footer="0.3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5"/>
  <sheetViews>
    <sheetView zoomScale="80" zoomScaleNormal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434" sqref="B434"/>
    </sheetView>
  </sheetViews>
  <sheetFormatPr defaultRowHeight="15"/>
  <cols>
    <col min="1" max="1" width="13.42578125" style="74" customWidth="1"/>
    <col min="2" max="2" width="12.28515625" style="74" bestFit="1" customWidth="1"/>
    <col min="3" max="3" width="9.28515625" style="74" bestFit="1" customWidth="1"/>
    <col min="4" max="4" width="17.7109375" style="74" customWidth="1"/>
    <col min="5" max="5" width="9.28515625" style="74" bestFit="1" customWidth="1"/>
    <col min="6" max="6" width="16.5703125" style="111" bestFit="1" customWidth="1"/>
    <col min="7" max="7" width="20.42578125" style="111" bestFit="1" customWidth="1"/>
    <col min="8" max="8" width="15.85546875" style="111" bestFit="1" customWidth="1"/>
    <col min="9" max="9" width="20.42578125" style="111" bestFit="1" customWidth="1"/>
    <col min="10" max="10" width="12.5703125" style="74" customWidth="1"/>
    <col min="11" max="11" width="47.85546875" style="74" customWidth="1"/>
    <col min="12" max="12" width="14.28515625" bestFit="1" customWidth="1"/>
  </cols>
  <sheetData>
    <row r="1" spans="1:11" ht="19.5">
      <c r="A1" s="73" t="s">
        <v>164</v>
      </c>
    </row>
    <row r="3" spans="1:11" s="84" customFormat="1" ht="12.75">
      <c r="A3" s="112" t="s">
        <v>1</v>
      </c>
      <c r="B3" s="113" t="s">
        <v>3</v>
      </c>
      <c r="C3" s="114" t="s">
        <v>10</v>
      </c>
      <c r="D3" s="112" t="s">
        <v>26</v>
      </c>
      <c r="E3" s="113" t="s">
        <v>28</v>
      </c>
      <c r="F3" s="115" t="s">
        <v>30</v>
      </c>
      <c r="G3" s="116" t="s">
        <v>32</v>
      </c>
      <c r="H3" s="116" t="s">
        <v>34</v>
      </c>
      <c r="I3" s="117" t="s">
        <v>36</v>
      </c>
      <c r="J3" s="112" t="s">
        <v>5</v>
      </c>
      <c r="K3" s="112" t="s">
        <v>7</v>
      </c>
    </row>
    <row r="4" spans="1:11" s="84" customFormat="1" ht="12.75">
      <c r="A4" s="118" t="s">
        <v>103</v>
      </c>
      <c r="B4" s="96" t="s">
        <v>104</v>
      </c>
      <c r="C4" s="96"/>
      <c r="D4" s="119" t="s">
        <v>128</v>
      </c>
      <c r="E4" s="120"/>
      <c r="F4" s="97"/>
      <c r="G4" s="97"/>
      <c r="H4" s="97"/>
      <c r="I4" s="97"/>
      <c r="J4" s="96"/>
      <c r="K4" s="98"/>
    </row>
    <row r="5" spans="1:11" s="84" customFormat="1" ht="12.75">
      <c r="A5" s="118" t="s">
        <v>108</v>
      </c>
      <c r="B5" s="96" t="s">
        <v>109</v>
      </c>
      <c r="C5" s="96"/>
      <c r="D5" s="119" t="s">
        <v>128</v>
      </c>
      <c r="E5" s="120"/>
      <c r="F5" s="97"/>
      <c r="G5" s="97"/>
      <c r="H5" s="97"/>
      <c r="I5" s="97"/>
      <c r="J5" s="96"/>
      <c r="K5" s="98"/>
    </row>
    <row r="6" spans="1:11" s="84" customFormat="1" ht="12.75">
      <c r="A6" s="118" t="s">
        <v>114</v>
      </c>
      <c r="B6" s="96" t="s">
        <v>115</v>
      </c>
      <c r="C6" s="96"/>
      <c r="D6" s="119" t="s">
        <v>128</v>
      </c>
      <c r="E6" s="121"/>
      <c r="F6" s="97"/>
      <c r="G6" s="97"/>
      <c r="H6" s="97"/>
      <c r="I6" s="97"/>
      <c r="J6" s="96"/>
      <c r="K6" s="98"/>
    </row>
    <row r="7" spans="1:11" s="84" customFormat="1" ht="12.75">
      <c r="A7" s="70" t="s">
        <v>100</v>
      </c>
      <c r="B7" s="85" t="s">
        <v>101</v>
      </c>
      <c r="C7" s="85">
        <v>2008</v>
      </c>
      <c r="D7" s="85"/>
      <c r="E7" s="122"/>
      <c r="F7" s="86">
        <v>60784317</v>
      </c>
      <c r="G7" s="86">
        <v>3212612220</v>
      </c>
      <c r="H7" s="86">
        <v>6847125</v>
      </c>
      <c r="I7" s="86">
        <v>1872373809</v>
      </c>
      <c r="J7" s="122" t="s">
        <v>129</v>
      </c>
      <c r="K7" s="65"/>
    </row>
    <row r="8" spans="1:11" s="84" customFormat="1" ht="12.75">
      <c r="A8" s="71" t="s">
        <v>100</v>
      </c>
      <c r="B8" s="88" t="s">
        <v>101</v>
      </c>
      <c r="C8" s="88">
        <v>2009</v>
      </c>
      <c r="D8" s="88"/>
      <c r="E8" s="123"/>
      <c r="F8" s="89">
        <v>58283619</v>
      </c>
      <c r="G8" s="89">
        <v>3091657820</v>
      </c>
      <c r="H8" s="89">
        <v>6901623</v>
      </c>
      <c r="I8" s="89">
        <v>1876571531</v>
      </c>
      <c r="J8" s="123" t="s">
        <v>129</v>
      </c>
      <c r="K8" s="66"/>
    </row>
    <row r="9" spans="1:11" s="84" customFormat="1" ht="12.75">
      <c r="A9" s="71" t="s">
        <v>100</v>
      </c>
      <c r="B9" s="88" t="s">
        <v>101</v>
      </c>
      <c r="C9" s="88">
        <v>2010</v>
      </c>
      <c r="D9" s="88"/>
      <c r="E9" s="123"/>
      <c r="F9" s="89">
        <v>59417589</v>
      </c>
      <c r="G9" s="89">
        <v>3162468000</v>
      </c>
      <c r="H9" s="89">
        <v>7142018</v>
      </c>
      <c r="I9" s="89">
        <v>1918685352</v>
      </c>
      <c r="J9" s="123" t="s">
        <v>129</v>
      </c>
      <c r="K9" s="66"/>
    </row>
    <row r="10" spans="1:11" s="84" customFormat="1" ht="12.75">
      <c r="A10" s="71" t="s">
        <v>100</v>
      </c>
      <c r="B10" s="88" t="s">
        <v>101</v>
      </c>
      <c r="C10" s="88">
        <v>2011</v>
      </c>
      <c r="D10" s="88"/>
      <c r="E10" s="123"/>
      <c r="F10" s="89">
        <v>60440775</v>
      </c>
      <c r="G10" s="89">
        <v>3356112572</v>
      </c>
      <c r="H10" s="89">
        <v>7082888</v>
      </c>
      <c r="I10" s="89">
        <v>1929299338</v>
      </c>
      <c r="J10" s="123" t="s">
        <v>129</v>
      </c>
      <c r="K10" s="66"/>
    </row>
    <row r="11" spans="1:11" s="84" customFormat="1" ht="12.75">
      <c r="A11" s="71" t="s">
        <v>100</v>
      </c>
      <c r="B11" s="88" t="s">
        <v>101</v>
      </c>
      <c r="C11" s="88">
        <v>2012</v>
      </c>
      <c r="D11" s="88"/>
      <c r="E11" s="123"/>
      <c r="F11" s="89">
        <v>55755620</v>
      </c>
      <c r="G11" s="89">
        <v>3229769858</v>
      </c>
      <c r="H11" s="89">
        <v>6908701</v>
      </c>
      <c r="I11" s="89">
        <v>1918842654</v>
      </c>
      <c r="J11" s="123" t="s">
        <v>129</v>
      </c>
      <c r="K11" s="66"/>
    </row>
    <row r="12" spans="1:11" s="84" customFormat="1" ht="12.75">
      <c r="A12" s="71" t="s">
        <v>100</v>
      </c>
      <c r="B12" s="88" t="s">
        <v>101</v>
      </c>
      <c r="C12" s="88">
        <v>2013</v>
      </c>
      <c r="D12" s="88"/>
      <c r="E12" s="123"/>
      <c r="F12" s="89">
        <v>57845619</v>
      </c>
      <c r="G12" s="89">
        <v>3325670976</v>
      </c>
      <c r="H12" s="89">
        <v>6045322</v>
      </c>
      <c r="I12" s="89">
        <v>1815245653</v>
      </c>
      <c r="J12" s="123" t="s">
        <v>129</v>
      </c>
      <c r="K12" s="66"/>
    </row>
    <row r="13" spans="1:11" s="84" customFormat="1" ht="12.75">
      <c r="A13" s="71" t="s">
        <v>100</v>
      </c>
      <c r="B13" s="88" t="s">
        <v>101</v>
      </c>
      <c r="C13" s="88">
        <v>2014</v>
      </c>
      <c r="D13" s="88"/>
      <c r="E13" s="123"/>
      <c r="F13" s="89">
        <v>60216389</v>
      </c>
      <c r="G13" s="89">
        <v>3541873497</v>
      </c>
      <c r="H13" s="89">
        <v>5611738</v>
      </c>
      <c r="I13" s="89">
        <v>1787322493</v>
      </c>
      <c r="J13" s="123" t="s">
        <v>129</v>
      </c>
      <c r="K13" s="66"/>
    </row>
    <row r="14" spans="1:11" s="84" customFormat="1" ht="12.75">
      <c r="A14" s="71" t="s">
        <v>100</v>
      </c>
      <c r="B14" s="88" t="s">
        <v>101</v>
      </c>
      <c r="C14" s="88">
        <v>2015</v>
      </c>
      <c r="D14" s="88"/>
      <c r="E14" s="123"/>
      <c r="F14" s="89">
        <v>62769804</v>
      </c>
      <c r="G14" s="89">
        <v>3922282765</v>
      </c>
      <c r="H14" s="89">
        <v>5596362</v>
      </c>
      <c r="I14" s="89">
        <v>1906769455</v>
      </c>
      <c r="J14" s="123" t="s">
        <v>129</v>
      </c>
      <c r="K14" s="66"/>
    </row>
    <row r="15" spans="1:11" s="84" customFormat="1" ht="12.75">
      <c r="A15" s="72" t="s">
        <v>100</v>
      </c>
      <c r="B15" s="92" t="s">
        <v>101</v>
      </c>
      <c r="C15" s="92">
        <v>2016</v>
      </c>
      <c r="D15" s="92"/>
      <c r="E15" s="124"/>
      <c r="F15" s="93">
        <v>61708915</v>
      </c>
      <c r="G15" s="93">
        <v>3706813736</v>
      </c>
      <c r="H15" s="93">
        <v>5424019</v>
      </c>
      <c r="I15" s="93">
        <v>1880296842</v>
      </c>
      <c r="J15" s="124" t="s">
        <v>129</v>
      </c>
      <c r="K15" s="67"/>
    </row>
    <row r="16" spans="1:11" s="84" customFormat="1" ht="12.75">
      <c r="A16" s="71" t="s">
        <v>97</v>
      </c>
      <c r="B16" s="88" t="s">
        <v>120</v>
      </c>
      <c r="C16" s="88">
        <v>2008</v>
      </c>
      <c r="D16" s="148" t="s">
        <v>130</v>
      </c>
      <c r="E16" s="123" t="s">
        <v>131</v>
      </c>
      <c r="F16" s="89">
        <v>2818.0136612021856</v>
      </c>
      <c r="G16" s="89">
        <v>3601608080</v>
      </c>
      <c r="H16" s="89">
        <v>1433</v>
      </c>
      <c r="I16" s="89">
        <v>3033533076</v>
      </c>
      <c r="J16" s="123" t="s">
        <v>121</v>
      </c>
      <c r="K16" s="66" t="s">
        <v>453</v>
      </c>
    </row>
    <row r="17" spans="1:11" s="84" customFormat="1" ht="12.75">
      <c r="A17" s="71" t="s">
        <v>97</v>
      </c>
      <c r="B17" s="88" t="s">
        <v>120</v>
      </c>
      <c r="C17" s="88">
        <v>2008</v>
      </c>
      <c r="D17" s="148" t="s">
        <v>130</v>
      </c>
      <c r="E17" s="123" t="s">
        <v>132</v>
      </c>
      <c r="F17" s="89">
        <v>15139.997267759563</v>
      </c>
      <c r="G17" s="89">
        <v>17800126632</v>
      </c>
      <c r="H17" s="89">
        <v>6651</v>
      </c>
      <c r="I17" s="89">
        <v>15191266088</v>
      </c>
      <c r="J17" s="123" t="s">
        <v>121</v>
      </c>
      <c r="K17" s="66"/>
    </row>
    <row r="18" spans="1:11" s="84" customFormat="1" ht="12.75">
      <c r="A18" s="71" t="s">
        <v>97</v>
      </c>
      <c r="B18" s="88" t="s">
        <v>120</v>
      </c>
      <c r="C18" s="88">
        <v>2008</v>
      </c>
      <c r="D18" s="148" t="s">
        <v>130</v>
      </c>
      <c r="E18" s="123" t="s">
        <v>133</v>
      </c>
      <c r="F18" s="89">
        <v>58853.038251366117</v>
      </c>
      <c r="G18" s="89">
        <v>60781780087</v>
      </c>
      <c r="H18" s="89">
        <v>21776</v>
      </c>
      <c r="I18" s="89">
        <v>41429916918</v>
      </c>
      <c r="J18" s="123" t="s">
        <v>121</v>
      </c>
      <c r="K18" s="66"/>
    </row>
    <row r="19" spans="1:11" s="84" customFormat="1" ht="12.75">
      <c r="A19" s="71" t="s">
        <v>97</v>
      </c>
      <c r="B19" s="88" t="s">
        <v>120</v>
      </c>
      <c r="C19" s="88">
        <v>2008</v>
      </c>
      <c r="D19" s="148" t="s">
        <v>130</v>
      </c>
      <c r="E19" s="123" t="s">
        <v>134</v>
      </c>
      <c r="F19" s="89">
        <v>172671.00819672132</v>
      </c>
      <c r="G19" s="89">
        <v>140811016271</v>
      </c>
      <c r="H19" s="89">
        <v>56105</v>
      </c>
      <c r="I19" s="89">
        <v>103786366912</v>
      </c>
      <c r="J19" s="123" t="s">
        <v>121</v>
      </c>
      <c r="K19" s="66"/>
    </row>
    <row r="20" spans="1:11" s="84" customFormat="1" ht="12.75">
      <c r="A20" s="71" t="s">
        <v>97</v>
      </c>
      <c r="B20" s="88" t="s">
        <v>120</v>
      </c>
      <c r="C20" s="88">
        <v>2008</v>
      </c>
      <c r="D20" s="148" t="s">
        <v>130</v>
      </c>
      <c r="E20" s="123" t="s">
        <v>135</v>
      </c>
      <c r="F20" s="89">
        <v>335140.98907103826</v>
      </c>
      <c r="G20" s="89">
        <v>227129580607</v>
      </c>
      <c r="H20" s="89">
        <v>96667</v>
      </c>
      <c r="I20" s="89">
        <v>163595849058</v>
      </c>
      <c r="J20" s="123" t="s">
        <v>121</v>
      </c>
      <c r="K20" s="66"/>
    </row>
    <row r="21" spans="1:11" s="84" customFormat="1" ht="12.75">
      <c r="A21" s="71" t="s">
        <v>97</v>
      </c>
      <c r="B21" s="88" t="s">
        <v>120</v>
      </c>
      <c r="C21" s="88">
        <v>2008</v>
      </c>
      <c r="D21" s="148" t="s">
        <v>130</v>
      </c>
      <c r="E21" s="123" t="s">
        <v>136</v>
      </c>
      <c r="F21" s="89">
        <v>435817.42896174861</v>
      </c>
      <c r="G21" s="89">
        <v>262707637172</v>
      </c>
      <c r="H21" s="89">
        <v>109765</v>
      </c>
      <c r="I21" s="89">
        <v>178162000216</v>
      </c>
      <c r="J21" s="123" t="s">
        <v>121</v>
      </c>
      <c r="K21" s="66"/>
    </row>
    <row r="22" spans="1:11" s="84" customFormat="1" ht="12.75">
      <c r="A22" s="71" t="s">
        <v>97</v>
      </c>
      <c r="B22" s="88" t="s">
        <v>120</v>
      </c>
      <c r="C22" s="88">
        <v>2008</v>
      </c>
      <c r="D22" s="148" t="s">
        <v>130</v>
      </c>
      <c r="E22" s="123" t="s">
        <v>137</v>
      </c>
      <c r="F22" s="89">
        <v>538907.63387978147</v>
      </c>
      <c r="G22" s="89">
        <v>276941443580</v>
      </c>
      <c r="H22" s="89">
        <v>125338</v>
      </c>
      <c r="I22" s="89">
        <v>187160036014</v>
      </c>
      <c r="J22" s="123" t="s">
        <v>121</v>
      </c>
      <c r="K22" s="66"/>
    </row>
    <row r="23" spans="1:11" s="84" customFormat="1" ht="12.75">
      <c r="A23" s="71" t="s">
        <v>97</v>
      </c>
      <c r="B23" s="88" t="s">
        <v>120</v>
      </c>
      <c r="C23" s="88">
        <v>2008</v>
      </c>
      <c r="D23" s="148" t="s">
        <v>130</v>
      </c>
      <c r="E23" s="123" t="s">
        <v>138</v>
      </c>
      <c r="F23" s="89">
        <v>1013414.2950819673</v>
      </c>
      <c r="G23" s="89">
        <v>480137796805</v>
      </c>
      <c r="H23" s="89">
        <v>220718</v>
      </c>
      <c r="I23" s="89">
        <v>315921455714</v>
      </c>
      <c r="J23" s="123" t="s">
        <v>121</v>
      </c>
      <c r="K23" s="66"/>
    </row>
    <row r="24" spans="1:11" s="84" customFormat="1" ht="12.75">
      <c r="A24" s="71" t="s">
        <v>97</v>
      </c>
      <c r="B24" s="88" t="s">
        <v>120</v>
      </c>
      <c r="C24" s="88">
        <v>2008</v>
      </c>
      <c r="D24" s="148" t="s">
        <v>130</v>
      </c>
      <c r="E24" s="123" t="s">
        <v>139</v>
      </c>
      <c r="F24" s="89">
        <v>1567798.1803278688</v>
      </c>
      <c r="G24" s="89">
        <v>713091070462</v>
      </c>
      <c r="H24" s="89">
        <v>331202</v>
      </c>
      <c r="I24" s="89">
        <v>467430339682</v>
      </c>
      <c r="J24" s="123" t="s">
        <v>121</v>
      </c>
      <c r="K24" s="66"/>
    </row>
    <row r="25" spans="1:11" s="84" customFormat="1" ht="12.75">
      <c r="A25" s="71" t="s">
        <v>97</v>
      </c>
      <c r="B25" s="88" t="s">
        <v>120</v>
      </c>
      <c r="C25" s="88">
        <v>2008</v>
      </c>
      <c r="D25" s="148" t="s">
        <v>130</v>
      </c>
      <c r="E25" s="123" t="s">
        <v>140</v>
      </c>
      <c r="F25" s="89">
        <v>1853596.8907103825</v>
      </c>
      <c r="G25" s="89">
        <v>868748713219</v>
      </c>
      <c r="H25" s="89">
        <v>400962</v>
      </c>
      <c r="I25" s="89">
        <v>582132128650</v>
      </c>
      <c r="J25" s="123" t="s">
        <v>121</v>
      </c>
      <c r="K25" s="66"/>
    </row>
    <row r="26" spans="1:11" s="84" customFormat="1" ht="12.75">
      <c r="A26" s="71" t="s">
        <v>97</v>
      </c>
      <c r="B26" s="88" t="s">
        <v>120</v>
      </c>
      <c r="C26" s="88">
        <v>2008</v>
      </c>
      <c r="D26" s="148" t="s">
        <v>130</v>
      </c>
      <c r="E26" s="123" t="s">
        <v>141</v>
      </c>
      <c r="F26" s="89">
        <v>1836065.6475409835</v>
      </c>
      <c r="G26" s="89">
        <v>939148812289</v>
      </c>
      <c r="H26" s="89">
        <v>419580</v>
      </c>
      <c r="I26" s="89">
        <v>634008071083</v>
      </c>
      <c r="J26" s="123" t="s">
        <v>121</v>
      </c>
      <c r="K26" s="66"/>
    </row>
    <row r="27" spans="1:11" s="84" customFormat="1" ht="12.75">
      <c r="A27" s="71" t="s">
        <v>97</v>
      </c>
      <c r="B27" s="88" t="s">
        <v>120</v>
      </c>
      <c r="C27" s="88">
        <v>2008</v>
      </c>
      <c r="D27" s="148" t="s">
        <v>130</v>
      </c>
      <c r="E27" s="123" t="s">
        <v>142</v>
      </c>
      <c r="F27" s="89">
        <v>1409246.7896174863</v>
      </c>
      <c r="G27" s="89">
        <v>768608579100</v>
      </c>
      <c r="H27" s="89">
        <v>329591</v>
      </c>
      <c r="I27" s="89">
        <v>512522575909</v>
      </c>
      <c r="J27" s="123" t="s">
        <v>121</v>
      </c>
      <c r="K27" s="66"/>
    </row>
    <row r="28" spans="1:11" s="84" customFormat="1" ht="12.75">
      <c r="A28" s="71" t="s">
        <v>97</v>
      </c>
      <c r="B28" s="88" t="s">
        <v>120</v>
      </c>
      <c r="C28" s="88">
        <v>2008</v>
      </c>
      <c r="D28" s="148" t="s">
        <v>130</v>
      </c>
      <c r="E28" s="123" t="s">
        <v>143</v>
      </c>
      <c r="F28" s="89">
        <v>891917.42076502729</v>
      </c>
      <c r="G28" s="89">
        <v>481286060709</v>
      </c>
      <c r="H28" s="89">
        <v>203009</v>
      </c>
      <c r="I28" s="89">
        <v>318470789330</v>
      </c>
      <c r="J28" s="123" t="s">
        <v>121</v>
      </c>
      <c r="K28" s="66"/>
    </row>
    <row r="29" spans="1:11" s="84" customFormat="1" ht="12.75">
      <c r="A29" s="71" t="s">
        <v>97</v>
      </c>
      <c r="B29" s="88" t="s">
        <v>120</v>
      </c>
      <c r="C29" s="88">
        <v>2008</v>
      </c>
      <c r="D29" s="148" t="s">
        <v>130</v>
      </c>
      <c r="E29" s="123" t="s">
        <v>144</v>
      </c>
      <c r="F29" s="89">
        <v>889739.76502732246</v>
      </c>
      <c r="G29" s="89">
        <v>462312673233</v>
      </c>
      <c r="H29" s="89">
        <v>193443</v>
      </c>
      <c r="I29" s="89">
        <v>304547559678</v>
      </c>
      <c r="J29" s="123" t="s">
        <v>121</v>
      </c>
      <c r="K29" s="66"/>
    </row>
    <row r="30" spans="1:11" s="84" customFormat="1" ht="12.75">
      <c r="A30" s="71" t="s">
        <v>97</v>
      </c>
      <c r="B30" s="88" t="s">
        <v>120</v>
      </c>
      <c r="C30" s="88">
        <v>2008</v>
      </c>
      <c r="D30" s="148" t="s">
        <v>130</v>
      </c>
      <c r="E30" s="123" t="s">
        <v>145</v>
      </c>
      <c r="F30" s="89">
        <v>154966.17486338798</v>
      </c>
      <c r="G30" s="89">
        <v>82922738670</v>
      </c>
      <c r="H30" s="89">
        <v>29801</v>
      </c>
      <c r="I30" s="89">
        <v>49031477996</v>
      </c>
      <c r="J30" s="123" t="s">
        <v>121</v>
      </c>
      <c r="K30" s="66"/>
    </row>
    <row r="31" spans="1:11" s="84" customFormat="1" ht="12.75">
      <c r="A31" s="71" t="s">
        <v>97</v>
      </c>
      <c r="B31" s="88" t="s">
        <v>120</v>
      </c>
      <c r="C31" s="88">
        <v>2009</v>
      </c>
      <c r="D31" s="148" t="s">
        <v>130</v>
      </c>
      <c r="E31" s="123" t="s">
        <v>131</v>
      </c>
      <c r="F31" s="89">
        <v>2547.9123287671232</v>
      </c>
      <c r="G31" s="89">
        <v>3772209868</v>
      </c>
      <c r="H31" s="89">
        <v>1491</v>
      </c>
      <c r="I31" s="89">
        <v>3078144840</v>
      </c>
      <c r="J31" s="123" t="s">
        <v>121</v>
      </c>
      <c r="K31" s="66"/>
    </row>
    <row r="32" spans="1:11" s="84" customFormat="1" ht="12.75">
      <c r="A32" s="71" t="s">
        <v>97</v>
      </c>
      <c r="B32" s="88" t="s">
        <v>120</v>
      </c>
      <c r="C32" s="88">
        <v>2009</v>
      </c>
      <c r="D32" s="148" t="s">
        <v>130</v>
      </c>
      <c r="E32" s="123" t="s">
        <v>132</v>
      </c>
      <c r="F32" s="89">
        <v>13388.882191780822</v>
      </c>
      <c r="G32" s="89">
        <v>17784494614</v>
      </c>
      <c r="H32" s="89">
        <v>6490</v>
      </c>
      <c r="I32" s="89">
        <v>13706186864</v>
      </c>
      <c r="J32" s="123" t="s">
        <v>121</v>
      </c>
      <c r="K32" s="66"/>
    </row>
    <row r="33" spans="1:11" s="84" customFormat="1" ht="12.75">
      <c r="A33" s="71" t="s">
        <v>97</v>
      </c>
      <c r="B33" s="88" t="s">
        <v>120</v>
      </c>
      <c r="C33" s="88">
        <v>2009</v>
      </c>
      <c r="D33" s="148" t="s">
        <v>130</v>
      </c>
      <c r="E33" s="123" t="s">
        <v>133</v>
      </c>
      <c r="F33" s="89">
        <v>50590.783561643839</v>
      </c>
      <c r="G33" s="89">
        <v>58692572754</v>
      </c>
      <c r="H33" s="89">
        <v>21187</v>
      </c>
      <c r="I33" s="89">
        <v>45602549435</v>
      </c>
      <c r="J33" s="123" t="s">
        <v>121</v>
      </c>
      <c r="K33" s="66"/>
    </row>
    <row r="34" spans="1:11" s="84" customFormat="1" ht="12.75">
      <c r="A34" s="71" t="s">
        <v>97</v>
      </c>
      <c r="B34" s="88" t="s">
        <v>120</v>
      </c>
      <c r="C34" s="88">
        <v>2009</v>
      </c>
      <c r="D34" s="148" t="s">
        <v>130</v>
      </c>
      <c r="E34" s="123" t="s">
        <v>134</v>
      </c>
      <c r="F34" s="89">
        <v>153242.52328767124</v>
      </c>
      <c r="G34" s="89">
        <v>136928315092</v>
      </c>
      <c r="H34" s="89">
        <v>56930</v>
      </c>
      <c r="I34" s="89">
        <v>113672881531</v>
      </c>
      <c r="J34" s="123" t="s">
        <v>121</v>
      </c>
      <c r="K34" s="66"/>
    </row>
    <row r="35" spans="1:11" s="84" customFormat="1" ht="12.75">
      <c r="A35" s="71" t="s">
        <v>97</v>
      </c>
      <c r="B35" s="88" t="s">
        <v>120</v>
      </c>
      <c r="C35" s="88">
        <v>2009</v>
      </c>
      <c r="D35" s="148" t="s">
        <v>130</v>
      </c>
      <c r="E35" s="123" t="s">
        <v>135</v>
      </c>
      <c r="F35" s="89">
        <v>321193.86027397262</v>
      </c>
      <c r="G35" s="89">
        <v>239207825938</v>
      </c>
      <c r="H35" s="89">
        <v>105210</v>
      </c>
      <c r="I35" s="89">
        <v>195397348658</v>
      </c>
      <c r="J35" s="123" t="s">
        <v>121</v>
      </c>
      <c r="K35" s="66"/>
    </row>
    <row r="36" spans="1:11" s="84" customFormat="1" ht="12.75">
      <c r="A36" s="71" t="s">
        <v>97</v>
      </c>
      <c r="B36" s="88" t="s">
        <v>120</v>
      </c>
      <c r="C36" s="88">
        <v>2009</v>
      </c>
      <c r="D36" s="148" t="s">
        <v>130</v>
      </c>
      <c r="E36" s="123" t="s">
        <v>136</v>
      </c>
      <c r="F36" s="89">
        <v>445532.12876712327</v>
      </c>
      <c r="G36" s="89">
        <v>296185151508</v>
      </c>
      <c r="H36" s="89">
        <v>127556</v>
      </c>
      <c r="I36" s="89">
        <v>227868718917</v>
      </c>
      <c r="J36" s="123" t="s">
        <v>121</v>
      </c>
      <c r="K36" s="66"/>
    </row>
    <row r="37" spans="1:11" s="84" customFormat="1" ht="12.75">
      <c r="A37" s="71" t="s">
        <v>97</v>
      </c>
      <c r="B37" s="88" t="s">
        <v>120</v>
      </c>
      <c r="C37" s="88">
        <v>2009</v>
      </c>
      <c r="D37" s="148" t="s">
        <v>130</v>
      </c>
      <c r="E37" s="123" t="s">
        <v>137</v>
      </c>
      <c r="F37" s="89">
        <v>525484.72876712331</v>
      </c>
      <c r="G37" s="89">
        <v>296982759742</v>
      </c>
      <c r="H37" s="89">
        <v>136840</v>
      </c>
      <c r="I37" s="89">
        <v>224345670189</v>
      </c>
      <c r="J37" s="123" t="s">
        <v>121</v>
      </c>
      <c r="K37" s="66"/>
    </row>
    <row r="38" spans="1:11" s="84" customFormat="1" ht="12.75">
      <c r="A38" s="71" t="s">
        <v>97</v>
      </c>
      <c r="B38" s="88" t="s">
        <v>120</v>
      </c>
      <c r="C38" s="88">
        <v>2009</v>
      </c>
      <c r="D38" s="148" t="s">
        <v>130</v>
      </c>
      <c r="E38" s="123" t="s">
        <v>138</v>
      </c>
      <c r="F38" s="89">
        <v>972648.19452054799</v>
      </c>
      <c r="G38" s="89">
        <v>508927435089</v>
      </c>
      <c r="H38" s="89">
        <v>234648</v>
      </c>
      <c r="I38" s="89">
        <v>368596595995</v>
      </c>
      <c r="J38" s="123" t="s">
        <v>121</v>
      </c>
      <c r="K38" s="66"/>
    </row>
    <row r="39" spans="1:11" s="84" customFormat="1" ht="12.75">
      <c r="A39" s="71" t="s">
        <v>97</v>
      </c>
      <c r="B39" s="88" t="s">
        <v>120</v>
      </c>
      <c r="C39" s="88">
        <v>2009</v>
      </c>
      <c r="D39" s="148" t="s">
        <v>130</v>
      </c>
      <c r="E39" s="123" t="s">
        <v>139</v>
      </c>
      <c r="F39" s="89">
        <v>1562549.408219178</v>
      </c>
      <c r="G39" s="89">
        <v>784012358032</v>
      </c>
      <c r="H39" s="89">
        <v>361891</v>
      </c>
      <c r="I39" s="89">
        <v>563658056250</v>
      </c>
      <c r="J39" s="123" t="s">
        <v>121</v>
      </c>
      <c r="K39" s="66"/>
    </row>
    <row r="40" spans="1:11" s="84" customFormat="1" ht="12.75">
      <c r="A40" s="71" t="s">
        <v>97</v>
      </c>
      <c r="B40" s="88" t="s">
        <v>120</v>
      </c>
      <c r="C40" s="88">
        <v>2009</v>
      </c>
      <c r="D40" s="148" t="s">
        <v>130</v>
      </c>
      <c r="E40" s="123" t="s">
        <v>140</v>
      </c>
      <c r="F40" s="89">
        <v>1919732.3643835615</v>
      </c>
      <c r="G40" s="89">
        <v>982755565714</v>
      </c>
      <c r="H40" s="89">
        <v>455944</v>
      </c>
      <c r="I40" s="89">
        <v>710560193787</v>
      </c>
      <c r="J40" s="123" t="s">
        <v>121</v>
      </c>
      <c r="K40" s="66"/>
    </row>
    <row r="41" spans="1:11" s="84" customFormat="1" ht="12.75">
      <c r="A41" s="71" t="s">
        <v>97</v>
      </c>
      <c r="B41" s="88" t="s">
        <v>120</v>
      </c>
      <c r="C41" s="88">
        <v>2009</v>
      </c>
      <c r="D41" s="148" t="s">
        <v>130</v>
      </c>
      <c r="E41" s="123" t="s">
        <v>141</v>
      </c>
      <c r="F41" s="89">
        <v>1872724.2191780822</v>
      </c>
      <c r="G41" s="89">
        <v>1042082550634</v>
      </c>
      <c r="H41" s="89">
        <v>473095</v>
      </c>
      <c r="I41" s="89">
        <v>808952230972</v>
      </c>
      <c r="J41" s="123" t="s">
        <v>121</v>
      </c>
      <c r="K41" s="66"/>
    </row>
    <row r="42" spans="1:11" s="84" customFormat="1" ht="12.75">
      <c r="A42" s="71" t="s">
        <v>97</v>
      </c>
      <c r="B42" s="88" t="s">
        <v>120</v>
      </c>
      <c r="C42" s="88">
        <v>2009</v>
      </c>
      <c r="D42" s="148" t="s">
        <v>130</v>
      </c>
      <c r="E42" s="123" t="s">
        <v>142</v>
      </c>
      <c r="F42" s="89">
        <v>1533632.5369863014</v>
      </c>
      <c r="G42" s="89">
        <v>909121771092</v>
      </c>
      <c r="H42" s="89">
        <v>399751</v>
      </c>
      <c r="I42" s="89">
        <v>692402156414</v>
      </c>
      <c r="J42" s="123" t="s">
        <v>121</v>
      </c>
      <c r="K42" s="66"/>
    </row>
    <row r="43" spans="1:11" s="84" customFormat="1" ht="12.75">
      <c r="A43" s="71" t="s">
        <v>97</v>
      </c>
      <c r="B43" s="88" t="s">
        <v>120</v>
      </c>
      <c r="C43" s="88">
        <v>2009</v>
      </c>
      <c r="D43" s="148" t="s">
        <v>130</v>
      </c>
      <c r="E43" s="123" t="s">
        <v>143</v>
      </c>
      <c r="F43" s="89">
        <v>961844.14794520545</v>
      </c>
      <c r="G43" s="89">
        <v>566891752628</v>
      </c>
      <c r="H43" s="89">
        <v>245467</v>
      </c>
      <c r="I43" s="89">
        <v>424398878836</v>
      </c>
      <c r="J43" s="123" t="s">
        <v>121</v>
      </c>
      <c r="K43" s="66"/>
    </row>
    <row r="44" spans="1:11" s="84" customFormat="1" ht="12.75">
      <c r="A44" s="71" t="s">
        <v>97</v>
      </c>
      <c r="B44" s="88" t="s">
        <v>120</v>
      </c>
      <c r="C44" s="88">
        <v>2009</v>
      </c>
      <c r="D44" s="148" t="s">
        <v>130</v>
      </c>
      <c r="E44" s="123" t="s">
        <v>144</v>
      </c>
      <c r="F44" s="89">
        <v>975679.53698630142</v>
      </c>
      <c r="G44" s="89">
        <v>556960446485</v>
      </c>
      <c r="H44" s="89">
        <v>236607</v>
      </c>
      <c r="I44" s="89">
        <v>403891583698</v>
      </c>
      <c r="J44" s="123" t="s">
        <v>121</v>
      </c>
      <c r="K44" s="66"/>
    </row>
    <row r="45" spans="1:11" s="84" customFormat="1" ht="12.75">
      <c r="A45" s="71" t="s">
        <v>97</v>
      </c>
      <c r="B45" s="88" t="s">
        <v>120</v>
      </c>
      <c r="C45" s="88">
        <v>2009</v>
      </c>
      <c r="D45" s="148" t="s">
        <v>130</v>
      </c>
      <c r="E45" s="123" t="s">
        <v>145</v>
      </c>
      <c r="F45" s="89">
        <v>160335.4109589041</v>
      </c>
      <c r="G45" s="89">
        <v>88077501234</v>
      </c>
      <c r="H45" s="89">
        <v>38813</v>
      </c>
      <c r="I45" s="89">
        <v>69372240280</v>
      </c>
      <c r="J45" s="123" t="s">
        <v>121</v>
      </c>
      <c r="K45" s="66"/>
    </row>
    <row r="46" spans="1:11" s="84" customFormat="1" ht="12.75">
      <c r="A46" s="71" t="s">
        <v>97</v>
      </c>
      <c r="B46" s="88" t="s">
        <v>120</v>
      </c>
      <c r="C46" s="88">
        <v>2010</v>
      </c>
      <c r="D46" s="148" t="s">
        <v>130</v>
      </c>
      <c r="E46" s="123" t="s">
        <v>131</v>
      </c>
      <c r="F46" s="89">
        <v>2705.8630136986303</v>
      </c>
      <c r="G46" s="89">
        <v>4234419834</v>
      </c>
      <c r="H46" s="89">
        <v>1691</v>
      </c>
      <c r="I46" s="89">
        <v>3773665774</v>
      </c>
      <c r="J46" s="123" t="s">
        <v>121</v>
      </c>
      <c r="K46" s="66"/>
    </row>
    <row r="47" spans="1:11" s="84" customFormat="1" ht="12.75">
      <c r="A47" s="71" t="s">
        <v>97</v>
      </c>
      <c r="B47" s="88" t="s">
        <v>120</v>
      </c>
      <c r="C47" s="88">
        <v>2010</v>
      </c>
      <c r="D47" s="148" t="s">
        <v>130</v>
      </c>
      <c r="E47" s="123" t="s">
        <v>132</v>
      </c>
      <c r="F47" s="89">
        <v>13967.69589041096</v>
      </c>
      <c r="G47" s="89">
        <v>19529431684</v>
      </c>
      <c r="H47" s="89">
        <v>7831</v>
      </c>
      <c r="I47" s="89">
        <v>18131898446</v>
      </c>
      <c r="J47" s="123" t="s">
        <v>121</v>
      </c>
      <c r="K47" s="66"/>
    </row>
    <row r="48" spans="1:11" s="84" customFormat="1" ht="12.75">
      <c r="A48" s="71" t="s">
        <v>97</v>
      </c>
      <c r="B48" s="88" t="s">
        <v>120</v>
      </c>
      <c r="C48" s="88">
        <v>2010</v>
      </c>
      <c r="D48" s="148" t="s">
        <v>130</v>
      </c>
      <c r="E48" s="123" t="s">
        <v>133</v>
      </c>
      <c r="F48" s="89">
        <v>49634.843835616441</v>
      </c>
      <c r="G48" s="89">
        <v>60654156966</v>
      </c>
      <c r="H48" s="89">
        <v>24232</v>
      </c>
      <c r="I48" s="89">
        <v>52068973318</v>
      </c>
      <c r="J48" s="123" t="s">
        <v>121</v>
      </c>
      <c r="K48" s="66"/>
    </row>
    <row r="49" spans="1:11" s="84" customFormat="1" ht="12.75">
      <c r="A49" s="71" t="s">
        <v>97</v>
      </c>
      <c r="B49" s="88" t="s">
        <v>120</v>
      </c>
      <c r="C49" s="88">
        <v>2010</v>
      </c>
      <c r="D49" s="148" t="s">
        <v>130</v>
      </c>
      <c r="E49" s="123" t="s">
        <v>134</v>
      </c>
      <c r="F49" s="89">
        <v>139943.60821917807</v>
      </c>
      <c r="G49" s="89">
        <v>131808454082</v>
      </c>
      <c r="H49" s="89">
        <v>60697</v>
      </c>
      <c r="I49" s="89">
        <v>123996343308</v>
      </c>
      <c r="J49" s="123" t="s">
        <v>121</v>
      </c>
      <c r="K49" s="66"/>
    </row>
    <row r="50" spans="1:11" s="84" customFormat="1" ht="12.75">
      <c r="A50" s="71" t="s">
        <v>97</v>
      </c>
      <c r="B50" s="88" t="s">
        <v>120</v>
      </c>
      <c r="C50" s="88">
        <v>2010</v>
      </c>
      <c r="D50" s="148" t="s">
        <v>130</v>
      </c>
      <c r="E50" s="123" t="s">
        <v>135</v>
      </c>
      <c r="F50" s="89">
        <v>313426.47397260275</v>
      </c>
      <c r="G50" s="89">
        <v>245559911398</v>
      </c>
      <c r="H50" s="89">
        <v>118780</v>
      </c>
      <c r="I50" s="89">
        <v>219426323820</v>
      </c>
      <c r="J50" s="123" t="s">
        <v>121</v>
      </c>
      <c r="K50" s="66"/>
    </row>
    <row r="51" spans="1:11" s="84" customFormat="1" ht="12.75">
      <c r="A51" s="71" t="s">
        <v>97</v>
      </c>
      <c r="B51" s="88" t="s">
        <v>120</v>
      </c>
      <c r="C51" s="88">
        <v>2010</v>
      </c>
      <c r="D51" s="148" t="s">
        <v>130</v>
      </c>
      <c r="E51" s="123" t="s">
        <v>136</v>
      </c>
      <c r="F51" s="89">
        <v>462100.34520547948</v>
      </c>
      <c r="G51" s="89">
        <v>320580917722</v>
      </c>
      <c r="H51" s="89">
        <v>152633</v>
      </c>
      <c r="I51" s="89">
        <v>273051043295</v>
      </c>
      <c r="J51" s="123" t="s">
        <v>121</v>
      </c>
      <c r="K51" s="66"/>
    </row>
    <row r="52" spans="1:11" s="84" customFormat="1" ht="12.75">
      <c r="A52" s="71" t="s">
        <v>97</v>
      </c>
      <c r="B52" s="88" t="s">
        <v>120</v>
      </c>
      <c r="C52" s="88">
        <v>2010</v>
      </c>
      <c r="D52" s="148" t="s">
        <v>130</v>
      </c>
      <c r="E52" s="123" t="s">
        <v>137</v>
      </c>
      <c r="F52" s="89">
        <v>531826.4849315068</v>
      </c>
      <c r="G52" s="89">
        <v>313491882291</v>
      </c>
      <c r="H52" s="89">
        <v>159629</v>
      </c>
      <c r="I52" s="89">
        <v>270152532397</v>
      </c>
      <c r="J52" s="123" t="s">
        <v>121</v>
      </c>
      <c r="K52" s="66"/>
    </row>
    <row r="53" spans="1:11" s="84" customFormat="1" ht="12.75">
      <c r="A53" s="71" t="s">
        <v>97</v>
      </c>
      <c r="B53" s="88" t="s">
        <v>120</v>
      </c>
      <c r="C53" s="88">
        <v>2010</v>
      </c>
      <c r="D53" s="148" t="s">
        <v>130</v>
      </c>
      <c r="E53" s="123" t="s">
        <v>138</v>
      </c>
      <c r="F53" s="89">
        <v>950867.10684931511</v>
      </c>
      <c r="G53" s="89">
        <v>516598326465</v>
      </c>
      <c r="H53" s="89">
        <v>259990</v>
      </c>
      <c r="I53" s="89">
        <v>422125234227</v>
      </c>
      <c r="J53" s="123" t="s">
        <v>121</v>
      </c>
      <c r="K53" s="66"/>
    </row>
    <row r="54" spans="1:11" s="84" customFormat="1" ht="12.75">
      <c r="A54" s="71" t="s">
        <v>97</v>
      </c>
      <c r="B54" s="88" t="s">
        <v>120</v>
      </c>
      <c r="C54" s="88">
        <v>2010</v>
      </c>
      <c r="D54" s="148" t="s">
        <v>130</v>
      </c>
      <c r="E54" s="123" t="s">
        <v>139</v>
      </c>
      <c r="F54" s="89">
        <v>1575507.1972602741</v>
      </c>
      <c r="G54" s="89">
        <v>814728573842</v>
      </c>
      <c r="H54" s="89">
        <v>407001</v>
      </c>
      <c r="I54" s="89">
        <v>655158149209</v>
      </c>
      <c r="J54" s="123" t="s">
        <v>121</v>
      </c>
      <c r="K54" s="66"/>
    </row>
    <row r="55" spans="1:11" s="84" customFormat="1" ht="12.75">
      <c r="A55" s="71" t="s">
        <v>97</v>
      </c>
      <c r="B55" s="88" t="s">
        <v>120</v>
      </c>
      <c r="C55" s="88">
        <v>2010</v>
      </c>
      <c r="D55" s="148" t="s">
        <v>130</v>
      </c>
      <c r="E55" s="123" t="s">
        <v>140</v>
      </c>
      <c r="F55" s="89">
        <v>1996679.3232876712</v>
      </c>
      <c r="G55" s="89">
        <v>1045694114325</v>
      </c>
      <c r="H55" s="89">
        <v>522395</v>
      </c>
      <c r="I55" s="89">
        <v>849965671941</v>
      </c>
      <c r="J55" s="123" t="s">
        <v>121</v>
      </c>
      <c r="K55" s="66"/>
    </row>
    <row r="56" spans="1:11" s="84" customFormat="1" ht="12.75">
      <c r="A56" s="71" t="s">
        <v>97</v>
      </c>
      <c r="B56" s="88" t="s">
        <v>120</v>
      </c>
      <c r="C56" s="88">
        <v>2010</v>
      </c>
      <c r="D56" s="148" t="s">
        <v>130</v>
      </c>
      <c r="E56" s="123" t="s">
        <v>141</v>
      </c>
      <c r="F56" s="89">
        <v>1912282.9698630136</v>
      </c>
      <c r="G56" s="89">
        <v>1084463284681</v>
      </c>
      <c r="H56" s="89">
        <v>533166</v>
      </c>
      <c r="I56" s="89">
        <v>914281344033</v>
      </c>
      <c r="J56" s="123" t="s">
        <v>121</v>
      </c>
      <c r="K56" s="66"/>
    </row>
    <row r="57" spans="1:11" s="84" customFormat="1" ht="12.75">
      <c r="A57" s="71" t="s">
        <v>97</v>
      </c>
      <c r="B57" s="88" t="s">
        <v>120</v>
      </c>
      <c r="C57" s="88">
        <v>2010</v>
      </c>
      <c r="D57" s="148" t="s">
        <v>130</v>
      </c>
      <c r="E57" s="123" t="s">
        <v>142</v>
      </c>
      <c r="F57" s="89">
        <v>1670252.6657534246</v>
      </c>
      <c r="G57" s="89">
        <v>1008955541296</v>
      </c>
      <c r="H57" s="89">
        <v>484284</v>
      </c>
      <c r="I57" s="89">
        <v>846630230604</v>
      </c>
      <c r="J57" s="123" t="s">
        <v>121</v>
      </c>
      <c r="K57" s="66"/>
    </row>
    <row r="58" spans="1:11" s="84" customFormat="1" ht="12.75">
      <c r="A58" s="71" t="s">
        <v>97</v>
      </c>
      <c r="B58" s="88" t="s">
        <v>120</v>
      </c>
      <c r="C58" s="88">
        <v>2010</v>
      </c>
      <c r="D58" s="148" t="s">
        <v>130</v>
      </c>
      <c r="E58" s="123" t="s">
        <v>143</v>
      </c>
      <c r="F58" s="89">
        <v>1080827.6684931507</v>
      </c>
      <c r="G58" s="89">
        <v>650298419234</v>
      </c>
      <c r="H58" s="89">
        <v>309011</v>
      </c>
      <c r="I58" s="89">
        <v>539295967596</v>
      </c>
      <c r="J58" s="123" t="s">
        <v>121</v>
      </c>
      <c r="K58" s="66"/>
    </row>
    <row r="59" spans="1:11" s="84" customFormat="1" ht="12.75">
      <c r="A59" s="71" t="s">
        <v>97</v>
      </c>
      <c r="B59" s="88" t="s">
        <v>120</v>
      </c>
      <c r="C59" s="88">
        <v>2010</v>
      </c>
      <c r="D59" s="148" t="s">
        <v>130</v>
      </c>
      <c r="E59" s="123" t="s">
        <v>144</v>
      </c>
      <c r="F59" s="89">
        <v>1068522.1123287671</v>
      </c>
      <c r="G59" s="89">
        <v>619842133491</v>
      </c>
      <c r="H59" s="89">
        <v>288310</v>
      </c>
      <c r="I59" s="89">
        <v>498461349034</v>
      </c>
      <c r="J59" s="123" t="s">
        <v>121</v>
      </c>
      <c r="K59" s="66"/>
    </row>
    <row r="60" spans="1:11" s="84" customFormat="1" ht="12.75">
      <c r="A60" s="71" t="s">
        <v>97</v>
      </c>
      <c r="B60" s="88" t="s">
        <v>120</v>
      </c>
      <c r="C60" s="88">
        <v>2010</v>
      </c>
      <c r="D60" s="148" t="s">
        <v>130</v>
      </c>
      <c r="E60" s="123" t="s">
        <v>145</v>
      </c>
      <c r="F60" s="89">
        <v>184665.33424657534</v>
      </c>
      <c r="G60" s="89">
        <v>103667779194</v>
      </c>
      <c r="H60" s="89">
        <v>49301</v>
      </c>
      <c r="I60" s="89">
        <v>90308362489</v>
      </c>
      <c r="J60" s="123" t="s">
        <v>121</v>
      </c>
      <c r="K60" s="66"/>
    </row>
    <row r="61" spans="1:11" s="84" customFormat="1" ht="12.75">
      <c r="A61" s="71" t="s">
        <v>97</v>
      </c>
      <c r="B61" s="88" t="s">
        <v>120</v>
      </c>
      <c r="C61" s="88">
        <v>2011</v>
      </c>
      <c r="D61" s="148" t="s">
        <v>130</v>
      </c>
      <c r="E61" s="123" t="s">
        <v>131</v>
      </c>
      <c r="F61" s="89">
        <v>2796.7780821917809</v>
      </c>
      <c r="G61" s="89">
        <v>4592855624</v>
      </c>
      <c r="H61" s="89">
        <v>1681</v>
      </c>
      <c r="I61" s="89">
        <v>4293492785</v>
      </c>
      <c r="J61" s="123" t="s">
        <v>121</v>
      </c>
      <c r="K61" s="66"/>
    </row>
    <row r="62" spans="1:11" s="84" customFormat="1" ht="12.75">
      <c r="A62" s="71" t="s">
        <v>97</v>
      </c>
      <c r="B62" s="88" t="s">
        <v>120</v>
      </c>
      <c r="C62" s="88">
        <v>2011</v>
      </c>
      <c r="D62" s="148" t="s">
        <v>130</v>
      </c>
      <c r="E62" s="123" t="s">
        <v>132</v>
      </c>
      <c r="F62" s="89">
        <v>14599.312328767122</v>
      </c>
      <c r="G62" s="89">
        <v>21845260268</v>
      </c>
      <c r="H62" s="89">
        <v>7913</v>
      </c>
      <c r="I62" s="89">
        <v>18410915066</v>
      </c>
      <c r="J62" s="123" t="s">
        <v>121</v>
      </c>
      <c r="K62" s="66"/>
    </row>
    <row r="63" spans="1:11" s="84" customFormat="1" ht="12.75">
      <c r="A63" s="71" t="s">
        <v>97</v>
      </c>
      <c r="B63" s="88" t="s">
        <v>120</v>
      </c>
      <c r="C63" s="88">
        <v>2011</v>
      </c>
      <c r="D63" s="148" t="s">
        <v>130</v>
      </c>
      <c r="E63" s="123" t="s">
        <v>133</v>
      </c>
      <c r="F63" s="89">
        <v>49374.742465753421</v>
      </c>
      <c r="G63" s="89">
        <v>65450419642</v>
      </c>
      <c r="H63" s="89">
        <v>23232</v>
      </c>
      <c r="I63" s="89">
        <v>54815667192</v>
      </c>
      <c r="J63" s="123" t="s">
        <v>121</v>
      </c>
      <c r="K63" s="66"/>
    </row>
    <row r="64" spans="1:11" s="84" customFormat="1" ht="12.75">
      <c r="A64" s="71" t="s">
        <v>97</v>
      </c>
      <c r="B64" s="88" t="s">
        <v>120</v>
      </c>
      <c r="C64" s="88">
        <v>2011</v>
      </c>
      <c r="D64" s="148" t="s">
        <v>130</v>
      </c>
      <c r="E64" s="123" t="s">
        <v>134</v>
      </c>
      <c r="F64" s="89">
        <v>133427.4794520548</v>
      </c>
      <c r="G64" s="89">
        <v>138108565731</v>
      </c>
      <c r="H64" s="89">
        <v>55214</v>
      </c>
      <c r="I64" s="89">
        <v>120439832311</v>
      </c>
      <c r="J64" s="123" t="s">
        <v>121</v>
      </c>
      <c r="K64" s="66"/>
    </row>
    <row r="65" spans="1:11" s="84" customFormat="1" ht="12.75">
      <c r="A65" s="71" t="s">
        <v>97</v>
      </c>
      <c r="B65" s="88" t="s">
        <v>120</v>
      </c>
      <c r="C65" s="88">
        <v>2011</v>
      </c>
      <c r="D65" s="148" t="s">
        <v>130</v>
      </c>
      <c r="E65" s="123" t="s">
        <v>135</v>
      </c>
      <c r="F65" s="89">
        <v>294184.32054794522</v>
      </c>
      <c r="G65" s="89">
        <v>253833381541</v>
      </c>
      <c r="H65" s="89">
        <v>105563</v>
      </c>
      <c r="I65" s="89">
        <v>212105604114</v>
      </c>
      <c r="J65" s="123" t="s">
        <v>121</v>
      </c>
      <c r="K65" s="66"/>
    </row>
    <row r="66" spans="1:11" s="84" customFormat="1" ht="12.75">
      <c r="A66" s="71" t="s">
        <v>97</v>
      </c>
      <c r="B66" s="88" t="s">
        <v>120</v>
      </c>
      <c r="C66" s="88">
        <v>2011</v>
      </c>
      <c r="D66" s="148" t="s">
        <v>130</v>
      </c>
      <c r="E66" s="123" t="s">
        <v>136</v>
      </c>
      <c r="F66" s="89">
        <v>464796.43287671235</v>
      </c>
      <c r="G66" s="89">
        <v>353733168482</v>
      </c>
      <c r="H66" s="89">
        <v>143989</v>
      </c>
      <c r="I66" s="89">
        <v>274314096344</v>
      </c>
      <c r="J66" s="123" t="s">
        <v>121</v>
      </c>
      <c r="K66" s="66"/>
    </row>
    <row r="67" spans="1:11" s="84" customFormat="1" ht="12.75">
      <c r="A67" s="71" t="s">
        <v>97</v>
      </c>
      <c r="B67" s="88" t="s">
        <v>120</v>
      </c>
      <c r="C67" s="88">
        <v>2011</v>
      </c>
      <c r="D67" s="148" t="s">
        <v>130</v>
      </c>
      <c r="E67" s="123" t="s">
        <v>137</v>
      </c>
      <c r="F67" s="89">
        <v>562700.96712328761</v>
      </c>
      <c r="G67" s="89">
        <v>364072647771</v>
      </c>
      <c r="H67" s="89">
        <v>158678</v>
      </c>
      <c r="I67" s="89">
        <v>291258282342</v>
      </c>
      <c r="J67" s="123" t="s">
        <v>121</v>
      </c>
      <c r="K67" s="66"/>
    </row>
    <row r="68" spans="1:11" s="84" customFormat="1" ht="12.75">
      <c r="A68" s="71" t="s">
        <v>97</v>
      </c>
      <c r="B68" s="88" t="s">
        <v>120</v>
      </c>
      <c r="C68" s="88">
        <v>2011</v>
      </c>
      <c r="D68" s="148" t="s">
        <v>130</v>
      </c>
      <c r="E68" s="123" t="s">
        <v>138</v>
      </c>
      <c r="F68" s="89">
        <v>936399.61095890414</v>
      </c>
      <c r="G68" s="89">
        <v>553006899457</v>
      </c>
      <c r="H68" s="89">
        <v>240716</v>
      </c>
      <c r="I68" s="89">
        <v>419939256798</v>
      </c>
      <c r="J68" s="123" t="s">
        <v>121</v>
      </c>
      <c r="K68" s="66"/>
    </row>
    <row r="69" spans="1:11" s="84" customFormat="1" ht="12.75">
      <c r="A69" s="71" t="s">
        <v>97</v>
      </c>
      <c r="B69" s="88" t="s">
        <v>120</v>
      </c>
      <c r="C69" s="88">
        <v>2011</v>
      </c>
      <c r="D69" s="148" t="s">
        <v>130</v>
      </c>
      <c r="E69" s="123" t="s">
        <v>139</v>
      </c>
      <c r="F69" s="89">
        <v>1557987.1205479451</v>
      </c>
      <c r="G69" s="89">
        <v>867006126507</v>
      </c>
      <c r="H69" s="89">
        <v>373402</v>
      </c>
      <c r="I69" s="89">
        <v>637550786963</v>
      </c>
      <c r="J69" s="123" t="s">
        <v>121</v>
      </c>
      <c r="K69" s="66"/>
    </row>
    <row r="70" spans="1:11" s="84" customFormat="1" ht="12.75">
      <c r="A70" s="71" t="s">
        <v>97</v>
      </c>
      <c r="B70" s="88" t="s">
        <v>120</v>
      </c>
      <c r="C70" s="88">
        <v>2011</v>
      </c>
      <c r="D70" s="148" t="s">
        <v>130</v>
      </c>
      <c r="E70" s="123" t="s">
        <v>140</v>
      </c>
      <c r="F70" s="89">
        <v>2075610.8356164384</v>
      </c>
      <c r="G70" s="89">
        <v>1158366786829</v>
      </c>
      <c r="H70" s="89">
        <v>495381</v>
      </c>
      <c r="I70" s="89">
        <v>849205706045</v>
      </c>
      <c r="J70" s="123" t="s">
        <v>121</v>
      </c>
      <c r="K70" s="66"/>
    </row>
    <row r="71" spans="1:11" s="84" customFormat="1" ht="12.75">
      <c r="A71" s="71" t="s">
        <v>97</v>
      </c>
      <c r="B71" s="88" t="s">
        <v>120</v>
      </c>
      <c r="C71" s="88">
        <v>2011</v>
      </c>
      <c r="D71" s="148" t="s">
        <v>130</v>
      </c>
      <c r="E71" s="123" t="s">
        <v>141</v>
      </c>
      <c r="F71" s="89">
        <v>1927106.5041095892</v>
      </c>
      <c r="G71" s="89">
        <v>1154302125136</v>
      </c>
      <c r="H71" s="89">
        <v>490310</v>
      </c>
      <c r="I71" s="89">
        <v>885424328663</v>
      </c>
      <c r="J71" s="123" t="s">
        <v>121</v>
      </c>
      <c r="K71" s="66"/>
    </row>
    <row r="72" spans="1:11" s="84" customFormat="1" ht="12.75">
      <c r="A72" s="71" t="s">
        <v>97</v>
      </c>
      <c r="B72" s="88" t="s">
        <v>120</v>
      </c>
      <c r="C72" s="88">
        <v>2011</v>
      </c>
      <c r="D72" s="148" t="s">
        <v>130</v>
      </c>
      <c r="E72" s="123" t="s">
        <v>142</v>
      </c>
      <c r="F72" s="89">
        <v>1804050.1068493151</v>
      </c>
      <c r="G72" s="89">
        <v>1153253654058</v>
      </c>
      <c r="H72" s="89">
        <v>479641</v>
      </c>
      <c r="I72" s="89">
        <v>899664568690</v>
      </c>
      <c r="J72" s="123" t="s">
        <v>121</v>
      </c>
      <c r="K72" s="66"/>
    </row>
    <row r="73" spans="1:11" s="84" customFormat="1" ht="12.75">
      <c r="A73" s="71" t="s">
        <v>97</v>
      </c>
      <c r="B73" s="88" t="s">
        <v>120</v>
      </c>
      <c r="C73" s="88">
        <v>2011</v>
      </c>
      <c r="D73" s="148" t="s">
        <v>130</v>
      </c>
      <c r="E73" s="123" t="s">
        <v>143</v>
      </c>
      <c r="F73" s="89">
        <v>1220741.0191780822</v>
      </c>
      <c r="G73" s="89">
        <v>777263488300</v>
      </c>
      <c r="H73" s="89">
        <v>317186</v>
      </c>
      <c r="I73" s="89">
        <v>586232884511</v>
      </c>
      <c r="J73" s="123" t="s">
        <v>121</v>
      </c>
      <c r="K73" s="66"/>
    </row>
    <row r="74" spans="1:11" s="84" customFormat="1" ht="12.75">
      <c r="A74" s="71" t="s">
        <v>97</v>
      </c>
      <c r="B74" s="88" t="s">
        <v>120</v>
      </c>
      <c r="C74" s="88">
        <v>2011</v>
      </c>
      <c r="D74" s="148" t="s">
        <v>130</v>
      </c>
      <c r="E74" s="123" t="s">
        <v>144</v>
      </c>
      <c r="F74" s="89">
        <v>1148743.4821917808</v>
      </c>
      <c r="G74" s="89">
        <v>701653697198</v>
      </c>
      <c r="H74" s="89">
        <v>286062</v>
      </c>
      <c r="I74" s="89">
        <v>524720237973</v>
      </c>
      <c r="J74" s="123" t="s">
        <v>121</v>
      </c>
      <c r="K74" s="66"/>
    </row>
    <row r="75" spans="1:11" s="84" customFormat="1" ht="12.75">
      <c r="A75" s="71" t="s">
        <v>97</v>
      </c>
      <c r="B75" s="88" t="s">
        <v>120</v>
      </c>
      <c r="C75" s="88">
        <v>2011</v>
      </c>
      <c r="D75" s="148" t="s">
        <v>130</v>
      </c>
      <c r="E75" s="123" t="s">
        <v>145</v>
      </c>
      <c r="F75" s="89">
        <v>209779.08767123288</v>
      </c>
      <c r="G75" s="89">
        <v>124287766952</v>
      </c>
      <c r="H75" s="89">
        <v>51404</v>
      </c>
      <c r="I75" s="89">
        <v>94776715428</v>
      </c>
      <c r="J75" s="123" t="s">
        <v>121</v>
      </c>
      <c r="K75" s="66"/>
    </row>
    <row r="76" spans="1:11" s="84" customFormat="1" ht="12.75">
      <c r="A76" s="71" t="s">
        <v>97</v>
      </c>
      <c r="B76" s="88" t="s">
        <v>120</v>
      </c>
      <c r="C76" s="88">
        <v>2012</v>
      </c>
      <c r="D76" s="148" t="s">
        <v>130</v>
      </c>
      <c r="E76" s="123" t="s">
        <v>131</v>
      </c>
      <c r="F76" s="89">
        <v>2609.1202185792349</v>
      </c>
      <c r="G76" s="89">
        <v>4437066202</v>
      </c>
      <c r="H76" s="89">
        <v>1533</v>
      </c>
      <c r="I76" s="89">
        <v>3423389748</v>
      </c>
      <c r="J76" s="123" t="s">
        <v>121</v>
      </c>
      <c r="K76" s="66"/>
    </row>
    <row r="77" spans="1:11" s="84" customFormat="1" ht="12.75">
      <c r="A77" s="71" t="s">
        <v>97</v>
      </c>
      <c r="B77" s="88" t="s">
        <v>120</v>
      </c>
      <c r="C77" s="88">
        <v>2012</v>
      </c>
      <c r="D77" s="148" t="s">
        <v>130</v>
      </c>
      <c r="E77" s="123" t="s">
        <v>132</v>
      </c>
      <c r="F77" s="89">
        <v>14325.874316939891</v>
      </c>
      <c r="G77" s="89">
        <v>22161876979</v>
      </c>
      <c r="H77" s="89">
        <v>7706</v>
      </c>
      <c r="I77" s="89">
        <v>19558493609</v>
      </c>
      <c r="J77" s="123" t="s">
        <v>121</v>
      </c>
      <c r="K77" s="66"/>
    </row>
    <row r="78" spans="1:11" s="84" customFormat="1" ht="12.75">
      <c r="A78" s="71" t="s">
        <v>97</v>
      </c>
      <c r="B78" s="88" t="s">
        <v>120</v>
      </c>
      <c r="C78" s="88">
        <v>2012</v>
      </c>
      <c r="D78" s="148" t="s">
        <v>130</v>
      </c>
      <c r="E78" s="123" t="s">
        <v>133</v>
      </c>
      <c r="F78" s="89">
        <v>47204.581967213118</v>
      </c>
      <c r="G78" s="89">
        <v>63567979433</v>
      </c>
      <c r="H78" s="89">
        <v>20514</v>
      </c>
      <c r="I78" s="89">
        <v>50069638877</v>
      </c>
      <c r="J78" s="123" t="s">
        <v>121</v>
      </c>
      <c r="K78" s="66"/>
    </row>
    <row r="79" spans="1:11" s="84" customFormat="1" ht="12.75">
      <c r="A79" s="71" t="s">
        <v>97</v>
      </c>
      <c r="B79" s="88" t="s">
        <v>120</v>
      </c>
      <c r="C79" s="88">
        <v>2012</v>
      </c>
      <c r="D79" s="148" t="s">
        <v>130</v>
      </c>
      <c r="E79" s="123" t="s">
        <v>134</v>
      </c>
      <c r="F79" s="89">
        <v>125601.04918032787</v>
      </c>
      <c r="G79" s="89">
        <v>132105877303</v>
      </c>
      <c r="H79" s="89">
        <v>47207</v>
      </c>
      <c r="I79" s="89">
        <v>110148078097</v>
      </c>
      <c r="J79" s="123" t="s">
        <v>121</v>
      </c>
      <c r="K79" s="66"/>
    </row>
    <row r="80" spans="1:11" s="84" customFormat="1" ht="12.75">
      <c r="A80" s="71" t="s">
        <v>97</v>
      </c>
      <c r="B80" s="88" t="s">
        <v>120</v>
      </c>
      <c r="C80" s="88">
        <v>2012</v>
      </c>
      <c r="D80" s="148" t="s">
        <v>130</v>
      </c>
      <c r="E80" s="123" t="s">
        <v>135</v>
      </c>
      <c r="F80" s="89">
        <v>264049.72404371586</v>
      </c>
      <c r="G80" s="89">
        <v>232621658423</v>
      </c>
      <c r="H80" s="89">
        <v>84373</v>
      </c>
      <c r="I80" s="89">
        <v>192105116257</v>
      </c>
      <c r="J80" s="123" t="s">
        <v>121</v>
      </c>
      <c r="K80" s="66"/>
    </row>
    <row r="81" spans="1:11" s="84" customFormat="1" ht="12.75">
      <c r="A81" s="71" t="s">
        <v>97</v>
      </c>
      <c r="B81" s="88" t="s">
        <v>120</v>
      </c>
      <c r="C81" s="88">
        <v>2012</v>
      </c>
      <c r="D81" s="148" t="s">
        <v>130</v>
      </c>
      <c r="E81" s="123" t="s">
        <v>136</v>
      </c>
      <c r="F81" s="89">
        <v>449625.66939890711</v>
      </c>
      <c r="G81" s="89">
        <v>347035642004</v>
      </c>
      <c r="H81" s="89">
        <v>122069</v>
      </c>
      <c r="I81" s="89">
        <v>265876046367</v>
      </c>
      <c r="J81" s="123" t="s">
        <v>121</v>
      </c>
      <c r="K81" s="66"/>
    </row>
    <row r="82" spans="1:11" s="84" customFormat="1" ht="12.75">
      <c r="A82" s="71" t="s">
        <v>97</v>
      </c>
      <c r="B82" s="88" t="s">
        <v>120</v>
      </c>
      <c r="C82" s="88">
        <v>2012</v>
      </c>
      <c r="D82" s="148" t="s">
        <v>130</v>
      </c>
      <c r="E82" s="123" t="s">
        <v>137</v>
      </c>
      <c r="F82" s="89">
        <v>581965.70765027322</v>
      </c>
      <c r="G82" s="89">
        <v>380019569096</v>
      </c>
      <c r="H82" s="89">
        <v>144315</v>
      </c>
      <c r="I82" s="89">
        <v>285324908493</v>
      </c>
      <c r="J82" s="123" t="s">
        <v>121</v>
      </c>
      <c r="K82" s="66"/>
    </row>
    <row r="83" spans="1:11" s="84" customFormat="1" ht="12.75">
      <c r="A83" s="71" t="s">
        <v>97</v>
      </c>
      <c r="B83" s="88" t="s">
        <v>120</v>
      </c>
      <c r="C83" s="88">
        <v>2012</v>
      </c>
      <c r="D83" s="148" t="s">
        <v>130</v>
      </c>
      <c r="E83" s="123" t="s">
        <v>138</v>
      </c>
      <c r="F83" s="89">
        <v>943403.6803278689</v>
      </c>
      <c r="G83" s="89">
        <v>560104259119</v>
      </c>
      <c r="H83" s="89">
        <v>211636</v>
      </c>
      <c r="I83" s="89">
        <v>417501755927</v>
      </c>
      <c r="J83" s="123" t="s">
        <v>121</v>
      </c>
      <c r="K83" s="66"/>
    </row>
    <row r="84" spans="1:11" s="84" customFormat="1" ht="12.75">
      <c r="A84" s="71" t="s">
        <v>97</v>
      </c>
      <c r="B84" s="88" t="s">
        <v>120</v>
      </c>
      <c r="C84" s="88">
        <v>2012</v>
      </c>
      <c r="D84" s="148" t="s">
        <v>130</v>
      </c>
      <c r="E84" s="123" t="s">
        <v>139</v>
      </c>
      <c r="F84" s="89">
        <v>1517992.0163934426</v>
      </c>
      <c r="G84" s="89">
        <v>839381616903</v>
      </c>
      <c r="H84" s="89">
        <v>315416</v>
      </c>
      <c r="I84" s="89">
        <v>590440422685</v>
      </c>
      <c r="J84" s="123" t="s">
        <v>121</v>
      </c>
      <c r="K84" s="66"/>
    </row>
    <row r="85" spans="1:11" s="84" customFormat="1" ht="12.75">
      <c r="A85" s="71" t="s">
        <v>97</v>
      </c>
      <c r="B85" s="88" t="s">
        <v>120</v>
      </c>
      <c r="C85" s="88">
        <v>2012</v>
      </c>
      <c r="D85" s="148" t="s">
        <v>130</v>
      </c>
      <c r="E85" s="123" t="s">
        <v>140</v>
      </c>
      <c r="F85" s="89">
        <v>2133639.4043715848</v>
      </c>
      <c r="G85" s="89">
        <v>1175897918911</v>
      </c>
      <c r="H85" s="89">
        <v>449079</v>
      </c>
      <c r="I85" s="89">
        <v>849285208968</v>
      </c>
      <c r="J85" s="123" t="s">
        <v>121</v>
      </c>
      <c r="K85" s="66"/>
    </row>
    <row r="86" spans="1:11" s="84" customFormat="1" ht="12.75">
      <c r="A86" s="71" t="s">
        <v>97</v>
      </c>
      <c r="B86" s="88" t="s">
        <v>120</v>
      </c>
      <c r="C86" s="88">
        <v>2012</v>
      </c>
      <c r="D86" s="148" t="s">
        <v>130</v>
      </c>
      <c r="E86" s="123" t="s">
        <v>141</v>
      </c>
      <c r="F86" s="89">
        <v>1933901.2540983607</v>
      </c>
      <c r="G86" s="89">
        <v>1143187352525</v>
      </c>
      <c r="H86" s="89">
        <v>438237</v>
      </c>
      <c r="I86" s="89">
        <v>853556219519</v>
      </c>
      <c r="J86" s="123" t="s">
        <v>121</v>
      </c>
      <c r="K86" s="66"/>
    </row>
    <row r="87" spans="1:11" s="84" customFormat="1" ht="12.75">
      <c r="A87" s="71" t="s">
        <v>97</v>
      </c>
      <c r="B87" s="88" t="s">
        <v>120</v>
      </c>
      <c r="C87" s="88">
        <v>2012</v>
      </c>
      <c r="D87" s="148" t="s">
        <v>130</v>
      </c>
      <c r="E87" s="123" t="s">
        <v>142</v>
      </c>
      <c r="F87" s="89">
        <v>1910564.9098360655</v>
      </c>
      <c r="G87" s="89">
        <v>1209427008099</v>
      </c>
      <c r="H87" s="89">
        <v>457021</v>
      </c>
      <c r="I87" s="89">
        <v>923109920533</v>
      </c>
      <c r="J87" s="123" t="s">
        <v>121</v>
      </c>
      <c r="K87" s="66"/>
    </row>
    <row r="88" spans="1:11" s="84" customFormat="1" ht="12.75">
      <c r="A88" s="71" t="s">
        <v>97</v>
      </c>
      <c r="B88" s="88" t="s">
        <v>120</v>
      </c>
      <c r="C88" s="88">
        <v>2012</v>
      </c>
      <c r="D88" s="148" t="s">
        <v>130</v>
      </c>
      <c r="E88" s="123" t="s">
        <v>143</v>
      </c>
      <c r="F88" s="89">
        <v>1343962.2950819673</v>
      </c>
      <c r="G88" s="89">
        <v>842973326359</v>
      </c>
      <c r="H88" s="89">
        <v>315715</v>
      </c>
      <c r="I88" s="89">
        <v>641560619319</v>
      </c>
      <c r="J88" s="123" t="s">
        <v>121</v>
      </c>
      <c r="K88" s="66"/>
    </row>
    <row r="89" spans="1:11" s="84" customFormat="1" ht="12.75">
      <c r="A89" s="71" t="s">
        <v>97</v>
      </c>
      <c r="B89" s="88" t="s">
        <v>120</v>
      </c>
      <c r="C89" s="88">
        <v>2012</v>
      </c>
      <c r="D89" s="148" t="s">
        <v>130</v>
      </c>
      <c r="E89" s="123" t="s">
        <v>144</v>
      </c>
      <c r="F89" s="89">
        <v>1233629.737704918</v>
      </c>
      <c r="G89" s="89">
        <v>741284379628</v>
      </c>
      <c r="H89" s="89">
        <v>278136</v>
      </c>
      <c r="I89" s="89">
        <v>555150643503</v>
      </c>
      <c r="J89" s="123" t="s">
        <v>121</v>
      </c>
      <c r="K89" s="66"/>
    </row>
    <row r="90" spans="1:11" s="84" customFormat="1" ht="12.75">
      <c r="A90" s="71" t="s">
        <v>97</v>
      </c>
      <c r="B90" s="88" t="s">
        <v>120</v>
      </c>
      <c r="C90" s="88">
        <v>2012</v>
      </c>
      <c r="D90" s="148" t="s">
        <v>130</v>
      </c>
      <c r="E90" s="123" t="s">
        <v>145</v>
      </c>
      <c r="F90" s="89">
        <v>241234</v>
      </c>
      <c r="G90" s="89">
        <v>142536960045</v>
      </c>
      <c r="H90" s="89">
        <v>55352</v>
      </c>
      <c r="I90" s="89">
        <v>110628537979</v>
      </c>
      <c r="J90" s="123" t="s">
        <v>121</v>
      </c>
      <c r="K90" s="66"/>
    </row>
    <row r="91" spans="1:11" s="84" customFormat="1" ht="12.75">
      <c r="A91" s="71" t="s">
        <v>97</v>
      </c>
      <c r="B91" s="88" t="s">
        <v>120</v>
      </c>
      <c r="C91" s="88">
        <v>2013</v>
      </c>
      <c r="D91" s="148" t="s">
        <v>130</v>
      </c>
      <c r="E91" s="123" t="s">
        <v>131</v>
      </c>
      <c r="F91" s="89">
        <v>2474.8438356164384</v>
      </c>
      <c r="G91" s="89">
        <v>4430466708</v>
      </c>
      <c r="H91" s="89">
        <v>1655</v>
      </c>
      <c r="I91" s="89">
        <v>3796422254</v>
      </c>
      <c r="J91" s="123" t="s">
        <v>121</v>
      </c>
      <c r="K91" s="66"/>
    </row>
    <row r="92" spans="1:11" s="84" customFormat="1" ht="12.75">
      <c r="A92" s="71" t="s">
        <v>97</v>
      </c>
      <c r="B92" s="88" t="s">
        <v>120</v>
      </c>
      <c r="C92" s="88">
        <v>2013</v>
      </c>
      <c r="D92" s="148" t="s">
        <v>130</v>
      </c>
      <c r="E92" s="123" t="s">
        <v>132</v>
      </c>
      <c r="F92" s="89">
        <v>14575.454794520549</v>
      </c>
      <c r="G92" s="89">
        <v>22878421164</v>
      </c>
      <c r="H92" s="89">
        <v>8125</v>
      </c>
      <c r="I92" s="89">
        <v>20444016259</v>
      </c>
      <c r="J92" s="123" t="s">
        <v>121</v>
      </c>
      <c r="K92" s="66"/>
    </row>
    <row r="93" spans="1:11" s="84" customFormat="1" ht="12.75">
      <c r="A93" s="71" t="s">
        <v>97</v>
      </c>
      <c r="B93" s="88" t="s">
        <v>120</v>
      </c>
      <c r="C93" s="88">
        <v>2013</v>
      </c>
      <c r="D93" s="148" t="s">
        <v>130</v>
      </c>
      <c r="E93" s="123" t="s">
        <v>133</v>
      </c>
      <c r="F93" s="89">
        <v>45869.301369863017</v>
      </c>
      <c r="G93" s="89">
        <v>61991163267</v>
      </c>
      <c r="H93" s="89">
        <v>20209</v>
      </c>
      <c r="I93" s="89">
        <v>46394870105</v>
      </c>
      <c r="J93" s="123" t="s">
        <v>121</v>
      </c>
      <c r="K93" s="66"/>
    </row>
    <row r="94" spans="1:11" s="84" customFormat="1" ht="12.75">
      <c r="A94" s="71" t="s">
        <v>97</v>
      </c>
      <c r="B94" s="88" t="s">
        <v>120</v>
      </c>
      <c r="C94" s="88">
        <v>2013</v>
      </c>
      <c r="D94" s="148" t="s">
        <v>130</v>
      </c>
      <c r="E94" s="123" t="s">
        <v>134</v>
      </c>
      <c r="F94" s="89">
        <v>117428.87671232877</v>
      </c>
      <c r="G94" s="89">
        <v>121838622476</v>
      </c>
      <c r="H94" s="89">
        <v>44821</v>
      </c>
      <c r="I94" s="89">
        <v>103307961346</v>
      </c>
      <c r="J94" s="123" t="s">
        <v>121</v>
      </c>
      <c r="K94" s="66"/>
    </row>
    <row r="95" spans="1:11" s="84" customFormat="1" ht="12.75">
      <c r="A95" s="71" t="s">
        <v>97</v>
      </c>
      <c r="B95" s="88" t="s">
        <v>120</v>
      </c>
      <c r="C95" s="88">
        <v>2013</v>
      </c>
      <c r="D95" s="148" t="s">
        <v>130</v>
      </c>
      <c r="E95" s="123" t="s">
        <v>135</v>
      </c>
      <c r="F95" s="89">
        <v>243523.42739726027</v>
      </c>
      <c r="G95" s="89">
        <v>210992816183</v>
      </c>
      <c r="H95" s="89">
        <v>79346</v>
      </c>
      <c r="I95" s="89">
        <v>181536642069</v>
      </c>
      <c r="J95" s="123" t="s">
        <v>121</v>
      </c>
      <c r="K95" s="66"/>
    </row>
    <row r="96" spans="1:11" s="84" customFormat="1" ht="12.75">
      <c r="A96" s="71" t="s">
        <v>97</v>
      </c>
      <c r="B96" s="88" t="s">
        <v>120</v>
      </c>
      <c r="C96" s="88">
        <v>2013</v>
      </c>
      <c r="D96" s="148" t="s">
        <v>130</v>
      </c>
      <c r="E96" s="123" t="s">
        <v>136</v>
      </c>
      <c r="F96" s="89">
        <v>413060.50958904112</v>
      </c>
      <c r="G96" s="89">
        <v>310234659065</v>
      </c>
      <c r="H96" s="89">
        <v>113944</v>
      </c>
      <c r="I96" s="89">
        <v>241139490423</v>
      </c>
      <c r="J96" s="123" t="s">
        <v>121</v>
      </c>
      <c r="K96" s="66"/>
    </row>
    <row r="97" spans="1:11" s="84" customFormat="1" ht="12.75">
      <c r="A97" s="71" t="s">
        <v>97</v>
      </c>
      <c r="B97" s="88" t="s">
        <v>120</v>
      </c>
      <c r="C97" s="88">
        <v>2013</v>
      </c>
      <c r="D97" s="148" t="s">
        <v>130</v>
      </c>
      <c r="E97" s="123" t="s">
        <v>137</v>
      </c>
      <c r="F97" s="89">
        <v>582997.91232876712</v>
      </c>
      <c r="G97" s="89">
        <v>369316279083</v>
      </c>
      <c r="H97" s="89">
        <v>145045</v>
      </c>
      <c r="I97" s="89">
        <v>291502004126</v>
      </c>
      <c r="J97" s="123" t="s">
        <v>121</v>
      </c>
      <c r="K97" s="66"/>
    </row>
    <row r="98" spans="1:11" s="84" customFormat="1" ht="12.75">
      <c r="A98" s="71" t="s">
        <v>97</v>
      </c>
      <c r="B98" s="88" t="s">
        <v>120</v>
      </c>
      <c r="C98" s="88">
        <v>2013</v>
      </c>
      <c r="D98" s="148" t="s">
        <v>130</v>
      </c>
      <c r="E98" s="123" t="s">
        <v>138</v>
      </c>
      <c r="F98" s="89">
        <v>973299.8356164383</v>
      </c>
      <c r="G98" s="89">
        <v>556627188066</v>
      </c>
      <c r="H98" s="89">
        <v>221532</v>
      </c>
      <c r="I98" s="89">
        <v>429390829912</v>
      </c>
      <c r="J98" s="123" t="s">
        <v>121</v>
      </c>
      <c r="K98" s="66"/>
    </row>
    <row r="99" spans="1:11" s="84" customFormat="1" ht="12.75">
      <c r="A99" s="71" t="s">
        <v>97</v>
      </c>
      <c r="B99" s="88" t="s">
        <v>120</v>
      </c>
      <c r="C99" s="88">
        <v>2013</v>
      </c>
      <c r="D99" s="148" t="s">
        <v>130</v>
      </c>
      <c r="E99" s="123" t="s">
        <v>139</v>
      </c>
      <c r="F99" s="89">
        <v>1489427.8794520549</v>
      </c>
      <c r="G99" s="89">
        <v>786511987783</v>
      </c>
      <c r="H99" s="89">
        <v>313240</v>
      </c>
      <c r="I99" s="89">
        <v>583872853210</v>
      </c>
      <c r="J99" s="123" t="s">
        <v>121</v>
      </c>
      <c r="K99" s="66"/>
    </row>
    <row r="100" spans="1:11" s="84" customFormat="1" ht="12.75">
      <c r="A100" s="71" t="s">
        <v>97</v>
      </c>
      <c r="B100" s="88" t="s">
        <v>120</v>
      </c>
      <c r="C100" s="88">
        <v>2013</v>
      </c>
      <c r="D100" s="148" t="s">
        <v>130</v>
      </c>
      <c r="E100" s="123" t="s">
        <v>140</v>
      </c>
      <c r="F100" s="89">
        <v>2161231.6054794518</v>
      </c>
      <c r="G100" s="89">
        <v>1131934486188</v>
      </c>
      <c r="H100" s="89">
        <v>455271</v>
      </c>
      <c r="I100" s="89">
        <v>841452114624</v>
      </c>
      <c r="J100" s="123" t="s">
        <v>121</v>
      </c>
      <c r="K100" s="66"/>
    </row>
    <row r="101" spans="1:11" s="84" customFormat="1" ht="12.75">
      <c r="A101" s="71" t="s">
        <v>97</v>
      </c>
      <c r="B101" s="88" t="s">
        <v>120</v>
      </c>
      <c r="C101" s="88">
        <v>2013</v>
      </c>
      <c r="D101" s="148" t="s">
        <v>130</v>
      </c>
      <c r="E101" s="123" t="s">
        <v>141</v>
      </c>
      <c r="F101" s="89">
        <v>1986883.9534246575</v>
      </c>
      <c r="G101" s="89">
        <v>1118406261265</v>
      </c>
      <c r="H101" s="89">
        <v>453682</v>
      </c>
      <c r="I101" s="89">
        <v>872931131448</v>
      </c>
      <c r="J101" s="123" t="s">
        <v>121</v>
      </c>
      <c r="K101" s="66"/>
    </row>
    <row r="102" spans="1:11" s="84" customFormat="1" ht="12.75">
      <c r="A102" s="71" t="s">
        <v>97</v>
      </c>
      <c r="B102" s="88" t="s">
        <v>120</v>
      </c>
      <c r="C102" s="88">
        <v>2013</v>
      </c>
      <c r="D102" s="148" t="s">
        <v>130</v>
      </c>
      <c r="E102" s="123" t="s">
        <v>142</v>
      </c>
      <c r="F102" s="89">
        <v>1978067.6712328766</v>
      </c>
      <c r="G102" s="89">
        <v>1193034842903</v>
      </c>
      <c r="H102" s="89">
        <v>479755</v>
      </c>
      <c r="I102" s="89">
        <v>940769288786</v>
      </c>
      <c r="J102" s="123" t="s">
        <v>121</v>
      </c>
      <c r="K102" s="66"/>
    </row>
    <row r="103" spans="1:11" s="84" customFormat="1" ht="12.75">
      <c r="A103" s="71" t="s">
        <v>97</v>
      </c>
      <c r="B103" s="88" t="s">
        <v>120</v>
      </c>
      <c r="C103" s="88">
        <v>2013</v>
      </c>
      <c r="D103" s="148" t="s">
        <v>130</v>
      </c>
      <c r="E103" s="123" t="s">
        <v>143</v>
      </c>
      <c r="F103" s="89">
        <v>1464855.6849315069</v>
      </c>
      <c r="G103" s="89">
        <v>872305737787</v>
      </c>
      <c r="H103" s="89">
        <v>352478</v>
      </c>
      <c r="I103" s="89">
        <v>696052823886</v>
      </c>
      <c r="J103" s="123" t="s">
        <v>121</v>
      </c>
      <c r="K103" s="66"/>
    </row>
    <row r="104" spans="1:11" s="84" customFormat="1" ht="12.75">
      <c r="A104" s="71" t="s">
        <v>97</v>
      </c>
      <c r="B104" s="88" t="s">
        <v>120</v>
      </c>
      <c r="C104" s="88">
        <v>2013</v>
      </c>
      <c r="D104" s="148" t="s">
        <v>130</v>
      </c>
      <c r="E104" s="123" t="s">
        <v>144</v>
      </c>
      <c r="F104" s="89">
        <v>1336603.7780821917</v>
      </c>
      <c r="G104" s="89">
        <v>765584295608</v>
      </c>
      <c r="H104" s="89">
        <v>312707</v>
      </c>
      <c r="I104" s="89">
        <v>617161578511</v>
      </c>
      <c r="J104" s="123" t="s">
        <v>121</v>
      </c>
      <c r="K104" s="66"/>
    </row>
    <row r="105" spans="1:11" s="84" customFormat="1" ht="12.75">
      <c r="A105" s="71" t="s">
        <v>97</v>
      </c>
      <c r="B105" s="88" t="s">
        <v>120</v>
      </c>
      <c r="C105" s="88">
        <v>2013</v>
      </c>
      <c r="D105" s="148" t="s">
        <v>130</v>
      </c>
      <c r="E105" s="123" t="s">
        <v>145</v>
      </c>
      <c r="F105" s="89">
        <v>269966.55890410958</v>
      </c>
      <c r="G105" s="89">
        <v>152561694456</v>
      </c>
      <c r="H105" s="89">
        <v>64987</v>
      </c>
      <c r="I105" s="89">
        <v>127688850622</v>
      </c>
      <c r="J105" s="123" t="s">
        <v>121</v>
      </c>
      <c r="K105" s="66"/>
    </row>
    <row r="106" spans="1:11" s="84" customFormat="1" ht="12.75">
      <c r="A106" s="71" t="s">
        <v>97</v>
      </c>
      <c r="B106" s="88" t="s">
        <v>120</v>
      </c>
      <c r="C106" s="88">
        <v>2014</v>
      </c>
      <c r="D106" s="148" t="s">
        <v>130</v>
      </c>
      <c r="E106" s="123" t="s">
        <v>131</v>
      </c>
      <c r="F106" s="89">
        <v>2837.7424657534248</v>
      </c>
      <c r="G106" s="89">
        <v>5112426560</v>
      </c>
      <c r="H106" s="89">
        <v>1969</v>
      </c>
      <c r="I106" s="89">
        <v>4503150575</v>
      </c>
      <c r="J106" s="123" t="s">
        <v>121</v>
      </c>
      <c r="K106" s="66"/>
    </row>
    <row r="107" spans="1:11" s="84" customFormat="1" ht="12.75">
      <c r="A107" s="71" t="s">
        <v>97</v>
      </c>
      <c r="B107" s="88" t="s">
        <v>120</v>
      </c>
      <c r="C107" s="88">
        <v>2014</v>
      </c>
      <c r="D107" s="148" t="s">
        <v>130</v>
      </c>
      <c r="E107" s="123" t="s">
        <v>132</v>
      </c>
      <c r="F107" s="89">
        <v>14052.021917808219</v>
      </c>
      <c r="G107" s="89">
        <v>22075375332</v>
      </c>
      <c r="H107" s="89">
        <v>7568</v>
      </c>
      <c r="I107" s="89">
        <v>22550787318</v>
      </c>
      <c r="J107" s="123" t="s">
        <v>121</v>
      </c>
      <c r="K107" s="66"/>
    </row>
    <row r="108" spans="1:11" s="84" customFormat="1" ht="12.75">
      <c r="A108" s="71" t="s">
        <v>97</v>
      </c>
      <c r="B108" s="88" t="s">
        <v>120</v>
      </c>
      <c r="C108" s="88">
        <v>2014</v>
      </c>
      <c r="D108" s="148" t="s">
        <v>130</v>
      </c>
      <c r="E108" s="123" t="s">
        <v>146</v>
      </c>
      <c r="F108" s="89">
        <v>44996.147945205477</v>
      </c>
      <c r="G108" s="89">
        <v>61144179074</v>
      </c>
      <c r="H108" s="89">
        <v>19616</v>
      </c>
      <c r="I108" s="89">
        <v>46639686657</v>
      </c>
      <c r="J108" s="123" t="s">
        <v>121</v>
      </c>
      <c r="K108" s="66"/>
    </row>
    <row r="109" spans="1:11" s="84" customFormat="1" ht="12.75">
      <c r="A109" s="71" t="s">
        <v>97</v>
      </c>
      <c r="B109" s="88" t="s">
        <v>120</v>
      </c>
      <c r="C109" s="88">
        <v>2014</v>
      </c>
      <c r="D109" s="148" t="s">
        <v>130</v>
      </c>
      <c r="E109" s="123" t="s">
        <v>134</v>
      </c>
      <c r="F109" s="89">
        <v>112391.98082191781</v>
      </c>
      <c r="G109" s="89">
        <v>117088759384</v>
      </c>
      <c r="H109" s="89">
        <v>42397</v>
      </c>
      <c r="I109" s="89">
        <v>99072218582</v>
      </c>
      <c r="J109" s="123" t="s">
        <v>121</v>
      </c>
      <c r="K109" s="66"/>
    </row>
    <row r="110" spans="1:11" s="84" customFormat="1" ht="12.75">
      <c r="A110" s="71" t="s">
        <v>97</v>
      </c>
      <c r="B110" s="88" t="s">
        <v>120</v>
      </c>
      <c r="C110" s="88">
        <v>2014</v>
      </c>
      <c r="D110" s="148" t="s">
        <v>130</v>
      </c>
      <c r="E110" s="123" t="s">
        <v>135</v>
      </c>
      <c r="F110" s="89">
        <v>228178.95890410958</v>
      </c>
      <c r="G110" s="89">
        <v>197605217659</v>
      </c>
      <c r="H110" s="89">
        <v>73063</v>
      </c>
      <c r="I110" s="89">
        <v>175728794609</v>
      </c>
      <c r="J110" s="123" t="s">
        <v>121</v>
      </c>
      <c r="K110" s="66"/>
    </row>
    <row r="111" spans="1:11" s="84" customFormat="1" ht="12.75">
      <c r="A111" s="71" t="s">
        <v>97</v>
      </c>
      <c r="B111" s="88" t="s">
        <v>120</v>
      </c>
      <c r="C111" s="88">
        <v>2014</v>
      </c>
      <c r="D111" s="148" t="s">
        <v>130</v>
      </c>
      <c r="E111" s="123" t="s">
        <v>136</v>
      </c>
      <c r="F111" s="89">
        <v>373954.37260273972</v>
      </c>
      <c r="G111" s="89">
        <v>279230122985</v>
      </c>
      <c r="H111" s="89">
        <v>101831</v>
      </c>
      <c r="I111" s="89">
        <v>226731584117</v>
      </c>
      <c r="J111" s="123" t="s">
        <v>121</v>
      </c>
      <c r="K111" s="66"/>
    </row>
    <row r="112" spans="1:11" s="84" customFormat="1" ht="12.75">
      <c r="A112" s="71" t="s">
        <v>97</v>
      </c>
      <c r="B112" s="88" t="s">
        <v>120</v>
      </c>
      <c r="C112" s="88">
        <v>2014</v>
      </c>
      <c r="D112" s="148" t="s">
        <v>130</v>
      </c>
      <c r="E112" s="123" t="s">
        <v>137</v>
      </c>
      <c r="F112" s="89">
        <v>568468.35890410957</v>
      </c>
      <c r="G112" s="89">
        <v>358410972879</v>
      </c>
      <c r="H112" s="89">
        <v>138693</v>
      </c>
      <c r="I112" s="89">
        <v>293127409354</v>
      </c>
      <c r="J112" s="123" t="s">
        <v>121</v>
      </c>
      <c r="K112" s="66"/>
    </row>
    <row r="113" spans="1:11" s="84" customFormat="1" ht="12.75">
      <c r="A113" s="71" t="s">
        <v>97</v>
      </c>
      <c r="B113" s="88" t="s">
        <v>120</v>
      </c>
      <c r="C113" s="88">
        <v>2014</v>
      </c>
      <c r="D113" s="148" t="s">
        <v>130</v>
      </c>
      <c r="E113" s="123" t="s">
        <v>138</v>
      </c>
      <c r="F113" s="89">
        <v>1022722.504109589</v>
      </c>
      <c r="G113" s="89">
        <v>577783183936</v>
      </c>
      <c r="H113" s="89">
        <v>228366</v>
      </c>
      <c r="I113" s="89">
        <v>469909444748</v>
      </c>
      <c r="J113" s="123" t="s">
        <v>121</v>
      </c>
      <c r="K113" s="66"/>
    </row>
    <row r="114" spans="1:11" s="84" customFormat="1" ht="12.75">
      <c r="A114" s="71" t="s">
        <v>97</v>
      </c>
      <c r="B114" s="88" t="s">
        <v>120</v>
      </c>
      <c r="C114" s="88">
        <v>2014</v>
      </c>
      <c r="D114" s="148" t="s">
        <v>130</v>
      </c>
      <c r="E114" s="123" t="s">
        <v>139</v>
      </c>
      <c r="F114" s="89">
        <v>1465847.8739726027</v>
      </c>
      <c r="G114" s="89">
        <v>759005882386</v>
      </c>
      <c r="H114" s="89">
        <v>301009</v>
      </c>
      <c r="I114" s="89">
        <v>586828713465</v>
      </c>
      <c r="J114" s="123" t="s">
        <v>121</v>
      </c>
      <c r="K114" s="66"/>
    </row>
    <row r="115" spans="1:11" s="84" customFormat="1" ht="12.75">
      <c r="A115" s="71" t="s">
        <v>97</v>
      </c>
      <c r="B115" s="88" t="s">
        <v>120</v>
      </c>
      <c r="C115" s="88">
        <v>2014</v>
      </c>
      <c r="D115" s="148" t="s">
        <v>130</v>
      </c>
      <c r="E115" s="123" t="s">
        <v>140</v>
      </c>
      <c r="F115" s="89">
        <v>2181667.0246575344</v>
      </c>
      <c r="G115" s="89">
        <v>1121724750372</v>
      </c>
      <c r="H115" s="89">
        <v>446529</v>
      </c>
      <c r="I115" s="89">
        <v>855119954818</v>
      </c>
      <c r="J115" s="123" t="s">
        <v>121</v>
      </c>
      <c r="K115" s="66"/>
    </row>
    <row r="116" spans="1:11" s="84" customFormat="1" ht="12.75">
      <c r="A116" s="71" t="s">
        <v>97</v>
      </c>
      <c r="B116" s="88" t="s">
        <v>120</v>
      </c>
      <c r="C116" s="88">
        <v>2014</v>
      </c>
      <c r="D116" s="148" t="s">
        <v>130</v>
      </c>
      <c r="E116" s="123" t="s">
        <v>141</v>
      </c>
      <c r="F116" s="89">
        <v>2078616.4876712328</v>
      </c>
      <c r="G116" s="89">
        <v>1148553295567</v>
      </c>
      <c r="H116" s="89">
        <v>465097</v>
      </c>
      <c r="I116" s="89">
        <v>934903272525</v>
      </c>
      <c r="J116" s="123" t="s">
        <v>121</v>
      </c>
      <c r="K116" s="66"/>
    </row>
    <row r="117" spans="1:11" s="84" customFormat="1" ht="12.75">
      <c r="A117" s="71" t="s">
        <v>97</v>
      </c>
      <c r="B117" s="88" t="s">
        <v>120</v>
      </c>
      <c r="C117" s="88">
        <v>2014</v>
      </c>
      <c r="D117" s="148" t="s">
        <v>130</v>
      </c>
      <c r="E117" s="123" t="s">
        <v>142</v>
      </c>
      <c r="F117" s="89">
        <v>2030686.4876712328</v>
      </c>
      <c r="G117" s="89">
        <v>1203338373699</v>
      </c>
      <c r="H117" s="89">
        <v>485936</v>
      </c>
      <c r="I117" s="89">
        <v>1001510996681</v>
      </c>
      <c r="J117" s="123" t="s">
        <v>121</v>
      </c>
      <c r="K117" s="66"/>
    </row>
    <row r="118" spans="1:11" s="84" customFormat="1" ht="12.75">
      <c r="A118" s="71" t="s">
        <v>97</v>
      </c>
      <c r="B118" s="88" t="s">
        <v>120</v>
      </c>
      <c r="C118" s="88">
        <v>2014</v>
      </c>
      <c r="D118" s="148" t="s">
        <v>130</v>
      </c>
      <c r="E118" s="123" t="s">
        <v>143</v>
      </c>
      <c r="F118" s="89">
        <v>1607472.3863013699</v>
      </c>
      <c r="G118" s="89">
        <v>946420475953</v>
      </c>
      <c r="H118" s="89">
        <v>385792</v>
      </c>
      <c r="I118" s="89">
        <v>778010254905</v>
      </c>
      <c r="J118" s="123" t="s">
        <v>121</v>
      </c>
      <c r="K118" s="66"/>
    </row>
    <row r="119" spans="1:11" s="84" customFormat="1" ht="12.75">
      <c r="A119" s="71" t="s">
        <v>97</v>
      </c>
      <c r="B119" s="88" t="s">
        <v>120</v>
      </c>
      <c r="C119" s="88">
        <v>2014</v>
      </c>
      <c r="D119" s="148" t="s">
        <v>130</v>
      </c>
      <c r="E119" s="123" t="s">
        <v>144</v>
      </c>
      <c r="F119" s="89">
        <v>1455518.4465753424</v>
      </c>
      <c r="G119" s="89">
        <v>825599620777</v>
      </c>
      <c r="H119" s="89">
        <v>339931</v>
      </c>
      <c r="I119" s="89">
        <v>688145835000</v>
      </c>
      <c r="J119" s="123" t="s">
        <v>121</v>
      </c>
      <c r="K119" s="66"/>
    </row>
    <row r="120" spans="1:11" s="84" customFormat="1" ht="12.75">
      <c r="A120" s="71" t="s">
        <v>97</v>
      </c>
      <c r="B120" s="88" t="s">
        <v>120</v>
      </c>
      <c r="C120" s="88">
        <v>2014</v>
      </c>
      <c r="D120" s="148" t="s">
        <v>130</v>
      </c>
      <c r="E120" s="123" t="s">
        <v>145</v>
      </c>
      <c r="F120" s="89">
        <v>290436.55890410958</v>
      </c>
      <c r="G120" s="89">
        <v>163870521536</v>
      </c>
      <c r="H120" s="89">
        <v>71408</v>
      </c>
      <c r="I120" s="89">
        <v>143624091127</v>
      </c>
      <c r="J120" s="123" t="s">
        <v>121</v>
      </c>
      <c r="K120" s="66"/>
    </row>
    <row r="121" spans="1:11" s="84" customFormat="1" ht="12.75">
      <c r="A121" s="71" t="s">
        <v>97</v>
      </c>
      <c r="B121" s="88" t="s">
        <v>120</v>
      </c>
      <c r="C121" s="88">
        <v>2015</v>
      </c>
      <c r="D121" s="148" t="s">
        <v>130</v>
      </c>
      <c r="E121" s="123" t="s">
        <v>131</v>
      </c>
      <c r="F121" s="89">
        <v>2898</v>
      </c>
      <c r="G121" s="89">
        <v>5317274063</v>
      </c>
      <c r="H121" s="89">
        <v>1900</v>
      </c>
      <c r="I121" s="89">
        <v>4751243146</v>
      </c>
      <c r="J121" s="123" t="s">
        <v>121</v>
      </c>
      <c r="K121" s="66"/>
    </row>
    <row r="122" spans="1:11" s="84" customFormat="1" ht="12.75">
      <c r="A122" s="71" t="s">
        <v>97</v>
      </c>
      <c r="B122" s="88" t="s">
        <v>120</v>
      </c>
      <c r="C122" s="88">
        <v>2015</v>
      </c>
      <c r="D122" s="148" t="s">
        <v>130</v>
      </c>
      <c r="E122" s="123" t="s">
        <v>132</v>
      </c>
      <c r="F122" s="89">
        <v>13729</v>
      </c>
      <c r="G122" s="89">
        <v>22202741856</v>
      </c>
      <c r="H122" s="89">
        <v>7294</v>
      </c>
      <c r="I122" s="89">
        <v>17500923335</v>
      </c>
      <c r="J122" s="123" t="s">
        <v>121</v>
      </c>
      <c r="K122" s="66"/>
    </row>
    <row r="123" spans="1:11" s="84" customFormat="1" ht="12.75">
      <c r="A123" s="71" t="s">
        <v>97</v>
      </c>
      <c r="B123" s="88" t="s">
        <v>120</v>
      </c>
      <c r="C123" s="88">
        <v>2015</v>
      </c>
      <c r="D123" s="148" t="s">
        <v>130</v>
      </c>
      <c r="E123" s="123" t="s">
        <v>133</v>
      </c>
      <c r="F123" s="89">
        <v>47070</v>
      </c>
      <c r="G123" s="89">
        <v>65820881344</v>
      </c>
      <c r="H123" s="89">
        <v>20272</v>
      </c>
      <c r="I123" s="89">
        <v>52327602007</v>
      </c>
      <c r="J123" s="123" t="s">
        <v>121</v>
      </c>
      <c r="K123" s="66"/>
    </row>
    <row r="124" spans="1:11" s="84" customFormat="1" ht="12.75">
      <c r="A124" s="71" t="s">
        <v>97</v>
      </c>
      <c r="B124" s="88" t="s">
        <v>120</v>
      </c>
      <c r="C124" s="88">
        <v>2015</v>
      </c>
      <c r="D124" s="148" t="s">
        <v>130</v>
      </c>
      <c r="E124" s="123" t="s">
        <v>134</v>
      </c>
      <c r="F124" s="89">
        <v>113078</v>
      </c>
      <c r="G124" s="89">
        <v>123633904456</v>
      </c>
      <c r="H124" s="89">
        <v>41056</v>
      </c>
      <c r="I124" s="89">
        <v>101740930044</v>
      </c>
      <c r="J124" s="123" t="s">
        <v>121</v>
      </c>
      <c r="K124" s="66"/>
    </row>
    <row r="125" spans="1:11" s="84" customFormat="1" ht="12.75">
      <c r="A125" s="71" t="s">
        <v>97</v>
      </c>
      <c r="B125" s="88" t="s">
        <v>120</v>
      </c>
      <c r="C125" s="88">
        <v>2015</v>
      </c>
      <c r="D125" s="148" t="s">
        <v>130</v>
      </c>
      <c r="E125" s="123" t="s">
        <v>135</v>
      </c>
      <c r="F125" s="89">
        <v>219748</v>
      </c>
      <c r="G125" s="89">
        <v>200258310538</v>
      </c>
      <c r="H125" s="89">
        <v>67939</v>
      </c>
      <c r="I125" s="89">
        <v>173783180722</v>
      </c>
      <c r="J125" s="123" t="s">
        <v>121</v>
      </c>
      <c r="K125" s="66"/>
    </row>
    <row r="126" spans="1:11" s="84" customFormat="1" ht="12.75">
      <c r="A126" s="71" t="s">
        <v>97</v>
      </c>
      <c r="B126" s="88" t="s">
        <v>120</v>
      </c>
      <c r="C126" s="88">
        <v>2015</v>
      </c>
      <c r="D126" s="148" t="s">
        <v>130</v>
      </c>
      <c r="E126" s="123" t="s">
        <v>136</v>
      </c>
      <c r="F126" s="89">
        <v>356357</v>
      </c>
      <c r="G126" s="89">
        <v>274884520952</v>
      </c>
      <c r="H126" s="89">
        <v>94711</v>
      </c>
      <c r="I126" s="89">
        <v>223943311824</v>
      </c>
      <c r="J126" s="123" t="s">
        <v>121</v>
      </c>
      <c r="K126" s="66"/>
    </row>
    <row r="127" spans="1:11" s="84" customFormat="1" ht="12.75">
      <c r="A127" s="71" t="s">
        <v>97</v>
      </c>
      <c r="B127" s="88" t="s">
        <v>120</v>
      </c>
      <c r="C127" s="88">
        <v>2015</v>
      </c>
      <c r="D127" s="148" t="s">
        <v>130</v>
      </c>
      <c r="E127" s="123" t="s">
        <v>137</v>
      </c>
      <c r="F127" s="89">
        <v>534204</v>
      </c>
      <c r="G127" s="89">
        <v>350097680962</v>
      </c>
      <c r="H127" s="89">
        <v>124333</v>
      </c>
      <c r="I127" s="89">
        <v>284120819104</v>
      </c>
      <c r="J127" s="123" t="s">
        <v>121</v>
      </c>
      <c r="K127" s="66"/>
    </row>
    <row r="128" spans="1:11" s="84" customFormat="1" ht="12.75">
      <c r="A128" s="71" t="s">
        <v>97</v>
      </c>
      <c r="B128" s="88" t="s">
        <v>120</v>
      </c>
      <c r="C128" s="88">
        <v>2015</v>
      </c>
      <c r="D128" s="148" t="s">
        <v>130</v>
      </c>
      <c r="E128" s="123" t="s">
        <v>138</v>
      </c>
      <c r="F128" s="89">
        <v>1071077</v>
      </c>
      <c r="G128" s="89">
        <v>623542114222</v>
      </c>
      <c r="H128" s="89">
        <v>227076</v>
      </c>
      <c r="I128" s="89">
        <v>485384026351</v>
      </c>
      <c r="J128" s="123" t="s">
        <v>121</v>
      </c>
      <c r="K128" s="66"/>
    </row>
    <row r="129" spans="1:11" s="84" customFormat="1" ht="12.75">
      <c r="A129" s="71" t="s">
        <v>97</v>
      </c>
      <c r="B129" s="88" t="s">
        <v>120</v>
      </c>
      <c r="C129" s="88">
        <v>2015</v>
      </c>
      <c r="D129" s="148" t="s">
        <v>130</v>
      </c>
      <c r="E129" s="123" t="s">
        <v>139</v>
      </c>
      <c r="F129" s="89">
        <v>1492507</v>
      </c>
      <c r="G129" s="89">
        <v>786086293984</v>
      </c>
      <c r="H129" s="89">
        <v>291327</v>
      </c>
      <c r="I129" s="89">
        <v>601256780653</v>
      </c>
      <c r="J129" s="123" t="s">
        <v>121</v>
      </c>
      <c r="K129" s="66"/>
    </row>
    <row r="130" spans="1:11" s="84" customFormat="1" ht="12.75">
      <c r="A130" s="71" t="s">
        <v>97</v>
      </c>
      <c r="B130" s="88" t="s">
        <v>120</v>
      </c>
      <c r="C130" s="88">
        <v>2015</v>
      </c>
      <c r="D130" s="148" t="s">
        <v>130</v>
      </c>
      <c r="E130" s="123" t="s">
        <v>140</v>
      </c>
      <c r="F130" s="89">
        <v>2206377</v>
      </c>
      <c r="G130" s="89">
        <v>1153906537614</v>
      </c>
      <c r="H130" s="89">
        <v>422671</v>
      </c>
      <c r="I130" s="89">
        <v>867987016410</v>
      </c>
      <c r="J130" s="123" t="s">
        <v>121</v>
      </c>
      <c r="K130" s="66"/>
    </row>
    <row r="131" spans="1:11" s="84" customFormat="1" ht="12.75">
      <c r="A131" s="71" t="s">
        <v>97</v>
      </c>
      <c r="B131" s="88" t="s">
        <v>120</v>
      </c>
      <c r="C131" s="88">
        <v>2015</v>
      </c>
      <c r="D131" s="148" t="s">
        <v>130</v>
      </c>
      <c r="E131" s="123" t="s">
        <v>141</v>
      </c>
      <c r="F131" s="89">
        <v>2178003</v>
      </c>
      <c r="G131" s="89">
        <v>1230267397760</v>
      </c>
      <c r="H131" s="89">
        <v>458286</v>
      </c>
      <c r="I131" s="89">
        <v>955917840351</v>
      </c>
      <c r="J131" s="123" t="s">
        <v>121</v>
      </c>
      <c r="K131" s="66"/>
    </row>
    <row r="132" spans="1:11" s="84" customFormat="1" ht="12.75">
      <c r="A132" s="71" t="s">
        <v>97</v>
      </c>
      <c r="B132" s="88" t="s">
        <v>120</v>
      </c>
      <c r="C132" s="88">
        <v>2015</v>
      </c>
      <c r="D132" s="148" t="s">
        <v>130</v>
      </c>
      <c r="E132" s="123" t="s">
        <v>142</v>
      </c>
      <c r="F132" s="89">
        <v>2087368</v>
      </c>
      <c r="G132" s="89">
        <v>1279384394652</v>
      </c>
      <c r="H132" s="89">
        <v>477245</v>
      </c>
      <c r="I132" s="89">
        <v>1021736593150</v>
      </c>
      <c r="J132" s="123" t="s">
        <v>121</v>
      </c>
      <c r="K132" s="66"/>
    </row>
    <row r="133" spans="1:11" s="84" customFormat="1" ht="12.75">
      <c r="A133" s="71" t="s">
        <v>97</v>
      </c>
      <c r="B133" s="88" t="s">
        <v>120</v>
      </c>
      <c r="C133" s="88">
        <v>2015</v>
      </c>
      <c r="D133" s="148" t="s">
        <v>130</v>
      </c>
      <c r="E133" s="123" t="s">
        <v>143</v>
      </c>
      <c r="F133" s="89">
        <v>1766049</v>
      </c>
      <c r="G133" s="89">
        <v>1078002170391</v>
      </c>
      <c r="H133" s="89">
        <v>409555</v>
      </c>
      <c r="I133" s="89">
        <v>897391140196</v>
      </c>
      <c r="J133" s="123" t="s">
        <v>121</v>
      </c>
      <c r="K133" s="66"/>
    </row>
    <row r="134" spans="1:11" s="84" customFormat="1" ht="12.75">
      <c r="A134" s="71" t="s">
        <v>97</v>
      </c>
      <c r="B134" s="88" t="s">
        <v>120</v>
      </c>
      <c r="C134" s="88">
        <v>2015</v>
      </c>
      <c r="D134" s="148" t="s">
        <v>130</v>
      </c>
      <c r="E134" s="123" t="s">
        <v>144</v>
      </c>
      <c r="F134" s="89">
        <v>1621148</v>
      </c>
      <c r="G134" s="89">
        <v>953520917977</v>
      </c>
      <c r="H134" s="89">
        <v>367556</v>
      </c>
      <c r="I134" s="89">
        <v>781128884754</v>
      </c>
      <c r="J134" s="123" t="s">
        <v>121</v>
      </c>
      <c r="K134" s="66"/>
    </row>
    <row r="135" spans="1:11" s="84" customFormat="1" ht="12.75">
      <c r="A135" s="71" t="s">
        <v>97</v>
      </c>
      <c r="B135" s="88" t="s">
        <v>120</v>
      </c>
      <c r="C135" s="88">
        <v>2015</v>
      </c>
      <c r="D135" s="148" t="s">
        <v>130</v>
      </c>
      <c r="E135" s="123" t="s">
        <v>145</v>
      </c>
      <c r="F135" s="89">
        <v>493245</v>
      </c>
      <c r="G135" s="89">
        <v>295070439832</v>
      </c>
      <c r="H135" s="89">
        <v>123602</v>
      </c>
      <c r="I135" s="89">
        <v>271394116963</v>
      </c>
      <c r="J135" s="123" t="s">
        <v>121</v>
      </c>
      <c r="K135" s="66"/>
    </row>
    <row r="136" spans="1:11" s="84" customFormat="1" ht="12.75">
      <c r="A136" s="71" t="s">
        <v>97</v>
      </c>
      <c r="B136" s="88" t="s">
        <v>120</v>
      </c>
      <c r="C136" s="88">
        <v>2016</v>
      </c>
      <c r="D136" s="148" t="s">
        <v>130</v>
      </c>
      <c r="E136" s="123" t="s">
        <v>131</v>
      </c>
      <c r="F136" s="89">
        <v>3049</v>
      </c>
      <c r="G136" s="89">
        <v>6345601475</v>
      </c>
      <c r="H136" s="89">
        <v>2150</v>
      </c>
      <c r="I136" s="89">
        <v>5603145807</v>
      </c>
      <c r="J136" s="123" t="s">
        <v>121</v>
      </c>
      <c r="K136" s="66"/>
    </row>
    <row r="137" spans="1:11" s="84" customFormat="1" ht="12.75">
      <c r="A137" s="71" t="s">
        <v>97</v>
      </c>
      <c r="B137" s="88" t="s">
        <v>120</v>
      </c>
      <c r="C137" s="88">
        <v>2016</v>
      </c>
      <c r="D137" s="148" t="s">
        <v>130</v>
      </c>
      <c r="E137" s="123" t="s">
        <v>132</v>
      </c>
      <c r="F137" s="89">
        <v>14961</v>
      </c>
      <c r="G137" s="89">
        <v>25282030447</v>
      </c>
      <c r="H137" s="89">
        <v>7444</v>
      </c>
      <c r="I137" s="89">
        <v>19305694539</v>
      </c>
      <c r="J137" s="123" t="s">
        <v>121</v>
      </c>
      <c r="K137" s="66"/>
    </row>
    <row r="138" spans="1:11" s="84" customFormat="1" ht="12.75">
      <c r="A138" s="71" t="s">
        <v>97</v>
      </c>
      <c r="B138" s="88" t="s">
        <v>120</v>
      </c>
      <c r="C138" s="88">
        <v>2016</v>
      </c>
      <c r="D138" s="148" t="s">
        <v>130</v>
      </c>
      <c r="E138" s="123" t="s">
        <v>133</v>
      </c>
      <c r="F138" s="89">
        <v>51667</v>
      </c>
      <c r="G138" s="89">
        <v>76065034066</v>
      </c>
      <c r="H138" s="89">
        <v>21460</v>
      </c>
      <c r="I138" s="89">
        <v>58913782450</v>
      </c>
      <c r="J138" s="123" t="s">
        <v>121</v>
      </c>
      <c r="K138" s="66"/>
    </row>
    <row r="139" spans="1:11" s="84" customFormat="1" ht="12.75">
      <c r="A139" s="71" t="s">
        <v>97</v>
      </c>
      <c r="B139" s="88" t="s">
        <v>120</v>
      </c>
      <c r="C139" s="88">
        <v>2016</v>
      </c>
      <c r="D139" s="148" t="s">
        <v>130</v>
      </c>
      <c r="E139" s="123" t="s">
        <v>134</v>
      </c>
      <c r="F139" s="89">
        <v>121458</v>
      </c>
      <c r="G139" s="89">
        <v>142253939295</v>
      </c>
      <c r="H139" s="89">
        <v>42640</v>
      </c>
      <c r="I139" s="89">
        <v>116225868010</v>
      </c>
      <c r="J139" s="123" t="s">
        <v>121</v>
      </c>
      <c r="K139" s="66"/>
    </row>
    <row r="140" spans="1:11" s="84" customFormat="1" ht="12.75">
      <c r="A140" s="71" t="s">
        <v>97</v>
      </c>
      <c r="B140" s="88" t="s">
        <v>120</v>
      </c>
      <c r="C140" s="88">
        <v>2016</v>
      </c>
      <c r="D140" s="148" t="s">
        <v>130</v>
      </c>
      <c r="E140" s="123" t="s">
        <v>135</v>
      </c>
      <c r="F140" s="89">
        <v>225095</v>
      </c>
      <c r="G140" s="89">
        <v>219179639180</v>
      </c>
      <c r="H140" s="89">
        <v>67120</v>
      </c>
      <c r="I140" s="89">
        <v>175771277707</v>
      </c>
      <c r="J140" s="123" t="s">
        <v>121</v>
      </c>
      <c r="K140" s="66"/>
    </row>
    <row r="141" spans="1:11" s="84" customFormat="1" ht="12.75">
      <c r="A141" s="71" t="s">
        <v>97</v>
      </c>
      <c r="B141" s="88" t="s">
        <v>120</v>
      </c>
      <c r="C141" s="88">
        <v>2016</v>
      </c>
      <c r="D141" s="148" t="s">
        <v>130</v>
      </c>
      <c r="E141" s="123" t="s">
        <v>136</v>
      </c>
      <c r="F141" s="89">
        <v>352687</v>
      </c>
      <c r="G141" s="89">
        <v>287485661852</v>
      </c>
      <c r="H141" s="89">
        <v>90216</v>
      </c>
      <c r="I141" s="89">
        <v>236289896637</v>
      </c>
      <c r="J141" s="123" t="s">
        <v>121</v>
      </c>
      <c r="K141" s="66"/>
    </row>
    <row r="142" spans="1:11" s="84" customFormat="1" ht="12.75">
      <c r="A142" s="71" t="s">
        <v>97</v>
      </c>
      <c r="B142" s="88" t="s">
        <v>120</v>
      </c>
      <c r="C142" s="88">
        <v>2016</v>
      </c>
      <c r="D142" s="148" t="s">
        <v>130</v>
      </c>
      <c r="E142" s="123" t="s">
        <v>137</v>
      </c>
      <c r="F142" s="89">
        <v>501797</v>
      </c>
      <c r="G142" s="89">
        <v>351583191048</v>
      </c>
      <c r="H142" s="89">
        <v>113531</v>
      </c>
      <c r="I142" s="89">
        <v>283683513523</v>
      </c>
      <c r="J142" s="123" t="s">
        <v>121</v>
      </c>
      <c r="K142" s="66"/>
    </row>
    <row r="143" spans="1:11" s="84" customFormat="1" ht="12.75">
      <c r="A143" s="71" t="s">
        <v>97</v>
      </c>
      <c r="B143" s="88" t="s">
        <v>120</v>
      </c>
      <c r="C143" s="88">
        <v>2016</v>
      </c>
      <c r="D143" s="148" t="s">
        <v>130</v>
      </c>
      <c r="E143" s="123" t="s">
        <v>138</v>
      </c>
      <c r="F143" s="89">
        <v>1087245</v>
      </c>
      <c r="G143" s="89">
        <v>672949514852</v>
      </c>
      <c r="H143" s="89">
        <v>219908</v>
      </c>
      <c r="I143" s="89">
        <v>515738673593</v>
      </c>
      <c r="J143" s="123" t="s">
        <v>121</v>
      </c>
      <c r="K143" s="66"/>
    </row>
    <row r="144" spans="1:11" s="84" customFormat="1" ht="12.75">
      <c r="A144" s="71" t="s">
        <v>97</v>
      </c>
      <c r="B144" s="88" t="s">
        <v>120</v>
      </c>
      <c r="C144" s="88">
        <v>2016</v>
      </c>
      <c r="D144" s="148" t="s">
        <v>130</v>
      </c>
      <c r="E144" s="123" t="s">
        <v>139</v>
      </c>
      <c r="F144" s="89">
        <v>1574193</v>
      </c>
      <c r="G144" s="89">
        <v>878537815501</v>
      </c>
      <c r="H144" s="89">
        <v>294783</v>
      </c>
      <c r="I144" s="89">
        <v>658227822128</v>
      </c>
      <c r="J144" s="123" t="s">
        <v>121</v>
      </c>
      <c r="K144" s="66"/>
    </row>
    <row r="145" spans="1:11" s="84" customFormat="1" ht="12.75">
      <c r="A145" s="71" t="s">
        <v>97</v>
      </c>
      <c r="B145" s="88" t="s">
        <v>120</v>
      </c>
      <c r="C145" s="88">
        <v>2016</v>
      </c>
      <c r="D145" s="148" t="s">
        <v>130</v>
      </c>
      <c r="E145" s="123" t="s">
        <v>140</v>
      </c>
      <c r="F145" s="89">
        <v>2217646</v>
      </c>
      <c r="G145" s="89">
        <v>1221372510546</v>
      </c>
      <c r="H145" s="89">
        <v>397415</v>
      </c>
      <c r="I145" s="89">
        <v>876054415716</v>
      </c>
      <c r="J145" s="123" t="s">
        <v>121</v>
      </c>
      <c r="K145" s="66"/>
    </row>
    <row r="146" spans="1:11" s="84" customFormat="1" ht="12.75">
      <c r="A146" s="71" t="s">
        <v>97</v>
      </c>
      <c r="B146" s="88" t="s">
        <v>120</v>
      </c>
      <c r="C146" s="88">
        <v>2016</v>
      </c>
      <c r="D146" s="148" t="s">
        <v>130</v>
      </c>
      <c r="E146" s="123" t="s">
        <v>141</v>
      </c>
      <c r="F146" s="89">
        <v>2301520</v>
      </c>
      <c r="G146" s="89">
        <v>1377997888153</v>
      </c>
      <c r="H146" s="89">
        <v>448901</v>
      </c>
      <c r="I146" s="89">
        <v>1016429223451</v>
      </c>
      <c r="J146" s="123" t="s">
        <v>121</v>
      </c>
      <c r="K146" s="66"/>
    </row>
    <row r="147" spans="1:11" s="84" customFormat="1" ht="12.75">
      <c r="A147" s="71" t="s">
        <v>97</v>
      </c>
      <c r="B147" s="88" t="s">
        <v>120</v>
      </c>
      <c r="C147" s="88">
        <v>2016</v>
      </c>
      <c r="D147" s="148" t="s">
        <v>130</v>
      </c>
      <c r="E147" s="123" t="s">
        <v>142</v>
      </c>
      <c r="F147" s="89">
        <v>2139708</v>
      </c>
      <c r="G147" s="89">
        <v>1405429827094</v>
      </c>
      <c r="H147" s="89">
        <v>456268</v>
      </c>
      <c r="I147" s="89">
        <v>1064319787609</v>
      </c>
      <c r="J147" s="123" t="s">
        <v>121</v>
      </c>
      <c r="K147" s="66"/>
    </row>
    <row r="148" spans="1:11" s="84" customFormat="1" ht="12.75">
      <c r="A148" s="71" t="s">
        <v>97</v>
      </c>
      <c r="B148" s="88" t="s">
        <v>120</v>
      </c>
      <c r="C148" s="88">
        <v>2016</v>
      </c>
      <c r="D148" s="148" t="s">
        <v>130</v>
      </c>
      <c r="E148" s="123" t="s">
        <v>143</v>
      </c>
      <c r="F148" s="89">
        <v>1944818</v>
      </c>
      <c r="G148" s="89">
        <v>1288874873069</v>
      </c>
      <c r="H148" s="89">
        <v>424090</v>
      </c>
      <c r="I148" s="89">
        <v>1000022449225</v>
      </c>
      <c r="J148" s="123" t="s">
        <v>121</v>
      </c>
      <c r="K148" s="66"/>
    </row>
    <row r="149" spans="1:11" s="84" customFormat="1" ht="12.75">
      <c r="A149" s="71" t="s">
        <v>97</v>
      </c>
      <c r="B149" s="88" t="s">
        <v>120</v>
      </c>
      <c r="C149" s="88">
        <v>2016</v>
      </c>
      <c r="D149" s="148" t="s">
        <v>130</v>
      </c>
      <c r="E149" s="123" t="s">
        <v>144</v>
      </c>
      <c r="F149" s="89">
        <v>1811433</v>
      </c>
      <c r="G149" s="89">
        <v>1148374251471</v>
      </c>
      <c r="H149" s="89">
        <v>388203</v>
      </c>
      <c r="I149" s="89">
        <v>903023707995</v>
      </c>
      <c r="J149" s="123" t="s">
        <v>121</v>
      </c>
      <c r="K149" s="66"/>
    </row>
    <row r="150" spans="1:11" s="84" customFormat="1" ht="12.75">
      <c r="A150" s="71" t="s">
        <v>97</v>
      </c>
      <c r="B150" s="88" t="s">
        <v>120</v>
      </c>
      <c r="C150" s="88">
        <v>2016</v>
      </c>
      <c r="D150" s="148" t="s">
        <v>130</v>
      </c>
      <c r="E150" s="123" t="s">
        <v>145</v>
      </c>
      <c r="F150" s="89">
        <v>539971</v>
      </c>
      <c r="G150" s="89">
        <v>351810596529</v>
      </c>
      <c r="H150" s="89">
        <v>128829</v>
      </c>
      <c r="I150" s="89">
        <v>304825332097</v>
      </c>
      <c r="J150" s="123" t="s">
        <v>121</v>
      </c>
      <c r="K150" s="66"/>
    </row>
    <row r="151" spans="1:11" s="84" customFormat="1" ht="12.75">
      <c r="A151" s="71" t="s">
        <v>97</v>
      </c>
      <c r="B151" s="88" t="s">
        <v>120</v>
      </c>
      <c r="C151" s="88">
        <v>2017</v>
      </c>
      <c r="D151" s="148" t="s">
        <v>130</v>
      </c>
      <c r="E151" s="123" t="s">
        <v>131</v>
      </c>
      <c r="F151" s="89">
        <v>3003</v>
      </c>
      <c r="G151" s="89">
        <v>6897611777</v>
      </c>
      <c r="H151" s="89">
        <v>2120</v>
      </c>
      <c r="I151" s="89">
        <v>4905919401</v>
      </c>
      <c r="J151" s="123" t="s">
        <v>121</v>
      </c>
      <c r="K151" s="66"/>
    </row>
    <row r="152" spans="1:11" s="84" customFormat="1" ht="12.75">
      <c r="A152" s="71" t="s">
        <v>97</v>
      </c>
      <c r="B152" s="88" t="s">
        <v>120</v>
      </c>
      <c r="C152" s="88">
        <v>2017</v>
      </c>
      <c r="D152" s="148" t="s">
        <v>130</v>
      </c>
      <c r="E152" s="123" t="s">
        <v>132</v>
      </c>
      <c r="F152" s="89">
        <v>15478</v>
      </c>
      <c r="G152" s="89">
        <v>28248240239</v>
      </c>
      <c r="H152" s="89">
        <v>7686</v>
      </c>
      <c r="I152" s="89">
        <v>23810087487</v>
      </c>
      <c r="J152" s="123" t="s">
        <v>121</v>
      </c>
      <c r="K152" s="66"/>
    </row>
    <row r="153" spans="1:11" s="84" customFormat="1" ht="12.75">
      <c r="A153" s="71" t="s">
        <v>97</v>
      </c>
      <c r="B153" s="88" t="s">
        <v>120</v>
      </c>
      <c r="C153" s="88">
        <v>2017</v>
      </c>
      <c r="D153" s="148" t="s">
        <v>130</v>
      </c>
      <c r="E153" s="123" t="s">
        <v>133</v>
      </c>
      <c r="F153" s="89">
        <v>53760</v>
      </c>
      <c r="G153" s="89">
        <v>83692961106</v>
      </c>
      <c r="H153" s="89">
        <v>21976</v>
      </c>
      <c r="I153" s="89">
        <v>61362178834</v>
      </c>
      <c r="J153" s="123" t="s">
        <v>121</v>
      </c>
      <c r="K153" s="66"/>
    </row>
    <row r="154" spans="1:11" s="84" customFormat="1" ht="12.75">
      <c r="A154" s="71" t="s">
        <v>97</v>
      </c>
      <c r="B154" s="88" t="s">
        <v>120</v>
      </c>
      <c r="C154" s="88">
        <v>2017</v>
      </c>
      <c r="D154" s="148" t="s">
        <v>130</v>
      </c>
      <c r="E154" s="123" t="s">
        <v>134</v>
      </c>
      <c r="F154" s="89">
        <v>131390</v>
      </c>
      <c r="G154" s="89">
        <v>163838135664</v>
      </c>
      <c r="H154" s="89">
        <v>45756</v>
      </c>
      <c r="I154" s="89">
        <v>127127362113</v>
      </c>
      <c r="J154" s="123" t="s">
        <v>121</v>
      </c>
      <c r="K154" s="66"/>
    </row>
    <row r="155" spans="1:11" s="84" customFormat="1" ht="12.75">
      <c r="A155" s="71" t="s">
        <v>97</v>
      </c>
      <c r="B155" s="88" t="s">
        <v>120</v>
      </c>
      <c r="C155" s="88">
        <v>2017</v>
      </c>
      <c r="D155" s="148" t="s">
        <v>130</v>
      </c>
      <c r="E155" s="123" t="s">
        <v>135</v>
      </c>
      <c r="F155" s="89">
        <v>231355</v>
      </c>
      <c r="G155" s="89">
        <v>238253590837</v>
      </c>
      <c r="H155" s="89">
        <v>67809</v>
      </c>
      <c r="I155" s="89">
        <v>196353896875</v>
      </c>
      <c r="J155" s="123" t="s">
        <v>121</v>
      </c>
      <c r="K155" s="66"/>
    </row>
    <row r="156" spans="1:11" s="84" customFormat="1" ht="12.75">
      <c r="A156" s="71" t="s">
        <v>97</v>
      </c>
      <c r="B156" s="88" t="s">
        <v>120</v>
      </c>
      <c r="C156" s="88">
        <v>2017</v>
      </c>
      <c r="D156" s="148" t="s">
        <v>130</v>
      </c>
      <c r="E156" s="123" t="s">
        <v>136</v>
      </c>
      <c r="F156" s="89">
        <v>349394</v>
      </c>
      <c r="G156" s="89">
        <v>298779625882</v>
      </c>
      <c r="H156" s="89">
        <v>88457</v>
      </c>
      <c r="I156" s="89">
        <v>239601360065</v>
      </c>
      <c r="J156" s="123" t="s">
        <v>121</v>
      </c>
      <c r="K156" s="66"/>
    </row>
    <row r="157" spans="1:11" s="84" customFormat="1" ht="12.75">
      <c r="A157" s="71" t="s">
        <v>97</v>
      </c>
      <c r="B157" s="88" t="s">
        <v>120</v>
      </c>
      <c r="C157" s="88">
        <v>2017</v>
      </c>
      <c r="D157" s="148" t="s">
        <v>130</v>
      </c>
      <c r="E157" s="123" t="s">
        <v>137</v>
      </c>
      <c r="F157" s="89">
        <v>484282</v>
      </c>
      <c r="G157" s="89">
        <v>356193446648</v>
      </c>
      <c r="H157" s="89">
        <v>107048</v>
      </c>
      <c r="I157" s="89">
        <v>275659677183</v>
      </c>
      <c r="J157" s="123" t="s">
        <v>121</v>
      </c>
      <c r="K157" s="66"/>
    </row>
    <row r="158" spans="1:11" s="84" customFormat="1" ht="12.75">
      <c r="A158" s="71" t="s">
        <v>97</v>
      </c>
      <c r="B158" s="88" t="s">
        <v>120</v>
      </c>
      <c r="C158" s="88">
        <v>2017</v>
      </c>
      <c r="D158" s="148" t="s">
        <v>130</v>
      </c>
      <c r="E158" s="123" t="s">
        <v>138</v>
      </c>
      <c r="F158" s="89">
        <v>1058318</v>
      </c>
      <c r="G158" s="89">
        <v>673487767124</v>
      </c>
      <c r="H158" s="89">
        <v>208198</v>
      </c>
      <c r="I158" s="89">
        <v>528761366347</v>
      </c>
      <c r="J158" s="123" t="s">
        <v>121</v>
      </c>
      <c r="K158" s="66"/>
    </row>
    <row r="159" spans="1:11" s="84" customFormat="1" ht="12.75">
      <c r="A159" s="71" t="s">
        <v>97</v>
      </c>
      <c r="B159" s="88" t="s">
        <v>120</v>
      </c>
      <c r="C159" s="88">
        <v>2017</v>
      </c>
      <c r="D159" s="148" t="s">
        <v>130</v>
      </c>
      <c r="E159" s="123" t="s">
        <v>139</v>
      </c>
      <c r="F159" s="89">
        <v>1656229</v>
      </c>
      <c r="G159" s="89">
        <v>944968294501</v>
      </c>
      <c r="H159" s="89">
        <v>298384</v>
      </c>
      <c r="I159" s="89">
        <v>713016424188</v>
      </c>
      <c r="J159" s="123" t="s">
        <v>121</v>
      </c>
      <c r="K159" s="66"/>
    </row>
    <row r="160" spans="1:11" s="84" customFormat="1" ht="12.75">
      <c r="A160" s="71" t="s">
        <v>97</v>
      </c>
      <c r="B160" s="88" t="s">
        <v>120</v>
      </c>
      <c r="C160" s="88">
        <v>2017</v>
      </c>
      <c r="D160" s="148" t="s">
        <v>130</v>
      </c>
      <c r="E160" s="123" t="s">
        <v>140</v>
      </c>
      <c r="F160" s="89">
        <v>2221718</v>
      </c>
      <c r="G160" s="89">
        <v>1237466093564</v>
      </c>
      <c r="H160" s="89">
        <v>381973</v>
      </c>
      <c r="I160" s="89">
        <v>886879974112</v>
      </c>
      <c r="J160" s="123" t="s">
        <v>121</v>
      </c>
      <c r="K160" s="66"/>
    </row>
    <row r="161" spans="1:11" s="84" customFormat="1" ht="12.75">
      <c r="A161" s="71" t="s">
        <v>97</v>
      </c>
      <c r="B161" s="88" t="s">
        <v>120</v>
      </c>
      <c r="C161" s="88">
        <v>2017</v>
      </c>
      <c r="D161" s="148" t="s">
        <v>130</v>
      </c>
      <c r="E161" s="123" t="s">
        <v>141</v>
      </c>
      <c r="F161" s="89">
        <v>2417194</v>
      </c>
      <c r="G161" s="89">
        <v>1478705138310</v>
      </c>
      <c r="H161" s="89">
        <v>445311</v>
      </c>
      <c r="I161" s="89">
        <v>1057694018717</v>
      </c>
      <c r="J161" s="123" t="s">
        <v>121</v>
      </c>
      <c r="K161" s="66"/>
    </row>
    <row r="162" spans="1:11" s="84" customFormat="1" ht="12.75">
      <c r="A162" s="71" t="s">
        <v>97</v>
      </c>
      <c r="B162" s="88" t="s">
        <v>120</v>
      </c>
      <c r="C162" s="88">
        <v>2017</v>
      </c>
      <c r="D162" s="148" t="s">
        <v>130</v>
      </c>
      <c r="E162" s="123" t="s">
        <v>142</v>
      </c>
      <c r="F162" s="89">
        <v>2192489</v>
      </c>
      <c r="G162" s="89">
        <v>1485476570678</v>
      </c>
      <c r="H162" s="89">
        <v>444814</v>
      </c>
      <c r="I162" s="89">
        <v>1092088134766</v>
      </c>
      <c r="J162" s="123" t="s">
        <v>121</v>
      </c>
      <c r="K162" s="66"/>
    </row>
    <row r="163" spans="1:11" s="84" customFormat="1" ht="12.75">
      <c r="A163" s="71" t="s">
        <v>97</v>
      </c>
      <c r="B163" s="88" t="s">
        <v>120</v>
      </c>
      <c r="C163" s="88">
        <v>2017</v>
      </c>
      <c r="D163" s="148" t="s">
        <v>130</v>
      </c>
      <c r="E163" s="123" t="s">
        <v>143</v>
      </c>
      <c r="F163" s="89">
        <v>2104114</v>
      </c>
      <c r="G163" s="89">
        <v>1462095386826</v>
      </c>
      <c r="H163" s="89">
        <v>435382</v>
      </c>
      <c r="I163" s="89">
        <v>1082925762318</v>
      </c>
      <c r="J163" s="123" t="s">
        <v>121</v>
      </c>
      <c r="K163" s="66"/>
    </row>
    <row r="164" spans="1:11" s="84" customFormat="1" ht="12.75">
      <c r="A164" s="71" t="s">
        <v>97</v>
      </c>
      <c r="B164" s="88" t="s">
        <v>120</v>
      </c>
      <c r="C164" s="88">
        <v>2017</v>
      </c>
      <c r="D164" s="148" t="s">
        <v>130</v>
      </c>
      <c r="E164" s="123" t="s">
        <v>144</v>
      </c>
      <c r="F164" s="89">
        <v>2001322</v>
      </c>
      <c r="G164" s="89">
        <v>1319386118433</v>
      </c>
      <c r="H164" s="89">
        <v>410562</v>
      </c>
      <c r="I164" s="89">
        <v>996157092607</v>
      </c>
      <c r="J164" s="123" t="s">
        <v>121</v>
      </c>
      <c r="K164" s="66"/>
    </row>
    <row r="165" spans="1:11" s="84" customFormat="1" ht="12.75">
      <c r="A165" s="71" t="s">
        <v>97</v>
      </c>
      <c r="B165" s="88" t="s">
        <v>120</v>
      </c>
      <c r="C165" s="88">
        <v>2017</v>
      </c>
      <c r="D165" s="148" t="s">
        <v>130</v>
      </c>
      <c r="E165" s="123" t="s">
        <v>145</v>
      </c>
      <c r="F165" s="89">
        <v>596958</v>
      </c>
      <c r="G165" s="89">
        <v>412751215093</v>
      </c>
      <c r="H165" s="89">
        <v>137623</v>
      </c>
      <c r="I165" s="89">
        <v>338270756316</v>
      </c>
      <c r="J165" s="123" t="s">
        <v>121</v>
      </c>
      <c r="K165" s="66"/>
    </row>
    <row r="166" spans="1:11" s="84" customFormat="1" ht="12.75">
      <c r="A166" s="88" t="s">
        <v>97</v>
      </c>
      <c r="B166" s="88" t="s">
        <v>120</v>
      </c>
      <c r="C166" s="88">
        <v>2008</v>
      </c>
      <c r="D166" s="148" t="s">
        <v>147</v>
      </c>
      <c r="E166" s="123">
        <v>0</v>
      </c>
      <c r="F166" s="89">
        <v>433878.13114754099</v>
      </c>
      <c r="G166" s="89">
        <v>283383313707</v>
      </c>
      <c r="H166" s="89">
        <v>145937</v>
      </c>
      <c r="I166" s="89">
        <v>268875645507</v>
      </c>
      <c r="J166" s="123" t="s">
        <v>121</v>
      </c>
      <c r="K166" s="66"/>
    </row>
    <row r="167" spans="1:11" s="84" customFormat="1" ht="12.75">
      <c r="A167" s="88" t="s">
        <v>97</v>
      </c>
      <c r="B167" s="88" t="s">
        <v>120</v>
      </c>
      <c r="C167" s="88">
        <v>2008</v>
      </c>
      <c r="D167" s="148" t="s">
        <v>147</v>
      </c>
      <c r="E167" s="123">
        <v>1</v>
      </c>
      <c r="F167" s="89">
        <v>843688.75136612018</v>
      </c>
      <c r="G167" s="89">
        <v>626245789450</v>
      </c>
      <c r="H167" s="89">
        <v>245815</v>
      </c>
      <c r="I167" s="89">
        <v>385945118287</v>
      </c>
      <c r="J167" s="123" t="s">
        <v>121</v>
      </c>
      <c r="K167" s="66"/>
    </row>
    <row r="168" spans="1:11" s="84" customFormat="1" ht="12.75">
      <c r="A168" s="88" t="s">
        <v>97</v>
      </c>
      <c r="B168" s="88" t="s">
        <v>120</v>
      </c>
      <c r="C168" s="88">
        <v>2008</v>
      </c>
      <c r="D168" s="148" t="s">
        <v>147</v>
      </c>
      <c r="E168" s="123">
        <v>2</v>
      </c>
      <c r="F168" s="89">
        <v>788360.34972677601</v>
      </c>
      <c r="G168" s="89">
        <v>517687089055</v>
      </c>
      <c r="H168" s="89">
        <v>213516</v>
      </c>
      <c r="I168" s="89">
        <v>332107414151</v>
      </c>
      <c r="J168" s="123" t="s">
        <v>121</v>
      </c>
      <c r="K168" s="66"/>
    </row>
    <row r="169" spans="1:11" s="84" customFormat="1" ht="12.75">
      <c r="A169" s="88" t="s">
        <v>97</v>
      </c>
      <c r="B169" s="88" t="s">
        <v>120</v>
      </c>
      <c r="C169" s="88">
        <v>2008</v>
      </c>
      <c r="D169" s="148" t="s">
        <v>147</v>
      </c>
      <c r="E169" s="123">
        <v>3</v>
      </c>
      <c r="F169" s="89">
        <v>783735.4590163934</v>
      </c>
      <c r="G169" s="89">
        <v>473558591685</v>
      </c>
      <c r="H169" s="89">
        <v>199284</v>
      </c>
      <c r="I169" s="89">
        <v>305067079134</v>
      </c>
      <c r="J169" s="123" t="s">
        <v>121</v>
      </c>
      <c r="K169" s="66"/>
    </row>
    <row r="170" spans="1:11" s="84" customFormat="1" ht="12.75">
      <c r="A170" s="88" t="s">
        <v>97</v>
      </c>
      <c r="B170" s="88" t="s">
        <v>120</v>
      </c>
      <c r="C170" s="88">
        <v>2008</v>
      </c>
      <c r="D170" s="148" t="s">
        <v>147</v>
      </c>
      <c r="E170" s="123">
        <v>4</v>
      </c>
      <c r="F170" s="89">
        <v>746826.94808743172</v>
      </c>
      <c r="G170" s="89">
        <v>427636356600</v>
      </c>
      <c r="H170" s="89">
        <v>180933</v>
      </c>
      <c r="I170" s="89">
        <v>273165205362</v>
      </c>
      <c r="J170" s="123" t="s">
        <v>121</v>
      </c>
      <c r="K170" s="66"/>
    </row>
    <row r="171" spans="1:11" s="84" customFormat="1" ht="12.75">
      <c r="A171" s="88" t="s">
        <v>97</v>
      </c>
      <c r="B171" s="88" t="s">
        <v>120</v>
      </c>
      <c r="C171" s="88">
        <v>2008</v>
      </c>
      <c r="D171" s="148" t="s">
        <v>147</v>
      </c>
      <c r="E171" s="123">
        <v>5</v>
      </c>
      <c r="F171" s="89">
        <v>854595.61202185787</v>
      </c>
      <c r="G171" s="89">
        <v>477798308388</v>
      </c>
      <c r="H171" s="89">
        <v>203752</v>
      </c>
      <c r="I171" s="89">
        <v>313797384044</v>
      </c>
      <c r="J171" s="123" t="s">
        <v>121</v>
      </c>
      <c r="K171" s="66"/>
    </row>
    <row r="172" spans="1:11" s="84" customFormat="1" ht="12.75">
      <c r="A172" s="88" t="s">
        <v>97</v>
      </c>
      <c r="B172" s="88" t="s">
        <v>120</v>
      </c>
      <c r="C172" s="88">
        <v>2008</v>
      </c>
      <c r="D172" s="148" t="s">
        <v>147</v>
      </c>
      <c r="E172" s="123" t="s">
        <v>148</v>
      </c>
      <c r="F172" s="89">
        <v>1954891.4863387977</v>
      </c>
      <c r="G172" s="89">
        <v>1038011047180</v>
      </c>
      <c r="H172" s="89">
        <v>465330</v>
      </c>
      <c r="I172" s="89">
        <v>699189836128</v>
      </c>
      <c r="J172" s="123" t="s">
        <v>121</v>
      </c>
      <c r="K172" s="66"/>
    </row>
    <row r="173" spans="1:11" s="84" customFormat="1" ht="12.75">
      <c r="A173" s="88" t="s">
        <v>97</v>
      </c>
      <c r="B173" s="88" t="s">
        <v>120</v>
      </c>
      <c r="C173" s="88">
        <v>2008</v>
      </c>
      <c r="D173" s="148" t="s">
        <v>147</v>
      </c>
      <c r="E173" s="123" t="s">
        <v>149</v>
      </c>
      <c r="F173" s="89">
        <v>1646043.0273224043</v>
      </c>
      <c r="G173" s="89">
        <v>772996498142</v>
      </c>
      <c r="H173" s="89">
        <v>361609</v>
      </c>
      <c r="I173" s="89">
        <v>540519154163</v>
      </c>
      <c r="J173" s="123" t="s">
        <v>121</v>
      </c>
      <c r="K173" s="66"/>
    </row>
    <row r="174" spans="1:11" s="84" customFormat="1" ht="12.75">
      <c r="A174" s="88" t="s">
        <v>97</v>
      </c>
      <c r="B174" s="88" t="s">
        <v>120</v>
      </c>
      <c r="C174" s="88">
        <v>2008</v>
      </c>
      <c r="D174" s="148" t="s">
        <v>147</v>
      </c>
      <c r="E174" s="123" t="s">
        <v>150</v>
      </c>
      <c r="F174" s="89">
        <v>1258653.756830601</v>
      </c>
      <c r="G174" s="89">
        <v>502778973308</v>
      </c>
      <c r="H174" s="89">
        <v>236213</v>
      </c>
      <c r="I174" s="89">
        <v>342378252706</v>
      </c>
      <c r="J174" s="123" t="s">
        <v>121</v>
      </c>
      <c r="K174" s="66"/>
    </row>
    <row r="175" spans="1:11" s="84" customFormat="1" ht="12.75">
      <c r="A175" s="88" t="s">
        <v>97</v>
      </c>
      <c r="B175" s="88" t="s">
        <v>120</v>
      </c>
      <c r="C175" s="88">
        <v>2008</v>
      </c>
      <c r="D175" s="148" t="s">
        <v>147</v>
      </c>
      <c r="E175" s="123" t="s">
        <v>151</v>
      </c>
      <c r="F175" s="89">
        <v>1307893.5874316939</v>
      </c>
      <c r="G175" s="89">
        <v>489873648456</v>
      </c>
      <c r="H175" s="89">
        <v>227226</v>
      </c>
      <c r="I175" s="89">
        <v>320814360764</v>
      </c>
      <c r="J175" s="123" t="s">
        <v>121</v>
      </c>
      <c r="K175" s="66"/>
    </row>
    <row r="176" spans="1:11" s="84" customFormat="1" ht="12.75">
      <c r="A176" s="88" t="s">
        <v>97</v>
      </c>
      <c r="B176" s="88" t="s">
        <v>120</v>
      </c>
      <c r="C176" s="88">
        <v>2008</v>
      </c>
      <c r="D176" s="148" t="s">
        <v>147</v>
      </c>
      <c r="E176" s="123" t="s">
        <v>152</v>
      </c>
      <c r="F176" s="89">
        <v>504665.68306010927</v>
      </c>
      <c r="G176" s="89">
        <v>179341165940</v>
      </c>
      <c r="H176" s="89">
        <v>74483</v>
      </c>
      <c r="I176" s="89">
        <v>107896994790</v>
      </c>
      <c r="J176" s="123" t="s">
        <v>121</v>
      </c>
      <c r="K176" s="66"/>
    </row>
    <row r="177" spans="1:11" s="84" customFormat="1" ht="12.75">
      <c r="A177" s="88" t="s">
        <v>97</v>
      </c>
      <c r="B177" s="88" t="s">
        <v>120</v>
      </c>
      <c r="C177" s="88">
        <v>2008</v>
      </c>
      <c r="D177" s="148" t="s">
        <v>147</v>
      </c>
      <c r="E177" s="123" t="s">
        <v>153</v>
      </c>
      <c r="F177" s="89">
        <v>86377.325136612024</v>
      </c>
      <c r="G177" s="89">
        <v>28359202020</v>
      </c>
      <c r="H177" s="89">
        <v>9805</v>
      </c>
      <c r="I177" s="89">
        <v>16127732902</v>
      </c>
      <c r="J177" s="123" t="s">
        <v>121</v>
      </c>
      <c r="K177" s="66"/>
    </row>
    <row r="178" spans="1:11" s="84" customFormat="1" ht="12.75">
      <c r="A178" s="88" t="s">
        <v>97</v>
      </c>
      <c r="B178" s="88" t="s">
        <v>120</v>
      </c>
      <c r="C178" s="88">
        <v>2008</v>
      </c>
      <c r="D178" s="148" t="s">
        <v>147</v>
      </c>
      <c r="E178" s="123" t="s">
        <v>154</v>
      </c>
      <c r="F178" s="89">
        <v>4902.6994535519125</v>
      </c>
      <c r="G178" s="89">
        <v>1630001028</v>
      </c>
      <c r="H178" s="89">
        <v>460</v>
      </c>
      <c r="I178" s="89">
        <v>972324190</v>
      </c>
      <c r="J178" s="123" t="s">
        <v>121</v>
      </c>
      <c r="K178" s="66"/>
    </row>
    <row r="179" spans="1:11" s="84" customFormat="1" ht="12.75">
      <c r="A179" s="88" t="s">
        <v>97</v>
      </c>
      <c r="B179" s="88" t="s">
        <v>120</v>
      </c>
      <c r="C179" s="88">
        <v>2008</v>
      </c>
      <c r="D179" s="148" t="s">
        <v>147</v>
      </c>
      <c r="E179" s="123" t="s">
        <v>155</v>
      </c>
      <c r="F179" s="89">
        <v>188.73770491803279</v>
      </c>
      <c r="G179" s="89">
        <v>64285804</v>
      </c>
      <c r="H179" s="89">
        <v>18</v>
      </c>
      <c r="I179" s="89">
        <v>36681100</v>
      </c>
      <c r="J179" s="123" t="s">
        <v>121</v>
      </c>
      <c r="K179" s="66"/>
    </row>
    <row r="180" spans="1:11" s="84" customFormat="1" ht="12.75">
      <c r="A180" s="88" t="s">
        <v>97</v>
      </c>
      <c r="B180" s="88" t="s">
        <v>120</v>
      </c>
      <c r="C180" s="88">
        <v>2009</v>
      </c>
      <c r="D180" s="148" t="s">
        <v>147</v>
      </c>
      <c r="E180" s="123">
        <v>0</v>
      </c>
      <c r="F180" s="89">
        <v>454745.59178082191</v>
      </c>
      <c r="G180" s="89">
        <v>249935430147</v>
      </c>
      <c r="H180" s="89">
        <v>164528</v>
      </c>
      <c r="I180" s="89">
        <v>319631705428</v>
      </c>
      <c r="J180" s="123" t="s">
        <v>121</v>
      </c>
      <c r="K180" s="66"/>
    </row>
    <row r="181" spans="1:11" s="84" customFormat="1" ht="12.75">
      <c r="A181" s="88" t="s">
        <v>97</v>
      </c>
      <c r="B181" s="88" t="s">
        <v>120</v>
      </c>
      <c r="C181" s="88">
        <v>2009</v>
      </c>
      <c r="D181" s="148" t="s">
        <v>147</v>
      </c>
      <c r="E181" s="123">
        <v>1</v>
      </c>
      <c r="F181" s="89">
        <v>818447.44931506854</v>
      </c>
      <c r="G181" s="89">
        <v>604442274222</v>
      </c>
      <c r="H181" s="89">
        <v>264647</v>
      </c>
      <c r="I181" s="89">
        <v>451334600587</v>
      </c>
      <c r="J181" s="123" t="s">
        <v>121</v>
      </c>
      <c r="K181" s="66"/>
    </row>
    <row r="182" spans="1:11" s="84" customFormat="1" ht="12.75">
      <c r="A182" s="88" t="s">
        <v>97</v>
      </c>
      <c r="B182" s="88" t="s">
        <v>120</v>
      </c>
      <c r="C182" s="88">
        <v>2009</v>
      </c>
      <c r="D182" s="148" t="s">
        <v>147</v>
      </c>
      <c r="E182" s="123">
        <v>2</v>
      </c>
      <c r="F182" s="89">
        <v>857359.45479452051</v>
      </c>
      <c r="G182" s="89">
        <v>577366358937</v>
      </c>
      <c r="H182" s="89">
        <v>261710</v>
      </c>
      <c r="I182" s="89">
        <v>438450105143</v>
      </c>
      <c r="J182" s="123" t="s">
        <v>121</v>
      </c>
      <c r="K182" s="66"/>
    </row>
    <row r="183" spans="1:11" s="84" customFormat="1" ht="12.75">
      <c r="A183" s="88" t="s">
        <v>97</v>
      </c>
      <c r="B183" s="88" t="s">
        <v>120</v>
      </c>
      <c r="C183" s="88">
        <v>2009</v>
      </c>
      <c r="D183" s="148" t="s">
        <v>147</v>
      </c>
      <c r="E183" s="123">
        <v>3</v>
      </c>
      <c r="F183" s="89">
        <v>799506.1369863014</v>
      </c>
      <c r="G183" s="89">
        <v>516992423576</v>
      </c>
      <c r="H183" s="89">
        <v>234312</v>
      </c>
      <c r="I183" s="89">
        <v>392678125425</v>
      </c>
      <c r="J183" s="123" t="s">
        <v>121</v>
      </c>
      <c r="K183" s="66"/>
    </row>
    <row r="184" spans="1:11" s="84" customFormat="1" ht="12.75">
      <c r="A184" s="88" t="s">
        <v>97</v>
      </c>
      <c r="B184" s="88" t="s">
        <v>120</v>
      </c>
      <c r="C184" s="88">
        <v>2009</v>
      </c>
      <c r="D184" s="148" t="s">
        <v>147</v>
      </c>
      <c r="E184" s="123">
        <v>4</v>
      </c>
      <c r="F184" s="89">
        <v>791245.56986301369</v>
      </c>
      <c r="G184" s="89">
        <v>489007449555</v>
      </c>
      <c r="H184" s="89">
        <v>219168</v>
      </c>
      <c r="I184" s="89">
        <v>365517418987</v>
      </c>
      <c r="J184" s="123" t="s">
        <v>121</v>
      </c>
      <c r="K184" s="66"/>
    </row>
    <row r="185" spans="1:11" s="84" customFormat="1" ht="12.75">
      <c r="A185" s="88" t="s">
        <v>97</v>
      </c>
      <c r="B185" s="88" t="s">
        <v>120</v>
      </c>
      <c r="C185" s="88">
        <v>2009</v>
      </c>
      <c r="D185" s="148" t="s">
        <v>147</v>
      </c>
      <c r="E185" s="123">
        <v>5</v>
      </c>
      <c r="F185" s="89">
        <v>748032.25205479458</v>
      </c>
      <c r="G185" s="89">
        <v>449781117544</v>
      </c>
      <c r="H185" s="89">
        <v>197451</v>
      </c>
      <c r="I185" s="89">
        <v>329698107504</v>
      </c>
      <c r="J185" s="123" t="s">
        <v>121</v>
      </c>
      <c r="K185" s="66"/>
    </row>
    <row r="186" spans="1:11" s="84" customFormat="1" ht="12.75">
      <c r="A186" s="88" t="s">
        <v>97</v>
      </c>
      <c r="B186" s="88" t="s">
        <v>120</v>
      </c>
      <c r="C186" s="88">
        <v>2009</v>
      </c>
      <c r="D186" s="148" t="s">
        <v>147</v>
      </c>
      <c r="E186" s="123" t="s">
        <v>148</v>
      </c>
      <c r="F186" s="89">
        <v>1929670.7561643836</v>
      </c>
      <c r="G186" s="89">
        <v>1145313318730</v>
      </c>
      <c r="H186" s="89">
        <v>500347</v>
      </c>
      <c r="I186" s="89">
        <v>840673014666</v>
      </c>
      <c r="J186" s="123" t="s">
        <v>121</v>
      </c>
      <c r="K186" s="66"/>
    </row>
    <row r="187" spans="1:11" s="84" customFormat="1" ht="12.75">
      <c r="A187" s="88" t="s">
        <v>97</v>
      </c>
      <c r="B187" s="88" t="s">
        <v>120</v>
      </c>
      <c r="C187" s="88">
        <v>2009</v>
      </c>
      <c r="D187" s="148" t="s">
        <v>147</v>
      </c>
      <c r="E187" s="123" t="s">
        <v>149</v>
      </c>
      <c r="F187" s="89">
        <v>1772314.7315068494</v>
      </c>
      <c r="G187" s="89">
        <v>978251715839</v>
      </c>
      <c r="H187" s="89">
        <v>435872</v>
      </c>
      <c r="I187" s="89">
        <v>720086381120</v>
      </c>
      <c r="J187" s="123" t="s">
        <v>121</v>
      </c>
      <c r="K187" s="66"/>
    </row>
    <row r="188" spans="1:11" s="84" customFormat="1" ht="12.75">
      <c r="A188" s="88" t="s">
        <v>97</v>
      </c>
      <c r="B188" s="88" t="s">
        <v>120</v>
      </c>
      <c r="C188" s="88">
        <v>2009</v>
      </c>
      <c r="D188" s="148" t="s">
        <v>147</v>
      </c>
      <c r="E188" s="123" t="s">
        <v>150</v>
      </c>
      <c r="F188" s="89">
        <v>1060567.8575342465</v>
      </c>
      <c r="G188" s="89">
        <v>522948795885</v>
      </c>
      <c r="H188" s="89">
        <v>229848</v>
      </c>
      <c r="I188" s="89">
        <v>376372820164</v>
      </c>
      <c r="J188" s="123" t="s">
        <v>121</v>
      </c>
      <c r="K188" s="66"/>
    </row>
    <row r="189" spans="1:11" s="84" customFormat="1" ht="12.75">
      <c r="A189" s="88" t="s">
        <v>97</v>
      </c>
      <c r="B189" s="88" t="s">
        <v>120</v>
      </c>
      <c r="C189" s="88">
        <v>2009</v>
      </c>
      <c r="D189" s="148" t="s">
        <v>147</v>
      </c>
      <c r="E189" s="123" t="s">
        <v>151</v>
      </c>
      <c r="F189" s="89">
        <v>1414836.9698630136</v>
      </c>
      <c r="G189" s="89">
        <v>637983424013</v>
      </c>
      <c r="H189" s="89">
        <v>271432</v>
      </c>
      <c r="I189" s="89">
        <v>436059004416</v>
      </c>
      <c r="J189" s="123" t="s">
        <v>121</v>
      </c>
      <c r="K189" s="66"/>
    </row>
    <row r="190" spans="1:11" s="84" customFormat="1" ht="12.75">
      <c r="A190" s="88" t="s">
        <v>97</v>
      </c>
      <c r="B190" s="88" t="s">
        <v>120</v>
      </c>
      <c r="C190" s="88">
        <v>2009</v>
      </c>
      <c r="D190" s="148" t="s">
        <v>147</v>
      </c>
      <c r="E190" s="123" t="s">
        <v>152</v>
      </c>
      <c r="F190" s="89">
        <v>715449.58904109593</v>
      </c>
      <c r="G190" s="89">
        <v>307578717814</v>
      </c>
      <c r="H190" s="89">
        <v>123383</v>
      </c>
      <c r="I190" s="89">
        <v>201351030082</v>
      </c>
      <c r="J190" s="123" t="s">
        <v>121</v>
      </c>
      <c r="K190" s="66"/>
    </row>
    <row r="191" spans="1:11" s="84" customFormat="1" ht="12.75">
      <c r="A191" s="88" t="s">
        <v>97</v>
      </c>
      <c r="B191" s="88" t="s">
        <v>120</v>
      </c>
      <c r="C191" s="88">
        <v>2009</v>
      </c>
      <c r="D191" s="148" t="s">
        <v>147</v>
      </c>
      <c r="E191" s="123" t="s">
        <v>153</v>
      </c>
      <c r="F191" s="89">
        <v>168094.20273972602</v>
      </c>
      <c r="G191" s="89">
        <v>67824982880</v>
      </c>
      <c r="H191" s="89">
        <v>23328</v>
      </c>
      <c r="I191" s="89">
        <v>36037198440</v>
      </c>
      <c r="J191" s="123" t="s">
        <v>121</v>
      </c>
      <c r="K191" s="66"/>
    </row>
    <row r="192" spans="1:11" s="84" customFormat="1" ht="12.75">
      <c r="A192" s="88" t="s">
        <v>97</v>
      </c>
      <c r="B192" s="88" t="s">
        <v>120</v>
      </c>
      <c r="C192" s="88">
        <v>2009</v>
      </c>
      <c r="D192" s="148" t="s">
        <v>147</v>
      </c>
      <c r="E192" s="123" t="s">
        <v>154</v>
      </c>
      <c r="F192" s="89">
        <v>9166.7178082191786</v>
      </c>
      <c r="G192" s="89">
        <v>3401928589</v>
      </c>
      <c r="H192" s="89">
        <v>964</v>
      </c>
      <c r="I192" s="89">
        <v>2309135285</v>
      </c>
      <c r="J192" s="123" t="s">
        <v>121</v>
      </c>
      <c r="K192" s="66"/>
    </row>
    <row r="193" spans="1:11" s="84" customFormat="1" ht="12.75">
      <c r="A193" s="88" t="s">
        <v>97</v>
      </c>
      <c r="B193" s="88" t="s">
        <v>120</v>
      </c>
      <c r="C193" s="88">
        <v>2009</v>
      </c>
      <c r="D193" s="148" t="s">
        <v>147</v>
      </c>
      <c r="E193" s="123" t="s">
        <v>155</v>
      </c>
      <c r="F193" s="89">
        <v>219.7178082191781</v>
      </c>
      <c r="G193" s="89">
        <v>86012928</v>
      </c>
      <c r="H193" s="89">
        <v>26</v>
      </c>
      <c r="I193" s="89">
        <v>31277210</v>
      </c>
      <c r="J193" s="123" t="s">
        <v>121</v>
      </c>
      <c r="K193" s="66"/>
    </row>
    <row r="194" spans="1:11" s="84" customFormat="1" ht="12.75">
      <c r="A194" s="88" t="s">
        <v>97</v>
      </c>
      <c r="B194" s="88" t="s">
        <v>120</v>
      </c>
      <c r="C194" s="88">
        <v>2010</v>
      </c>
      <c r="D194" s="148" t="s">
        <v>147</v>
      </c>
      <c r="E194" s="123">
        <v>0</v>
      </c>
      <c r="F194" s="89">
        <v>513751.86027397262</v>
      </c>
      <c r="G194" s="89">
        <v>333162377430</v>
      </c>
      <c r="H194" s="89">
        <v>216512</v>
      </c>
      <c r="I194" s="89">
        <v>418272678413</v>
      </c>
      <c r="J194" s="123" t="s">
        <v>121</v>
      </c>
      <c r="K194" s="66"/>
    </row>
    <row r="195" spans="1:11" s="84" customFormat="1" ht="12.75">
      <c r="A195" s="88" t="s">
        <v>97</v>
      </c>
      <c r="B195" s="88" t="s">
        <v>120</v>
      </c>
      <c r="C195" s="88">
        <v>2010</v>
      </c>
      <c r="D195" s="148" t="s">
        <v>147</v>
      </c>
      <c r="E195" s="123">
        <v>1</v>
      </c>
      <c r="F195" s="89">
        <v>1028581.4794520548</v>
      </c>
      <c r="G195" s="89">
        <v>731394621750</v>
      </c>
      <c r="H195" s="89">
        <v>355701</v>
      </c>
      <c r="I195" s="89">
        <v>572553248947</v>
      </c>
      <c r="J195" s="123" t="s">
        <v>121</v>
      </c>
      <c r="K195" s="66"/>
    </row>
    <row r="196" spans="1:11" s="84" customFormat="1" ht="12.75">
      <c r="A196" s="88" t="s">
        <v>97</v>
      </c>
      <c r="B196" s="88" t="s">
        <v>120</v>
      </c>
      <c r="C196" s="88">
        <v>2010</v>
      </c>
      <c r="D196" s="148" t="s">
        <v>147</v>
      </c>
      <c r="E196" s="123">
        <v>2</v>
      </c>
      <c r="F196" s="89">
        <v>827924.58904109593</v>
      </c>
      <c r="G196" s="89">
        <v>563011359689</v>
      </c>
      <c r="H196" s="89">
        <v>280496</v>
      </c>
      <c r="I196" s="89">
        <v>483588405558</v>
      </c>
      <c r="J196" s="123" t="s">
        <v>121</v>
      </c>
      <c r="K196" s="66"/>
    </row>
    <row r="197" spans="1:11" s="84" customFormat="1" ht="12.75">
      <c r="A197" s="88" t="s">
        <v>97</v>
      </c>
      <c r="B197" s="88" t="s">
        <v>120</v>
      </c>
      <c r="C197" s="88">
        <v>2010</v>
      </c>
      <c r="D197" s="148" t="s">
        <v>147</v>
      </c>
      <c r="E197" s="123">
        <v>3</v>
      </c>
      <c r="F197" s="89">
        <v>869728.90136986296</v>
      </c>
      <c r="G197" s="89">
        <v>570041905117</v>
      </c>
      <c r="H197" s="89">
        <v>289436</v>
      </c>
      <c r="I197" s="89">
        <v>491575582374</v>
      </c>
      <c r="J197" s="123" t="s">
        <v>121</v>
      </c>
      <c r="K197" s="66"/>
    </row>
    <row r="198" spans="1:11" s="84" customFormat="1" ht="12.75">
      <c r="A198" s="88" t="s">
        <v>97</v>
      </c>
      <c r="B198" s="88" t="s">
        <v>120</v>
      </c>
      <c r="C198" s="88">
        <v>2010</v>
      </c>
      <c r="D198" s="148" t="s">
        <v>147</v>
      </c>
      <c r="E198" s="123">
        <v>4</v>
      </c>
      <c r="F198" s="89">
        <v>805005.69315068494</v>
      </c>
      <c r="G198" s="89">
        <v>514833833164</v>
      </c>
      <c r="H198" s="89">
        <v>259762</v>
      </c>
      <c r="I198" s="89">
        <v>442451306889</v>
      </c>
      <c r="J198" s="123" t="s">
        <v>121</v>
      </c>
      <c r="K198" s="66"/>
    </row>
    <row r="199" spans="1:11" s="84" customFormat="1" ht="12.75">
      <c r="A199" s="88" t="s">
        <v>97</v>
      </c>
      <c r="B199" s="88" t="s">
        <v>120</v>
      </c>
      <c r="C199" s="88">
        <v>2010</v>
      </c>
      <c r="D199" s="148" t="s">
        <v>147</v>
      </c>
      <c r="E199" s="123">
        <v>5</v>
      </c>
      <c r="F199" s="89">
        <v>789596.83287671232</v>
      </c>
      <c r="G199" s="89">
        <v>484479967507</v>
      </c>
      <c r="H199" s="89">
        <v>240035</v>
      </c>
      <c r="I199" s="89">
        <v>412580370961</v>
      </c>
      <c r="J199" s="123" t="s">
        <v>121</v>
      </c>
      <c r="K199" s="66"/>
    </row>
    <row r="200" spans="1:11" s="84" customFormat="1" ht="12.75">
      <c r="A200" s="88" t="s">
        <v>97</v>
      </c>
      <c r="B200" s="88" t="s">
        <v>120</v>
      </c>
      <c r="C200" s="88">
        <v>2010</v>
      </c>
      <c r="D200" s="148" t="s">
        <v>147</v>
      </c>
      <c r="E200" s="123" t="s">
        <v>148</v>
      </c>
      <c r="F200" s="89">
        <v>1584897.2356164383</v>
      </c>
      <c r="G200" s="89">
        <v>952057482087</v>
      </c>
      <c r="H200" s="89">
        <v>455231</v>
      </c>
      <c r="I200" s="89">
        <v>782100421801</v>
      </c>
      <c r="J200" s="123" t="s">
        <v>121</v>
      </c>
      <c r="K200" s="66"/>
    </row>
    <row r="201" spans="1:11" s="84" customFormat="1" ht="12.75">
      <c r="A201" s="88" t="s">
        <v>97</v>
      </c>
      <c r="B201" s="88" t="s">
        <v>120</v>
      </c>
      <c r="C201" s="88">
        <v>2010</v>
      </c>
      <c r="D201" s="148" t="s">
        <v>147</v>
      </c>
      <c r="E201" s="123" t="s">
        <v>149</v>
      </c>
      <c r="F201" s="89">
        <v>1913698.6136986301</v>
      </c>
      <c r="G201" s="89">
        <v>1109477647989</v>
      </c>
      <c r="H201" s="89">
        <v>523825</v>
      </c>
      <c r="I201" s="89">
        <v>907389050557</v>
      </c>
      <c r="J201" s="123" t="s">
        <v>121</v>
      </c>
      <c r="K201" s="66"/>
    </row>
    <row r="202" spans="1:11" s="84" customFormat="1" ht="12.75">
      <c r="A202" s="88" t="s">
        <v>97</v>
      </c>
      <c r="B202" s="88" t="s">
        <v>120</v>
      </c>
      <c r="C202" s="88">
        <v>2010</v>
      </c>
      <c r="D202" s="148" t="s">
        <v>147</v>
      </c>
      <c r="E202" s="123" t="s">
        <v>150</v>
      </c>
      <c r="F202" s="89">
        <v>1509820.9479452055</v>
      </c>
      <c r="G202" s="89">
        <v>787327513157</v>
      </c>
      <c r="H202" s="89">
        <v>369264</v>
      </c>
      <c r="I202" s="89">
        <v>625216149580</v>
      </c>
      <c r="J202" s="123" t="s">
        <v>121</v>
      </c>
      <c r="K202" s="66"/>
    </row>
    <row r="203" spans="1:11" s="84" customFormat="1" ht="12.75">
      <c r="A203" s="88" t="s">
        <v>97</v>
      </c>
      <c r="B203" s="88" t="s">
        <v>120</v>
      </c>
      <c r="C203" s="88">
        <v>2010</v>
      </c>
      <c r="D203" s="148" t="s">
        <v>147</v>
      </c>
      <c r="E203" s="123" t="s">
        <v>151</v>
      </c>
      <c r="F203" s="89">
        <v>1002198.7479452054</v>
      </c>
      <c r="G203" s="89">
        <v>458990924892</v>
      </c>
      <c r="H203" s="89">
        <v>208448</v>
      </c>
      <c r="I203" s="89">
        <v>347727221809</v>
      </c>
      <c r="J203" s="123" t="s">
        <v>121</v>
      </c>
      <c r="K203" s="66"/>
    </row>
    <row r="204" spans="1:11" s="84" customFormat="1" ht="12.75">
      <c r="A204" s="88" t="s">
        <v>97</v>
      </c>
      <c r="B204" s="88" t="s">
        <v>120</v>
      </c>
      <c r="C204" s="88">
        <v>2010</v>
      </c>
      <c r="D204" s="148" t="s">
        <v>147</v>
      </c>
      <c r="E204" s="123" t="s">
        <v>152</v>
      </c>
      <c r="F204" s="89">
        <v>883494.45753424661</v>
      </c>
      <c r="G204" s="89">
        <v>387768032433</v>
      </c>
      <c r="H204" s="89">
        <v>166591</v>
      </c>
      <c r="I204" s="89">
        <v>277290128050</v>
      </c>
      <c r="J204" s="123" t="s">
        <v>121</v>
      </c>
      <c r="K204" s="66"/>
    </row>
    <row r="205" spans="1:11" s="84" customFormat="1" ht="12.75">
      <c r="A205" s="88" t="s">
        <v>97</v>
      </c>
      <c r="B205" s="88" t="s">
        <v>120</v>
      </c>
      <c r="C205" s="88">
        <v>2010</v>
      </c>
      <c r="D205" s="148" t="s">
        <v>147</v>
      </c>
      <c r="E205" s="123" t="s">
        <v>153</v>
      </c>
      <c r="F205" s="89">
        <v>291618.78630136984</v>
      </c>
      <c r="G205" s="89">
        <v>120291341637</v>
      </c>
      <c r="H205" s="89">
        <v>45350</v>
      </c>
      <c r="I205" s="89">
        <v>72578306098</v>
      </c>
      <c r="J205" s="123" t="s">
        <v>121</v>
      </c>
      <c r="K205" s="66"/>
    </row>
    <row r="206" spans="1:11" s="84" customFormat="1" ht="12.75">
      <c r="A206" s="88" t="s">
        <v>97</v>
      </c>
      <c r="B206" s="88" t="s">
        <v>120</v>
      </c>
      <c r="C206" s="88">
        <v>2010</v>
      </c>
      <c r="D206" s="148" t="s">
        <v>147</v>
      </c>
      <c r="E206" s="123" t="s">
        <v>154</v>
      </c>
      <c r="F206" s="89">
        <v>16728.271232876712</v>
      </c>
      <c r="G206" s="89">
        <v>6211814013</v>
      </c>
      <c r="H206" s="89">
        <v>1881</v>
      </c>
      <c r="I206" s="89">
        <v>3544032475</v>
      </c>
      <c r="J206" s="123" t="s">
        <v>121</v>
      </c>
      <c r="K206" s="66"/>
    </row>
    <row r="207" spans="1:11" s="84" customFormat="1" ht="12.75">
      <c r="A207" s="88" t="s">
        <v>97</v>
      </c>
      <c r="B207" s="88" t="s">
        <v>120</v>
      </c>
      <c r="C207" s="88">
        <v>2010</v>
      </c>
      <c r="D207" s="148" t="s">
        <v>147</v>
      </c>
      <c r="E207" s="123" t="s">
        <v>155</v>
      </c>
      <c r="F207" s="89">
        <v>223.04657534246576</v>
      </c>
      <c r="G207" s="89">
        <v>87272390</v>
      </c>
      <c r="H207" s="89">
        <v>10</v>
      </c>
      <c r="I207" s="89">
        <v>16058620</v>
      </c>
      <c r="J207" s="123" t="s">
        <v>121</v>
      </c>
      <c r="K207" s="66"/>
    </row>
    <row r="208" spans="1:11" s="84" customFormat="1" ht="12.75">
      <c r="A208" s="88" t="s">
        <v>97</v>
      </c>
      <c r="B208" s="88" t="s">
        <v>120</v>
      </c>
      <c r="C208" s="88">
        <v>2011</v>
      </c>
      <c r="D208" s="148" t="s">
        <v>147</v>
      </c>
      <c r="E208" s="123">
        <v>0</v>
      </c>
      <c r="F208" s="89">
        <v>550508.11232876708</v>
      </c>
      <c r="G208" s="89">
        <v>365559471935</v>
      </c>
      <c r="H208" s="89">
        <v>184271</v>
      </c>
      <c r="I208" s="89">
        <v>415226330807</v>
      </c>
      <c r="J208" s="123" t="s">
        <v>121</v>
      </c>
      <c r="K208" s="66"/>
    </row>
    <row r="209" spans="1:11" s="84" customFormat="1" ht="12.75">
      <c r="A209" s="88" t="s">
        <v>97</v>
      </c>
      <c r="B209" s="88" t="s">
        <v>120</v>
      </c>
      <c r="C209" s="88">
        <v>2011</v>
      </c>
      <c r="D209" s="148" t="s">
        <v>147</v>
      </c>
      <c r="E209" s="123">
        <v>1</v>
      </c>
      <c r="F209" s="89">
        <v>1044408.3835616439</v>
      </c>
      <c r="G209" s="89">
        <v>857968457250</v>
      </c>
      <c r="H209" s="89">
        <v>341994</v>
      </c>
      <c r="I209" s="89">
        <v>614520766534</v>
      </c>
      <c r="J209" s="123" t="s">
        <v>121</v>
      </c>
      <c r="K209" s="66"/>
    </row>
    <row r="210" spans="1:11" s="84" customFormat="1" ht="12.75">
      <c r="A210" s="88" t="s">
        <v>97</v>
      </c>
      <c r="B210" s="88" t="s">
        <v>120</v>
      </c>
      <c r="C210" s="88">
        <v>2011</v>
      </c>
      <c r="D210" s="148" t="s">
        <v>147</v>
      </c>
      <c r="E210" s="123">
        <v>2</v>
      </c>
      <c r="F210" s="89">
        <v>1028840.9698630137</v>
      </c>
      <c r="G210" s="89">
        <v>729837234969</v>
      </c>
      <c r="H210" s="89">
        <v>301856</v>
      </c>
      <c r="I210" s="89">
        <v>535034275672</v>
      </c>
      <c r="J210" s="123" t="s">
        <v>121</v>
      </c>
      <c r="K210" s="66"/>
    </row>
    <row r="211" spans="1:11" s="84" customFormat="1" ht="12.75">
      <c r="A211" s="88" t="s">
        <v>97</v>
      </c>
      <c r="B211" s="88" t="s">
        <v>120</v>
      </c>
      <c r="C211" s="88">
        <v>2011</v>
      </c>
      <c r="D211" s="148" t="s">
        <v>147</v>
      </c>
      <c r="E211" s="123">
        <v>3</v>
      </c>
      <c r="F211" s="89">
        <v>837062.0246575342</v>
      </c>
      <c r="G211" s="89">
        <v>597310123643</v>
      </c>
      <c r="H211" s="89">
        <v>250894</v>
      </c>
      <c r="I211" s="89">
        <v>463364553977</v>
      </c>
      <c r="J211" s="123" t="s">
        <v>121</v>
      </c>
      <c r="K211" s="66"/>
    </row>
    <row r="212" spans="1:11" s="84" customFormat="1" ht="12.75">
      <c r="A212" s="88" t="s">
        <v>97</v>
      </c>
      <c r="B212" s="88" t="s">
        <v>120</v>
      </c>
      <c r="C212" s="88">
        <v>2011</v>
      </c>
      <c r="D212" s="148" t="s">
        <v>147</v>
      </c>
      <c r="E212" s="123">
        <v>4</v>
      </c>
      <c r="F212" s="89">
        <v>882420.66849315073</v>
      </c>
      <c r="G212" s="89">
        <v>612622937190</v>
      </c>
      <c r="H212" s="89">
        <v>263591</v>
      </c>
      <c r="I212" s="89">
        <v>470950665548</v>
      </c>
      <c r="J212" s="123" t="s">
        <v>121</v>
      </c>
      <c r="K212" s="66"/>
    </row>
    <row r="213" spans="1:11" s="84" customFormat="1" ht="12.75">
      <c r="A213" s="88" t="s">
        <v>97</v>
      </c>
      <c r="B213" s="88" t="s">
        <v>120</v>
      </c>
      <c r="C213" s="88">
        <v>2011</v>
      </c>
      <c r="D213" s="148" t="s">
        <v>147</v>
      </c>
      <c r="E213" s="123">
        <v>5</v>
      </c>
      <c r="F213" s="89">
        <v>805228.38356164389</v>
      </c>
      <c r="G213" s="89">
        <v>544019872172</v>
      </c>
      <c r="H213" s="89">
        <v>235034</v>
      </c>
      <c r="I213" s="89">
        <v>427942763129</v>
      </c>
      <c r="J213" s="123" t="s">
        <v>121</v>
      </c>
      <c r="K213" s="66"/>
    </row>
    <row r="214" spans="1:11" s="84" customFormat="1" ht="12.75">
      <c r="A214" s="88" t="s">
        <v>97</v>
      </c>
      <c r="B214" s="88" t="s">
        <v>120</v>
      </c>
      <c r="C214" s="88">
        <v>2011</v>
      </c>
      <c r="D214" s="148" t="s">
        <v>147</v>
      </c>
      <c r="E214" s="123" t="s">
        <v>148</v>
      </c>
      <c r="F214" s="89">
        <v>1524326.5260273973</v>
      </c>
      <c r="G214" s="89">
        <v>968143533945</v>
      </c>
      <c r="H214" s="89">
        <v>415083</v>
      </c>
      <c r="I214" s="89">
        <v>743100923665</v>
      </c>
      <c r="J214" s="123" t="s">
        <v>121</v>
      </c>
      <c r="K214" s="66"/>
    </row>
    <row r="215" spans="1:11" s="84" customFormat="1" ht="12.75">
      <c r="A215" s="88" t="s">
        <v>97</v>
      </c>
      <c r="B215" s="88" t="s">
        <v>120</v>
      </c>
      <c r="C215" s="88">
        <v>2011</v>
      </c>
      <c r="D215" s="148" t="s">
        <v>147</v>
      </c>
      <c r="E215" s="123" t="s">
        <v>149</v>
      </c>
      <c r="F215" s="89">
        <v>1879362.304109589</v>
      </c>
      <c r="G215" s="89">
        <v>1142634742305</v>
      </c>
      <c r="H215" s="89">
        <v>479759</v>
      </c>
      <c r="I215" s="89">
        <v>857333739754</v>
      </c>
      <c r="J215" s="123" t="s">
        <v>121</v>
      </c>
      <c r="K215" s="66"/>
    </row>
    <row r="216" spans="1:11" s="84" customFormat="1" ht="12.75">
      <c r="A216" s="88" t="s">
        <v>97</v>
      </c>
      <c r="B216" s="88" t="s">
        <v>120</v>
      </c>
      <c r="C216" s="88">
        <v>2011</v>
      </c>
      <c r="D216" s="148" t="s">
        <v>147</v>
      </c>
      <c r="E216" s="123" t="s">
        <v>150</v>
      </c>
      <c r="F216" s="89">
        <v>1634677.0219178083</v>
      </c>
      <c r="G216" s="89">
        <v>906103705524</v>
      </c>
      <c r="H216" s="89">
        <v>382569</v>
      </c>
      <c r="I216" s="89">
        <v>691140128713</v>
      </c>
      <c r="J216" s="123" t="s">
        <v>121</v>
      </c>
      <c r="K216" s="66"/>
    </row>
    <row r="217" spans="1:11" s="84" customFormat="1" ht="12.75">
      <c r="A217" s="88" t="s">
        <v>97</v>
      </c>
      <c r="B217" s="88" t="s">
        <v>120</v>
      </c>
      <c r="C217" s="88">
        <v>2011</v>
      </c>
      <c r="D217" s="148" t="s">
        <v>147</v>
      </c>
      <c r="E217" s="123" t="s">
        <v>151</v>
      </c>
      <c r="F217" s="89">
        <v>868112.1616438356</v>
      </c>
      <c r="G217" s="89">
        <v>424103159102</v>
      </c>
      <c r="H217" s="89">
        <v>175661</v>
      </c>
      <c r="I217" s="89">
        <v>313053084139</v>
      </c>
      <c r="J217" s="123" t="s">
        <v>121</v>
      </c>
      <c r="K217" s="66"/>
    </row>
    <row r="218" spans="1:11" s="84" customFormat="1" ht="12.75">
      <c r="A218" s="88" t="s">
        <v>97</v>
      </c>
      <c r="B218" s="88" t="s">
        <v>120</v>
      </c>
      <c r="C218" s="88">
        <v>2011</v>
      </c>
      <c r="D218" s="148" t="s">
        <v>147</v>
      </c>
      <c r="E218" s="123" t="s">
        <v>152</v>
      </c>
      <c r="F218" s="89">
        <v>970600.55068493146</v>
      </c>
      <c r="G218" s="89">
        <v>439169114611</v>
      </c>
      <c r="H218" s="89">
        <v>167426</v>
      </c>
      <c r="I218" s="89">
        <v>290821673802</v>
      </c>
      <c r="J218" s="123" t="s">
        <v>121</v>
      </c>
      <c r="K218" s="66"/>
    </row>
    <row r="219" spans="1:11" s="84" customFormat="1" ht="12.75">
      <c r="A219" s="88" t="s">
        <v>97</v>
      </c>
      <c r="B219" s="88" t="s">
        <v>120</v>
      </c>
      <c r="C219" s="88">
        <v>2011</v>
      </c>
      <c r="D219" s="148" t="s">
        <v>147</v>
      </c>
      <c r="E219" s="123" t="s">
        <v>153</v>
      </c>
      <c r="F219" s="89">
        <v>447988.00273972604</v>
      </c>
      <c r="G219" s="89">
        <v>191558742163</v>
      </c>
      <c r="H219" s="89">
        <v>67083</v>
      </c>
      <c r="I219" s="89">
        <v>116737889400</v>
      </c>
      <c r="J219" s="123" t="s">
        <v>121</v>
      </c>
      <c r="K219" s="66"/>
    </row>
    <row r="220" spans="1:11" s="84" customFormat="1" ht="12.75">
      <c r="A220" s="88" t="s">
        <v>97</v>
      </c>
      <c r="B220" s="88" t="s">
        <v>120</v>
      </c>
      <c r="C220" s="88">
        <v>2011</v>
      </c>
      <c r="D220" s="148" t="s">
        <v>147</v>
      </c>
      <c r="E220" s="123" t="s">
        <v>154</v>
      </c>
      <c r="F220" s="89">
        <v>29857.416438356166</v>
      </c>
      <c r="G220" s="89">
        <v>11203469506</v>
      </c>
      <c r="H220" s="89">
        <v>3138</v>
      </c>
      <c r="I220" s="89">
        <v>6113345373</v>
      </c>
      <c r="J220" s="123" t="s">
        <v>121</v>
      </c>
      <c r="K220" s="66"/>
    </row>
    <row r="221" spans="1:11" s="84" customFormat="1" ht="12.75">
      <c r="A221" s="88" t="s">
        <v>97</v>
      </c>
      <c r="B221" s="88" t="s">
        <v>120</v>
      </c>
      <c r="C221" s="88">
        <v>2011</v>
      </c>
      <c r="D221" s="148" t="s">
        <v>147</v>
      </c>
      <c r="E221" s="123" t="s">
        <v>155</v>
      </c>
      <c r="F221" s="89">
        <v>233.46575342465752</v>
      </c>
      <c r="G221" s="89">
        <v>87884667</v>
      </c>
      <c r="H221" s="89">
        <v>16</v>
      </c>
      <c r="I221" s="89">
        <v>18918690</v>
      </c>
      <c r="J221" s="123" t="s">
        <v>121</v>
      </c>
      <c r="K221" s="66"/>
    </row>
    <row r="222" spans="1:11" s="84" customFormat="1" ht="12.75">
      <c r="A222" s="88" t="s">
        <v>97</v>
      </c>
      <c r="B222" s="88" t="s">
        <v>120</v>
      </c>
      <c r="C222" s="88">
        <v>2012</v>
      </c>
      <c r="D222" s="148" t="s">
        <v>147</v>
      </c>
      <c r="E222" s="123">
        <v>0</v>
      </c>
      <c r="F222" s="89">
        <v>515094.91803278687</v>
      </c>
      <c r="G222" s="89">
        <v>313568804312</v>
      </c>
      <c r="H222" s="89">
        <v>165290</v>
      </c>
      <c r="I222" s="89">
        <v>405387372143</v>
      </c>
      <c r="J222" s="123" t="s">
        <v>121</v>
      </c>
      <c r="K222" s="66"/>
    </row>
    <row r="223" spans="1:11" s="84" customFormat="1" ht="12.75">
      <c r="A223" s="88" t="s">
        <v>97</v>
      </c>
      <c r="B223" s="88" t="s">
        <v>120</v>
      </c>
      <c r="C223" s="88">
        <v>2012</v>
      </c>
      <c r="D223" s="148" t="s">
        <v>147</v>
      </c>
      <c r="E223" s="123">
        <v>1</v>
      </c>
      <c r="F223" s="89">
        <v>1075300.4480874317</v>
      </c>
      <c r="G223" s="89">
        <v>839502377306</v>
      </c>
      <c r="H223" s="89">
        <v>298356</v>
      </c>
      <c r="I223" s="89">
        <v>596712263234</v>
      </c>
      <c r="J223" s="123" t="s">
        <v>121</v>
      </c>
      <c r="K223" s="66"/>
    </row>
    <row r="224" spans="1:11" s="84" customFormat="1" ht="12.75">
      <c r="A224" s="88" t="s">
        <v>97</v>
      </c>
      <c r="B224" s="88" t="s">
        <v>120</v>
      </c>
      <c r="C224" s="88">
        <v>2012</v>
      </c>
      <c r="D224" s="148" t="s">
        <v>147</v>
      </c>
      <c r="E224" s="123">
        <v>2</v>
      </c>
      <c r="F224" s="89">
        <v>1013640.2349726775</v>
      </c>
      <c r="G224" s="89">
        <v>754197649463</v>
      </c>
      <c r="H224" s="89">
        <v>265582</v>
      </c>
      <c r="I224" s="89">
        <v>534603664609</v>
      </c>
      <c r="J224" s="123" t="s">
        <v>121</v>
      </c>
      <c r="K224" s="66"/>
    </row>
    <row r="225" spans="1:11" s="84" customFormat="1" ht="12.75">
      <c r="A225" s="88" t="s">
        <v>97</v>
      </c>
      <c r="B225" s="88" t="s">
        <v>120</v>
      </c>
      <c r="C225" s="88">
        <v>2012</v>
      </c>
      <c r="D225" s="148" t="s">
        <v>147</v>
      </c>
      <c r="E225" s="123">
        <v>3</v>
      </c>
      <c r="F225" s="89">
        <v>1034278.2431693989</v>
      </c>
      <c r="G225" s="89">
        <v>703312616729</v>
      </c>
      <c r="H225" s="89">
        <v>253372</v>
      </c>
      <c r="I225" s="89">
        <v>495585910845</v>
      </c>
      <c r="J225" s="123" t="s">
        <v>121</v>
      </c>
      <c r="K225" s="66"/>
    </row>
    <row r="226" spans="1:11" s="84" customFormat="1" ht="12.75">
      <c r="A226" s="88" t="s">
        <v>97</v>
      </c>
      <c r="B226" s="88" t="s">
        <v>120</v>
      </c>
      <c r="C226" s="88">
        <v>2012</v>
      </c>
      <c r="D226" s="148" t="s">
        <v>147</v>
      </c>
      <c r="E226" s="123">
        <v>4</v>
      </c>
      <c r="F226" s="89">
        <v>845070.33606557373</v>
      </c>
      <c r="G226" s="89">
        <v>584869189281</v>
      </c>
      <c r="H226" s="89">
        <v>212619</v>
      </c>
      <c r="I226" s="89">
        <v>428073180098</v>
      </c>
      <c r="J226" s="123" t="s">
        <v>121</v>
      </c>
      <c r="K226" s="66"/>
    </row>
    <row r="227" spans="1:11" s="84" customFormat="1" ht="12.75">
      <c r="A227" s="88" t="s">
        <v>97</v>
      </c>
      <c r="B227" s="88" t="s">
        <v>120</v>
      </c>
      <c r="C227" s="88">
        <v>2012</v>
      </c>
      <c r="D227" s="148" t="s">
        <v>147</v>
      </c>
      <c r="E227" s="123">
        <v>5</v>
      </c>
      <c r="F227" s="89">
        <v>876951.02732240432</v>
      </c>
      <c r="G227" s="89">
        <v>592205028931</v>
      </c>
      <c r="H227" s="89">
        <v>217371</v>
      </c>
      <c r="I227" s="89">
        <v>442832423226</v>
      </c>
      <c r="J227" s="123" t="s">
        <v>121</v>
      </c>
      <c r="K227" s="66"/>
    </row>
    <row r="228" spans="1:11" s="84" customFormat="1" ht="12.75">
      <c r="A228" s="88" t="s">
        <v>97</v>
      </c>
      <c r="B228" s="88" t="s">
        <v>120</v>
      </c>
      <c r="C228" s="88">
        <v>2012</v>
      </c>
      <c r="D228" s="148" t="s">
        <v>147</v>
      </c>
      <c r="E228" s="123" t="s">
        <v>148</v>
      </c>
      <c r="F228" s="89">
        <v>1584737.3688524591</v>
      </c>
      <c r="G228" s="89">
        <v>1019935813814</v>
      </c>
      <c r="H228" s="89">
        <v>382093</v>
      </c>
      <c r="I228" s="89">
        <v>750226154343</v>
      </c>
      <c r="J228" s="123" t="s">
        <v>121</v>
      </c>
      <c r="K228" s="66"/>
    </row>
    <row r="229" spans="1:11" s="84" customFormat="1" ht="12.75">
      <c r="A229" s="88" t="s">
        <v>97</v>
      </c>
      <c r="B229" s="88" t="s">
        <v>120</v>
      </c>
      <c r="C229" s="88">
        <v>2012</v>
      </c>
      <c r="D229" s="148" t="s">
        <v>147</v>
      </c>
      <c r="E229" s="123" t="s">
        <v>149</v>
      </c>
      <c r="F229" s="89">
        <v>1582225.4016393442</v>
      </c>
      <c r="G229" s="89">
        <v>950179784175</v>
      </c>
      <c r="H229" s="89">
        <v>359007</v>
      </c>
      <c r="I229" s="89">
        <v>699156005936</v>
      </c>
      <c r="J229" s="123" t="s">
        <v>121</v>
      </c>
      <c r="K229" s="66"/>
    </row>
    <row r="230" spans="1:11" s="84" customFormat="1" ht="12.75">
      <c r="A230" s="88" t="s">
        <v>97</v>
      </c>
      <c r="B230" s="88" t="s">
        <v>120</v>
      </c>
      <c r="C230" s="88">
        <v>2012</v>
      </c>
      <c r="D230" s="148" t="s">
        <v>147</v>
      </c>
      <c r="E230" s="123" t="s">
        <v>150</v>
      </c>
      <c r="F230" s="89">
        <v>1773372.0710382513</v>
      </c>
      <c r="G230" s="89">
        <v>994742398305</v>
      </c>
      <c r="H230" s="89">
        <v>386776</v>
      </c>
      <c r="I230" s="89">
        <v>749333425920</v>
      </c>
      <c r="J230" s="123" t="s">
        <v>121</v>
      </c>
      <c r="K230" s="66"/>
    </row>
    <row r="231" spans="1:11" s="84" customFormat="1" ht="12.75">
      <c r="A231" s="88" t="s">
        <v>97</v>
      </c>
      <c r="B231" s="88" t="s">
        <v>120</v>
      </c>
      <c r="C231" s="88">
        <v>2012</v>
      </c>
      <c r="D231" s="148" t="s">
        <v>147</v>
      </c>
      <c r="E231" s="123" t="s">
        <v>151</v>
      </c>
      <c r="F231" s="89">
        <v>1240105.9535519127</v>
      </c>
      <c r="G231" s="89">
        <v>625448014960</v>
      </c>
      <c r="H231" s="89">
        <v>244516</v>
      </c>
      <c r="I231" s="89">
        <v>463530605366</v>
      </c>
      <c r="J231" s="123" t="s">
        <v>121</v>
      </c>
      <c r="K231" s="66"/>
    </row>
    <row r="232" spans="1:11" s="84" customFormat="1" ht="12.75">
      <c r="A232" s="88" t="s">
        <v>97</v>
      </c>
      <c r="B232" s="88" t="s">
        <v>120</v>
      </c>
      <c r="C232" s="88">
        <v>2012</v>
      </c>
      <c r="D232" s="148" t="s">
        <v>147</v>
      </c>
      <c r="E232" s="123" t="s">
        <v>152</v>
      </c>
      <c r="F232" s="89">
        <v>663802.11748633883</v>
      </c>
      <c r="G232" s="89">
        <v>296023216170</v>
      </c>
      <c r="H232" s="89">
        <v>110801</v>
      </c>
      <c r="I232" s="89">
        <v>209017519971</v>
      </c>
      <c r="J232" s="123" t="s">
        <v>121</v>
      </c>
      <c r="K232" s="66"/>
    </row>
    <row r="233" spans="1:11" s="84" customFormat="1" ht="12.75">
      <c r="A233" s="88" t="s">
        <v>97</v>
      </c>
      <c r="B233" s="88" t="s">
        <v>120</v>
      </c>
      <c r="C233" s="88">
        <v>2012</v>
      </c>
      <c r="D233" s="148" t="s">
        <v>147</v>
      </c>
      <c r="E233" s="123" t="s">
        <v>153</v>
      </c>
      <c r="F233" s="89">
        <v>597814.02732240432</v>
      </c>
      <c r="G233" s="89">
        <v>254237719950</v>
      </c>
      <c r="H233" s="89">
        <v>87763</v>
      </c>
      <c r="I233" s="89">
        <v>168073199079</v>
      </c>
      <c r="J233" s="123" t="s">
        <v>121</v>
      </c>
      <c r="K233" s="66"/>
    </row>
    <row r="234" spans="1:11" s="84" customFormat="1" ht="12.75">
      <c r="A234" s="88" t="s">
        <v>97</v>
      </c>
      <c r="B234" s="88" t="s">
        <v>120</v>
      </c>
      <c r="C234" s="88">
        <v>2012</v>
      </c>
      <c r="D234" s="148" t="s">
        <v>147</v>
      </c>
      <c r="E234" s="123" t="s">
        <v>154</v>
      </c>
      <c r="F234" s="89">
        <v>59719.967213114753</v>
      </c>
      <c r="G234" s="89">
        <v>22505781658</v>
      </c>
      <c r="H234" s="89">
        <v>6604</v>
      </c>
      <c r="I234" s="89">
        <v>11987273880</v>
      </c>
      <c r="J234" s="123" t="s">
        <v>121</v>
      </c>
      <c r="K234" s="66"/>
    </row>
    <row r="235" spans="1:11" s="84" customFormat="1" ht="12.75">
      <c r="A235" s="88" t="s">
        <v>97</v>
      </c>
      <c r="B235" s="88" t="s">
        <v>120</v>
      </c>
      <c r="C235" s="88">
        <v>2012</v>
      </c>
      <c r="D235" s="148" t="s">
        <v>147</v>
      </c>
      <c r="E235" s="123" t="s">
        <v>155</v>
      </c>
      <c r="F235" s="89">
        <v>283.14207650273227</v>
      </c>
      <c r="G235" s="89">
        <v>106358897</v>
      </c>
      <c r="H235" s="89">
        <v>19</v>
      </c>
      <c r="I235" s="89">
        <v>42230187</v>
      </c>
      <c r="J235" s="123" t="s">
        <v>121</v>
      </c>
      <c r="K235" s="66"/>
    </row>
    <row r="236" spans="1:11" s="84" customFormat="1" ht="12.75">
      <c r="A236" s="88" t="s">
        <v>97</v>
      </c>
      <c r="B236" s="88" t="s">
        <v>120</v>
      </c>
      <c r="C236" s="88">
        <v>2013</v>
      </c>
      <c r="D236" s="148" t="s">
        <v>147</v>
      </c>
      <c r="E236" s="123">
        <v>0</v>
      </c>
      <c r="F236" s="89">
        <v>507343.66849315068</v>
      </c>
      <c r="G236" s="89">
        <v>283679286205</v>
      </c>
      <c r="H236" s="89">
        <v>161322</v>
      </c>
      <c r="I236" s="89">
        <v>400089341191</v>
      </c>
      <c r="J236" s="123" t="s">
        <v>121</v>
      </c>
      <c r="K236" s="66"/>
    </row>
    <row r="237" spans="1:11" s="84" customFormat="1" ht="12.75">
      <c r="A237" s="88" t="s">
        <v>97</v>
      </c>
      <c r="B237" s="88" t="s">
        <v>120</v>
      </c>
      <c r="C237" s="88">
        <v>2013</v>
      </c>
      <c r="D237" s="148" t="s">
        <v>147</v>
      </c>
      <c r="E237" s="123">
        <v>1</v>
      </c>
      <c r="F237" s="89">
        <v>1045881.7424657535</v>
      </c>
      <c r="G237" s="89">
        <v>753540912485</v>
      </c>
      <c r="H237" s="89">
        <v>289844</v>
      </c>
      <c r="I237" s="89">
        <v>587324734538</v>
      </c>
      <c r="J237" s="123" t="s">
        <v>121</v>
      </c>
      <c r="K237" s="66"/>
    </row>
    <row r="238" spans="1:11" s="84" customFormat="1" ht="12.75">
      <c r="A238" s="88" t="s">
        <v>97</v>
      </c>
      <c r="B238" s="88" t="s">
        <v>120</v>
      </c>
      <c r="C238" s="88">
        <v>2013</v>
      </c>
      <c r="D238" s="148" t="s">
        <v>147</v>
      </c>
      <c r="E238" s="123">
        <v>2</v>
      </c>
      <c r="F238" s="89">
        <v>1053197.5342465753</v>
      </c>
      <c r="G238" s="89">
        <v>711128044457</v>
      </c>
      <c r="H238" s="89">
        <v>277012</v>
      </c>
      <c r="I238" s="89">
        <v>546768152617</v>
      </c>
      <c r="J238" s="123" t="s">
        <v>121</v>
      </c>
      <c r="K238" s="66"/>
    </row>
    <row r="239" spans="1:11" s="84" customFormat="1" ht="12.75">
      <c r="A239" s="88" t="s">
        <v>97</v>
      </c>
      <c r="B239" s="88" t="s">
        <v>120</v>
      </c>
      <c r="C239" s="88">
        <v>2013</v>
      </c>
      <c r="D239" s="148" t="s">
        <v>147</v>
      </c>
      <c r="E239" s="123">
        <v>3</v>
      </c>
      <c r="F239" s="89">
        <v>1020595.101369863</v>
      </c>
      <c r="G239" s="89">
        <v>681757693017</v>
      </c>
      <c r="H239" s="89">
        <v>262249</v>
      </c>
      <c r="I239" s="89">
        <v>517407920494</v>
      </c>
      <c r="J239" s="123" t="s">
        <v>121</v>
      </c>
      <c r="K239" s="66"/>
    </row>
    <row r="240" spans="1:11" s="84" customFormat="1" ht="12.75">
      <c r="A240" s="88" t="s">
        <v>97</v>
      </c>
      <c r="B240" s="88" t="s">
        <v>120</v>
      </c>
      <c r="C240" s="88">
        <v>2013</v>
      </c>
      <c r="D240" s="148" t="s">
        <v>147</v>
      </c>
      <c r="E240" s="123">
        <v>4</v>
      </c>
      <c r="F240" s="89">
        <v>1046476.9945205479</v>
      </c>
      <c r="G240" s="89">
        <v>651250339134</v>
      </c>
      <c r="H240" s="89">
        <v>253780</v>
      </c>
      <c r="I240" s="89">
        <v>490827282427</v>
      </c>
      <c r="J240" s="123" t="s">
        <v>121</v>
      </c>
      <c r="K240" s="66"/>
    </row>
    <row r="241" spans="1:11" s="84" customFormat="1" ht="12.75">
      <c r="A241" s="88" t="s">
        <v>97</v>
      </c>
      <c r="B241" s="88" t="s">
        <v>120</v>
      </c>
      <c r="C241" s="88">
        <v>2013</v>
      </c>
      <c r="D241" s="148" t="s">
        <v>147</v>
      </c>
      <c r="E241" s="123">
        <v>5</v>
      </c>
      <c r="F241" s="89">
        <v>847036.14520547946</v>
      </c>
      <c r="G241" s="89">
        <v>539631871815</v>
      </c>
      <c r="H241" s="89">
        <v>209294</v>
      </c>
      <c r="I241" s="89">
        <v>419380269827</v>
      </c>
      <c r="J241" s="123" t="s">
        <v>121</v>
      </c>
      <c r="K241" s="66"/>
    </row>
    <row r="242" spans="1:11" s="84" customFormat="1" ht="12.75">
      <c r="A242" s="88" t="s">
        <v>97</v>
      </c>
      <c r="B242" s="88" t="s">
        <v>120</v>
      </c>
      <c r="C242" s="88">
        <v>2013</v>
      </c>
      <c r="D242" s="148" t="s">
        <v>147</v>
      </c>
      <c r="E242" s="123" t="s">
        <v>148</v>
      </c>
      <c r="F242" s="89">
        <v>1676082.6164383562</v>
      </c>
      <c r="G242" s="89">
        <v>1038340374047</v>
      </c>
      <c r="H242" s="89">
        <v>412686</v>
      </c>
      <c r="I242" s="89">
        <v>808885348036</v>
      </c>
      <c r="J242" s="123" t="s">
        <v>121</v>
      </c>
      <c r="K242" s="66"/>
    </row>
    <row r="243" spans="1:11" s="84" customFormat="1" ht="12.75">
      <c r="A243" s="88" t="s">
        <v>97</v>
      </c>
      <c r="B243" s="88" t="s">
        <v>120</v>
      </c>
      <c r="C243" s="88">
        <v>2013</v>
      </c>
      <c r="D243" s="148" t="s">
        <v>147</v>
      </c>
      <c r="E243" s="123" t="s">
        <v>149</v>
      </c>
      <c r="F243" s="89">
        <v>1495173.9917808219</v>
      </c>
      <c r="G243" s="89">
        <v>864900278413</v>
      </c>
      <c r="H243" s="89">
        <v>350533</v>
      </c>
      <c r="I243" s="89">
        <v>665655764207</v>
      </c>
      <c r="J243" s="123" t="s">
        <v>121</v>
      </c>
      <c r="K243" s="66"/>
    </row>
    <row r="244" spans="1:11" s="84" customFormat="1" ht="12.75">
      <c r="A244" s="88" t="s">
        <v>97</v>
      </c>
      <c r="B244" s="88" t="s">
        <v>120</v>
      </c>
      <c r="C244" s="88">
        <v>2013</v>
      </c>
      <c r="D244" s="148" t="s">
        <v>147</v>
      </c>
      <c r="E244" s="123" t="s">
        <v>150</v>
      </c>
      <c r="F244" s="89">
        <v>1781731.8657534246</v>
      </c>
      <c r="G244" s="89">
        <v>977229503312</v>
      </c>
      <c r="H244" s="89">
        <v>397912</v>
      </c>
      <c r="I244" s="89">
        <v>750031794047</v>
      </c>
      <c r="J244" s="123" t="s">
        <v>121</v>
      </c>
      <c r="K244" s="66"/>
    </row>
    <row r="245" spans="1:11" s="84" customFormat="1" ht="12.75">
      <c r="A245" s="88" t="s">
        <v>97</v>
      </c>
      <c r="B245" s="88" t="s">
        <v>120</v>
      </c>
      <c r="C245" s="88">
        <v>2013</v>
      </c>
      <c r="D245" s="148" t="s">
        <v>147</v>
      </c>
      <c r="E245" s="123" t="s">
        <v>151</v>
      </c>
      <c r="F245" s="89">
        <v>1352785.9726027397</v>
      </c>
      <c r="G245" s="89">
        <v>692678649037</v>
      </c>
      <c r="H245" s="89">
        <v>279368</v>
      </c>
      <c r="I245" s="89">
        <v>516356832513</v>
      </c>
      <c r="J245" s="123" t="s">
        <v>121</v>
      </c>
      <c r="K245" s="66"/>
    </row>
    <row r="246" spans="1:11" s="84" customFormat="1" ht="12.75">
      <c r="A246" s="88" t="s">
        <v>97</v>
      </c>
      <c r="B246" s="88" t="s">
        <v>120</v>
      </c>
      <c r="C246" s="88">
        <v>2013</v>
      </c>
      <c r="D246" s="148" t="s">
        <v>147</v>
      </c>
      <c r="E246" s="123" t="s">
        <v>152</v>
      </c>
      <c r="F246" s="89">
        <v>605215.9726027397</v>
      </c>
      <c r="G246" s="89">
        <v>281226068914</v>
      </c>
      <c r="H246" s="89">
        <v>109532</v>
      </c>
      <c r="I246" s="89">
        <v>199088410393</v>
      </c>
      <c r="J246" s="123" t="s">
        <v>121</v>
      </c>
      <c r="K246" s="66"/>
    </row>
    <row r="247" spans="1:11" s="84" customFormat="1" ht="12.75">
      <c r="A247" s="88" t="s">
        <v>97</v>
      </c>
      <c r="B247" s="88" t="s">
        <v>120</v>
      </c>
      <c r="C247" s="88">
        <v>2013</v>
      </c>
      <c r="D247" s="148" t="s">
        <v>147</v>
      </c>
      <c r="E247" s="123" t="s">
        <v>153</v>
      </c>
      <c r="F247" s="89">
        <v>680799.28767123283</v>
      </c>
      <c r="G247" s="89">
        <v>290809464206</v>
      </c>
      <c r="H247" s="89">
        <v>102345</v>
      </c>
      <c r="I247" s="89">
        <v>178847664164</v>
      </c>
      <c r="J247" s="123" t="s">
        <v>121</v>
      </c>
      <c r="K247" s="66"/>
    </row>
    <row r="248" spans="1:11" s="84" customFormat="1" ht="12.75">
      <c r="A248" s="88" t="s">
        <v>97</v>
      </c>
      <c r="B248" s="88" t="s">
        <v>120</v>
      </c>
      <c r="C248" s="88">
        <v>2013</v>
      </c>
      <c r="D248" s="148" t="s">
        <v>147</v>
      </c>
      <c r="E248" s="123" t="s">
        <v>154</v>
      </c>
      <c r="F248" s="89">
        <v>105334.09863013698</v>
      </c>
      <c r="G248" s="89">
        <v>40946713394</v>
      </c>
      <c r="H248" s="89">
        <v>12551</v>
      </c>
      <c r="I248" s="89">
        <v>20896638261</v>
      </c>
      <c r="J248" s="123" t="s">
        <v>121</v>
      </c>
      <c r="K248" s="66"/>
    </row>
    <row r="249" spans="1:11" s="84" customFormat="1" ht="12.75">
      <c r="A249" s="88" t="s">
        <v>97</v>
      </c>
      <c r="B249" s="88" t="s">
        <v>120</v>
      </c>
      <c r="C249" s="88">
        <v>2013</v>
      </c>
      <c r="D249" s="148" t="s">
        <v>147</v>
      </c>
      <c r="E249" s="123" t="s">
        <v>155</v>
      </c>
      <c r="F249" s="89">
        <v>411.92602739726027</v>
      </c>
      <c r="G249" s="89">
        <v>142904646</v>
      </c>
      <c r="H249" s="89">
        <v>21</v>
      </c>
      <c r="I249" s="89">
        <v>76442438</v>
      </c>
      <c r="J249" s="123" t="s">
        <v>121</v>
      </c>
      <c r="K249" s="66"/>
    </row>
    <row r="250" spans="1:11" s="84" customFormat="1" ht="12.75">
      <c r="A250" s="88" t="s">
        <v>97</v>
      </c>
      <c r="B250" s="88" t="s">
        <v>120</v>
      </c>
      <c r="C250" s="88">
        <v>2014</v>
      </c>
      <c r="D250" s="148" t="s">
        <v>147</v>
      </c>
      <c r="E250" s="123">
        <v>0</v>
      </c>
      <c r="F250" s="89">
        <v>536319.95616438356</v>
      </c>
      <c r="G250" s="89">
        <v>300119220698</v>
      </c>
      <c r="H250" s="89">
        <v>163185</v>
      </c>
      <c r="I250" s="89">
        <v>423185046786</v>
      </c>
      <c r="J250" s="123" t="s">
        <v>121</v>
      </c>
      <c r="K250" s="66"/>
    </row>
    <row r="251" spans="1:11" s="84" customFormat="1" ht="12.75">
      <c r="A251" s="88" t="s">
        <v>97</v>
      </c>
      <c r="B251" s="88" t="s">
        <v>120</v>
      </c>
      <c r="C251" s="88">
        <v>2014</v>
      </c>
      <c r="D251" s="148" t="s">
        <v>147</v>
      </c>
      <c r="E251" s="123">
        <v>1</v>
      </c>
      <c r="F251" s="89">
        <v>1005953.1095890411</v>
      </c>
      <c r="G251" s="89">
        <v>708831468683</v>
      </c>
      <c r="H251" s="89">
        <v>270469</v>
      </c>
      <c r="I251" s="89">
        <v>580811972961</v>
      </c>
      <c r="J251" s="123" t="s">
        <v>121</v>
      </c>
      <c r="K251" s="66"/>
    </row>
    <row r="252" spans="1:11" s="84" customFormat="1" ht="12.75">
      <c r="A252" s="88" t="s">
        <v>97</v>
      </c>
      <c r="B252" s="88" t="s">
        <v>120</v>
      </c>
      <c r="C252" s="88">
        <v>2014</v>
      </c>
      <c r="D252" s="148" t="s">
        <v>147</v>
      </c>
      <c r="E252" s="123">
        <v>2</v>
      </c>
      <c r="F252" s="89">
        <v>1028219.3890410959</v>
      </c>
      <c r="G252" s="89">
        <v>669615425495</v>
      </c>
      <c r="H252" s="89">
        <v>260383</v>
      </c>
      <c r="I252" s="89">
        <v>540400372101</v>
      </c>
      <c r="J252" s="123" t="s">
        <v>121</v>
      </c>
      <c r="K252" s="66"/>
    </row>
    <row r="253" spans="1:11" s="84" customFormat="1" ht="12.75">
      <c r="A253" s="88" t="s">
        <v>97</v>
      </c>
      <c r="B253" s="88" t="s">
        <v>120</v>
      </c>
      <c r="C253" s="88">
        <v>2014</v>
      </c>
      <c r="D253" s="148" t="s">
        <v>147</v>
      </c>
      <c r="E253" s="123">
        <v>3</v>
      </c>
      <c r="F253" s="89">
        <v>1066946.9369863013</v>
      </c>
      <c r="G253" s="89">
        <v>681037258463</v>
      </c>
      <c r="H253" s="89">
        <v>266948</v>
      </c>
      <c r="I253" s="89">
        <v>558604839477</v>
      </c>
      <c r="J253" s="123" t="s">
        <v>121</v>
      </c>
      <c r="K253" s="66"/>
    </row>
    <row r="254" spans="1:11" s="84" customFormat="1" ht="12.75">
      <c r="A254" s="88" t="s">
        <v>97</v>
      </c>
      <c r="B254" s="88" t="s">
        <v>120</v>
      </c>
      <c r="C254" s="88">
        <v>2014</v>
      </c>
      <c r="D254" s="148" t="s">
        <v>147</v>
      </c>
      <c r="E254" s="123">
        <v>4</v>
      </c>
      <c r="F254" s="89">
        <v>1042123.9698630137</v>
      </c>
      <c r="G254" s="89">
        <v>666159779763</v>
      </c>
      <c r="H254" s="89">
        <v>255750</v>
      </c>
      <c r="I254" s="89">
        <v>522917248661</v>
      </c>
      <c r="J254" s="123" t="s">
        <v>121</v>
      </c>
      <c r="K254" s="66"/>
    </row>
    <row r="255" spans="1:11" s="84" customFormat="1" ht="12.75">
      <c r="A255" s="88" t="s">
        <v>97</v>
      </c>
      <c r="B255" s="88" t="s">
        <v>120</v>
      </c>
      <c r="C255" s="88">
        <v>2014</v>
      </c>
      <c r="D255" s="148" t="s">
        <v>147</v>
      </c>
      <c r="E255" s="123">
        <v>5</v>
      </c>
      <c r="F255" s="89">
        <v>1050635.5561643837</v>
      </c>
      <c r="G255" s="89">
        <v>628418640949</v>
      </c>
      <c r="H255" s="89">
        <v>245331</v>
      </c>
      <c r="I255" s="89">
        <v>481468289607</v>
      </c>
      <c r="J255" s="123" t="s">
        <v>121</v>
      </c>
      <c r="K255" s="66"/>
    </row>
    <row r="256" spans="1:11" s="84" customFormat="1" ht="12.75">
      <c r="A256" s="88" t="s">
        <v>97</v>
      </c>
      <c r="B256" s="88" t="s">
        <v>120</v>
      </c>
      <c r="C256" s="88">
        <v>2014</v>
      </c>
      <c r="D256" s="148" t="s">
        <v>147</v>
      </c>
      <c r="E256" s="123" t="s">
        <v>148</v>
      </c>
      <c r="F256" s="89">
        <v>1718859.01369863</v>
      </c>
      <c r="G256" s="89">
        <v>1044585716296</v>
      </c>
      <c r="H256" s="89">
        <v>410398</v>
      </c>
      <c r="I256" s="89">
        <v>835974973552</v>
      </c>
      <c r="J256" s="123" t="s">
        <v>121</v>
      </c>
      <c r="K256" s="66"/>
    </row>
    <row r="257" spans="1:11" s="84" customFormat="1" ht="12.75">
      <c r="A257" s="88" t="s">
        <v>97</v>
      </c>
      <c r="B257" s="88" t="s">
        <v>120</v>
      </c>
      <c r="C257" s="88">
        <v>2014</v>
      </c>
      <c r="D257" s="148" t="s">
        <v>147</v>
      </c>
      <c r="E257" s="123" t="s">
        <v>149</v>
      </c>
      <c r="F257" s="89">
        <v>1560474.3232876712</v>
      </c>
      <c r="G257" s="89">
        <v>905198348530</v>
      </c>
      <c r="H257" s="89">
        <v>368984</v>
      </c>
      <c r="I257" s="89">
        <v>731239107702</v>
      </c>
      <c r="J257" s="123" t="s">
        <v>121</v>
      </c>
      <c r="K257" s="66"/>
    </row>
    <row r="258" spans="1:11" s="84" customFormat="1" ht="12.75">
      <c r="A258" s="88" t="s">
        <v>97</v>
      </c>
      <c r="B258" s="88" t="s">
        <v>120</v>
      </c>
      <c r="C258" s="88">
        <v>2014</v>
      </c>
      <c r="D258" s="148" t="s">
        <v>147</v>
      </c>
      <c r="E258" s="123" t="s">
        <v>150</v>
      </c>
      <c r="F258" s="89">
        <v>1499425.7780821917</v>
      </c>
      <c r="G258" s="89">
        <v>816023250929</v>
      </c>
      <c r="H258" s="89">
        <v>336368</v>
      </c>
      <c r="I258" s="89">
        <v>650530588429</v>
      </c>
      <c r="J258" s="123" t="s">
        <v>121</v>
      </c>
      <c r="K258" s="66"/>
    </row>
    <row r="259" spans="1:11" s="84" customFormat="1" ht="12.75">
      <c r="A259" s="88" t="s">
        <v>97</v>
      </c>
      <c r="B259" s="88" t="s">
        <v>120</v>
      </c>
      <c r="C259" s="88">
        <v>2014</v>
      </c>
      <c r="D259" s="148" t="s">
        <v>147</v>
      </c>
      <c r="E259" s="123" t="s">
        <v>151</v>
      </c>
      <c r="F259" s="89">
        <v>1527510.6246575343</v>
      </c>
      <c r="G259" s="89">
        <v>793742312260</v>
      </c>
      <c r="H259" s="89">
        <v>323270</v>
      </c>
      <c r="I259" s="89">
        <v>625970309726</v>
      </c>
      <c r="J259" s="123" t="s">
        <v>121</v>
      </c>
      <c r="K259" s="66"/>
    </row>
    <row r="260" spans="1:11" s="84" customFormat="1" ht="12.75">
      <c r="A260" s="88" t="s">
        <v>97</v>
      </c>
      <c r="B260" s="88" t="s">
        <v>120</v>
      </c>
      <c r="C260" s="88">
        <v>2014</v>
      </c>
      <c r="D260" s="148" t="s">
        <v>147</v>
      </c>
      <c r="E260" s="123" t="s">
        <v>152</v>
      </c>
      <c r="F260" s="89">
        <v>879464.40547945211</v>
      </c>
      <c r="G260" s="89">
        <v>425654244680</v>
      </c>
      <c r="H260" s="89">
        <v>165325</v>
      </c>
      <c r="I260" s="89">
        <v>316016685351</v>
      </c>
      <c r="J260" s="123" t="s">
        <v>121</v>
      </c>
      <c r="K260" s="66"/>
    </row>
    <row r="261" spans="1:11" s="84" customFormat="1" ht="12.75">
      <c r="A261" s="88" t="s">
        <v>97</v>
      </c>
      <c r="B261" s="88" t="s">
        <v>120</v>
      </c>
      <c r="C261" s="88">
        <v>2014</v>
      </c>
      <c r="D261" s="148" t="s">
        <v>147</v>
      </c>
      <c r="E261" s="123" t="s">
        <v>153</v>
      </c>
      <c r="F261" s="89">
        <v>555617.34246575343</v>
      </c>
      <c r="G261" s="89">
        <v>236578972684</v>
      </c>
      <c r="H261" s="89">
        <v>84197</v>
      </c>
      <c r="I261" s="89">
        <v>150435379457</v>
      </c>
      <c r="J261" s="123" t="s">
        <v>121</v>
      </c>
      <c r="K261" s="66"/>
    </row>
    <row r="262" spans="1:11" s="84" customFormat="1" ht="12.75">
      <c r="A262" s="88" t="s">
        <v>97</v>
      </c>
      <c r="B262" s="88" t="s">
        <v>120</v>
      </c>
      <c r="C262" s="88">
        <v>2014</v>
      </c>
      <c r="D262" s="148" t="s">
        <v>147</v>
      </c>
      <c r="E262" s="123" t="s">
        <v>154</v>
      </c>
      <c r="F262" s="89">
        <v>164910.33972602739</v>
      </c>
      <c r="G262" s="89">
        <v>64621000845</v>
      </c>
      <c r="H262" s="89">
        <v>20476</v>
      </c>
      <c r="I262" s="89">
        <v>35861215895</v>
      </c>
      <c r="J262" s="123" t="s">
        <v>121</v>
      </c>
      <c r="K262" s="66"/>
    </row>
    <row r="263" spans="1:11" s="84" customFormat="1" ht="12.75">
      <c r="A263" s="88" t="s">
        <v>97</v>
      </c>
      <c r="B263" s="88" t="s">
        <v>120</v>
      </c>
      <c r="C263" s="88">
        <v>2014</v>
      </c>
      <c r="D263" s="148" t="s">
        <v>147</v>
      </c>
      <c r="E263" s="123" t="s">
        <v>155</v>
      </c>
      <c r="F263" s="89">
        <v>697.36438356164388</v>
      </c>
      <c r="G263" s="89">
        <v>239647888</v>
      </c>
      <c r="H263" s="89">
        <v>36</v>
      </c>
      <c r="I263" s="89">
        <v>-24631129</v>
      </c>
      <c r="J263" s="123" t="s">
        <v>121</v>
      </c>
      <c r="K263" s="66"/>
    </row>
    <row r="264" spans="1:11" s="84" customFormat="1" ht="12.75">
      <c r="A264" s="88" t="s">
        <v>97</v>
      </c>
      <c r="B264" s="88" t="s">
        <v>120</v>
      </c>
      <c r="C264" s="88">
        <v>2015</v>
      </c>
      <c r="D264" s="148" t="s">
        <v>147</v>
      </c>
      <c r="E264" s="123">
        <v>0</v>
      </c>
      <c r="F264" s="89">
        <v>1156536.7424657587</v>
      </c>
      <c r="G264" s="89">
        <v>785383549085</v>
      </c>
      <c r="H264" s="89">
        <v>317045</v>
      </c>
      <c r="I264" s="89">
        <v>794751284750</v>
      </c>
      <c r="J264" s="123" t="s">
        <v>121</v>
      </c>
      <c r="K264" s="66"/>
    </row>
    <row r="265" spans="1:11" s="84" customFormat="1" ht="12.75">
      <c r="A265" s="88" t="s">
        <v>97</v>
      </c>
      <c r="B265" s="88" t="s">
        <v>120</v>
      </c>
      <c r="C265" s="88">
        <v>2015</v>
      </c>
      <c r="D265" s="148" t="s">
        <v>147</v>
      </c>
      <c r="E265" s="123">
        <v>1</v>
      </c>
      <c r="F265" s="89">
        <v>1024401.8876712325</v>
      </c>
      <c r="G265" s="89">
        <v>715398362053</v>
      </c>
      <c r="H265" s="89">
        <v>246494</v>
      </c>
      <c r="I265" s="89">
        <v>563293582286</v>
      </c>
      <c r="J265" s="123" t="s">
        <v>121</v>
      </c>
      <c r="K265" s="66"/>
    </row>
    <row r="266" spans="1:11" s="84" customFormat="1" ht="12.75">
      <c r="A266" s="88" t="s">
        <v>97</v>
      </c>
      <c r="B266" s="88" t="s">
        <v>120</v>
      </c>
      <c r="C266" s="88">
        <v>2015</v>
      </c>
      <c r="D266" s="148" t="s">
        <v>147</v>
      </c>
      <c r="E266" s="123">
        <v>2</v>
      </c>
      <c r="F266" s="89">
        <v>1012600.334246575</v>
      </c>
      <c r="G266" s="89">
        <v>675701615216</v>
      </c>
      <c r="H266" s="89">
        <v>237321</v>
      </c>
      <c r="I266" s="89">
        <v>530383047394</v>
      </c>
      <c r="J266" s="123" t="s">
        <v>121</v>
      </c>
      <c r="K266" s="66"/>
    </row>
    <row r="267" spans="1:11" s="84" customFormat="1" ht="12.75">
      <c r="A267" s="88" t="s">
        <v>97</v>
      </c>
      <c r="B267" s="88" t="s">
        <v>120</v>
      </c>
      <c r="C267" s="88">
        <v>2015</v>
      </c>
      <c r="D267" s="148" t="s">
        <v>147</v>
      </c>
      <c r="E267" s="123">
        <v>3</v>
      </c>
      <c r="F267" s="89">
        <v>1065848.8219178088</v>
      </c>
      <c r="G267" s="89">
        <v>694142702231</v>
      </c>
      <c r="H267" s="89">
        <v>248784</v>
      </c>
      <c r="I267" s="89">
        <v>540356706110</v>
      </c>
      <c r="J267" s="123" t="s">
        <v>121</v>
      </c>
      <c r="K267" s="66"/>
    </row>
    <row r="268" spans="1:11" s="84" customFormat="1" ht="12.75">
      <c r="A268" s="88" t="s">
        <v>97</v>
      </c>
      <c r="B268" s="88" t="s">
        <v>120</v>
      </c>
      <c r="C268" s="88">
        <v>2015</v>
      </c>
      <c r="D268" s="148" t="s">
        <v>147</v>
      </c>
      <c r="E268" s="123">
        <v>4</v>
      </c>
      <c r="F268" s="89">
        <v>1075865.9452054785</v>
      </c>
      <c r="G268" s="89">
        <v>694033921441</v>
      </c>
      <c r="H268" s="89">
        <v>247306</v>
      </c>
      <c r="I268" s="89">
        <v>545828068555</v>
      </c>
      <c r="J268" s="123" t="s">
        <v>121</v>
      </c>
      <c r="K268" s="66"/>
    </row>
    <row r="269" spans="1:11" s="84" customFormat="1" ht="12.75">
      <c r="A269" s="88" t="s">
        <v>97</v>
      </c>
      <c r="B269" s="88" t="s">
        <v>120</v>
      </c>
      <c r="C269" s="88">
        <v>2015</v>
      </c>
      <c r="D269" s="148" t="s">
        <v>147</v>
      </c>
      <c r="E269" s="123">
        <v>5</v>
      </c>
      <c r="F269" s="89">
        <v>1062295.1205479444</v>
      </c>
      <c r="G269" s="89">
        <v>658855728133</v>
      </c>
      <c r="H269" s="89">
        <v>237826</v>
      </c>
      <c r="I269" s="89">
        <v>499805050559</v>
      </c>
      <c r="J269" s="123" t="s">
        <v>121</v>
      </c>
      <c r="K269" s="66"/>
    </row>
    <row r="270" spans="1:11" s="84" customFormat="1" ht="12.75">
      <c r="A270" s="88" t="s">
        <v>97</v>
      </c>
      <c r="B270" s="88" t="s">
        <v>120</v>
      </c>
      <c r="C270" s="88">
        <v>2015</v>
      </c>
      <c r="D270" s="148" t="s">
        <v>147</v>
      </c>
      <c r="E270" s="123" t="s">
        <v>148</v>
      </c>
      <c r="F270" s="89">
        <v>1800048.6958904087</v>
      </c>
      <c r="G270" s="89">
        <v>1088706305451</v>
      </c>
      <c r="H270" s="89">
        <v>401741</v>
      </c>
      <c r="I270" s="89">
        <v>843944725384</v>
      </c>
      <c r="J270" s="123" t="s">
        <v>121</v>
      </c>
      <c r="K270" s="66"/>
    </row>
    <row r="271" spans="1:11" s="84" customFormat="1" ht="12.75">
      <c r="A271" s="88" t="s">
        <v>97</v>
      </c>
      <c r="B271" s="88" t="s">
        <v>120</v>
      </c>
      <c r="C271" s="88">
        <v>2015</v>
      </c>
      <c r="D271" s="148" t="s">
        <v>147</v>
      </c>
      <c r="E271" s="123" t="s">
        <v>149</v>
      </c>
      <c r="F271" s="89">
        <v>1606284.1506849299</v>
      </c>
      <c r="G271" s="89">
        <v>944769962872</v>
      </c>
      <c r="H271" s="89">
        <v>359123</v>
      </c>
      <c r="I271" s="89">
        <v>745310510061</v>
      </c>
      <c r="J271" s="123" t="s">
        <v>121</v>
      </c>
      <c r="K271" s="66"/>
    </row>
    <row r="272" spans="1:11" s="84" customFormat="1" ht="12.75">
      <c r="A272" s="88" t="s">
        <v>97</v>
      </c>
      <c r="B272" s="88" t="s">
        <v>120</v>
      </c>
      <c r="C272" s="88">
        <v>2015</v>
      </c>
      <c r="D272" s="148" t="s">
        <v>147</v>
      </c>
      <c r="E272" s="123" t="s">
        <v>150</v>
      </c>
      <c r="F272" s="89">
        <v>1431545.583561644</v>
      </c>
      <c r="G272" s="89">
        <v>790102018575</v>
      </c>
      <c r="H272" s="89">
        <v>307615</v>
      </c>
      <c r="I272" s="89">
        <v>626793527204</v>
      </c>
      <c r="J272" s="123" t="s">
        <v>121</v>
      </c>
      <c r="K272" s="66"/>
    </row>
    <row r="273" spans="1:11" s="84" customFormat="1" ht="12.75">
      <c r="A273" s="88" t="s">
        <v>97</v>
      </c>
      <c r="B273" s="88" t="s">
        <v>120</v>
      </c>
      <c r="C273" s="88">
        <v>2015</v>
      </c>
      <c r="D273" s="148" t="s">
        <v>147</v>
      </c>
      <c r="E273" s="123" t="s">
        <v>151</v>
      </c>
      <c r="F273" s="89">
        <v>1480974.4958904136</v>
      </c>
      <c r="G273" s="89">
        <v>782632548327</v>
      </c>
      <c r="H273" s="89">
        <v>304993</v>
      </c>
      <c r="I273" s="89">
        <v>607604286463</v>
      </c>
      <c r="J273" s="123" t="s">
        <v>121</v>
      </c>
      <c r="K273" s="66"/>
    </row>
    <row r="274" spans="1:11" s="84" customFormat="1" ht="12.75">
      <c r="A274" s="88" t="s">
        <v>97</v>
      </c>
      <c r="B274" s="88" t="s">
        <v>120</v>
      </c>
      <c r="C274" s="88">
        <v>2015</v>
      </c>
      <c r="D274" s="148" t="s">
        <v>147</v>
      </c>
      <c r="E274" s="123" t="s">
        <v>152</v>
      </c>
      <c r="F274" s="89">
        <v>848332.11506849306</v>
      </c>
      <c r="G274" s="89">
        <v>419512997759</v>
      </c>
      <c r="H274" s="89">
        <v>158307</v>
      </c>
      <c r="I274" s="89">
        <v>312068201801</v>
      </c>
      <c r="J274" s="123" t="s">
        <v>121</v>
      </c>
      <c r="K274" s="66"/>
    </row>
    <row r="275" spans="1:11" s="84" customFormat="1" ht="12.75">
      <c r="A275" s="88" t="s">
        <v>97</v>
      </c>
      <c r="B275" s="88" t="s">
        <v>120</v>
      </c>
      <c r="C275" s="88">
        <v>2015</v>
      </c>
      <c r="D275" s="148" t="s">
        <v>147</v>
      </c>
      <c r="E275" s="123" t="s">
        <v>153</v>
      </c>
      <c r="F275" s="89">
        <v>467778.50410958886</v>
      </c>
      <c r="G275" s="89">
        <v>204800709279</v>
      </c>
      <c r="H275" s="89">
        <v>71591</v>
      </c>
      <c r="I275" s="89">
        <v>140313219950</v>
      </c>
      <c r="J275" s="123" t="s">
        <v>121</v>
      </c>
      <c r="K275" s="66"/>
    </row>
    <row r="276" spans="1:11" s="84" customFormat="1" ht="12.75">
      <c r="A276" s="88" t="s">
        <v>97</v>
      </c>
      <c r="B276" s="88" t="s">
        <v>120</v>
      </c>
      <c r="C276" s="88">
        <v>2015</v>
      </c>
      <c r="D276" s="148" t="s">
        <v>147</v>
      </c>
      <c r="E276" s="123" t="s">
        <v>154</v>
      </c>
      <c r="F276" s="89">
        <v>169350.85479452272</v>
      </c>
      <c r="G276" s="89">
        <v>67357888655</v>
      </c>
      <c r="H276" s="89">
        <v>20986</v>
      </c>
      <c r="I276" s="89">
        <v>41776075616</v>
      </c>
      <c r="J276" s="123" t="s">
        <v>121</v>
      </c>
      <c r="K276" s="66"/>
    </row>
    <row r="277" spans="1:11" s="84" customFormat="1" ht="12.75">
      <c r="A277" s="88" t="s">
        <v>97</v>
      </c>
      <c r="B277" s="88" t="s">
        <v>120</v>
      </c>
      <c r="C277" s="88">
        <v>2015</v>
      </c>
      <c r="D277" s="148" t="s">
        <v>147</v>
      </c>
      <c r="E277" s="123" t="s">
        <v>155</v>
      </c>
      <c r="F277" s="89">
        <v>848.56438356164335</v>
      </c>
      <c r="G277" s="89">
        <v>291305685</v>
      </c>
      <c r="H277" s="89">
        <v>54</v>
      </c>
      <c r="I277" s="89">
        <v>76059881</v>
      </c>
      <c r="J277" s="123" t="s">
        <v>121</v>
      </c>
      <c r="K277" s="66"/>
    </row>
    <row r="278" spans="1:11" s="84" customFormat="1" ht="12.75">
      <c r="A278" s="88" t="s">
        <v>97</v>
      </c>
      <c r="B278" s="88" t="s">
        <v>120</v>
      </c>
      <c r="C278" s="88">
        <v>2016</v>
      </c>
      <c r="D278" s="148" t="s">
        <v>147</v>
      </c>
      <c r="E278" s="123">
        <v>0</v>
      </c>
      <c r="F278" s="89">
        <v>1258647</v>
      </c>
      <c r="G278" s="89">
        <v>932640010376</v>
      </c>
      <c r="H278" s="89">
        <v>322947</v>
      </c>
      <c r="I278" s="89">
        <v>891099960774</v>
      </c>
      <c r="J278" s="123" t="s">
        <v>121</v>
      </c>
      <c r="K278" s="66"/>
    </row>
    <row r="279" spans="1:11" s="84" customFormat="1" ht="12.75">
      <c r="A279" s="88" t="s">
        <v>97</v>
      </c>
      <c r="B279" s="88" t="s">
        <v>120</v>
      </c>
      <c r="C279" s="88">
        <v>2016</v>
      </c>
      <c r="D279" s="148" t="s">
        <v>147</v>
      </c>
      <c r="E279" s="123">
        <v>1</v>
      </c>
      <c r="F279" s="89">
        <v>1135605</v>
      </c>
      <c r="G279" s="89">
        <v>855971871466</v>
      </c>
      <c r="H279" s="89">
        <v>254294</v>
      </c>
      <c r="I279" s="89">
        <v>634189527051</v>
      </c>
      <c r="J279" s="123" t="s">
        <v>121</v>
      </c>
      <c r="K279" s="66"/>
    </row>
    <row r="280" spans="1:11" s="84" customFormat="1" ht="12.75">
      <c r="A280" s="88" t="s">
        <v>97</v>
      </c>
      <c r="B280" s="88" t="s">
        <v>120</v>
      </c>
      <c r="C280" s="88">
        <v>2016</v>
      </c>
      <c r="D280" s="148" t="s">
        <v>147</v>
      </c>
      <c r="E280" s="123">
        <v>2</v>
      </c>
      <c r="F280" s="89">
        <v>1032050</v>
      </c>
      <c r="G280" s="89">
        <v>742131870707</v>
      </c>
      <c r="H280" s="89">
        <v>226581</v>
      </c>
      <c r="I280" s="89">
        <v>564284498078</v>
      </c>
      <c r="J280" s="123" t="s">
        <v>121</v>
      </c>
      <c r="K280" s="66"/>
    </row>
    <row r="281" spans="1:11" s="84" customFormat="1" ht="12.75">
      <c r="A281" s="88" t="s">
        <v>97</v>
      </c>
      <c r="B281" s="88" t="s">
        <v>120</v>
      </c>
      <c r="C281" s="88">
        <v>2016</v>
      </c>
      <c r="D281" s="148" t="s">
        <v>147</v>
      </c>
      <c r="E281" s="123">
        <v>3</v>
      </c>
      <c r="F281" s="89">
        <v>1046733</v>
      </c>
      <c r="G281" s="89">
        <v>729307377701</v>
      </c>
      <c r="H281" s="89">
        <v>228686</v>
      </c>
      <c r="I281" s="89">
        <v>548600808193</v>
      </c>
      <c r="J281" s="123" t="s">
        <v>121</v>
      </c>
      <c r="K281" s="66"/>
    </row>
    <row r="282" spans="1:11" s="84" customFormat="1" ht="12.75">
      <c r="A282" s="88" t="s">
        <v>97</v>
      </c>
      <c r="B282" s="88" t="s">
        <v>120</v>
      </c>
      <c r="C282" s="88">
        <v>2016</v>
      </c>
      <c r="D282" s="148" t="s">
        <v>147</v>
      </c>
      <c r="E282" s="123">
        <v>4</v>
      </c>
      <c r="F282" s="89">
        <v>1088730</v>
      </c>
      <c r="G282" s="89">
        <v>739709231330</v>
      </c>
      <c r="H282" s="89">
        <v>235790</v>
      </c>
      <c r="I282" s="89">
        <v>557777811449</v>
      </c>
      <c r="J282" s="123" t="s">
        <v>121</v>
      </c>
      <c r="K282" s="66"/>
    </row>
    <row r="283" spans="1:11" s="84" customFormat="1" ht="12.75">
      <c r="A283" s="88" t="s">
        <v>97</v>
      </c>
      <c r="B283" s="88" t="s">
        <v>120</v>
      </c>
      <c r="C283" s="88">
        <v>2016</v>
      </c>
      <c r="D283" s="148" t="s">
        <v>147</v>
      </c>
      <c r="E283" s="123">
        <v>5</v>
      </c>
      <c r="F283" s="89">
        <v>1081858</v>
      </c>
      <c r="G283" s="89">
        <v>723622194351</v>
      </c>
      <c r="H283" s="89">
        <v>230831</v>
      </c>
      <c r="I283" s="89">
        <v>535198989993</v>
      </c>
      <c r="J283" s="123" t="s">
        <v>121</v>
      </c>
      <c r="K283" s="66"/>
    </row>
    <row r="284" spans="1:11" s="84" customFormat="1" ht="12.75">
      <c r="A284" s="88" t="s">
        <v>97</v>
      </c>
      <c r="B284" s="88" t="s">
        <v>120</v>
      </c>
      <c r="C284" s="88">
        <v>2016</v>
      </c>
      <c r="D284" s="148" t="s">
        <v>147</v>
      </c>
      <c r="E284" s="123" t="s">
        <v>148</v>
      </c>
      <c r="F284" s="89">
        <v>2001231</v>
      </c>
      <c r="G284" s="89">
        <v>1269337116297</v>
      </c>
      <c r="H284" s="89">
        <v>416133</v>
      </c>
      <c r="I284" s="89">
        <v>940784408433</v>
      </c>
      <c r="J284" s="123" t="s">
        <v>121</v>
      </c>
      <c r="K284" s="66"/>
    </row>
    <row r="285" spans="1:11" s="84" customFormat="1" ht="12.75">
      <c r="A285" s="88" t="s">
        <v>97</v>
      </c>
      <c r="B285" s="88" t="s">
        <v>120</v>
      </c>
      <c r="C285" s="88">
        <v>2016</v>
      </c>
      <c r="D285" s="148" t="s">
        <v>147</v>
      </c>
      <c r="E285" s="123" t="s">
        <v>149</v>
      </c>
      <c r="F285" s="89">
        <v>1688454</v>
      </c>
      <c r="G285" s="89">
        <v>1049376838965</v>
      </c>
      <c r="H285" s="89">
        <v>353026</v>
      </c>
      <c r="I285" s="89">
        <v>789546170921</v>
      </c>
      <c r="J285" s="123" t="s">
        <v>121</v>
      </c>
      <c r="K285" s="66"/>
    </row>
    <row r="286" spans="1:11" s="84" customFormat="1" ht="12.75">
      <c r="A286" s="88" t="s">
        <v>97</v>
      </c>
      <c r="B286" s="88" t="s">
        <v>120</v>
      </c>
      <c r="C286" s="88">
        <v>2016</v>
      </c>
      <c r="D286" s="148" t="s">
        <v>147</v>
      </c>
      <c r="E286" s="123" t="s">
        <v>150</v>
      </c>
      <c r="F286" s="89">
        <v>1452234</v>
      </c>
      <c r="G286" s="89">
        <v>858570302542</v>
      </c>
      <c r="H286" s="89">
        <v>299542</v>
      </c>
      <c r="I286" s="89">
        <v>655307948281</v>
      </c>
      <c r="J286" s="123" t="s">
        <v>121</v>
      </c>
      <c r="K286" s="66"/>
    </row>
    <row r="287" spans="1:11" s="84" customFormat="1" ht="12.75">
      <c r="A287" s="88" t="s">
        <v>97</v>
      </c>
      <c r="B287" s="88" t="s">
        <v>120</v>
      </c>
      <c r="C287" s="88">
        <v>2016</v>
      </c>
      <c r="D287" s="148" t="s">
        <v>147</v>
      </c>
      <c r="E287" s="123" t="s">
        <v>151</v>
      </c>
      <c r="F287" s="89">
        <v>1394371</v>
      </c>
      <c r="G287" s="89">
        <v>787997741905</v>
      </c>
      <c r="H287" s="89">
        <v>275888</v>
      </c>
      <c r="I287" s="89">
        <v>592663039534</v>
      </c>
      <c r="J287" s="123" t="s">
        <v>121</v>
      </c>
      <c r="K287" s="66"/>
    </row>
    <row r="288" spans="1:11" s="84" customFormat="1" ht="12.75">
      <c r="A288" s="88" t="s">
        <v>97</v>
      </c>
      <c r="B288" s="88" t="s">
        <v>120</v>
      </c>
      <c r="C288" s="88">
        <v>2016</v>
      </c>
      <c r="D288" s="148" t="s">
        <v>147</v>
      </c>
      <c r="E288" s="123" t="s">
        <v>152</v>
      </c>
      <c r="F288" s="89">
        <v>994158</v>
      </c>
      <c r="G288" s="89">
        <v>537953091740</v>
      </c>
      <c r="H288" s="89">
        <v>184222</v>
      </c>
      <c r="I288" s="89">
        <v>381900241572</v>
      </c>
      <c r="J288" s="123" t="s">
        <v>121</v>
      </c>
      <c r="K288" s="66"/>
    </row>
    <row r="289" spans="1:11" s="84" customFormat="1" ht="12.75">
      <c r="A289" s="88" t="s">
        <v>97</v>
      </c>
      <c r="B289" s="88" t="s">
        <v>120</v>
      </c>
      <c r="C289" s="88">
        <v>2016</v>
      </c>
      <c r="D289" s="148" t="s">
        <v>147</v>
      </c>
      <c r="E289" s="123" t="s">
        <v>153</v>
      </c>
      <c r="F289" s="89">
        <v>499110</v>
      </c>
      <c r="G289" s="89">
        <v>244909706099</v>
      </c>
      <c r="H289" s="89">
        <v>78886</v>
      </c>
      <c r="I289" s="89">
        <v>157100883990</v>
      </c>
      <c r="J289" s="123" t="s">
        <v>121</v>
      </c>
      <c r="K289" s="66"/>
    </row>
    <row r="290" spans="1:11" s="84" customFormat="1" ht="12.75">
      <c r="A290" s="88" t="s">
        <v>97</v>
      </c>
      <c r="B290" s="88" t="s">
        <v>120</v>
      </c>
      <c r="C290" s="88">
        <v>2016</v>
      </c>
      <c r="D290" s="148" t="s">
        <v>147</v>
      </c>
      <c r="E290" s="123" t="s">
        <v>154</v>
      </c>
      <c r="F290" s="89">
        <v>212352</v>
      </c>
      <c r="G290" s="89">
        <v>89535052891</v>
      </c>
      <c r="H290" s="89">
        <v>26111</v>
      </c>
      <c r="I290" s="89">
        <v>50878191850</v>
      </c>
      <c r="J290" s="123" t="s">
        <v>121</v>
      </c>
      <c r="K290" s="66"/>
    </row>
    <row r="291" spans="1:11" s="84" customFormat="1" ht="12.75">
      <c r="A291" s="88" t="s">
        <v>97</v>
      </c>
      <c r="B291" s="88" t="s">
        <v>120</v>
      </c>
      <c r="C291" s="88">
        <v>2016</v>
      </c>
      <c r="D291" s="148" t="s">
        <v>147</v>
      </c>
      <c r="E291" s="123" t="s">
        <v>155</v>
      </c>
      <c r="F291" s="89">
        <v>1733</v>
      </c>
      <c r="G291" s="89">
        <v>614199365</v>
      </c>
      <c r="H291" s="89">
        <v>101</v>
      </c>
      <c r="I291" s="89">
        <v>215240072</v>
      </c>
      <c r="J291" s="123" t="s">
        <v>121</v>
      </c>
      <c r="K291" s="66"/>
    </row>
    <row r="292" spans="1:11" s="84" customFormat="1" ht="12.75">
      <c r="A292" s="88" t="s">
        <v>97</v>
      </c>
      <c r="B292" s="88" t="s">
        <v>120</v>
      </c>
      <c r="C292" s="88">
        <v>2017</v>
      </c>
      <c r="D292" s="148" t="s">
        <v>147</v>
      </c>
      <c r="E292" s="123">
        <v>0</v>
      </c>
      <c r="F292" s="89">
        <v>1235263</v>
      </c>
      <c r="G292" s="89">
        <v>919866540564</v>
      </c>
      <c r="H292" s="89">
        <v>300272</v>
      </c>
      <c r="I292" s="89">
        <v>864186887513</v>
      </c>
      <c r="J292" s="123" t="s">
        <v>121</v>
      </c>
      <c r="K292" s="66"/>
    </row>
    <row r="293" spans="1:11" s="84" customFormat="1" ht="12.75">
      <c r="A293" s="88" t="s">
        <v>97</v>
      </c>
      <c r="B293" s="88" t="s">
        <v>120</v>
      </c>
      <c r="C293" s="88">
        <v>2017</v>
      </c>
      <c r="D293" s="148" t="s">
        <v>147</v>
      </c>
      <c r="E293" s="123">
        <v>1</v>
      </c>
      <c r="F293" s="89">
        <v>1229374</v>
      </c>
      <c r="G293" s="89">
        <v>931741848120</v>
      </c>
      <c r="H293" s="89">
        <v>262307</v>
      </c>
      <c r="I293" s="89">
        <v>689812424547</v>
      </c>
      <c r="J293" s="123" t="s">
        <v>121</v>
      </c>
      <c r="K293" s="66"/>
    </row>
    <row r="294" spans="1:11" s="84" customFormat="1" ht="12.75">
      <c r="A294" s="88" t="s">
        <v>97</v>
      </c>
      <c r="B294" s="88" t="s">
        <v>120</v>
      </c>
      <c r="C294" s="88">
        <v>2017</v>
      </c>
      <c r="D294" s="148" t="s">
        <v>147</v>
      </c>
      <c r="E294" s="123">
        <v>2</v>
      </c>
      <c r="F294" s="89">
        <v>1148018</v>
      </c>
      <c r="G294" s="89">
        <v>838600077076</v>
      </c>
      <c r="H294" s="89">
        <v>240090</v>
      </c>
      <c r="I294" s="89">
        <v>622433674098</v>
      </c>
      <c r="J294" s="123" t="s">
        <v>121</v>
      </c>
      <c r="K294" s="66"/>
    </row>
    <row r="295" spans="1:11" s="84" customFormat="1" ht="12.75">
      <c r="A295" s="88" t="s">
        <v>97</v>
      </c>
      <c r="B295" s="88" t="s">
        <v>120</v>
      </c>
      <c r="C295" s="88">
        <v>2017</v>
      </c>
      <c r="D295" s="148" t="s">
        <v>147</v>
      </c>
      <c r="E295" s="123">
        <v>3</v>
      </c>
      <c r="F295" s="89">
        <v>1073572</v>
      </c>
      <c r="G295" s="89">
        <v>759833678047</v>
      </c>
      <c r="H295" s="89">
        <v>223121</v>
      </c>
      <c r="I295" s="89">
        <v>573727950280</v>
      </c>
      <c r="J295" s="123" t="s">
        <v>121</v>
      </c>
      <c r="K295" s="66"/>
    </row>
    <row r="296" spans="1:11" s="84" customFormat="1" ht="12.75">
      <c r="A296" s="88" t="s">
        <v>97</v>
      </c>
      <c r="B296" s="88" t="s">
        <v>120</v>
      </c>
      <c r="C296" s="88">
        <v>2017</v>
      </c>
      <c r="D296" s="148" t="s">
        <v>147</v>
      </c>
      <c r="E296" s="123">
        <v>4</v>
      </c>
      <c r="F296" s="89">
        <v>1075288</v>
      </c>
      <c r="G296" s="89">
        <v>739509799324</v>
      </c>
      <c r="H296" s="89">
        <v>220401</v>
      </c>
      <c r="I296" s="89">
        <v>541447644929</v>
      </c>
      <c r="J296" s="123" t="s">
        <v>121</v>
      </c>
      <c r="K296" s="66"/>
    </row>
    <row r="297" spans="1:11" s="84" customFormat="1" ht="12.75">
      <c r="A297" s="88" t="s">
        <v>97</v>
      </c>
      <c r="B297" s="88" t="s">
        <v>120</v>
      </c>
      <c r="C297" s="88">
        <v>2017</v>
      </c>
      <c r="D297" s="148" t="s">
        <v>147</v>
      </c>
      <c r="E297" s="123">
        <v>5</v>
      </c>
      <c r="F297" s="89">
        <v>1099968</v>
      </c>
      <c r="G297" s="89">
        <v>737969488051</v>
      </c>
      <c r="H297" s="89">
        <v>222642</v>
      </c>
      <c r="I297" s="89">
        <v>541452543188</v>
      </c>
      <c r="J297" s="123" t="s">
        <v>121</v>
      </c>
      <c r="K297" s="66"/>
    </row>
    <row r="298" spans="1:11" s="84" customFormat="1" ht="12.75">
      <c r="A298" s="88" t="s">
        <v>97</v>
      </c>
      <c r="B298" s="88" t="s">
        <v>120</v>
      </c>
      <c r="C298" s="88">
        <v>2017</v>
      </c>
      <c r="D298" s="148" t="s">
        <v>147</v>
      </c>
      <c r="E298" s="123" t="s">
        <v>148</v>
      </c>
      <c r="F298" s="89">
        <v>2159654</v>
      </c>
      <c r="G298" s="89">
        <v>1404351920088</v>
      </c>
      <c r="H298" s="89">
        <v>429302</v>
      </c>
      <c r="I298" s="89">
        <v>1024582157524</v>
      </c>
      <c r="J298" s="123" t="s">
        <v>121</v>
      </c>
      <c r="K298" s="66"/>
    </row>
    <row r="299" spans="1:11" s="84" customFormat="1" ht="12.75">
      <c r="A299" s="88" t="s">
        <v>97</v>
      </c>
      <c r="B299" s="88" t="s">
        <v>120</v>
      </c>
      <c r="C299" s="88">
        <v>2017</v>
      </c>
      <c r="D299" s="148" t="s">
        <v>147</v>
      </c>
      <c r="E299" s="123" t="s">
        <v>149</v>
      </c>
      <c r="F299" s="89">
        <v>1791259</v>
      </c>
      <c r="G299" s="89">
        <v>1122377416760</v>
      </c>
      <c r="H299" s="89">
        <v>350249</v>
      </c>
      <c r="I299" s="89">
        <v>831653706982</v>
      </c>
      <c r="J299" s="123" t="s">
        <v>121</v>
      </c>
      <c r="K299" s="66"/>
    </row>
    <row r="300" spans="1:11" s="84" customFormat="1" ht="12.75">
      <c r="A300" s="88" t="s">
        <v>97</v>
      </c>
      <c r="B300" s="88" t="s">
        <v>120</v>
      </c>
      <c r="C300" s="88">
        <v>2017</v>
      </c>
      <c r="D300" s="148" t="s">
        <v>147</v>
      </c>
      <c r="E300" s="123" t="s">
        <v>150</v>
      </c>
      <c r="F300" s="89">
        <v>1551074</v>
      </c>
      <c r="G300" s="89">
        <v>952597990297</v>
      </c>
      <c r="H300" s="89">
        <v>303457</v>
      </c>
      <c r="I300" s="89">
        <v>708687667839</v>
      </c>
      <c r="J300" s="123" t="s">
        <v>121</v>
      </c>
      <c r="K300" s="66"/>
    </row>
    <row r="301" spans="1:11" s="84" customFormat="1" ht="12.75">
      <c r="A301" s="88" t="s">
        <v>97</v>
      </c>
      <c r="B301" s="88" t="s">
        <v>120</v>
      </c>
      <c r="C301" s="88">
        <v>2017</v>
      </c>
      <c r="D301" s="148" t="s">
        <v>147</v>
      </c>
      <c r="E301" s="123" t="s">
        <v>151</v>
      </c>
      <c r="F301" s="89">
        <v>1261096</v>
      </c>
      <c r="G301" s="89">
        <v>747503513808</v>
      </c>
      <c r="H301" s="89">
        <v>238868</v>
      </c>
      <c r="I301" s="89">
        <v>539699309450</v>
      </c>
      <c r="J301" s="123" t="s">
        <v>121</v>
      </c>
      <c r="K301" s="66"/>
    </row>
    <row r="302" spans="1:11" s="84" customFormat="1" ht="12.75">
      <c r="A302" s="88" t="s">
        <v>97</v>
      </c>
      <c r="B302" s="88" t="s">
        <v>120</v>
      </c>
      <c r="C302" s="88">
        <v>2017</v>
      </c>
      <c r="D302" s="148" t="s">
        <v>147</v>
      </c>
      <c r="E302" s="123" t="s">
        <v>152</v>
      </c>
      <c r="F302" s="89">
        <v>1098362</v>
      </c>
      <c r="G302" s="89">
        <v>630104268278</v>
      </c>
      <c r="H302" s="89">
        <v>197191</v>
      </c>
      <c r="I302" s="89">
        <v>436023690172</v>
      </c>
      <c r="J302" s="123" t="s">
        <v>121</v>
      </c>
      <c r="K302" s="66"/>
    </row>
    <row r="303" spans="1:11" s="84" customFormat="1" ht="12.75">
      <c r="A303" s="88" t="s">
        <v>97</v>
      </c>
      <c r="B303" s="88" t="s">
        <v>120</v>
      </c>
      <c r="C303" s="88">
        <v>2017</v>
      </c>
      <c r="D303" s="148" t="s">
        <v>147</v>
      </c>
      <c r="E303" s="123" t="s">
        <v>153</v>
      </c>
      <c r="F303" s="89">
        <v>578845</v>
      </c>
      <c r="G303" s="89">
        <v>308937397042</v>
      </c>
      <c r="H303" s="89">
        <v>90467</v>
      </c>
      <c r="I303" s="89">
        <v>191872861277</v>
      </c>
      <c r="J303" s="123" t="s">
        <v>121</v>
      </c>
      <c r="K303" s="66"/>
    </row>
    <row r="304" spans="1:11" s="84" customFormat="1" ht="12.75">
      <c r="A304" s="88" t="s">
        <v>97</v>
      </c>
      <c r="B304" s="88" t="s">
        <v>120</v>
      </c>
      <c r="C304" s="88">
        <v>2017</v>
      </c>
      <c r="D304" s="148" t="s">
        <v>147</v>
      </c>
      <c r="E304" s="123" t="s">
        <v>154</v>
      </c>
      <c r="F304" s="89">
        <v>212691</v>
      </c>
      <c r="G304" s="89">
        <v>94404161847</v>
      </c>
      <c r="H304" s="89">
        <v>24629</v>
      </c>
      <c r="I304" s="89">
        <v>50410127673</v>
      </c>
      <c r="J304" s="123" t="s">
        <v>121</v>
      </c>
      <c r="K304" s="66"/>
    </row>
    <row r="305" spans="1:11" s="84" customFormat="1" ht="12.75">
      <c r="A305" s="88" t="s">
        <v>97</v>
      </c>
      <c r="B305" s="88" t="s">
        <v>120</v>
      </c>
      <c r="C305" s="88">
        <v>2017</v>
      </c>
      <c r="D305" s="148" t="s">
        <v>147</v>
      </c>
      <c r="E305" s="123" t="s">
        <v>155</v>
      </c>
      <c r="F305" s="89">
        <v>2715</v>
      </c>
      <c r="G305" s="89">
        <v>1018118923</v>
      </c>
      <c r="H305" s="89">
        <v>153</v>
      </c>
      <c r="I305" s="89">
        <v>422245155</v>
      </c>
      <c r="J305" s="123" t="s">
        <v>121</v>
      </c>
      <c r="K305" s="66"/>
    </row>
    <row r="306" spans="1:11" s="84" customFormat="1" ht="12.75">
      <c r="A306" s="95" t="s">
        <v>111</v>
      </c>
      <c r="B306" s="96" t="s">
        <v>112</v>
      </c>
      <c r="C306" s="96"/>
      <c r="D306" s="150" t="s">
        <v>128</v>
      </c>
      <c r="E306" s="96"/>
      <c r="F306" s="97"/>
      <c r="G306" s="97"/>
      <c r="H306" s="97"/>
      <c r="I306" s="97"/>
      <c r="J306" s="121"/>
      <c r="K306" s="98"/>
    </row>
    <row r="307" spans="1:11" s="84" customFormat="1" ht="12.75">
      <c r="A307" s="70" t="s">
        <v>105</v>
      </c>
      <c r="B307" s="85" t="s">
        <v>106</v>
      </c>
      <c r="C307" s="85">
        <v>2011</v>
      </c>
      <c r="D307" s="151" t="s">
        <v>147</v>
      </c>
      <c r="E307" s="85" t="s">
        <v>156</v>
      </c>
      <c r="F307" s="86">
        <v>320722</v>
      </c>
      <c r="G307" s="86">
        <v>6740001739</v>
      </c>
      <c r="H307" s="86"/>
      <c r="I307" s="86"/>
      <c r="J307" s="122" t="s">
        <v>157</v>
      </c>
      <c r="K307" s="65"/>
    </row>
    <row r="308" spans="1:11" s="84" customFormat="1" ht="12.75">
      <c r="A308" s="71" t="s">
        <v>105</v>
      </c>
      <c r="B308" s="88" t="s">
        <v>106</v>
      </c>
      <c r="C308" s="88">
        <v>2011</v>
      </c>
      <c r="D308" s="148" t="s">
        <v>147</v>
      </c>
      <c r="E308" s="88" t="s">
        <v>158</v>
      </c>
      <c r="F308" s="89">
        <v>96962</v>
      </c>
      <c r="G308" s="89">
        <v>1192657512</v>
      </c>
      <c r="H308" s="89"/>
      <c r="I308" s="89"/>
      <c r="J308" s="123" t="s">
        <v>157</v>
      </c>
      <c r="K308" s="66"/>
    </row>
    <row r="309" spans="1:11" s="84" customFormat="1" ht="12.75">
      <c r="A309" s="71" t="s">
        <v>105</v>
      </c>
      <c r="B309" s="88" t="s">
        <v>106</v>
      </c>
      <c r="C309" s="88">
        <v>2011</v>
      </c>
      <c r="D309" s="148" t="s">
        <v>147</v>
      </c>
      <c r="E309" s="88" t="s">
        <v>159</v>
      </c>
      <c r="F309" s="89">
        <v>60308</v>
      </c>
      <c r="G309" s="89">
        <v>695106958</v>
      </c>
      <c r="H309" s="89"/>
      <c r="I309" s="89"/>
      <c r="J309" s="123" t="s">
        <v>157</v>
      </c>
      <c r="K309" s="66"/>
    </row>
    <row r="310" spans="1:11" s="84" customFormat="1" ht="12.75">
      <c r="A310" s="71" t="s">
        <v>105</v>
      </c>
      <c r="B310" s="88" t="s">
        <v>106</v>
      </c>
      <c r="C310" s="88">
        <v>2011</v>
      </c>
      <c r="D310" s="148" t="s">
        <v>147</v>
      </c>
      <c r="E310" s="88" t="s">
        <v>160</v>
      </c>
      <c r="F310" s="89">
        <v>71700</v>
      </c>
      <c r="G310" s="89">
        <v>766395369</v>
      </c>
      <c r="H310" s="89"/>
      <c r="I310" s="89"/>
      <c r="J310" s="123" t="s">
        <v>157</v>
      </c>
      <c r="K310" s="66"/>
    </row>
    <row r="311" spans="1:11" s="84" customFormat="1" ht="12.75">
      <c r="A311" s="71" t="s">
        <v>105</v>
      </c>
      <c r="B311" s="88" t="s">
        <v>106</v>
      </c>
      <c r="C311" s="88">
        <v>2011</v>
      </c>
      <c r="D311" s="148" t="s">
        <v>147</v>
      </c>
      <c r="E311" s="88" t="s">
        <v>161</v>
      </c>
      <c r="F311" s="89">
        <v>63710</v>
      </c>
      <c r="G311" s="89">
        <v>592303473</v>
      </c>
      <c r="H311" s="89"/>
      <c r="I311" s="89"/>
      <c r="J311" s="123" t="s">
        <v>157</v>
      </c>
      <c r="K311" s="66"/>
    </row>
    <row r="312" spans="1:11" s="84" customFormat="1" ht="12.75">
      <c r="A312" s="71" t="s">
        <v>105</v>
      </c>
      <c r="B312" s="88" t="s">
        <v>106</v>
      </c>
      <c r="C312" s="88">
        <v>2011</v>
      </c>
      <c r="D312" s="148" t="s">
        <v>147</v>
      </c>
      <c r="E312" s="88" t="s">
        <v>162</v>
      </c>
      <c r="F312" s="89">
        <v>225843</v>
      </c>
      <c r="G312" s="89">
        <v>1562105499</v>
      </c>
      <c r="H312" s="89"/>
      <c r="I312" s="89"/>
      <c r="J312" s="123" t="s">
        <v>157</v>
      </c>
      <c r="K312" s="66"/>
    </row>
    <row r="313" spans="1:11" s="84" customFormat="1" ht="12.75">
      <c r="A313" s="71" t="s">
        <v>105</v>
      </c>
      <c r="B313" s="88" t="s">
        <v>106</v>
      </c>
      <c r="C313" s="88">
        <v>2012</v>
      </c>
      <c r="D313" s="148" t="s">
        <v>147</v>
      </c>
      <c r="E313" s="88" t="s">
        <v>156</v>
      </c>
      <c r="F313" s="89">
        <v>332559</v>
      </c>
      <c r="G313" s="89">
        <v>6522769665</v>
      </c>
      <c r="H313" s="89"/>
      <c r="I313" s="89"/>
      <c r="J313" s="123" t="s">
        <v>157</v>
      </c>
      <c r="K313" s="66"/>
    </row>
    <row r="314" spans="1:11" s="84" customFormat="1" ht="12.75">
      <c r="A314" s="71" t="s">
        <v>105</v>
      </c>
      <c r="B314" s="88" t="s">
        <v>106</v>
      </c>
      <c r="C314" s="88">
        <v>2012</v>
      </c>
      <c r="D314" s="148" t="s">
        <v>147</v>
      </c>
      <c r="E314" s="88" t="s">
        <v>158</v>
      </c>
      <c r="F314" s="89">
        <v>109666</v>
      </c>
      <c r="G314" s="89">
        <v>1410471996</v>
      </c>
      <c r="H314" s="89"/>
      <c r="I314" s="89"/>
      <c r="J314" s="123" t="s">
        <v>157</v>
      </c>
      <c r="K314" s="66"/>
    </row>
    <row r="315" spans="1:11" s="84" customFormat="1" ht="12.75">
      <c r="A315" s="71" t="s">
        <v>105</v>
      </c>
      <c r="B315" s="88" t="s">
        <v>106</v>
      </c>
      <c r="C315" s="88">
        <v>2012</v>
      </c>
      <c r="D315" s="148" t="s">
        <v>147</v>
      </c>
      <c r="E315" s="88" t="s">
        <v>159</v>
      </c>
      <c r="F315" s="89">
        <v>89806</v>
      </c>
      <c r="G315" s="89">
        <v>904927880</v>
      </c>
      <c r="H315" s="89"/>
      <c r="I315" s="89"/>
      <c r="J315" s="123" t="s">
        <v>157</v>
      </c>
      <c r="K315" s="66"/>
    </row>
    <row r="316" spans="1:11" s="84" customFormat="1" ht="12.75">
      <c r="A316" s="71" t="s">
        <v>105</v>
      </c>
      <c r="B316" s="88" t="s">
        <v>106</v>
      </c>
      <c r="C316" s="88">
        <v>2012</v>
      </c>
      <c r="D316" s="148" t="s">
        <v>147</v>
      </c>
      <c r="E316" s="88" t="s">
        <v>160</v>
      </c>
      <c r="F316" s="89">
        <v>56483</v>
      </c>
      <c r="G316" s="89">
        <v>580267070</v>
      </c>
      <c r="H316" s="89"/>
      <c r="I316" s="89"/>
      <c r="J316" s="123" t="s">
        <v>157</v>
      </c>
      <c r="K316" s="66"/>
    </row>
    <row r="317" spans="1:11" s="84" customFormat="1" ht="12.75">
      <c r="A317" s="71" t="s">
        <v>105</v>
      </c>
      <c r="B317" s="88" t="s">
        <v>106</v>
      </c>
      <c r="C317" s="88">
        <v>2012</v>
      </c>
      <c r="D317" s="148" t="s">
        <v>147</v>
      </c>
      <c r="E317" s="88" t="s">
        <v>161</v>
      </c>
      <c r="F317" s="89">
        <v>65702</v>
      </c>
      <c r="G317" s="89">
        <v>622433314</v>
      </c>
      <c r="H317" s="89"/>
      <c r="I317" s="89"/>
      <c r="J317" s="123" t="s">
        <v>157</v>
      </c>
      <c r="K317" s="66"/>
    </row>
    <row r="318" spans="1:11" s="84" customFormat="1" ht="12.75">
      <c r="A318" s="71" t="s">
        <v>105</v>
      </c>
      <c r="B318" s="88" t="s">
        <v>106</v>
      </c>
      <c r="C318" s="88">
        <v>2012</v>
      </c>
      <c r="D318" s="148" t="s">
        <v>147</v>
      </c>
      <c r="E318" s="88" t="s">
        <v>162</v>
      </c>
      <c r="F318" s="89">
        <v>254034</v>
      </c>
      <c r="G318" s="89">
        <v>1723606874</v>
      </c>
      <c r="H318" s="89"/>
      <c r="I318" s="89"/>
      <c r="J318" s="123" t="s">
        <v>157</v>
      </c>
      <c r="K318" s="66"/>
    </row>
    <row r="319" spans="1:11" s="84" customFormat="1" ht="12.75">
      <c r="A319" s="71" t="s">
        <v>105</v>
      </c>
      <c r="B319" s="88" t="s">
        <v>106</v>
      </c>
      <c r="C319" s="88">
        <v>2013</v>
      </c>
      <c r="D319" s="148" t="s">
        <v>147</v>
      </c>
      <c r="E319" s="88" t="s">
        <v>156</v>
      </c>
      <c r="F319" s="89">
        <v>328245</v>
      </c>
      <c r="G319" s="89">
        <v>6770233961</v>
      </c>
      <c r="H319" s="89"/>
      <c r="I319" s="89"/>
      <c r="J319" s="123" t="s">
        <v>157</v>
      </c>
      <c r="K319" s="66"/>
    </row>
    <row r="320" spans="1:11" s="84" customFormat="1" ht="12.75">
      <c r="A320" s="71" t="s">
        <v>105</v>
      </c>
      <c r="B320" s="88" t="s">
        <v>106</v>
      </c>
      <c r="C320" s="88">
        <v>2013</v>
      </c>
      <c r="D320" s="148" t="s">
        <v>147</v>
      </c>
      <c r="E320" s="88" t="s">
        <v>158</v>
      </c>
      <c r="F320" s="89">
        <v>125431</v>
      </c>
      <c r="G320" s="89">
        <v>1616497244</v>
      </c>
      <c r="H320" s="89"/>
      <c r="I320" s="89"/>
      <c r="J320" s="123" t="s">
        <v>157</v>
      </c>
      <c r="K320" s="66"/>
    </row>
    <row r="321" spans="1:11" s="84" customFormat="1" ht="12.75">
      <c r="A321" s="71" t="s">
        <v>105</v>
      </c>
      <c r="B321" s="88" t="s">
        <v>106</v>
      </c>
      <c r="C321" s="88">
        <v>2013</v>
      </c>
      <c r="D321" s="148" t="s">
        <v>147</v>
      </c>
      <c r="E321" s="88" t="s">
        <v>159</v>
      </c>
      <c r="F321" s="89">
        <v>102184</v>
      </c>
      <c r="G321" s="89">
        <v>1140314118</v>
      </c>
      <c r="H321" s="89"/>
      <c r="I321" s="89"/>
      <c r="J321" s="123" t="s">
        <v>157</v>
      </c>
      <c r="K321" s="66"/>
    </row>
    <row r="322" spans="1:11" s="84" customFormat="1" ht="12.75">
      <c r="A322" s="71" t="s">
        <v>105</v>
      </c>
      <c r="B322" s="88" t="s">
        <v>106</v>
      </c>
      <c r="C322" s="88">
        <v>2013</v>
      </c>
      <c r="D322" s="148" t="s">
        <v>147</v>
      </c>
      <c r="E322" s="88" t="s">
        <v>160</v>
      </c>
      <c r="F322" s="89">
        <v>82859</v>
      </c>
      <c r="G322" s="89">
        <v>778923026</v>
      </c>
      <c r="H322" s="89"/>
      <c r="I322" s="89"/>
      <c r="J322" s="123" t="s">
        <v>157</v>
      </c>
      <c r="K322" s="66"/>
    </row>
    <row r="323" spans="1:11" s="84" customFormat="1" ht="12.75">
      <c r="A323" s="71" t="s">
        <v>105</v>
      </c>
      <c r="B323" s="88" t="s">
        <v>106</v>
      </c>
      <c r="C323" s="88">
        <v>2013</v>
      </c>
      <c r="D323" s="148" t="s">
        <v>147</v>
      </c>
      <c r="E323" s="88" t="s">
        <v>161</v>
      </c>
      <c r="F323" s="89">
        <v>51685</v>
      </c>
      <c r="G323" s="89">
        <v>487230025</v>
      </c>
      <c r="H323" s="89"/>
      <c r="I323" s="89"/>
      <c r="J323" s="123" t="s">
        <v>157</v>
      </c>
      <c r="K323" s="66"/>
    </row>
    <row r="324" spans="1:11" s="84" customFormat="1" ht="12.75">
      <c r="A324" s="71" t="s">
        <v>105</v>
      </c>
      <c r="B324" s="88" t="s">
        <v>106</v>
      </c>
      <c r="C324" s="88">
        <v>2013</v>
      </c>
      <c r="D324" s="148" t="s">
        <v>147</v>
      </c>
      <c r="E324" s="88" t="s">
        <v>162</v>
      </c>
      <c r="F324" s="89">
        <v>286399</v>
      </c>
      <c r="G324" s="89">
        <v>1948479885</v>
      </c>
      <c r="H324" s="89"/>
      <c r="I324" s="89"/>
      <c r="J324" s="123" t="s">
        <v>157</v>
      </c>
      <c r="K324" s="66"/>
    </row>
    <row r="325" spans="1:11" s="84" customFormat="1" ht="12.75">
      <c r="A325" s="71" t="s">
        <v>105</v>
      </c>
      <c r="B325" s="88" t="s">
        <v>106</v>
      </c>
      <c r="C325" s="88">
        <v>2014</v>
      </c>
      <c r="D325" s="148" t="s">
        <v>147</v>
      </c>
      <c r="E325" s="88" t="s">
        <v>156</v>
      </c>
      <c r="F325" s="89">
        <v>382927</v>
      </c>
      <c r="G325" s="89">
        <v>7851454777</v>
      </c>
      <c r="H325" s="89"/>
      <c r="I325" s="89"/>
      <c r="J325" s="123" t="s">
        <v>157</v>
      </c>
      <c r="K325" s="66"/>
    </row>
    <row r="326" spans="1:11" s="84" customFormat="1" ht="12.75">
      <c r="A326" s="71" t="s">
        <v>105</v>
      </c>
      <c r="B326" s="88" t="s">
        <v>106</v>
      </c>
      <c r="C326" s="88">
        <v>2014</v>
      </c>
      <c r="D326" s="148" t="s">
        <v>147</v>
      </c>
      <c r="E326" s="88" t="s">
        <v>158</v>
      </c>
      <c r="F326" s="89">
        <v>128935</v>
      </c>
      <c r="G326" s="89">
        <v>1653240579</v>
      </c>
      <c r="H326" s="89"/>
      <c r="I326" s="89"/>
      <c r="J326" s="123" t="s">
        <v>157</v>
      </c>
      <c r="K326" s="66"/>
    </row>
    <row r="327" spans="1:11" s="84" customFormat="1" ht="12.75">
      <c r="A327" s="71" t="s">
        <v>105</v>
      </c>
      <c r="B327" s="88" t="s">
        <v>106</v>
      </c>
      <c r="C327" s="88">
        <v>2014</v>
      </c>
      <c r="D327" s="148" t="s">
        <v>147</v>
      </c>
      <c r="E327" s="88" t="s">
        <v>159</v>
      </c>
      <c r="F327" s="89">
        <v>120622</v>
      </c>
      <c r="G327" s="89">
        <v>1325649192</v>
      </c>
      <c r="H327" s="89"/>
      <c r="I327" s="89"/>
      <c r="J327" s="123" t="s">
        <v>157</v>
      </c>
      <c r="K327" s="66"/>
    </row>
    <row r="328" spans="1:11" s="84" customFormat="1" ht="12.75">
      <c r="A328" s="71" t="s">
        <v>105</v>
      </c>
      <c r="B328" s="88" t="s">
        <v>106</v>
      </c>
      <c r="C328" s="88">
        <v>2014</v>
      </c>
      <c r="D328" s="148" t="s">
        <v>147</v>
      </c>
      <c r="E328" s="88" t="s">
        <v>160</v>
      </c>
      <c r="F328" s="89">
        <v>96891</v>
      </c>
      <c r="G328" s="89">
        <v>985702802</v>
      </c>
      <c r="H328" s="89"/>
      <c r="I328" s="89"/>
      <c r="J328" s="123" t="s">
        <v>157</v>
      </c>
      <c r="K328" s="66"/>
    </row>
    <row r="329" spans="1:11" s="84" customFormat="1" ht="12.75">
      <c r="A329" s="71" t="s">
        <v>105</v>
      </c>
      <c r="B329" s="88" t="s">
        <v>106</v>
      </c>
      <c r="C329" s="88">
        <v>2014</v>
      </c>
      <c r="D329" s="148" t="s">
        <v>147</v>
      </c>
      <c r="E329" s="88" t="s">
        <v>161</v>
      </c>
      <c r="F329" s="89">
        <v>78124</v>
      </c>
      <c r="G329" s="89">
        <v>649391058</v>
      </c>
      <c r="H329" s="89"/>
      <c r="I329" s="89"/>
      <c r="J329" s="123" t="s">
        <v>157</v>
      </c>
      <c r="K329" s="66"/>
    </row>
    <row r="330" spans="1:11" s="84" customFormat="1" ht="12.75">
      <c r="A330" s="71" t="s">
        <v>105</v>
      </c>
      <c r="B330" s="88" t="s">
        <v>106</v>
      </c>
      <c r="C330" s="88">
        <v>2014</v>
      </c>
      <c r="D330" s="148" t="s">
        <v>147</v>
      </c>
      <c r="E330" s="88" t="s">
        <v>162</v>
      </c>
      <c r="F330" s="89">
        <v>311755</v>
      </c>
      <c r="G330" s="89">
        <v>2050965398</v>
      </c>
      <c r="H330" s="89"/>
      <c r="I330" s="89"/>
      <c r="J330" s="123" t="s">
        <v>157</v>
      </c>
      <c r="K330" s="66"/>
    </row>
    <row r="331" spans="1:11" s="84" customFormat="1" ht="12.75">
      <c r="A331" s="71" t="s">
        <v>105</v>
      </c>
      <c r="B331" s="88" t="s">
        <v>106</v>
      </c>
      <c r="C331" s="88">
        <v>2015</v>
      </c>
      <c r="D331" s="148" t="s">
        <v>147</v>
      </c>
      <c r="E331" s="88" t="s">
        <v>156</v>
      </c>
      <c r="F331" s="89">
        <v>421406</v>
      </c>
      <c r="G331" s="89">
        <v>7984565526</v>
      </c>
      <c r="H331" s="89"/>
      <c r="I331" s="89"/>
      <c r="J331" s="123" t="s">
        <v>157</v>
      </c>
      <c r="K331" s="66"/>
    </row>
    <row r="332" spans="1:11" s="84" customFormat="1" ht="12.75">
      <c r="A332" s="71" t="s">
        <v>105</v>
      </c>
      <c r="B332" s="88" t="s">
        <v>106</v>
      </c>
      <c r="C332" s="88">
        <v>2015</v>
      </c>
      <c r="D332" s="148" t="s">
        <v>147</v>
      </c>
      <c r="E332" s="88" t="s">
        <v>158</v>
      </c>
      <c r="F332" s="89">
        <v>145423</v>
      </c>
      <c r="G332" s="89">
        <v>1765620528</v>
      </c>
      <c r="H332" s="89"/>
      <c r="I332" s="89"/>
      <c r="J332" s="123" t="s">
        <v>157</v>
      </c>
      <c r="K332" s="66"/>
    </row>
    <row r="333" spans="1:11" s="84" customFormat="1" ht="12.75">
      <c r="A333" s="71" t="s">
        <v>105</v>
      </c>
      <c r="B333" s="88" t="s">
        <v>106</v>
      </c>
      <c r="C333" s="88">
        <v>2015</v>
      </c>
      <c r="D333" s="148" t="s">
        <v>147</v>
      </c>
      <c r="E333" s="88" t="s">
        <v>159</v>
      </c>
      <c r="F333" s="89">
        <v>123613</v>
      </c>
      <c r="G333" s="89">
        <v>1289706659</v>
      </c>
      <c r="H333" s="89"/>
      <c r="I333" s="89"/>
      <c r="J333" s="123" t="s">
        <v>157</v>
      </c>
      <c r="K333" s="66"/>
    </row>
    <row r="334" spans="1:11" s="84" customFormat="1" ht="12.75">
      <c r="A334" s="71" t="s">
        <v>105</v>
      </c>
      <c r="B334" s="88" t="s">
        <v>106</v>
      </c>
      <c r="C334" s="88">
        <v>2015</v>
      </c>
      <c r="D334" s="148" t="s">
        <v>147</v>
      </c>
      <c r="E334" s="88" t="s">
        <v>160</v>
      </c>
      <c r="F334" s="89">
        <v>113444</v>
      </c>
      <c r="G334" s="89">
        <v>1046225747</v>
      </c>
      <c r="H334" s="89"/>
      <c r="I334" s="89"/>
      <c r="J334" s="123" t="s">
        <v>157</v>
      </c>
      <c r="K334" s="66"/>
    </row>
    <row r="335" spans="1:11" s="84" customFormat="1" ht="12.75">
      <c r="A335" s="71" t="s">
        <v>105</v>
      </c>
      <c r="B335" s="88" t="s">
        <v>106</v>
      </c>
      <c r="C335" s="88">
        <v>2015</v>
      </c>
      <c r="D335" s="148" t="s">
        <v>147</v>
      </c>
      <c r="E335" s="88" t="s">
        <v>161</v>
      </c>
      <c r="F335" s="89">
        <v>89396</v>
      </c>
      <c r="G335" s="89">
        <v>747142680</v>
      </c>
      <c r="H335" s="89"/>
      <c r="I335" s="89"/>
      <c r="J335" s="123" t="s">
        <v>157</v>
      </c>
      <c r="K335" s="66"/>
    </row>
    <row r="336" spans="1:11" s="84" customFormat="1" ht="12.75">
      <c r="A336" s="71" t="s">
        <v>105</v>
      </c>
      <c r="B336" s="88" t="s">
        <v>106</v>
      </c>
      <c r="C336" s="88">
        <v>2015</v>
      </c>
      <c r="D336" s="148" t="s">
        <v>147</v>
      </c>
      <c r="E336" s="88" t="s">
        <v>162</v>
      </c>
      <c r="F336" s="89">
        <v>343673</v>
      </c>
      <c r="G336" s="89">
        <v>2097204538</v>
      </c>
      <c r="H336" s="89"/>
      <c r="I336" s="89"/>
      <c r="J336" s="123" t="s">
        <v>157</v>
      </c>
      <c r="K336" s="66"/>
    </row>
    <row r="337" spans="1:11" s="84" customFormat="1" ht="12.75">
      <c r="A337" s="71" t="s">
        <v>105</v>
      </c>
      <c r="B337" s="88" t="s">
        <v>106</v>
      </c>
      <c r="C337" s="88">
        <v>2016</v>
      </c>
      <c r="D337" s="148" t="s">
        <v>147</v>
      </c>
      <c r="E337" s="88" t="s">
        <v>156</v>
      </c>
      <c r="F337" s="89">
        <v>476696</v>
      </c>
      <c r="G337" s="89">
        <v>8983641676</v>
      </c>
      <c r="H337" s="89"/>
      <c r="I337" s="89"/>
      <c r="J337" s="123" t="s">
        <v>157</v>
      </c>
      <c r="K337" s="66"/>
    </row>
    <row r="338" spans="1:11" s="84" customFormat="1" ht="12.75">
      <c r="A338" s="71" t="s">
        <v>105</v>
      </c>
      <c r="B338" s="88" t="s">
        <v>106</v>
      </c>
      <c r="C338" s="88">
        <v>2016</v>
      </c>
      <c r="D338" s="148" t="s">
        <v>147</v>
      </c>
      <c r="E338" s="88" t="s">
        <v>158</v>
      </c>
      <c r="F338" s="89">
        <v>182464</v>
      </c>
      <c r="G338" s="89">
        <v>2144440578</v>
      </c>
      <c r="H338" s="89"/>
      <c r="I338" s="89"/>
      <c r="J338" s="123" t="s">
        <v>157</v>
      </c>
      <c r="K338" s="66"/>
    </row>
    <row r="339" spans="1:11" s="84" customFormat="1" ht="12.75">
      <c r="A339" s="71" t="s">
        <v>105</v>
      </c>
      <c r="B339" s="88" t="s">
        <v>106</v>
      </c>
      <c r="C339" s="88">
        <v>2016</v>
      </c>
      <c r="D339" s="148" t="s">
        <v>147</v>
      </c>
      <c r="E339" s="88" t="s">
        <v>159</v>
      </c>
      <c r="F339" s="89">
        <v>146642</v>
      </c>
      <c r="G339" s="89">
        <v>1470471345</v>
      </c>
      <c r="H339" s="89"/>
      <c r="I339" s="89"/>
      <c r="J339" s="123" t="s">
        <v>157</v>
      </c>
      <c r="K339" s="66"/>
    </row>
    <row r="340" spans="1:11" s="84" customFormat="1" ht="12.75">
      <c r="A340" s="71" t="s">
        <v>105</v>
      </c>
      <c r="B340" s="88" t="s">
        <v>106</v>
      </c>
      <c r="C340" s="88">
        <v>2016</v>
      </c>
      <c r="D340" s="148" t="s">
        <v>147</v>
      </c>
      <c r="E340" s="88" t="s">
        <v>160</v>
      </c>
      <c r="F340" s="89">
        <v>122559</v>
      </c>
      <c r="G340" s="89">
        <v>1088646880</v>
      </c>
      <c r="H340" s="89"/>
      <c r="I340" s="89"/>
      <c r="J340" s="123" t="s">
        <v>157</v>
      </c>
      <c r="K340" s="66"/>
    </row>
    <row r="341" spans="1:11" s="84" customFormat="1" ht="12.75">
      <c r="A341" s="71" t="s">
        <v>105</v>
      </c>
      <c r="B341" s="88" t="s">
        <v>106</v>
      </c>
      <c r="C341" s="88">
        <v>2016</v>
      </c>
      <c r="D341" s="148" t="s">
        <v>147</v>
      </c>
      <c r="E341" s="88" t="s">
        <v>161</v>
      </c>
      <c r="F341" s="89">
        <v>111661</v>
      </c>
      <c r="G341" s="89">
        <v>902796260</v>
      </c>
      <c r="H341" s="89"/>
      <c r="I341" s="89"/>
      <c r="J341" s="123" t="s">
        <v>157</v>
      </c>
      <c r="K341" s="66"/>
    </row>
    <row r="342" spans="1:11" s="84" customFormat="1" ht="12.75">
      <c r="A342" s="71" t="s">
        <v>105</v>
      </c>
      <c r="B342" s="88" t="s">
        <v>106</v>
      </c>
      <c r="C342" s="88">
        <v>2016</v>
      </c>
      <c r="D342" s="148" t="s">
        <v>147</v>
      </c>
      <c r="E342" s="88" t="s">
        <v>162</v>
      </c>
      <c r="F342" s="89">
        <v>409971</v>
      </c>
      <c r="G342" s="89">
        <v>2460263598</v>
      </c>
      <c r="H342" s="89"/>
      <c r="I342" s="89"/>
      <c r="J342" s="123" t="s">
        <v>157</v>
      </c>
      <c r="K342" s="66"/>
    </row>
    <row r="343" spans="1:11" s="84" customFormat="1" ht="12.75">
      <c r="A343" s="71" t="s">
        <v>105</v>
      </c>
      <c r="B343" s="88" t="s">
        <v>106</v>
      </c>
      <c r="C343" s="88">
        <v>2017</v>
      </c>
      <c r="D343" s="148" t="s">
        <v>147</v>
      </c>
      <c r="E343" s="88" t="s">
        <v>156</v>
      </c>
      <c r="F343" s="89">
        <v>512033</v>
      </c>
      <c r="G343" s="89">
        <v>9697144114</v>
      </c>
      <c r="H343" s="89"/>
      <c r="I343" s="89"/>
      <c r="J343" s="123" t="s">
        <v>157</v>
      </c>
      <c r="K343" s="66"/>
    </row>
    <row r="344" spans="1:11" s="84" customFormat="1" ht="12.75">
      <c r="A344" s="71" t="s">
        <v>105</v>
      </c>
      <c r="B344" s="88" t="s">
        <v>106</v>
      </c>
      <c r="C344" s="88">
        <v>2017</v>
      </c>
      <c r="D344" s="148" t="s">
        <v>147</v>
      </c>
      <c r="E344" s="88" t="s">
        <v>158</v>
      </c>
      <c r="F344" s="89">
        <v>190236</v>
      </c>
      <c r="G344" s="89">
        <v>2253772813</v>
      </c>
      <c r="H344" s="89"/>
      <c r="I344" s="89"/>
      <c r="J344" s="123" t="s">
        <v>157</v>
      </c>
      <c r="K344" s="66"/>
    </row>
    <row r="345" spans="1:11" s="84" customFormat="1" ht="12.75">
      <c r="A345" s="71" t="s">
        <v>105</v>
      </c>
      <c r="B345" s="88" t="s">
        <v>106</v>
      </c>
      <c r="C345" s="88">
        <v>2017</v>
      </c>
      <c r="D345" s="148" t="s">
        <v>147</v>
      </c>
      <c r="E345" s="88" t="s">
        <v>159</v>
      </c>
      <c r="F345" s="89">
        <v>181517</v>
      </c>
      <c r="G345" s="89">
        <v>1747324821</v>
      </c>
      <c r="H345" s="89"/>
      <c r="I345" s="89"/>
      <c r="J345" s="123" t="s">
        <v>157</v>
      </c>
      <c r="K345" s="66"/>
    </row>
    <row r="346" spans="1:11" s="84" customFormat="1" ht="12.75">
      <c r="A346" s="71" t="s">
        <v>105</v>
      </c>
      <c r="B346" s="88" t="s">
        <v>106</v>
      </c>
      <c r="C346" s="88">
        <v>2017</v>
      </c>
      <c r="D346" s="148" t="s">
        <v>147</v>
      </c>
      <c r="E346" s="88" t="s">
        <v>160</v>
      </c>
      <c r="F346" s="89">
        <v>144834</v>
      </c>
      <c r="G346" s="89">
        <v>1232346381</v>
      </c>
      <c r="H346" s="89"/>
      <c r="I346" s="89"/>
      <c r="J346" s="123" t="s">
        <v>157</v>
      </c>
      <c r="K346" s="66"/>
    </row>
    <row r="347" spans="1:11" s="84" customFormat="1" ht="12.75">
      <c r="A347" s="71" t="s">
        <v>105</v>
      </c>
      <c r="B347" s="88" t="s">
        <v>106</v>
      </c>
      <c r="C347" s="88">
        <v>2017</v>
      </c>
      <c r="D347" s="148" t="s">
        <v>147</v>
      </c>
      <c r="E347" s="88" t="s">
        <v>161</v>
      </c>
      <c r="F347" s="89">
        <v>119110</v>
      </c>
      <c r="G347" s="89">
        <v>931885996</v>
      </c>
      <c r="H347" s="89"/>
      <c r="I347" s="89"/>
      <c r="J347" s="123" t="s">
        <v>157</v>
      </c>
      <c r="K347" s="66"/>
    </row>
    <row r="348" spans="1:11" s="84" customFormat="1" ht="12.75">
      <c r="A348" s="72" t="s">
        <v>105</v>
      </c>
      <c r="B348" s="92" t="s">
        <v>106</v>
      </c>
      <c r="C348" s="92">
        <v>2017</v>
      </c>
      <c r="D348" s="149" t="s">
        <v>147</v>
      </c>
      <c r="E348" s="92" t="s">
        <v>162</v>
      </c>
      <c r="F348" s="93">
        <v>487454</v>
      </c>
      <c r="G348" s="93">
        <v>2862729516</v>
      </c>
      <c r="H348" s="93"/>
      <c r="I348" s="93"/>
      <c r="J348" s="124" t="s">
        <v>157</v>
      </c>
      <c r="K348" s="67"/>
    </row>
    <row r="349" spans="1:11" s="84" customFormat="1" ht="12.75">
      <c r="A349" s="70" t="s">
        <v>94</v>
      </c>
      <c r="B349" s="85" t="s">
        <v>95</v>
      </c>
      <c r="C349" s="85">
        <v>2011</v>
      </c>
      <c r="D349" s="151" t="s">
        <v>147</v>
      </c>
      <c r="E349" s="140" t="s">
        <v>313</v>
      </c>
      <c r="F349" s="86">
        <v>875085.23149730009</v>
      </c>
      <c r="G349" s="86">
        <v>17645683312.71595</v>
      </c>
      <c r="H349" s="86">
        <v>704263</v>
      </c>
      <c r="I349" s="86">
        <v>10578905865.060001</v>
      </c>
      <c r="J349" s="122" t="s">
        <v>125</v>
      </c>
      <c r="K349" s="65"/>
    </row>
    <row r="350" spans="1:11" s="84" customFormat="1" ht="12.75">
      <c r="A350" s="71" t="s">
        <v>94</v>
      </c>
      <c r="B350" s="88" t="s">
        <v>95</v>
      </c>
      <c r="C350" s="88">
        <v>2011</v>
      </c>
      <c r="D350" s="148" t="s">
        <v>147</v>
      </c>
      <c r="E350" s="125">
        <v>2</v>
      </c>
      <c r="F350" s="89">
        <v>542549.08932310005</v>
      </c>
      <c r="G350" s="89">
        <v>9353718805.9364624</v>
      </c>
      <c r="H350" s="89">
        <v>335425</v>
      </c>
      <c r="I350" s="89">
        <v>5470533809.2699995</v>
      </c>
      <c r="J350" s="123" t="s">
        <v>125</v>
      </c>
      <c r="K350" s="66"/>
    </row>
    <row r="351" spans="1:11" s="84" customFormat="1" ht="12.75">
      <c r="A351" s="71" t="s">
        <v>94</v>
      </c>
      <c r="B351" s="88" t="s">
        <v>95</v>
      </c>
      <c r="C351" s="88">
        <v>2011</v>
      </c>
      <c r="D351" s="148" t="s">
        <v>147</v>
      </c>
      <c r="E351" s="125">
        <v>3</v>
      </c>
      <c r="F351" s="89">
        <v>410716.1018227</v>
      </c>
      <c r="G351" s="89">
        <v>6272572506.6400537</v>
      </c>
      <c r="H351" s="89">
        <v>239623</v>
      </c>
      <c r="I351" s="89">
        <v>3763977623.0299997</v>
      </c>
      <c r="J351" s="123" t="s">
        <v>125</v>
      </c>
      <c r="K351" s="66"/>
    </row>
    <row r="352" spans="1:11" s="84" customFormat="1" ht="12.75">
      <c r="A352" s="71" t="s">
        <v>94</v>
      </c>
      <c r="B352" s="88" t="s">
        <v>95</v>
      </c>
      <c r="C352" s="88">
        <v>2011</v>
      </c>
      <c r="D352" s="148" t="s">
        <v>147</v>
      </c>
      <c r="E352" s="125">
        <v>4</v>
      </c>
      <c r="F352" s="89">
        <v>441038.0680038</v>
      </c>
      <c r="G352" s="89">
        <v>6031672836.7278099</v>
      </c>
      <c r="H352" s="89">
        <v>237716</v>
      </c>
      <c r="I352" s="89">
        <v>3589598274</v>
      </c>
      <c r="J352" s="123" t="s">
        <v>125</v>
      </c>
      <c r="K352" s="66"/>
    </row>
    <row r="353" spans="1:12" s="84" customFormat="1" ht="12.75">
      <c r="A353" s="71" t="s">
        <v>94</v>
      </c>
      <c r="B353" s="88" t="s">
        <v>95</v>
      </c>
      <c r="C353" s="88">
        <v>2011</v>
      </c>
      <c r="D353" s="148" t="s">
        <v>147</v>
      </c>
      <c r="E353" s="125">
        <v>5</v>
      </c>
      <c r="F353" s="89">
        <v>416742.0250276</v>
      </c>
      <c r="G353" s="89">
        <v>5194193440.8147154</v>
      </c>
      <c r="H353" s="89">
        <v>207291</v>
      </c>
      <c r="I353" s="89">
        <v>3073689518.3400002</v>
      </c>
      <c r="J353" s="123" t="s">
        <v>125</v>
      </c>
      <c r="K353" s="66"/>
    </row>
    <row r="354" spans="1:12" s="84" customFormat="1" ht="12.75">
      <c r="A354" s="71" t="s">
        <v>94</v>
      </c>
      <c r="B354" s="88" t="s">
        <v>95</v>
      </c>
      <c r="C354" s="88">
        <v>2011</v>
      </c>
      <c r="D354" s="148" t="s">
        <v>147</v>
      </c>
      <c r="E354" s="125">
        <v>6</v>
      </c>
      <c r="F354" s="89">
        <v>403172.25922590005</v>
      </c>
      <c r="G354" s="89">
        <v>4596286367.8871956</v>
      </c>
      <c r="H354" s="89">
        <v>177803</v>
      </c>
      <c r="I354" s="89">
        <v>2582572819.5999999</v>
      </c>
      <c r="J354" s="123" t="s">
        <v>125</v>
      </c>
      <c r="K354" s="66"/>
    </row>
    <row r="355" spans="1:12" s="84" customFormat="1" ht="12.75">
      <c r="A355" s="71" t="s">
        <v>94</v>
      </c>
      <c r="B355" s="88" t="s">
        <v>95</v>
      </c>
      <c r="C355" s="88">
        <v>2011</v>
      </c>
      <c r="D355" s="148" t="s">
        <v>147</v>
      </c>
      <c r="E355" s="125">
        <v>7</v>
      </c>
      <c r="F355" s="89">
        <v>366316.51874170004</v>
      </c>
      <c r="G355" s="89">
        <v>3888531261.8740478</v>
      </c>
      <c r="H355" s="89">
        <v>149813</v>
      </c>
      <c r="I355" s="89">
        <v>2148782868.9400001</v>
      </c>
      <c r="J355" s="123" t="s">
        <v>125</v>
      </c>
      <c r="K355" s="66"/>
    </row>
    <row r="356" spans="1:12" s="84" customFormat="1" ht="12.75">
      <c r="A356" s="71" t="s">
        <v>94</v>
      </c>
      <c r="B356" s="88" t="s">
        <v>95</v>
      </c>
      <c r="C356" s="88">
        <v>2011</v>
      </c>
      <c r="D356" s="148" t="s">
        <v>147</v>
      </c>
      <c r="E356" s="125">
        <v>8</v>
      </c>
      <c r="F356" s="89">
        <v>292699.25742879999</v>
      </c>
      <c r="G356" s="89">
        <v>2906237786.001265</v>
      </c>
      <c r="H356" s="89">
        <v>110409</v>
      </c>
      <c r="I356" s="89">
        <v>1613002666.7399998</v>
      </c>
      <c r="J356" s="123" t="s">
        <v>125</v>
      </c>
      <c r="K356" s="66"/>
    </row>
    <row r="357" spans="1:12" s="84" customFormat="1" ht="12.75">
      <c r="A357" s="71" t="s">
        <v>94</v>
      </c>
      <c r="B357" s="88" t="s">
        <v>95</v>
      </c>
      <c r="C357" s="88">
        <v>2011</v>
      </c>
      <c r="D357" s="148" t="s">
        <v>147</v>
      </c>
      <c r="E357" s="125">
        <v>9</v>
      </c>
      <c r="F357" s="89">
        <v>218329.18272010001</v>
      </c>
      <c r="G357" s="89">
        <v>1977570392.0723081</v>
      </c>
      <c r="H357" s="89">
        <v>75199</v>
      </c>
      <c r="I357" s="89">
        <v>1100745854.3799999</v>
      </c>
      <c r="J357" s="123" t="s">
        <v>125</v>
      </c>
      <c r="K357" s="66"/>
      <c r="L357" s="126"/>
    </row>
    <row r="358" spans="1:12" s="84" customFormat="1" ht="12.75">
      <c r="A358" s="71" t="s">
        <v>94</v>
      </c>
      <c r="B358" s="88" t="s">
        <v>95</v>
      </c>
      <c r="C358" s="88">
        <v>2011</v>
      </c>
      <c r="D358" s="148" t="s">
        <v>147</v>
      </c>
      <c r="E358" s="125">
        <v>10</v>
      </c>
      <c r="F358" s="89">
        <v>149715.5252643</v>
      </c>
      <c r="G358" s="89">
        <v>1235823340.2352815</v>
      </c>
      <c r="H358" s="89">
        <v>47325</v>
      </c>
      <c r="I358" s="89">
        <v>669649154.60000002</v>
      </c>
      <c r="J358" s="123" t="s">
        <v>125</v>
      </c>
      <c r="K358" s="66"/>
    </row>
    <row r="359" spans="1:12" s="84" customFormat="1" ht="12.75">
      <c r="A359" s="71" t="s">
        <v>94</v>
      </c>
      <c r="B359" s="88" t="s">
        <v>95</v>
      </c>
      <c r="C359" s="88">
        <v>2011</v>
      </c>
      <c r="D359" s="148" t="s">
        <v>147</v>
      </c>
      <c r="E359" s="125" t="s">
        <v>314</v>
      </c>
      <c r="F359" s="89">
        <v>1045343.1713210001</v>
      </c>
      <c r="G359" s="89">
        <v>5906244909.4968643</v>
      </c>
      <c r="H359" s="89">
        <v>202820</v>
      </c>
      <c r="I359" s="89">
        <v>3129228265.4400001</v>
      </c>
      <c r="J359" s="123" t="s">
        <v>125</v>
      </c>
      <c r="K359" s="66"/>
    </row>
    <row r="360" spans="1:12" s="84" customFormat="1" ht="12.75">
      <c r="A360" s="71" t="s">
        <v>94</v>
      </c>
      <c r="B360" s="88" t="s">
        <v>95</v>
      </c>
      <c r="C360" s="88">
        <v>2012</v>
      </c>
      <c r="D360" s="148" t="s">
        <v>147</v>
      </c>
      <c r="E360" s="125" t="s">
        <v>313</v>
      </c>
      <c r="F360" s="89">
        <v>986201.55280439998</v>
      </c>
      <c r="G360" s="89">
        <v>19916553650.872242</v>
      </c>
      <c r="H360" s="89">
        <v>712668</v>
      </c>
      <c r="I360" s="89">
        <v>10711241954.050001</v>
      </c>
      <c r="J360" s="123" t="s">
        <v>125</v>
      </c>
      <c r="K360" s="66"/>
    </row>
    <row r="361" spans="1:12" s="84" customFormat="1" ht="12.75">
      <c r="A361" s="71" t="s">
        <v>94</v>
      </c>
      <c r="B361" s="88" t="s">
        <v>95</v>
      </c>
      <c r="C361" s="88">
        <v>2012</v>
      </c>
      <c r="D361" s="148" t="s">
        <v>147</v>
      </c>
      <c r="E361" s="125">
        <v>2</v>
      </c>
      <c r="F361" s="89">
        <v>684393.70264240005</v>
      </c>
      <c r="G361" s="89">
        <v>12025716295.804996</v>
      </c>
      <c r="H361" s="89">
        <v>420486</v>
      </c>
      <c r="I361" s="89">
        <v>6679400720.579999</v>
      </c>
      <c r="J361" s="123" t="s">
        <v>125</v>
      </c>
      <c r="K361" s="66"/>
    </row>
    <row r="362" spans="1:12" s="84" customFormat="1" ht="12.75">
      <c r="A362" s="71" t="s">
        <v>94</v>
      </c>
      <c r="B362" s="88" t="s">
        <v>95</v>
      </c>
      <c r="C362" s="88">
        <v>2012</v>
      </c>
      <c r="D362" s="148" t="s">
        <v>147</v>
      </c>
      <c r="E362" s="125">
        <v>3</v>
      </c>
      <c r="F362" s="89">
        <v>504805.95757550001</v>
      </c>
      <c r="G362" s="89">
        <v>8111647883.392066</v>
      </c>
      <c r="H362" s="89">
        <v>291898</v>
      </c>
      <c r="I362" s="89">
        <v>4507623836.5</v>
      </c>
      <c r="J362" s="123" t="s">
        <v>125</v>
      </c>
      <c r="K362" s="66"/>
    </row>
    <row r="363" spans="1:12" s="84" customFormat="1" ht="12.75">
      <c r="A363" s="71" t="s">
        <v>94</v>
      </c>
      <c r="B363" s="88" t="s">
        <v>95</v>
      </c>
      <c r="C363" s="88">
        <v>2012</v>
      </c>
      <c r="D363" s="148" t="s">
        <v>147</v>
      </c>
      <c r="E363" s="125">
        <v>4</v>
      </c>
      <c r="F363" s="89">
        <v>397361.94292630005</v>
      </c>
      <c r="G363" s="89">
        <v>5743737191.1015358</v>
      </c>
      <c r="H363" s="89">
        <v>219300</v>
      </c>
      <c r="I363" s="89">
        <v>3265037606.96</v>
      </c>
      <c r="J363" s="123" t="s">
        <v>125</v>
      </c>
      <c r="K363" s="66"/>
    </row>
    <row r="364" spans="1:12" s="84" customFormat="1" ht="12.75">
      <c r="A364" s="71" t="s">
        <v>94</v>
      </c>
      <c r="B364" s="88" t="s">
        <v>95</v>
      </c>
      <c r="C364" s="88">
        <v>2012</v>
      </c>
      <c r="D364" s="148" t="s">
        <v>147</v>
      </c>
      <c r="E364" s="125">
        <v>5</v>
      </c>
      <c r="F364" s="89">
        <v>426785.66571030003</v>
      </c>
      <c r="G364" s="89">
        <v>5601718326.4259987</v>
      </c>
      <c r="H364" s="89">
        <v>217735</v>
      </c>
      <c r="I364" s="89">
        <v>3127960123.7399998</v>
      </c>
      <c r="J364" s="123" t="s">
        <v>125</v>
      </c>
      <c r="K364" s="66"/>
    </row>
    <row r="365" spans="1:12" s="84" customFormat="1" ht="12.75">
      <c r="A365" s="71" t="s">
        <v>94</v>
      </c>
      <c r="B365" s="88" t="s">
        <v>95</v>
      </c>
      <c r="C365" s="88">
        <v>2012</v>
      </c>
      <c r="D365" s="148" t="s">
        <v>147</v>
      </c>
      <c r="E365" s="125">
        <v>6</v>
      </c>
      <c r="F365" s="89">
        <v>399579.65735119994</v>
      </c>
      <c r="G365" s="89">
        <v>4803643081.9524298</v>
      </c>
      <c r="H365" s="89">
        <v>185799</v>
      </c>
      <c r="I365" s="89">
        <v>2572903364.8099999</v>
      </c>
      <c r="J365" s="123" t="s">
        <v>125</v>
      </c>
      <c r="K365" s="66"/>
    </row>
    <row r="366" spans="1:12" s="84" customFormat="1" ht="12.75">
      <c r="A366" s="71" t="s">
        <v>94</v>
      </c>
      <c r="B366" s="88" t="s">
        <v>95</v>
      </c>
      <c r="C366" s="88">
        <v>2012</v>
      </c>
      <c r="D366" s="148" t="s">
        <v>147</v>
      </c>
      <c r="E366" s="125">
        <v>7</v>
      </c>
      <c r="F366" s="89">
        <v>387111.93025930005</v>
      </c>
      <c r="G366" s="89">
        <v>4276796366.883677</v>
      </c>
      <c r="H366" s="89">
        <v>159304</v>
      </c>
      <c r="I366" s="89">
        <v>2238005910.9700003</v>
      </c>
      <c r="J366" s="123" t="s">
        <v>125</v>
      </c>
      <c r="K366" s="66"/>
    </row>
    <row r="367" spans="1:12" s="84" customFormat="1" ht="12.75">
      <c r="A367" s="71" t="s">
        <v>94</v>
      </c>
      <c r="B367" s="88" t="s">
        <v>95</v>
      </c>
      <c r="C367" s="88">
        <v>2012</v>
      </c>
      <c r="D367" s="148" t="s">
        <v>147</v>
      </c>
      <c r="E367" s="125">
        <v>8</v>
      </c>
      <c r="F367" s="89">
        <v>349693.1016767</v>
      </c>
      <c r="G367" s="89">
        <v>3571813338.7435231</v>
      </c>
      <c r="H367" s="89">
        <v>130272</v>
      </c>
      <c r="I367" s="89">
        <v>1859571553.1500001</v>
      </c>
      <c r="J367" s="123" t="s">
        <v>125</v>
      </c>
      <c r="K367" s="66"/>
    </row>
    <row r="368" spans="1:12" s="84" customFormat="1" ht="12.75">
      <c r="A368" s="71" t="s">
        <v>94</v>
      </c>
      <c r="B368" s="88" t="s">
        <v>95</v>
      </c>
      <c r="C368" s="88">
        <v>2012</v>
      </c>
      <c r="D368" s="148" t="s">
        <v>147</v>
      </c>
      <c r="E368" s="125">
        <v>9</v>
      </c>
      <c r="F368" s="89">
        <v>280336.59864729998</v>
      </c>
      <c r="G368" s="89">
        <v>2636924307.3983812</v>
      </c>
      <c r="H368" s="89">
        <v>95954</v>
      </c>
      <c r="I368" s="89">
        <v>1326332518.1900001</v>
      </c>
      <c r="J368" s="123" t="s">
        <v>125</v>
      </c>
      <c r="K368" s="66"/>
    </row>
    <row r="369" spans="1:11" s="84" customFormat="1" ht="12.75">
      <c r="A369" s="71" t="s">
        <v>94</v>
      </c>
      <c r="B369" s="88" t="s">
        <v>95</v>
      </c>
      <c r="C369" s="88">
        <v>2012</v>
      </c>
      <c r="D369" s="148" t="s">
        <v>147</v>
      </c>
      <c r="E369" s="125">
        <v>10</v>
      </c>
      <c r="F369" s="89">
        <v>209261.98819099998</v>
      </c>
      <c r="G369" s="89">
        <v>1787792074.8816133</v>
      </c>
      <c r="H369" s="89">
        <v>65830</v>
      </c>
      <c r="I369" s="89">
        <v>899642959.58000004</v>
      </c>
      <c r="J369" s="123" t="s">
        <v>125</v>
      </c>
      <c r="K369" s="66"/>
    </row>
    <row r="370" spans="1:11" s="84" customFormat="1" ht="12.75">
      <c r="A370" s="71" t="s">
        <v>94</v>
      </c>
      <c r="B370" s="88" t="s">
        <v>95</v>
      </c>
      <c r="C370" s="88">
        <v>2012</v>
      </c>
      <c r="D370" s="148" t="s">
        <v>147</v>
      </c>
      <c r="E370" s="125" t="s">
        <v>314</v>
      </c>
      <c r="F370" s="89">
        <v>1141892.824667</v>
      </c>
      <c r="G370" s="89">
        <v>6576472561.1130009</v>
      </c>
      <c r="H370" s="89">
        <v>215673</v>
      </c>
      <c r="I370" s="89">
        <v>3290619038.6600003</v>
      </c>
      <c r="J370" s="123" t="s">
        <v>125</v>
      </c>
      <c r="K370" s="66"/>
    </row>
    <row r="371" spans="1:11" s="84" customFormat="1" ht="12.75">
      <c r="A371" s="71" t="s">
        <v>94</v>
      </c>
      <c r="B371" s="88" t="s">
        <v>95</v>
      </c>
      <c r="C371" s="88">
        <v>2013</v>
      </c>
      <c r="D371" s="148" t="s">
        <v>147</v>
      </c>
      <c r="E371" s="125" t="s">
        <v>313</v>
      </c>
      <c r="F371" s="89">
        <v>1332387</v>
      </c>
      <c r="G371" s="89">
        <v>29168140764.293789</v>
      </c>
      <c r="H371" s="89">
        <v>903755</v>
      </c>
      <c r="I371" s="89">
        <v>15467569679.559999</v>
      </c>
      <c r="J371" s="123" t="s">
        <v>125</v>
      </c>
      <c r="K371" s="66"/>
    </row>
    <row r="372" spans="1:11" s="84" customFormat="1" ht="12.75">
      <c r="A372" s="71" t="s">
        <v>94</v>
      </c>
      <c r="B372" s="88" t="s">
        <v>95</v>
      </c>
      <c r="C372" s="88">
        <v>2013</v>
      </c>
      <c r="D372" s="148" t="s">
        <v>147</v>
      </c>
      <c r="E372" s="125">
        <v>2</v>
      </c>
      <c r="F372" s="89">
        <v>1137289</v>
      </c>
      <c r="G372" s="89">
        <v>14435175225.695</v>
      </c>
      <c r="H372" s="89">
        <v>412141</v>
      </c>
      <c r="I372" s="89">
        <v>7764286094.8400002</v>
      </c>
      <c r="J372" s="123" t="s">
        <v>125</v>
      </c>
      <c r="K372" s="66"/>
    </row>
    <row r="373" spans="1:11" s="84" customFormat="1" ht="12.75">
      <c r="A373" s="71" t="s">
        <v>94</v>
      </c>
      <c r="B373" s="88" t="s">
        <v>95</v>
      </c>
      <c r="C373" s="88">
        <v>2013</v>
      </c>
      <c r="D373" s="148" t="s">
        <v>147</v>
      </c>
      <c r="E373" s="125">
        <v>3</v>
      </c>
      <c r="F373" s="89">
        <v>625388</v>
      </c>
      <c r="G373" s="89">
        <v>10501091437.2094</v>
      </c>
      <c r="H373" s="89">
        <v>318576</v>
      </c>
      <c r="I373" s="89">
        <v>5977068450.1099997</v>
      </c>
      <c r="J373" s="123" t="s">
        <v>125</v>
      </c>
      <c r="K373" s="66"/>
    </row>
    <row r="374" spans="1:11" s="84" customFormat="1" ht="12.75">
      <c r="A374" s="71" t="s">
        <v>94</v>
      </c>
      <c r="B374" s="88" t="s">
        <v>95</v>
      </c>
      <c r="C374" s="88">
        <v>2013</v>
      </c>
      <c r="D374" s="148" t="s">
        <v>147</v>
      </c>
      <c r="E374" s="125">
        <v>4</v>
      </c>
      <c r="F374" s="89">
        <v>571035</v>
      </c>
      <c r="G374" s="89">
        <v>7233249734.7934999</v>
      </c>
      <c r="H374" s="89">
        <v>223903</v>
      </c>
      <c r="I374" s="89">
        <v>3996819164.54</v>
      </c>
      <c r="J374" s="123" t="s">
        <v>125</v>
      </c>
      <c r="K374" s="66"/>
    </row>
    <row r="375" spans="1:11" s="84" customFormat="1" ht="12.75">
      <c r="A375" s="71" t="s">
        <v>94</v>
      </c>
      <c r="B375" s="88" t="s">
        <v>95</v>
      </c>
      <c r="C375" s="88">
        <v>2013</v>
      </c>
      <c r="D375" s="148" t="s">
        <v>147</v>
      </c>
      <c r="E375" s="125">
        <v>5</v>
      </c>
      <c r="F375" s="89">
        <v>379516</v>
      </c>
      <c r="G375" s="89">
        <v>5294595530.8413401</v>
      </c>
      <c r="H375" s="89">
        <v>170585</v>
      </c>
      <c r="I375" s="89">
        <v>2951112972.8499999</v>
      </c>
      <c r="J375" s="123" t="s">
        <v>125</v>
      </c>
      <c r="K375" s="66"/>
    </row>
    <row r="376" spans="1:11" s="84" customFormat="1" ht="12.75">
      <c r="A376" s="71" t="s">
        <v>94</v>
      </c>
      <c r="B376" s="88" t="s">
        <v>95</v>
      </c>
      <c r="C376" s="88">
        <v>2013</v>
      </c>
      <c r="D376" s="148" t="s">
        <v>147</v>
      </c>
      <c r="E376" s="125">
        <v>6</v>
      </c>
      <c r="F376" s="89">
        <v>397027</v>
      </c>
      <c r="G376" s="89">
        <v>5070396401.5338202</v>
      </c>
      <c r="H376" s="89">
        <v>154762</v>
      </c>
      <c r="I376" s="89">
        <v>2642134630.1999998</v>
      </c>
      <c r="J376" s="123" t="s">
        <v>125</v>
      </c>
      <c r="K376" s="66"/>
    </row>
    <row r="377" spans="1:11" s="84" customFormat="1" ht="12.75">
      <c r="A377" s="71" t="s">
        <v>94</v>
      </c>
      <c r="B377" s="88" t="s">
        <v>95</v>
      </c>
      <c r="C377" s="88">
        <v>2013</v>
      </c>
      <c r="D377" s="148" t="s">
        <v>147</v>
      </c>
      <c r="E377" s="125">
        <v>7</v>
      </c>
      <c r="F377" s="89">
        <v>366225</v>
      </c>
      <c r="G377" s="89">
        <v>4346234936.3887901</v>
      </c>
      <c r="H377" s="89">
        <v>130015</v>
      </c>
      <c r="I377" s="89">
        <v>2217366045.7600002</v>
      </c>
      <c r="J377" s="123" t="s">
        <v>125</v>
      </c>
      <c r="K377" s="66"/>
    </row>
    <row r="378" spans="1:11" s="84" customFormat="1" ht="12.75">
      <c r="A378" s="71" t="s">
        <v>94</v>
      </c>
      <c r="B378" s="88" t="s">
        <v>95</v>
      </c>
      <c r="C378" s="88">
        <v>2013</v>
      </c>
      <c r="D378" s="148" t="s">
        <v>147</v>
      </c>
      <c r="E378" s="125">
        <v>8</v>
      </c>
      <c r="F378" s="89">
        <v>346365</v>
      </c>
      <c r="G378" s="89">
        <v>3821739050.9366798</v>
      </c>
      <c r="H378" s="89">
        <v>112129</v>
      </c>
      <c r="I378" s="89">
        <v>1865029535.1900001</v>
      </c>
      <c r="J378" s="123" t="s">
        <v>125</v>
      </c>
      <c r="K378" s="66"/>
    </row>
    <row r="379" spans="1:11" s="84" customFormat="1" ht="12.75">
      <c r="A379" s="71" t="s">
        <v>94</v>
      </c>
      <c r="B379" s="88" t="s">
        <v>95</v>
      </c>
      <c r="C379" s="88">
        <v>2013</v>
      </c>
      <c r="D379" s="148" t="s">
        <v>147</v>
      </c>
      <c r="E379" s="125">
        <v>9</v>
      </c>
      <c r="F379" s="89">
        <v>343452</v>
      </c>
      <c r="G379" s="89">
        <v>3161789637.1329398</v>
      </c>
      <c r="H379" s="89">
        <v>91302</v>
      </c>
      <c r="I379" s="89">
        <v>1521568674.5</v>
      </c>
      <c r="J379" s="123" t="s">
        <v>125</v>
      </c>
      <c r="K379" s="66"/>
    </row>
    <row r="380" spans="1:11" s="84" customFormat="1" ht="12.75">
      <c r="A380" s="71" t="s">
        <v>94</v>
      </c>
      <c r="B380" s="88" t="s">
        <v>95</v>
      </c>
      <c r="C380" s="88">
        <v>2013</v>
      </c>
      <c r="D380" s="148" t="s">
        <v>147</v>
      </c>
      <c r="E380" s="125">
        <v>10</v>
      </c>
      <c r="F380" s="89">
        <v>282503</v>
      </c>
      <c r="G380" s="89">
        <v>2316004586.55019</v>
      </c>
      <c r="H380" s="89">
        <v>66906</v>
      </c>
      <c r="I380" s="89">
        <v>1102120461.45</v>
      </c>
      <c r="J380" s="123" t="s">
        <v>125</v>
      </c>
      <c r="K380" s="66"/>
    </row>
    <row r="381" spans="1:11" s="84" customFormat="1" ht="12.75">
      <c r="A381" s="71" t="s">
        <v>94</v>
      </c>
      <c r="B381" s="88" t="s">
        <v>95</v>
      </c>
      <c r="C381" s="88">
        <v>2013</v>
      </c>
      <c r="D381" s="148" t="s">
        <v>147</v>
      </c>
      <c r="E381" s="125" t="s">
        <v>314</v>
      </c>
      <c r="F381" s="89">
        <v>1277628</v>
      </c>
      <c r="G381" s="89">
        <v>7318157193.3964005</v>
      </c>
      <c r="H381" s="89">
        <v>181231</v>
      </c>
      <c r="I381" s="89">
        <v>3497814596.0100002</v>
      </c>
      <c r="J381" s="123" t="s">
        <v>125</v>
      </c>
      <c r="K381" s="66"/>
    </row>
    <row r="382" spans="1:11" s="84" customFormat="1" ht="12.75">
      <c r="A382" s="71" t="s">
        <v>94</v>
      </c>
      <c r="B382" s="88" t="s">
        <v>95</v>
      </c>
      <c r="C382" s="88">
        <v>2014</v>
      </c>
      <c r="D382" s="148" t="s">
        <v>147</v>
      </c>
      <c r="E382" s="125" t="s">
        <v>313</v>
      </c>
      <c r="F382" s="89">
        <v>909689</v>
      </c>
      <c r="G382" s="89">
        <v>21721620375.08395</v>
      </c>
      <c r="H382" s="89">
        <v>683165</v>
      </c>
      <c r="I382" s="89">
        <v>11987778223.029999</v>
      </c>
      <c r="J382" s="123" t="s">
        <v>125</v>
      </c>
      <c r="K382" s="66"/>
    </row>
    <row r="383" spans="1:11" s="84" customFormat="1" ht="12.75">
      <c r="A383" s="71" t="s">
        <v>94</v>
      </c>
      <c r="B383" s="88" t="s">
        <v>95</v>
      </c>
      <c r="C383" s="88">
        <v>2014</v>
      </c>
      <c r="D383" s="148" t="s">
        <v>147</v>
      </c>
      <c r="E383" s="125">
        <v>2</v>
      </c>
      <c r="F383" s="89">
        <v>1043533</v>
      </c>
      <c r="G383" s="89">
        <v>19790165823.546101</v>
      </c>
      <c r="H383" s="89">
        <v>592786</v>
      </c>
      <c r="I383" s="89">
        <v>10694114421.309999</v>
      </c>
      <c r="J383" s="123" t="s">
        <v>125</v>
      </c>
      <c r="K383" s="66"/>
    </row>
    <row r="384" spans="1:11" s="84" customFormat="1" ht="12.75">
      <c r="A384" s="71" t="s">
        <v>94</v>
      </c>
      <c r="B384" s="88" t="s">
        <v>95</v>
      </c>
      <c r="C384" s="88">
        <v>2014</v>
      </c>
      <c r="D384" s="148" t="s">
        <v>147</v>
      </c>
      <c r="E384" s="125">
        <v>3</v>
      </c>
      <c r="F384" s="89">
        <v>1089785</v>
      </c>
      <c r="G384" s="89">
        <v>12261383186.3484</v>
      </c>
      <c r="H384" s="89">
        <v>361827</v>
      </c>
      <c r="I384" s="89">
        <v>6815283412.6599998</v>
      </c>
      <c r="J384" s="123" t="s">
        <v>125</v>
      </c>
      <c r="K384" s="66"/>
    </row>
    <row r="385" spans="1:11" s="84" customFormat="1" ht="12.75">
      <c r="A385" s="71" t="s">
        <v>94</v>
      </c>
      <c r="B385" s="88" t="s">
        <v>95</v>
      </c>
      <c r="C385" s="88">
        <v>2014</v>
      </c>
      <c r="D385" s="148" t="s">
        <v>147</v>
      </c>
      <c r="E385" s="125">
        <v>4</v>
      </c>
      <c r="F385" s="89">
        <v>603139</v>
      </c>
      <c r="G385" s="89">
        <v>8862120993.9097195</v>
      </c>
      <c r="H385" s="89">
        <v>272909</v>
      </c>
      <c r="I385" s="89">
        <v>5044234281.5500002</v>
      </c>
      <c r="J385" s="123" t="s">
        <v>125</v>
      </c>
      <c r="K385" s="66"/>
    </row>
    <row r="386" spans="1:11" s="84" customFormat="1" ht="12.75">
      <c r="A386" s="71" t="s">
        <v>94</v>
      </c>
      <c r="B386" s="88" t="s">
        <v>95</v>
      </c>
      <c r="C386" s="88">
        <v>2014</v>
      </c>
      <c r="D386" s="148" t="s">
        <v>147</v>
      </c>
      <c r="E386" s="125">
        <v>5</v>
      </c>
      <c r="F386" s="89">
        <v>552921</v>
      </c>
      <c r="G386" s="89">
        <v>6181685582.9215298</v>
      </c>
      <c r="H386" s="89">
        <v>195196</v>
      </c>
      <c r="I386" s="89">
        <v>3518222665.54</v>
      </c>
      <c r="J386" s="123" t="s">
        <v>125</v>
      </c>
      <c r="K386" s="66"/>
    </row>
    <row r="387" spans="1:11" s="84" customFormat="1" ht="12.75">
      <c r="A387" s="71" t="s">
        <v>94</v>
      </c>
      <c r="B387" s="88" t="s">
        <v>95</v>
      </c>
      <c r="C387" s="88">
        <v>2014</v>
      </c>
      <c r="D387" s="148" t="s">
        <v>147</v>
      </c>
      <c r="E387" s="125">
        <v>6</v>
      </c>
      <c r="F387" s="89">
        <v>360384</v>
      </c>
      <c r="G387" s="89">
        <v>4438984250.8527098</v>
      </c>
      <c r="H387" s="89">
        <v>137868</v>
      </c>
      <c r="I387" s="89">
        <v>2345375198.1100001</v>
      </c>
      <c r="J387" s="123" t="s">
        <v>125</v>
      </c>
      <c r="K387" s="66"/>
    </row>
    <row r="388" spans="1:11" s="84" customFormat="1" ht="12.75">
      <c r="A388" s="71" t="s">
        <v>94</v>
      </c>
      <c r="B388" s="88" t="s">
        <v>95</v>
      </c>
      <c r="C388" s="88">
        <v>2014</v>
      </c>
      <c r="D388" s="148" t="s">
        <v>147</v>
      </c>
      <c r="E388" s="125">
        <v>7</v>
      </c>
      <c r="F388" s="89">
        <v>373658</v>
      </c>
      <c r="G388" s="89">
        <v>4210478991.6027899</v>
      </c>
      <c r="H388" s="89">
        <v>128550</v>
      </c>
      <c r="I388" s="89">
        <v>2225560713.6900001</v>
      </c>
      <c r="J388" s="123" t="s">
        <v>125</v>
      </c>
      <c r="K388" s="66"/>
    </row>
    <row r="389" spans="1:11" s="84" customFormat="1" ht="12.75">
      <c r="A389" s="71" t="s">
        <v>94</v>
      </c>
      <c r="B389" s="88" t="s">
        <v>95</v>
      </c>
      <c r="C389" s="88">
        <v>2014</v>
      </c>
      <c r="D389" s="148" t="s">
        <v>147</v>
      </c>
      <c r="E389" s="125">
        <v>8</v>
      </c>
      <c r="F389" s="89">
        <v>339466</v>
      </c>
      <c r="G389" s="89">
        <v>3516743256.34024</v>
      </c>
      <c r="H389" s="89">
        <v>103013</v>
      </c>
      <c r="I389" s="89">
        <v>1729067269.27</v>
      </c>
      <c r="J389" s="123" t="s">
        <v>125</v>
      </c>
      <c r="K389" s="66"/>
    </row>
    <row r="390" spans="1:11" s="84" customFormat="1" ht="12.75">
      <c r="A390" s="71" t="s">
        <v>94</v>
      </c>
      <c r="B390" s="88" t="s">
        <v>95</v>
      </c>
      <c r="C390" s="88">
        <v>2014</v>
      </c>
      <c r="D390" s="148" t="s">
        <v>147</v>
      </c>
      <c r="E390" s="125">
        <v>9</v>
      </c>
      <c r="F390" s="89">
        <v>323736</v>
      </c>
      <c r="G390" s="89">
        <v>3106967749.5665202</v>
      </c>
      <c r="H390" s="89">
        <v>89937</v>
      </c>
      <c r="I390" s="89">
        <v>1537579060.01</v>
      </c>
      <c r="J390" s="123" t="s">
        <v>125</v>
      </c>
      <c r="K390" s="66"/>
    </row>
    <row r="391" spans="1:11" s="84" customFormat="1" ht="12.75">
      <c r="A391" s="71" t="s">
        <v>94</v>
      </c>
      <c r="B391" s="88" t="s">
        <v>95</v>
      </c>
      <c r="C391" s="88">
        <v>2014</v>
      </c>
      <c r="D391" s="148" t="s">
        <v>147</v>
      </c>
      <c r="E391" s="125">
        <v>10</v>
      </c>
      <c r="F391" s="89">
        <v>324825</v>
      </c>
      <c r="G391" s="89">
        <v>2601175365.9837298</v>
      </c>
      <c r="H391" s="89">
        <v>74946</v>
      </c>
      <c r="I391" s="89">
        <v>1269874610.52</v>
      </c>
      <c r="J391" s="123" t="s">
        <v>125</v>
      </c>
      <c r="K391" s="66"/>
    </row>
    <row r="392" spans="1:11" s="84" customFormat="1" ht="12.75">
      <c r="A392" s="71" t="s">
        <v>94</v>
      </c>
      <c r="B392" s="88" t="s">
        <v>95</v>
      </c>
      <c r="C392" s="88">
        <v>2014</v>
      </c>
      <c r="D392" s="148" t="s">
        <v>147</v>
      </c>
      <c r="E392" s="125" t="s">
        <v>314</v>
      </c>
      <c r="F392" s="89">
        <v>1437405</v>
      </c>
      <c r="G392" s="89">
        <v>8021705098.9242601</v>
      </c>
      <c r="H392" s="89">
        <v>196874</v>
      </c>
      <c r="I392" s="89">
        <v>3738360036.7199998</v>
      </c>
      <c r="J392" s="123" t="s">
        <v>125</v>
      </c>
      <c r="K392" s="66"/>
    </row>
    <row r="393" spans="1:11" s="84" customFormat="1" ht="12.75">
      <c r="A393" s="71" t="s">
        <v>94</v>
      </c>
      <c r="B393" s="88" t="s">
        <v>95</v>
      </c>
      <c r="C393" s="88">
        <v>2015</v>
      </c>
      <c r="D393" s="148" t="s">
        <v>147</v>
      </c>
      <c r="E393" s="125" t="s">
        <v>313</v>
      </c>
      <c r="F393" s="89">
        <v>874846</v>
      </c>
      <c r="G393" s="89">
        <v>16893169166.966228</v>
      </c>
      <c r="H393" s="89">
        <v>511149</v>
      </c>
      <c r="I393" s="89">
        <v>9617920350.1599998</v>
      </c>
      <c r="J393" s="123" t="s">
        <v>125</v>
      </c>
      <c r="K393" s="66"/>
    </row>
    <row r="394" spans="1:11" s="84" customFormat="1" ht="12.75">
      <c r="A394" s="71" t="s">
        <v>94</v>
      </c>
      <c r="B394" s="88" t="s">
        <v>95</v>
      </c>
      <c r="C394" s="88">
        <v>2015</v>
      </c>
      <c r="D394" s="148" t="s">
        <v>147</v>
      </c>
      <c r="E394" s="125">
        <v>2</v>
      </c>
      <c r="F394" s="89">
        <v>704681</v>
      </c>
      <c r="G394" s="89">
        <v>14398077388.105101</v>
      </c>
      <c r="H394" s="89">
        <v>443615</v>
      </c>
      <c r="I394" s="89">
        <v>8431963420.3100004</v>
      </c>
      <c r="J394" s="123" t="s">
        <v>125</v>
      </c>
      <c r="K394" s="66"/>
    </row>
    <row r="395" spans="1:11" s="84" customFormat="1" ht="12.75">
      <c r="A395" s="71" t="s">
        <v>94</v>
      </c>
      <c r="B395" s="88" t="s">
        <v>95</v>
      </c>
      <c r="C395" s="88">
        <v>2015</v>
      </c>
      <c r="D395" s="148" t="s">
        <v>147</v>
      </c>
      <c r="E395" s="125">
        <v>3</v>
      </c>
      <c r="F395" s="89">
        <v>1003319</v>
      </c>
      <c r="G395" s="89">
        <v>17017630461.273001</v>
      </c>
      <c r="H395" s="89">
        <v>539094</v>
      </c>
      <c r="I395" s="89">
        <v>9885674526.8600006</v>
      </c>
      <c r="J395" s="123" t="s">
        <v>125</v>
      </c>
      <c r="K395" s="66"/>
    </row>
    <row r="396" spans="1:11" s="84" customFormat="1" ht="12.75">
      <c r="A396" s="71" t="s">
        <v>94</v>
      </c>
      <c r="B396" s="88" t="s">
        <v>95</v>
      </c>
      <c r="C396" s="88">
        <v>2015</v>
      </c>
      <c r="D396" s="148" t="s">
        <v>147</v>
      </c>
      <c r="E396" s="125">
        <v>4</v>
      </c>
      <c r="F396" s="89">
        <v>1052040</v>
      </c>
      <c r="G396" s="89">
        <v>10763845383.7925</v>
      </c>
      <c r="H396" s="89">
        <v>335800</v>
      </c>
      <c r="I396" s="89">
        <v>6258372071.6599998</v>
      </c>
      <c r="J396" s="123" t="s">
        <v>125</v>
      </c>
      <c r="K396" s="66"/>
    </row>
    <row r="397" spans="1:11" s="84" customFormat="1" ht="12.75">
      <c r="A397" s="71" t="s">
        <v>94</v>
      </c>
      <c r="B397" s="88" t="s">
        <v>95</v>
      </c>
      <c r="C397" s="88">
        <v>2015</v>
      </c>
      <c r="D397" s="148" t="s">
        <v>147</v>
      </c>
      <c r="E397" s="125">
        <v>5</v>
      </c>
      <c r="F397" s="89">
        <v>585492</v>
      </c>
      <c r="G397" s="89">
        <v>7743465121.5743504</v>
      </c>
      <c r="H397" s="89">
        <v>254240</v>
      </c>
      <c r="I397" s="89">
        <v>4742649506.5900002</v>
      </c>
      <c r="J397" s="123" t="s">
        <v>125</v>
      </c>
      <c r="K397" s="66"/>
    </row>
    <row r="398" spans="1:11" s="84" customFormat="1" ht="12.75">
      <c r="A398" s="71" t="s">
        <v>94</v>
      </c>
      <c r="B398" s="88" t="s">
        <v>95</v>
      </c>
      <c r="C398" s="88">
        <v>2015</v>
      </c>
      <c r="D398" s="148" t="s">
        <v>147</v>
      </c>
      <c r="E398" s="125">
        <v>6</v>
      </c>
      <c r="F398" s="89">
        <v>531047</v>
      </c>
      <c r="G398" s="89">
        <v>5377773835.7572699</v>
      </c>
      <c r="H398" s="89">
        <v>167528</v>
      </c>
      <c r="I398" s="89">
        <v>2853260994.9699998</v>
      </c>
      <c r="J398" s="123" t="s">
        <v>125</v>
      </c>
      <c r="K398" s="66"/>
    </row>
    <row r="399" spans="1:11" s="84" customFormat="1" ht="12.75">
      <c r="A399" s="71" t="s">
        <v>94</v>
      </c>
      <c r="B399" s="88" t="s">
        <v>95</v>
      </c>
      <c r="C399" s="88">
        <v>2015</v>
      </c>
      <c r="D399" s="148" t="s">
        <v>147</v>
      </c>
      <c r="E399" s="125">
        <v>7</v>
      </c>
      <c r="F399" s="89">
        <v>343058</v>
      </c>
      <c r="G399" s="89">
        <v>3848424700.6679902</v>
      </c>
      <c r="H399" s="89">
        <v>122063</v>
      </c>
      <c r="I399" s="89">
        <v>2056876395.3199999</v>
      </c>
      <c r="J399" s="123" t="s">
        <v>125</v>
      </c>
      <c r="K399" s="66"/>
    </row>
    <row r="400" spans="1:11" s="84" customFormat="1" ht="12.75">
      <c r="A400" s="71" t="s">
        <v>94</v>
      </c>
      <c r="B400" s="88" t="s">
        <v>95</v>
      </c>
      <c r="C400" s="88">
        <v>2015</v>
      </c>
      <c r="D400" s="148" t="s">
        <v>147</v>
      </c>
      <c r="E400" s="125">
        <v>8</v>
      </c>
      <c r="F400" s="89">
        <v>356681</v>
      </c>
      <c r="G400" s="89">
        <v>3622474287.99157</v>
      </c>
      <c r="H400" s="89">
        <v>110667</v>
      </c>
      <c r="I400" s="89">
        <v>1887294740.73</v>
      </c>
      <c r="J400" s="123" t="s">
        <v>125</v>
      </c>
      <c r="K400" s="66"/>
    </row>
    <row r="401" spans="1:11" s="84" customFormat="1" ht="12.75">
      <c r="A401" s="71" t="s">
        <v>94</v>
      </c>
      <c r="B401" s="88" t="s">
        <v>95</v>
      </c>
      <c r="C401" s="88">
        <v>2015</v>
      </c>
      <c r="D401" s="148" t="s">
        <v>147</v>
      </c>
      <c r="E401" s="125">
        <v>9</v>
      </c>
      <c r="F401" s="89">
        <v>326091</v>
      </c>
      <c r="G401" s="89">
        <v>3041890864.37921</v>
      </c>
      <c r="H401" s="89">
        <v>90474</v>
      </c>
      <c r="I401" s="89">
        <v>1565862681.5799999</v>
      </c>
      <c r="J401" s="123" t="s">
        <v>125</v>
      </c>
      <c r="K401" s="66"/>
    </row>
    <row r="402" spans="1:11" s="84" customFormat="1" ht="12.75">
      <c r="A402" s="71" t="s">
        <v>94</v>
      </c>
      <c r="B402" s="88" t="s">
        <v>95</v>
      </c>
      <c r="C402" s="88">
        <v>2015</v>
      </c>
      <c r="D402" s="148" t="s">
        <v>147</v>
      </c>
      <c r="E402" s="125">
        <v>10</v>
      </c>
      <c r="F402" s="89">
        <v>313865</v>
      </c>
      <c r="G402" s="89">
        <v>2735558902.8741298</v>
      </c>
      <c r="H402" s="89">
        <v>80734</v>
      </c>
      <c r="I402" s="89">
        <v>1373548857.99</v>
      </c>
      <c r="J402" s="123" t="s">
        <v>125</v>
      </c>
      <c r="K402" s="66"/>
    </row>
    <row r="403" spans="1:11" s="84" customFormat="1" ht="12.75">
      <c r="A403" s="71" t="s">
        <v>94</v>
      </c>
      <c r="B403" s="88" t="s">
        <v>95</v>
      </c>
      <c r="C403" s="88">
        <v>2015</v>
      </c>
      <c r="D403" s="148" t="s">
        <v>147</v>
      </c>
      <c r="E403" s="125" t="s">
        <v>314</v>
      </c>
      <c r="F403" s="89">
        <v>1712211</v>
      </c>
      <c r="G403" s="89">
        <v>9570916920.9070797</v>
      </c>
      <c r="H403" s="89">
        <v>239172</v>
      </c>
      <c r="I403" s="89">
        <v>4525088300.9200001</v>
      </c>
      <c r="J403" s="123" t="s">
        <v>125</v>
      </c>
      <c r="K403" s="66"/>
    </row>
    <row r="404" spans="1:11" s="84" customFormat="1" ht="12.75">
      <c r="A404" s="71" t="s">
        <v>94</v>
      </c>
      <c r="B404" s="88" t="s">
        <v>95</v>
      </c>
      <c r="C404" s="127">
        <v>2016</v>
      </c>
      <c r="D404" s="148" t="s">
        <v>147</v>
      </c>
      <c r="E404" s="125" t="s">
        <v>313</v>
      </c>
      <c r="F404" s="89">
        <v>824381</v>
      </c>
      <c r="G404" s="89">
        <v>17623123289.469627</v>
      </c>
      <c r="H404" s="89">
        <v>513330</v>
      </c>
      <c r="I404" s="89">
        <v>9904503771.6599998</v>
      </c>
      <c r="J404" s="123" t="s">
        <v>125</v>
      </c>
      <c r="K404" s="66"/>
    </row>
    <row r="405" spans="1:11" s="84" customFormat="1" ht="12.75">
      <c r="A405" s="71" t="s">
        <v>94</v>
      </c>
      <c r="B405" s="88" t="s">
        <v>95</v>
      </c>
      <c r="C405" s="127">
        <v>2016</v>
      </c>
      <c r="D405" s="148" t="s">
        <v>147</v>
      </c>
      <c r="E405" s="125">
        <v>2</v>
      </c>
      <c r="F405" s="89">
        <v>673396</v>
      </c>
      <c r="G405" s="89">
        <v>10944679681.7647</v>
      </c>
      <c r="H405" s="89">
        <v>330599</v>
      </c>
      <c r="I405" s="89">
        <v>6749661873.5</v>
      </c>
      <c r="J405" s="123" t="s">
        <v>125</v>
      </c>
      <c r="K405" s="66"/>
    </row>
    <row r="406" spans="1:11" s="84" customFormat="1" ht="12.75">
      <c r="A406" s="71" t="s">
        <v>94</v>
      </c>
      <c r="B406" s="88" t="s">
        <v>95</v>
      </c>
      <c r="C406" s="127">
        <v>2016</v>
      </c>
      <c r="D406" s="148" t="s">
        <v>147</v>
      </c>
      <c r="E406" s="125">
        <v>3</v>
      </c>
      <c r="F406" s="89">
        <v>670186</v>
      </c>
      <c r="G406" s="89">
        <v>12388183448.9076</v>
      </c>
      <c r="H406" s="89">
        <v>401177</v>
      </c>
      <c r="I406" s="89">
        <v>7768016528.1400003</v>
      </c>
      <c r="J406" s="123" t="s">
        <v>125</v>
      </c>
      <c r="K406" s="66"/>
    </row>
    <row r="407" spans="1:11" s="84" customFormat="1" ht="12.75">
      <c r="A407" s="71" t="s">
        <v>94</v>
      </c>
      <c r="B407" s="88" t="s">
        <v>95</v>
      </c>
      <c r="C407" s="127">
        <v>2016</v>
      </c>
      <c r="D407" s="148" t="s">
        <v>147</v>
      </c>
      <c r="E407" s="125">
        <v>4</v>
      </c>
      <c r="F407" s="89">
        <v>961550</v>
      </c>
      <c r="G407" s="89">
        <v>14896249259.628</v>
      </c>
      <c r="H407" s="89">
        <v>494877</v>
      </c>
      <c r="I407" s="89">
        <v>9151077660.2000008</v>
      </c>
      <c r="J407" s="123" t="s">
        <v>125</v>
      </c>
      <c r="K407" s="66"/>
    </row>
    <row r="408" spans="1:11" s="84" customFormat="1" ht="12.75">
      <c r="A408" s="71" t="s">
        <v>94</v>
      </c>
      <c r="B408" s="88" t="s">
        <v>95</v>
      </c>
      <c r="C408" s="127">
        <v>2016</v>
      </c>
      <c r="D408" s="148" t="s">
        <v>147</v>
      </c>
      <c r="E408" s="125">
        <v>5</v>
      </c>
      <c r="F408" s="89">
        <v>1012129</v>
      </c>
      <c r="G408" s="89">
        <v>9494599491.0445499</v>
      </c>
      <c r="H408" s="89">
        <v>313046</v>
      </c>
      <c r="I408" s="89">
        <v>5785761194.25</v>
      </c>
      <c r="J408" s="123" t="s">
        <v>125</v>
      </c>
      <c r="K408" s="66"/>
    </row>
    <row r="409" spans="1:11" s="84" customFormat="1" ht="12.75">
      <c r="A409" s="71" t="s">
        <v>94</v>
      </c>
      <c r="B409" s="88" t="s">
        <v>95</v>
      </c>
      <c r="C409" s="127">
        <v>2016</v>
      </c>
      <c r="D409" s="148" t="s">
        <v>147</v>
      </c>
      <c r="E409" s="125">
        <v>6</v>
      </c>
      <c r="F409" s="89">
        <v>556544</v>
      </c>
      <c r="G409" s="89">
        <v>6746530148.5474501</v>
      </c>
      <c r="H409" s="89">
        <v>215234</v>
      </c>
      <c r="I409" s="89">
        <v>3689919743.1999998</v>
      </c>
      <c r="J409" s="123" t="s">
        <v>125</v>
      </c>
      <c r="K409" s="66"/>
    </row>
    <row r="410" spans="1:11" s="84" customFormat="1" ht="12.75">
      <c r="A410" s="71" t="s">
        <v>94</v>
      </c>
      <c r="B410" s="88" t="s">
        <v>95</v>
      </c>
      <c r="C410" s="127">
        <v>2016</v>
      </c>
      <c r="D410" s="148" t="s">
        <v>147</v>
      </c>
      <c r="E410" s="125">
        <v>7</v>
      </c>
      <c r="F410" s="89">
        <v>503335</v>
      </c>
      <c r="G410" s="89">
        <v>4759063798.5856705</v>
      </c>
      <c r="H410" s="89">
        <v>152242</v>
      </c>
      <c r="I410" s="89">
        <v>2587791702.6300001</v>
      </c>
      <c r="J410" s="123" t="s">
        <v>125</v>
      </c>
      <c r="K410" s="66"/>
    </row>
    <row r="411" spans="1:11" s="84" customFormat="1" ht="12.75">
      <c r="A411" s="71" t="s">
        <v>94</v>
      </c>
      <c r="B411" s="88" t="s">
        <v>95</v>
      </c>
      <c r="C411" s="127">
        <v>2016</v>
      </c>
      <c r="D411" s="148" t="s">
        <v>147</v>
      </c>
      <c r="E411" s="125">
        <v>8</v>
      </c>
      <c r="F411" s="89">
        <v>321305</v>
      </c>
      <c r="G411" s="89">
        <v>3388399127.8801799</v>
      </c>
      <c r="H411" s="89">
        <v>108143</v>
      </c>
      <c r="I411" s="89">
        <v>1971646835.52</v>
      </c>
      <c r="J411" s="123" t="s">
        <v>125</v>
      </c>
      <c r="K411" s="66"/>
    </row>
    <row r="412" spans="1:11" s="84" customFormat="1" ht="12.75">
      <c r="A412" s="71" t="s">
        <v>94</v>
      </c>
      <c r="B412" s="88" t="s">
        <v>95</v>
      </c>
      <c r="C412" s="127">
        <v>2016</v>
      </c>
      <c r="D412" s="148" t="s">
        <v>147</v>
      </c>
      <c r="E412" s="125">
        <v>9</v>
      </c>
      <c r="F412" s="89">
        <v>336488</v>
      </c>
      <c r="G412" s="89">
        <v>3195695015.9232101</v>
      </c>
      <c r="H412" s="89">
        <v>98327</v>
      </c>
      <c r="I412" s="89">
        <v>1709164785.76</v>
      </c>
      <c r="J412" s="123" t="s">
        <v>125</v>
      </c>
      <c r="K412" s="66"/>
    </row>
    <row r="413" spans="1:11" s="84" customFormat="1" ht="12.75">
      <c r="A413" s="71" t="s">
        <v>94</v>
      </c>
      <c r="B413" s="88" t="s">
        <v>95</v>
      </c>
      <c r="C413" s="127">
        <v>2016</v>
      </c>
      <c r="D413" s="148" t="s">
        <v>147</v>
      </c>
      <c r="E413" s="125">
        <v>10</v>
      </c>
      <c r="F413" s="89">
        <v>308818</v>
      </c>
      <c r="G413" s="89">
        <v>2715535324.9240999</v>
      </c>
      <c r="H413" s="89">
        <v>82053</v>
      </c>
      <c r="I413" s="89">
        <v>1438558316.6700001</v>
      </c>
      <c r="J413" s="123" t="s">
        <v>125</v>
      </c>
      <c r="K413" s="66"/>
    </row>
    <row r="414" spans="1:11" s="84" customFormat="1" ht="12.75">
      <c r="A414" s="71" t="s">
        <v>94</v>
      </c>
      <c r="B414" s="88" t="s">
        <v>95</v>
      </c>
      <c r="C414" s="127">
        <v>2016</v>
      </c>
      <c r="D414" s="148" t="s">
        <v>147</v>
      </c>
      <c r="E414" s="125" t="s">
        <v>314</v>
      </c>
      <c r="F414" s="89">
        <v>1906547</v>
      </c>
      <c r="G414" s="89">
        <v>11120433047.704599</v>
      </c>
      <c r="H414" s="89">
        <v>275025</v>
      </c>
      <c r="I414" s="89">
        <v>5245107500.8900003</v>
      </c>
      <c r="J414" s="123" t="s">
        <v>125</v>
      </c>
      <c r="K414" s="66"/>
    </row>
    <row r="415" spans="1:11" s="84" customFormat="1" ht="12.75">
      <c r="A415" s="71" t="s">
        <v>94</v>
      </c>
      <c r="B415" s="88" t="s">
        <v>95</v>
      </c>
      <c r="C415" s="127">
        <v>2017</v>
      </c>
      <c r="D415" s="148" t="s">
        <v>147</v>
      </c>
      <c r="E415" s="125" t="s">
        <v>313</v>
      </c>
      <c r="F415" s="89">
        <v>925961</v>
      </c>
      <c r="G415" s="89">
        <v>17020332085.681482</v>
      </c>
      <c r="H415" s="89">
        <v>456882</v>
      </c>
      <c r="I415" s="89">
        <v>8970036809.9300003</v>
      </c>
      <c r="J415" s="123" t="s">
        <v>125</v>
      </c>
      <c r="K415" s="66"/>
    </row>
    <row r="416" spans="1:11" s="84" customFormat="1" ht="12.75">
      <c r="A416" s="71" t="s">
        <v>94</v>
      </c>
      <c r="B416" s="88" t="s">
        <v>95</v>
      </c>
      <c r="C416" s="127">
        <v>2017</v>
      </c>
      <c r="D416" s="148" t="s">
        <v>147</v>
      </c>
      <c r="E416" s="125">
        <v>2</v>
      </c>
      <c r="F416" s="89">
        <v>635993</v>
      </c>
      <c r="G416" s="89">
        <v>11340721906.149401</v>
      </c>
      <c r="H416" s="89">
        <v>268731</v>
      </c>
      <c r="I416" s="89">
        <v>5549920056.3500004</v>
      </c>
      <c r="J416" s="123" t="s">
        <v>125</v>
      </c>
      <c r="K416" s="66"/>
    </row>
    <row r="417" spans="1:11" s="84" customFormat="1" ht="12.75">
      <c r="A417" s="71" t="s">
        <v>94</v>
      </c>
      <c r="B417" s="88" t="s">
        <v>95</v>
      </c>
      <c r="C417" s="127">
        <v>2017</v>
      </c>
      <c r="D417" s="148" t="s">
        <v>147</v>
      </c>
      <c r="E417" s="125">
        <v>3</v>
      </c>
      <c r="F417" s="89">
        <v>649746</v>
      </c>
      <c r="G417" s="89">
        <v>9644573710.8352509</v>
      </c>
      <c r="H417" s="89">
        <v>239356</v>
      </c>
      <c r="I417" s="89">
        <v>4910050115.9899998</v>
      </c>
      <c r="J417" s="123" t="s">
        <v>125</v>
      </c>
      <c r="K417" s="66"/>
    </row>
    <row r="418" spans="1:11" s="84" customFormat="1" ht="12.75">
      <c r="A418" s="71" t="s">
        <v>94</v>
      </c>
      <c r="B418" s="88" t="s">
        <v>95</v>
      </c>
      <c r="C418" s="127">
        <v>2017</v>
      </c>
      <c r="D418" s="148" t="s">
        <v>147</v>
      </c>
      <c r="E418" s="125">
        <v>4</v>
      </c>
      <c r="F418" s="89">
        <v>645058</v>
      </c>
      <c r="G418" s="89">
        <v>10977451783.8435</v>
      </c>
      <c r="H418" s="89">
        <v>291750</v>
      </c>
      <c r="I418" s="89">
        <v>5598933273.8500004</v>
      </c>
      <c r="J418" s="123" t="s">
        <v>125</v>
      </c>
      <c r="K418" s="66"/>
    </row>
    <row r="419" spans="1:11" s="84" customFormat="1" ht="12.75">
      <c r="A419" s="71" t="s">
        <v>94</v>
      </c>
      <c r="B419" s="88" t="s">
        <v>95</v>
      </c>
      <c r="C419" s="127">
        <v>2017</v>
      </c>
      <c r="D419" s="148" t="s">
        <v>147</v>
      </c>
      <c r="E419" s="125">
        <v>5</v>
      </c>
      <c r="F419" s="89">
        <v>934393</v>
      </c>
      <c r="G419" s="89">
        <v>13123208907.609301</v>
      </c>
      <c r="H419" s="89">
        <v>356923</v>
      </c>
      <c r="I419" s="89">
        <v>6385174500.5799999</v>
      </c>
      <c r="J419" s="123" t="s">
        <v>125</v>
      </c>
      <c r="K419" s="66"/>
    </row>
    <row r="420" spans="1:11" s="84" customFormat="1" ht="12.75">
      <c r="A420" s="71" t="s">
        <v>94</v>
      </c>
      <c r="B420" s="88" t="s">
        <v>95</v>
      </c>
      <c r="C420" s="127">
        <v>2017</v>
      </c>
      <c r="D420" s="148" t="s">
        <v>147</v>
      </c>
      <c r="E420" s="125">
        <v>6</v>
      </c>
      <c r="F420" s="89">
        <v>969397</v>
      </c>
      <c r="G420" s="89">
        <v>8464390164.6104698</v>
      </c>
      <c r="H420" s="89">
        <v>208433</v>
      </c>
      <c r="I420" s="89">
        <v>3693305867.8299999</v>
      </c>
      <c r="J420" s="123" t="s">
        <v>125</v>
      </c>
      <c r="K420" s="66"/>
    </row>
    <row r="421" spans="1:11" s="84" customFormat="1" ht="12.75">
      <c r="A421" s="71" t="s">
        <v>94</v>
      </c>
      <c r="B421" s="88" t="s">
        <v>95</v>
      </c>
      <c r="C421" s="127">
        <v>2017</v>
      </c>
      <c r="D421" s="148" t="s">
        <v>147</v>
      </c>
      <c r="E421" s="125">
        <v>7</v>
      </c>
      <c r="F421" s="89">
        <v>528945</v>
      </c>
      <c r="G421" s="89">
        <v>5950246206.39361</v>
      </c>
      <c r="H421" s="89">
        <v>151264</v>
      </c>
      <c r="I421" s="89">
        <v>2672391931.7800002</v>
      </c>
      <c r="J421" s="123" t="s">
        <v>125</v>
      </c>
      <c r="K421" s="66"/>
    </row>
    <row r="422" spans="1:11" s="84" customFormat="1" ht="12.75">
      <c r="A422" s="71" t="s">
        <v>94</v>
      </c>
      <c r="B422" s="88" t="s">
        <v>95</v>
      </c>
      <c r="C422" s="127">
        <v>2017</v>
      </c>
      <c r="D422" s="148" t="s">
        <v>147</v>
      </c>
      <c r="E422" s="125">
        <v>8</v>
      </c>
      <c r="F422" s="89">
        <v>480802</v>
      </c>
      <c r="G422" s="89">
        <v>4238160326.9026799</v>
      </c>
      <c r="H422" s="89">
        <v>105271</v>
      </c>
      <c r="I422" s="89">
        <v>1776084588.6800001</v>
      </c>
      <c r="J422" s="123" t="s">
        <v>125</v>
      </c>
      <c r="K422" s="66"/>
    </row>
    <row r="423" spans="1:11" s="84" customFormat="1" ht="12.75">
      <c r="A423" s="71" t="s">
        <v>94</v>
      </c>
      <c r="B423" s="88" t="s">
        <v>95</v>
      </c>
      <c r="C423" s="127">
        <v>2017</v>
      </c>
      <c r="D423" s="148" t="s">
        <v>147</v>
      </c>
      <c r="E423" s="125">
        <v>9</v>
      </c>
      <c r="F423" s="89">
        <v>308065</v>
      </c>
      <c r="G423" s="89">
        <v>3039968811.5753698</v>
      </c>
      <c r="H423" s="89">
        <v>76673</v>
      </c>
      <c r="I423" s="89">
        <v>1306072632.1900001</v>
      </c>
      <c r="J423" s="123" t="s">
        <v>125</v>
      </c>
      <c r="K423" s="66"/>
    </row>
    <row r="424" spans="1:11" s="84" customFormat="1" ht="12.75">
      <c r="A424" s="71" t="s">
        <v>94</v>
      </c>
      <c r="B424" s="88" t="s">
        <v>95</v>
      </c>
      <c r="C424" s="127">
        <v>2017</v>
      </c>
      <c r="D424" s="148" t="s">
        <v>147</v>
      </c>
      <c r="E424" s="125">
        <v>10</v>
      </c>
      <c r="F424" s="89">
        <v>324333</v>
      </c>
      <c r="G424" s="89">
        <v>2888296762.3011498</v>
      </c>
      <c r="H424" s="89">
        <v>72350</v>
      </c>
      <c r="I424" s="89">
        <v>1231911812.1900001</v>
      </c>
      <c r="J424" s="123" t="s">
        <v>125</v>
      </c>
      <c r="K424" s="66"/>
    </row>
    <row r="425" spans="1:11" s="84" customFormat="1" ht="12.75">
      <c r="A425" s="72" t="s">
        <v>94</v>
      </c>
      <c r="B425" s="92" t="s">
        <v>95</v>
      </c>
      <c r="C425" s="152">
        <v>2017</v>
      </c>
      <c r="D425" s="149" t="s">
        <v>147</v>
      </c>
      <c r="E425" s="183" t="s">
        <v>314</v>
      </c>
      <c r="F425" s="93">
        <v>2105367</v>
      </c>
      <c r="G425" s="93">
        <v>12591722200.3277</v>
      </c>
      <c r="H425" s="93">
        <v>251333</v>
      </c>
      <c r="I425" s="93">
        <v>4647243242.8500004</v>
      </c>
      <c r="J425" s="124" t="s">
        <v>125</v>
      </c>
      <c r="K425" s="67"/>
    </row>
  </sheetData>
  <dataValidations count="1">
    <dataValidation type="list" allowBlank="1" showInputMessage="1" showErrorMessage="1" sqref="D4:D6">
      <formula1>"Vehicle Age, Insured Age"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zoomScale="80" zoomScaleNormal="80" workbookViewId="0">
      <selection activeCell="L39" sqref="L39:R41"/>
    </sheetView>
  </sheetViews>
  <sheetFormatPr defaultRowHeight="15"/>
  <cols>
    <col min="1" max="1" width="12.42578125" style="74" customWidth="1"/>
    <col min="2" max="2" width="13.42578125" style="74" customWidth="1"/>
    <col min="3" max="3" width="13.42578125" style="74" bestFit="1" customWidth="1"/>
    <col min="4" max="4" width="14.140625" style="74" bestFit="1" customWidth="1"/>
    <col min="5" max="5" width="11" style="74" bestFit="1" customWidth="1"/>
    <col min="6" max="6" width="14.5703125" style="74" customWidth="1"/>
    <col min="7" max="7" width="14.85546875" style="74" bestFit="1" customWidth="1"/>
    <col min="8" max="8" width="11.140625" style="74" customWidth="1"/>
    <col min="9" max="9" width="56.7109375" style="74" customWidth="1"/>
    <col min="10" max="10" width="6" style="74" customWidth="1"/>
    <col min="11" max="11" width="14.5703125" style="74" customWidth="1"/>
    <col min="12" max="12" width="11.28515625" style="74" customWidth="1"/>
    <col min="13" max="13" width="12.28515625" style="74" bestFit="1" customWidth="1"/>
    <col min="14" max="14" width="9.140625" style="74"/>
    <col min="15" max="15" width="17.85546875" style="74" bestFit="1" customWidth="1"/>
    <col min="16" max="16" width="12.85546875" style="74" bestFit="1" customWidth="1"/>
    <col min="17" max="17" width="10.85546875" style="74" bestFit="1" customWidth="1"/>
    <col min="18" max="18" width="31.42578125" style="74" customWidth="1"/>
  </cols>
  <sheetData>
    <row r="1" spans="1:18" ht="22.5">
      <c r="A1" s="73" t="s">
        <v>165</v>
      </c>
      <c r="L1" s="128" t="s">
        <v>47</v>
      </c>
    </row>
    <row r="3" spans="1:18" s="84" customFormat="1" ht="38.25">
      <c r="A3" s="83" t="s">
        <v>1</v>
      </c>
      <c r="B3" s="83" t="s">
        <v>3</v>
      </c>
      <c r="C3" s="81" t="s">
        <v>11</v>
      </c>
      <c r="D3" s="81" t="s">
        <v>182</v>
      </c>
      <c r="E3" s="81" t="s">
        <v>179</v>
      </c>
      <c r="F3" s="81" t="s">
        <v>180</v>
      </c>
      <c r="G3" s="81" t="s">
        <v>181</v>
      </c>
      <c r="H3" s="83" t="s">
        <v>5</v>
      </c>
      <c r="I3" s="199" t="s">
        <v>7</v>
      </c>
      <c r="J3" s="198" t="s">
        <v>463</v>
      </c>
      <c r="K3" s="25"/>
      <c r="L3" s="83" t="s">
        <v>1</v>
      </c>
      <c r="M3" s="129" t="s">
        <v>3</v>
      </c>
      <c r="N3" s="83" t="s">
        <v>10</v>
      </c>
      <c r="O3" s="81" t="s">
        <v>48</v>
      </c>
      <c r="P3" s="81" t="s">
        <v>50</v>
      </c>
      <c r="Q3" s="81" t="s">
        <v>52</v>
      </c>
      <c r="R3" s="129" t="s">
        <v>7</v>
      </c>
    </row>
    <row r="4" spans="1:18" s="84" customFormat="1" ht="12.75">
      <c r="A4" s="184" t="s">
        <v>103</v>
      </c>
      <c r="B4" s="153" t="s">
        <v>104</v>
      </c>
      <c r="C4" s="85">
        <v>2003</v>
      </c>
      <c r="D4" s="86">
        <v>253932</v>
      </c>
      <c r="E4" s="86">
        <v>2482</v>
      </c>
      <c r="F4" s="86"/>
      <c r="G4" s="130">
        <v>1.59</v>
      </c>
      <c r="H4" s="122" t="s">
        <v>361</v>
      </c>
      <c r="I4" s="200" t="s">
        <v>362</v>
      </c>
      <c r="J4" s="21"/>
      <c r="K4" s="25"/>
      <c r="L4" s="95" t="s">
        <v>103</v>
      </c>
      <c r="M4" s="96" t="s">
        <v>104</v>
      </c>
      <c r="N4" s="96"/>
      <c r="O4" s="96"/>
      <c r="P4" s="96"/>
      <c r="Q4" s="96"/>
      <c r="R4" s="98"/>
    </row>
    <row r="5" spans="1:18" s="84" customFormat="1" ht="12.75">
      <c r="A5" s="185" t="s">
        <v>103</v>
      </c>
      <c r="B5" s="154" t="s">
        <v>104</v>
      </c>
      <c r="C5" s="88">
        <v>2004</v>
      </c>
      <c r="D5" s="89">
        <v>252804</v>
      </c>
      <c r="E5" s="89">
        <v>2563</v>
      </c>
      <c r="F5" s="89"/>
      <c r="G5" s="131">
        <v>1.67</v>
      </c>
      <c r="H5" s="123" t="s">
        <v>361</v>
      </c>
      <c r="I5" s="201" t="s">
        <v>363</v>
      </c>
      <c r="J5" s="21"/>
      <c r="K5" s="25"/>
      <c r="L5" s="72" t="s">
        <v>108</v>
      </c>
      <c r="M5" s="92" t="s">
        <v>109</v>
      </c>
      <c r="N5" s="92"/>
      <c r="O5" s="92"/>
      <c r="P5" s="92"/>
      <c r="Q5" s="92"/>
      <c r="R5" s="67"/>
    </row>
    <row r="6" spans="1:18" s="84" customFormat="1" ht="12.75">
      <c r="A6" s="185" t="s">
        <v>103</v>
      </c>
      <c r="B6" s="154" t="s">
        <v>104</v>
      </c>
      <c r="C6" s="88">
        <v>2005</v>
      </c>
      <c r="D6" s="89">
        <v>235941</v>
      </c>
      <c r="E6" s="89">
        <v>2500</v>
      </c>
      <c r="F6" s="89"/>
      <c r="G6" s="131">
        <v>1.37</v>
      </c>
      <c r="H6" s="123" t="s">
        <v>361</v>
      </c>
      <c r="I6" s="202"/>
      <c r="J6" s="21"/>
      <c r="K6" s="25"/>
      <c r="L6" s="95" t="s">
        <v>114</v>
      </c>
      <c r="M6" s="96" t="s">
        <v>115</v>
      </c>
      <c r="N6" s="96"/>
      <c r="O6" s="96"/>
      <c r="P6" s="96"/>
      <c r="Q6" s="96"/>
      <c r="R6" s="98"/>
    </row>
    <row r="7" spans="1:18" s="84" customFormat="1" ht="12.75">
      <c r="A7" s="185" t="s">
        <v>103</v>
      </c>
      <c r="B7" s="154" t="s">
        <v>104</v>
      </c>
      <c r="C7" s="88">
        <v>2006</v>
      </c>
      <c r="D7" s="100">
        <v>222702</v>
      </c>
      <c r="E7" s="89">
        <v>1517</v>
      </c>
      <c r="F7" s="89"/>
      <c r="G7" s="131">
        <v>0.78446841099999998</v>
      </c>
      <c r="H7" s="123" t="s">
        <v>361</v>
      </c>
      <c r="I7" s="202"/>
      <c r="J7" s="21"/>
      <c r="K7" s="25"/>
      <c r="L7" s="157" t="s">
        <v>100</v>
      </c>
      <c r="M7" s="158" t="s">
        <v>101</v>
      </c>
      <c r="N7" s="158">
        <v>2014</v>
      </c>
      <c r="O7" s="158" t="s">
        <v>170</v>
      </c>
      <c r="P7" s="159">
        <v>0.112</v>
      </c>
      <c r="Q7" s="160">
        <v>4884</v>
      </c>
      <c r="R7" s="161" t="s">
        <v>425</v>
      </c>
    </row>
    <row r="8" spans="1:18" s="84" customFormat="1" ht="12.75">
      <c r="A8" s="185" t="s">
        <v>103</v>
      </c>
      <c r="B8" s="154" t="s">
        <v>104</v>
      </c>
      <c r="C8" s="88">
        <v>2007</v>
      </c>
      <c r="D8" s="89">
        <v>164000</v>
      </c>
      <c r="E8" s="89">
        <v>1617</v>
      </c>
      <c r="F8" s="89"/>
      <c r="G8" s="131">
        <v>1.1299999999999999</v>
      </c>
      <c r="H8" s="123" t="s">
        <v>361</v>
      </c>
      <c r="I8" s="202"/>
      <c r="J8" s="21"/>
      <c r="K8" s="25"/>
      <c r="L8" s="162" t="s">
        <v>100</v>
      </c>
      <c r="M8" s="163" t="s">
        <v>101</v>
      </c>
      <c r="N8" s="163">
        <v>2014</v>
      </c>
      <c r="O8" s="163" t="s">
        <v>171</v>
      </c>
      <c r="P8" s="164">
        <v>9.2999999999999999E-2</v>
      </c>
      <c r="Q8" s="165">
        <v>4088</v>
      </c>
      <c r="R8" s="166"/>
    </row>
    <row r="9" spans="1:18" s="84" customFormat="1" ht="12.75">
      <c r="A9" s="185" t="s">
        <v>103</v>
      </c>
      <c r="B9" s="154" t="s">
        <v>104</v>
      </c>
      <c r="C9" s="88">
        <v>2008</v>
      </c>
      <c r="D9" s="89">
        <v>137000</v>
      </c>
      <c r="E9" s="89">
        <v>1521</v>
      </c>
      <c r="F9" s="89"/>
      <c r="G9" s="131">
        <v>1.82</v>
      </c>
      <c r="H9" s="123" t="s">
        <v>361</v>
      </c>
      <c r="I9" s="202"/>
      <c r="J9" s="21"/>
      <c r="K9" s="25"/>
      <c r="L9" s="162" t="s">
        <v>100</v>
      </c>
      <c r="M9" s="163" t="s">
        <v>101</v>
      </c>
      <c r="N9" s="163">
        <v>2014</v>
      </c>
      <c r="O9" s="163" t="s">
        <v>427</v>
      </c>
      <c r="P9" s="164">
        <v>0.08</v>
      </c>
      <c r="Q9" s="165">
        <v>3484</v>
      </c>
      <c r="R9" s="166"/>
    </row>
    <row r="10" spans="1:18" s="84" customFormat="1" ht="12.75">
      <c r="A10" s="185" t="s">
        <v>103</v>
      </c>
      <c r="B10" s="154" t="s">
        <v>104</v>
      </c>
      <c r="C10" s="88">
        <v>2009</v>
      </c>
      <c r="D10" s="89">
        <v>129000</v>
      </c>
      <c r="E10" s="89">
        <v>1236</v>
      </c>
      <c r="F10" s="89"/>
      <c r="G10" s="131">
        <v>1.62</v>
      </c>
      <c r="H10" s="123" t="s">
        <v>361</v>
      </c>
      <c r="I10" s="202"/>
      <c r="J10" s="21"/>
      <c r="K10" s="25"/>
      <c r="L10" s="162" t="s">
        <v>100</v>
      </c>
      <c r="M10" s="163" t="s">
        <v>101</v>
      </c>
      <c r="N10" s="163">
        <v>2014</v>
      </c>
      <c r="O10" s="163" t="s">
        <v>172</v>
      </c>
      <c r="P10" s="164">
        <v>7.1999999999999995E-2</v>
      </c>
      <c r="Q10" s="165">
        <v>3154</v>
      </c>
      <c r="R10" s="166"/>
    </row>
    <row r="11" spans="1:18" s="84" customFormat="1" ht="12.75">
      <c r="A11" s="185" t="s">
        <v>103</v>
      </c>
      <c r="B11" s="154" t="s">
        <v>104</v>
      </c>
      <c r="C11" s="88">
        <v>2010</v>
      </c>
      <c r="D11" s="89">
        <v>132497</v>
      </c>
      <c r="E11" s="89">
        <v>1205</v>
      </c>
      <c r="F11" s="89"/>
      <c r="G11" s="131">
        <v>1.96</v>
      </c>
      <c r="H11" s="123" t="s">
        <v>361</v>
      </c>
      <c r="I11" s="202"/>
      <c r="J11" s="21"/>
      <c r="K11" s="25"/>
      <c r="L11" s="162" t="s">
        <v>100</v>
      </c>
      <c r="M11" s="163" t="s">
        <v>101</v>
      </c>
      <c r="N11" s="163">
        <v>2014</v>
      </c>
      <c r="O11" s="163" t="s">
        <v>173</v>
      </c>
      <c r="P11" s="164">
        <v>6.7000000000000004E-2</v>
      </c>
      <c r="Q11" s="165">
        <v>2913</v>
      </c>
      <c r="R11" s="166"/>
    </row>
    <row r="12" spans="1:18" s="84" customFormat="1" ht="12.75">
      <c r="A12" s="185" t="s">
        <v>103</v>
      </c>
      <c r="B12" s="154" t="s">
        <v>104</v>
      </c>
      <c r="C12" s="88">
        <v>2011</v>
      </c>
      <c r="D12" s="100">
        <v>125417</v>
      </c>
      <c r="E12" s="89">
        <v>1108</v>
      </c>
      <c r="F12" s="89"/>
      <c r="G12" s="131">
        <v>2.06</v>
      </c>
      <c r="H12" s="123" t="s">
        <v>361</v>
      </c>
      <c r="I12" s="202"/>
      <c r="J12" s="21"/>
      <c r="K12" s="25"/>
      <c r="L12" s="162" t="s">
        <v>100</v>
      </c>
      <c r="M12" s="163" t="s">
        <v>101</v>
      </c>
      <c r="N12" s="163">
        <v>2015</v>
      </c>
      <c r="O12" s="163" t="s">
        <v>170</v>
      </c>
      <c r="P12" s="164">
        <v>0.10299999999999999</v>
      </c>
      <c r="Q12" s="165">
        <v>4033</v>
      </c>
      <c r="R12" s="166"/>
    </row>
    <row r="13" spans="1:18" s="84" customFormat="1" ht="12.75">
      <c r="A13" s="185" t="s">
        <v>103</v>
      </c>
      <c r="B13" s="154" t="s">
        <v>104</v>
      </c>
      <c r="C13" s="88">
        <v>2012</v>
      </c>
      <c r="D13" s="89">
        <v>152000</v>
      </c>
      <c r="E13" s="89">
        <v>1028</v>
      </c>
      <c r="F13" s="89"/>
      <c r="G13" s="131">
        <v>2.1800000000000002</v>
      </c>
      <c r="H13" s="123" t="s">
        <v>361</v>
      </c>
      <c r="I13" s="202"/>
      <c r="J13" s="21"/>
      <c r="K13" s="25"/>
      <c r="L13" s="162" t="s">
        <v>100</v>
      </c>
      <c r="M13" s="163" t="s">
        <v>101</v>
      </c>
      <c r="N13" s="163">
        <v>2015</v>
      </c>
      <c r="O13" s="163" t="s">
        <v>171</v>
      </c>
      <c r="P13" s="164">
        <v>9.2999999999999999E-2</v>
      </c>
      <c r="Q13" s="165">
        <v>3638</v>
      </c>
      <c r="R13" s="166"/>
    </row>
    <row r="14" spans="1:18" s="84" customFormat="1" ht="12.75">
      <c r="A14" s="185" t="s">
        <v>103</v>
      </c>
      <c r="B14" s="154" t="s">
        <v>104</v>
      </c>
      <c r="C14" s="88">
        <v>2013</v>
      </c>
      <c r="D14" s="89">
        <v>389000</v>
      </c>
      <c r="E14" s="89">
        <v>2113</v>
      </c>
      <c r="F14" s="89"/>
      <c r="G14" s="131">
        <v>4.8499999999999996</v>
      </c>
      <c r="H14" s="123" t="s">
        <v>361</v>
      </c>
      <c r="I14" s="202"/>
      <c r="J14" s="21"/>
      <c r="K14" s="25"/>
      <c r="L14" s="162" t="s">
        <v>100</v>
      </c>
      <c r="M14" s="163" t="s">
        <v>101</v>
      </c>
      <c r="N14" s="163">
        <v>2015</v>
      </c>
      <c r="O14" s="163" t="s">
        <v>427</v>
      </c>
      <c r="P14" s="164">
        <v>8.8999999999999996E-2</v>
      </c>
      <c r="Q14" s="165">
        <v>3497</v>
      </c>
      <c r="R14" s="166"/>
    </row>
    <row r="15" spans="1:18" s="84" customFormat="1" ht="12.75">
      <c r="A15" s="185" t="s">
        <v>103</v>
      </c>
      <c r="B15" s="154" t="s">
        <v>104</v>
      </c>
      <c r="C15" s="88">
        <v>2014</v>
      </c>
      <c r="D15" s="89">
        <v>395000</v>
      </c>
      <c r="E15" s="89">
        <v>1815</v>
      </c>
      <c r="F15" s="89"/>
      <c r="G15" s="131">
        <v>4.7</v>
      </c>
      <c r="H15" s="123" t="s">
        <v>361</v>
      </c>
      <c r="I15" s="202"/>
      <c r="J15" s="21"/>
      <c r="K15" s="25"/>
      <c r="L15" s="162" t="s">
        <v>100</v>
      </c>
      <c r="M15" s="163" t="s">
        <v>101</v>
      </c>
      <c r="N15" s="163">
        <v>2015</v>
      </c>
      <c r="O15" s="163" t="s">
        <v>172</v>
      </c>
      <c r="P15" s="164">
        <v>6.3E-2</v>
      </c>
      <c r="Q15" s="165">
        <v>2469</v>
      </c>
      <c r="R15" s="166"/>
    </row>
    <row r="16" spans="1:18" s="84" customFormat="1" ht="12.75">
      <c r="A16" s="185" t="s">
        <v>103</v>
      </c>
      <c r="B16" s="154" t="s">
        <v>104</v>
      </c>
      <c r="C16" s="88">
        <v>2015</v>
      </c>
      <c r="D16" s="89">
        <v>347000</v>
      </c>
      <c r="E16" s="100">
        <v>1899</v>
      </c>
      <c r="F16" s="100"/>
      <c r="G16" s="9">
        <v>4.3600000000000003</v>
      </c>
      <c r="H16" s="123" t="s">
        <v>361</v>
      </c>
      <c r="I16" s="202"/>
      <c r="J16" s="21"/>
      <c r="K16" s="25"/>
      <c r="L16" s="162" t="s">
        <v>100</v>
      </c>
      <c r="M16" s="163" t="s">
        <v>101</v>
      </c>
      <c r="N16" s="163">
        <v>2015</v>
      </c>
      <c r="O16" s="163" t="s">
        <v>173</v>
      </c>
      <c r="P16" s="164">
        <v>5.8999999999999997E-2</v>
      </c>
      <c r="Q16" s="165">
        <v>2305</v>
      </c>
      <c r="R16" s="166"/>
    </row>
    <row r="17" spans="1:18" s="84" customFormat="1" ht="12.75">
      <c r="A17" s="186" t="s">
        <v>103</v>
      </c>
      <c r="B17" s="155" t="s">
        <v>104</v>
      </c>
      <c r="C17" s="92">
        <v>2016</v>
      </c>
      <c r="D17" s="135">
        <v>312000</v>
      </c>
      <c r="E17" s="135">
        <v>1582</v>
      </c>
      <c r="F17" s="135"/>
      <c r="G17" s="52">
        <v>3.72</v>
      </c>
      <c r="H17" s="124" t="s">
        <v>364</v>
      </c>
      <c r="I17" s="92"/>
      <c r="J17" s="21"/>
      <c r="K17" s="25"/>
      <c r="L17" s="162" t="s">
        <v>100</v>
      </c>
      <c r="M17" s="163" t="s">
        <v>101</v>
      </c>
      <c r="N17" s="163">
        <v>2016</v>
      </c>
      <c r="O17" s="163" t="s">
        <v>170</v>
      </c>
      <c r="P17" s="164">
        <v>9.7000000000000003E-2</v>
      </c>
      <c r="Q17" s="165">
        <v>3586</v>
      </c>
      <c r="R17" s="166"/>
    </row>
    <row r="18" spans="1:18" s="84" customFormat="1" ht="12.75">
      <c r="A18" s="71" t="s">
        <v>108</v>
      </c>
      <c r="B18" s="88" t="s">
        <v>109</v>
      </c>
      <c r="C18" s="88"/>
      <c r="D18" s="88"/>
      <c r="E18" s="88"/>
      <c r="F18" s="88"/>
      <c r="G18" s="88"/>
      <c r="H18" s="123"/>
      <c r="I18" s="88"/>
      <c r="J18" s="21"/>
      <c r="K18" s="25"/>
      <c r="L18" s="162" t="s">
        <v>100</v>
      </c>
      <c r="M18" s="163" t="s">
        <v>101</v>
      </c>
      <c r="N18" s="163">
        <v>2016</v>
      </c>
      <c r="O18" s="163" t="s">
        <v>171</v>
      </c>
      <c r="P18" s="164">
        <v>9.5000000000000001E-2</v>
      </c>
      <c r="Q18" s="165">
        <v>3483</v>
      </c>
      <c r="R18" s="166"/>
    </row>
    <row r="19" spans="1:18" s="84" customFormat="1" ht="12.75">
      <c r="A19" s="70" t="s">
        <v>114</v>
      </c>
      <c r="B19" s="85" t="s">
        <v>115</v>
      </c>
      <c r="C19" s="85">
        <v>2013</v>
      </c>
      <c r="D19" s="86">
        <v>3424</v>
      </c>
      <c r="E19" s="85"/>
      <c r="F19" s="85"/>
      <c r="G19" s="86">
        <v>1744712.57</v>
      </c>
      <c r="H19" s="122" t="s">
        <v>461</v>
      </c>
      <c r="I19" s="65" t="s">
        <v>462</v>
      </c>
      <c r="J19" s="20">
        <v>18</v>
      </c>
      <c r="K19" s="25"/>
      <c r="L19" s="162" t="s">
        <v>100</v>
      </c>
      <c r="M19" s="163" t="s">
        <v>101</v>
      </c>
      <c r="N19" s="163">
        <v>2016</v>
      </c>
      <c r="O19" s="163" t="s">
        <v>426</v>
      </c>
      <c r="P19" s="164">
        <v>8.5000000000000006E-2</v>
      </c>
      <c r="Q19" s="165">
        <v>3136</v>
      </c>
      <c r="R19" s="166"/>
    </row>
    <row r="20" spans="1:18" s="84" customFormat="1" ht="12.75">
      <c r="A20" s="71" t="s">
        <v>114</v>
      </c>
      <c r="B20" s="88" t="s">
        <v>115</v>
      </c>
      <c r="C20" s="88">
        <v>2014</v>
      </c>
      <c r="D20" s="89">
        <v>3111</v>
      </c>
      <c r="E20" s="88"/>
      <c r="F20" s="88"/>
      <c r="G20" s="89">
        <v>831548.76</v>
      </c>
      <c r="H20" s="123" t="s">
        <v>461</v>
      </c>
      <c r="I20" s="66"/>
      <c r="J20" s="21">
        <v>1824</v>
      </c>
      <c r="K20" s="25"/>
      <c r="L20" s="162" t="s">
        <v>100</v>
      </c>
      <c r="M20" s="163" t="s">
        <v>101</v>
      </c>
      <c r="N20" s="163">
        <v>2016</v>
      </c>
      <c r="O20" s="163" t="s">
        <v>172</v>
      </c>
      <c r="P20" s="164">
        <v>0.06</v>
      </c>
      <c r="Q20" s="165">
        <v>2228</v>
      </c>
      <c r="R20" s="166"/>
    </row>
    <row r="21" spans="1:18" s="84" customFormat="1" ht="12.75">
      <c r="A21" s="71" t="s">
        <v>114</v>
      </c>
      <c r="B21" s="88" t="s">
        <v>115</v>
      </c>
      <c r="C21" s="88">
        <v>2015</v>
      </c>
      <c r="D21" s="89">
        <v>2420</v>
      </c>
      <c r="E21" s="88"/>
      <c r="F21" s="88"/>
      <c r="G21" s="89">
        <v>677476.85</v>
      </c>
      <c r="H21" s="123" t="s">
        <v>461</v>
      </c>
      <c r="I21" s="66"/>
      <c r="J21" s="21">
        <v>2415</v>
      </c>
      <c r="K21" s="25"/>
      <c r="L21" s="162" t="s">
        <v>100</v>
      </c>
      <c r="M21" s="163" t="s">
        <v>101</v>
      </c>
      <c r="N21" s="163">
        <v>2016</v>
      </c>
      <c r="O21" s="163" t="s">
        <v>173</v>
      </c>
      <c r="P21" s="164">
        <v>5.8000000000000003E-2</v>
      </c>
      <c r="Q21" s="165">
        <v>2124</v>
      </c>
      <c r="R21" s="166"/>
    </row>
    <row r="22" spans="1:18" s="84" customFormat="1" ht="12.75">
      <c r="A22" s="71" t="s">
        <v>114</v>
      </c>
      <c r="B22" s="88" t="s">
        <v>115</v>
      </c>
      <c r="C22" s="88">
        <v>2016</v>
      </c>
      <c r="D22" s="89">
        <v>1474</v>
      </c>
      <c r="E22" s="88"/>
      <c r="F22" s="88"/>
      <c r="G22" s="89">
        <v>398587.23</v>
      </c>
      <c r="H22" s="123" t="s">
        <v>461</v>
      </c>
      <c r="I22" s="66"/>
      <c r="J22" s="21">
        <v>2993</v>
      </c>
      <c r="K22" s="25"/>
      <c r="L22" s="162" t="s">
        <v>100</v>
      </c>
      <c r="M22" s="163" t="s">
        <v>101</v>
      </c>
      <c r="N22" s="163">
        <v>2017</v>
      </c>
      <c r="O22" s="163" t="s">
        <v>171</v>
      </c>
      <c r="P22" s="164">
        <v>9.4E-2</v>
      </c>
      <c r="Q22" s="165">
        <v>3712</v>
      </c>
      <c r="R22" s="166"/>
    </row>
    <row r="23" spans="1:18" s="84" customFormat="1" ht="12.75">
      <c r="A23" s="72" t="s">
        <v>114</v>
      </c>
      <c r="B23" s="92" t="s">
        <v>115</v>
      </c>
      <c r="C23" s="92">
        <v>2017</v>
      </c>
      <c r="D23" s="93">
        <v>324</v>
      </c>
      <c r="E23" s="92"/>
      <c r="F23" s="92"/>
      <c r="G23" s="93">
        <v>161711.91</v>
      </c>
      <c r="H23" s="124" t="s">
        <v>461</v>
      </c>
      <c r="I23" s="67"/>
      <c r="J23" s="55">
        <v>3574</v>
      </c>
      <c r="K23" s="25"/>
      <c r="L23" s="162" t="s">
        <v>100</v>
      </c>
      <c r="M23" s="163" t="s">
        <v>101</v>
      </c>
      <c r="N23" s="163">
        <v>2017</v>
      </c>
      <c r="O23" s="163" t="s">
        <v>170</v>
      </c>
      <c r="P23" s="164">
        <v>0.09</v>
      </c>
      <c r="Q23" s="165">
        <v>3528</v>
      </c>
      <c r="R23" s="166"/>
    </row>
    <row r="24" spans="1:18" s="84" customFormat="1" ht="12.75">
      <c r="A24" s="71" t="s">
        <v>100</v>
      </c>
      <c r="B24" s="88" t="s">
        <v>101</v>
      </c>
      <c r="C24" s="88">
        <v>2014</v>
      </c>
      <c r="D24" s="89">
        <v>43741</v>
      </c>
      <c r="E24" s="89">
        <v>1678</v>
      </c>
      <c r="F24" s="89">
        <v>33380</v>
      </c>
      <c r="G24" s="89">
        <v>85319</v>
      </c>
      <c r="H24" s="123" t="s">
        <v>166</v>
      </c>
      <c r="I24" s="88"/>
      <c r="J24" s="21"/>
      <c r="K24" s="25"/>
      <c r="L24" s="162" t="s">
        <v>100</v>
      </c>
      <c r="M24" s="163" t="s">
        <v>101</v>
      </c>
      <c r="N24" s="163">
        <v>2017</v>
      </c>
      <c r="O24" s="163" t="s">
        <v>426</v>
      </c>
      <c r="P24" s="164">
        <v>7.6999999999999999E-2</v>
      </c>
      <c r="Q24" s="165">
        <v>3032</v>
      </c>
      <c r="R24" s="166"/>
    </row>
    <row r="25" spans="1:18" s="84" customFormat="1" ht="12.75">
      <c r="A25" s="71" t="s">
        <v>100</v>
      </c>
      <c r="B25" s="88" t="s">
        <v>101</v>
      </c>
      <c r="C25" s="88">
        <v>2015</v>
      </c>
      <c r="D25" s="89">
        <v>39111</v>
      </c>
      <c r="E25" s="89">
        <v>1563</v>
      </c>
      <c r="F25" s="89">
        <v>31780</v>
      </c>
      <c r="G25" s="89">
        <v>82520</v>
      </c>
      <c r="H25" s="123" t="s">
        <v>166</v>
      </c>
      <c r="I25" s="88"/>
      <c r="J25" s="21"/>
      <c r="K25" s="25"/>
      <c r="L25" s="162" t="s">
        <v>100</v>
      </c>
      <c r="M25" s="163" t="s">
        <v>101</v>
      </c>
      <c r="N25" s="163">
        <v>2017</v>
      </c>
      <c r="O25" s="163" t="s">
        <v>173</v>
      </c>
      <c r="P25" s="164">
        <v>7.2999999999999995E-2</v>
      </c>
      <c r="Q25" s="165">
        <v>2857</v>
      </c>
      <c r="R25" s="166"/>
    </row>
    <row r="26" spans="1:18" s="84" customFormat="1" ht="12.75">
      <c r="A26" s="71" t="s">
        <v>100</v>
      </c>
      <c r="B26" s="88" t="s">
        <v>101</v>
      </c>
      <c r="C26" s="88">
        <v>2016</v>
      </c>
      <c r="D26" s="89">
        <v>36831</v>
      </c>
      <c r="E26" s="89">
        <v>1452</v>
      </c>
      <c r="F26" s="89">
        <v>30032</v>
      </c>
      <c r="G26" s="89">
        <v>75233</v>
      </c>
      <c r="H26" s="123" t="s">
        <v>166</v>
      </c>
      <c r="I26" s="88"/>
      <c r="J26" s="21"/>
      <c r="K26" s="25"/>
      <c r="L26" s="162" t="s">
        <v>100</v>
      </c>
      <c r="M26" s="163" t="s">
        <v>101</v>
      </c>
      <c r="N26" s="163">
        <v>2017</v>
      </c>
      <c r="O26" s="163" t="s">
        <v>172</v>
      </c>
      <c r="P26" s="164">
        <v>5.8999999999999997E-2</v>
      </c>
      <c r="Q26" s="165">
        <v>2305</v>
      </c>
      <c r="R26" s="166"/>
    </row>
    <row r="27" spans="1:18" s="84" customFormat="1" ht="12.75">
      <c r="A27" s="71" t="s">
        <v>100</v>
      </c>
      <c r="B27" s="88" t="s">
        <v>101</v>
      </c>
      <c r="C27" s="88">
        <v>2017</v>
      </c>
      <c r="D27" s="89">
        <v>39373</v>
      </c>
      <c r="E27" s="89">
        <v>1456</v>
      </c>
      <c r="F27" s="89">
        <v>30824</v>
      </c>
      <c r="G27" s="89">
        <v>89323</v>
      </c>
      <c r="H27" s="123" t="s">
        <v>166</v>
      </c>
      <c r="I27" s="88"/>
      <c r="J27" s="21"/>
      <c r="K27" s="25"/>
      <c r="L27" s="70" t="s">
        <v>97</v>
      </c>
      <c r="M27" s="85" t="s">
        <v>120</v>
      </c>
      <c r="N27" s="85">
        <v>2015</v>
      </c>
      <c r="O27" s="85" t="s">
        <v>174</v>
      </c>
      <c r="P27" s="132">
        <v>0.52942500281309779</v>
      </c>
      <c r="Q27" s="86">
        <v>23525</v>
      </c>
      <c r="R27" s="65" t="s">
        <v>454</v>
      </c>
    </row>
    <row r="28" spans="1:18" s="84" customFormat="1" ht="12.75">
      <c r="A28" s="70" t="s">
        <v>97</v>
      </c>
      <c r="B28" s="85" t="s">
        <v>120</v>
      </c>
      <c r="C28" s="85">
        <v>2015</v>
      </c>
      <c r="D28" s="86">
        <v>44435</v>
      </c>
      <c r="E28" s="86">
        <v>253</v>
      </c>
      <c r="F28" s="86">
        <v>15142</v>
      </c>
      <c r="G28" s="86">
        <v>433</v>
      </c>
      <c r="H28" s="122" t="s">
        <v>167</v>
      </c>
      <c r="I28" s="85" t="s">
        <v>176</v>
      </c>
      <c r="J28" s="21"/>
      <c r="K28" s="25"/>
      <c r="L28" s="71" t="s">
        <v>97</v>
      </c>
      <c r="M28" s="88" t="s">
        <v>120</v>
      </c>
      <c r="N28" s="88">
        <v>2015</v>
      </c>
      <c r="O28" s="88" t="s">
        <v>455</v>
      </c>
      <c r="P28" s="133">
        <v>0.20209294475075953</v>
      </c>
      <c r="Q28" s="89">
        <v>8980</v>
      </c>
      <c r="R28" s="66"/>
    </row>
    <row r="29" spans="1:18" s="84" customFormat="1" ht="12.75">
      <c r="A29" s="71" t="s">
        <v>97</v>
      </c>
      <c r="B29" s="88" t="s">
        <v>120</v>
      </c>
      <c r="C29" s="88">
        <v>2016</v>
      </c>
      <c r="D29" s="89">
        <v>43413</v>
      </c>
      <c r="E29" s="89">
        <v>306</v>
      </c>
      <c r="F29" s="89">
        <v>16053</v>
      </c>
      <c r="G29" s="89">
        <v>420</v>
      </c>
      <c r="H29" s="123" t="s">
        <v>167</v>
      </c>
      <c r="I29" s="88"/>
      <c r="J29" s="21"/>
      <c r="K29" s="25"/>
      <c r="L29" s="71" t="s">
        <v>97</v>
      </c>
      <c r="M29" s="88" t="s">
        <v>120</v>
      </c>
      <c r="N29" s="88">
        <v>2015</v>
      </c>
      <c r="O29" s="88" t="s">
        <v>456</v>
      </c>
      <c r="P29" s="133">
        <v>0.10151907280297064</v>
      </c>
      <c r="Q29" s="89">
        <v>4511</v>
      </c>
      <c r="R29" s="66"/>
    </row>
    <row r="30" spans="1:18" s="84" customFormat="1" ht="12.75">
      <c r="A30" s="72" t="s">
        <v>97</v>
      </c>
      <c r="B30" s="92" t="s">
        <v>120</v>
      </c>
      <c r="C30" s="92">
        <v>2017</v>
      </c>
      <c r="D30" s="93">
        <v>44178</v>
      </c>
      <c r="E30" s="93">
        <v>345</v>
      </c>
      <c r="F30" s="93">
        <v>16908</v>
      </c>
      <c r="G30" s="93">
        <v>506</v>
      </c>
      <c r="H30" s="124" t="s">
        <v>167</v>
      </c>
      <c r="I30" s="92"/>
      <c r="J30" s="21"/>
      <c r="K30" s="25"/>
      <c r="L30" s="71" t="s">
        <v>97</v>
      </c>
      <c r="M30" s="88" t="s">
        <v>120</v>
      </c>
      <c r="N30" s="88">
        <v>2015</v>
      </c>
      <c r="O30" s="88" t="s">
        <v>175</v>
      </c>
      <c r="P30" s="133">
        <v>8.7971193878699228E-2</v>
      </c>
      <c r="Q30" s="89">
        <v>3909</v>
      </c>
      <c r="R30" s="66"/>
    </row>
    <row r="31" spans="1:18" s="84" customFormat="1" ht="12.75">
      <c r="A31" s="71" t="s">
        <v>111</v>
      </c>
      <c r="B31" s="88" t="s">
        <v>112</v>
      </c>
      <c r="C31" s="88">
        <v>2011</v>
      </c>
      <c r="D31" s="89">
        <v>28741</v>
      </c>
      <c r="E31" s="89">
        <v>80</v>
      </c>
      <c r="F31" s="89">
        <v>5689</v>
      </c>
      <c r="G31" s="89">
        <v>927505</v>
      </c>
      <c r="H31" s="123" t="s">
        <v>123</v>
      </c>
      <c r="I31" s="88" t="s">
        <v>177</v>
      </c>
      <c r="J31" s="21"/>
      <c r="K31" s="25"/>
      <c r="L31" s="71" t="s">
        <v>97</v>
      </c>
      <c r="M31" s="88" t="s">
        <v>120</v>
      </c>
      <c r="N31" s="88">
        <v>2016</v>
      </c>
      <c r="O31" s="88" t="s">
        <v>174</v>
      </c>
      <c r="P31" s="133">
        <v>0.52124939534240899</v>
      </c>
      <c r="Q31" s="89">
        <v>22629</v>
      </c>
      <c r="R31" s="66"/>
    </row>
    <row r="32" spans="1:18" s="84" customFormat="1" ht="12.75">
      <c r="A32" s="71" t="s">
        <v>111</v>
      </c>
      <c r="B32" s="88" t="s">
        <v>112</v>
      </c>
      <c r="C32" s="88">
        <v>2012</v>
      </c>
      <c r="D32" s="89">
        <v>29874</v>
      </c>
      <c r="E32" s="89">
        <v>98</v>
      </c>
      <c r="F32" s="89">
        <v>5278</v>
      </c>
      <c r="G32" s="89">
        <v>1116146</v>
      </c>
      <c r="H32" s="123" t="s">
        <v>123</v>
      </c>
      <c r="I32" s="88" t="s">
        <v>168</v>
      </c>
      <c r="J32" s="21"/>
      <c r="K32" s="25"/>
      <c r="L32" s="71" t="s">
        <v>97</v>
      </c>
      <c r="M32" s="88" t="s">
        <v>120</v>
      </c>
      <c r="N32" s="88">
        <v>2016</v>
      </c>
      <c r="O32" s="88" t="s">
        <v>455</v>
      </c>
      <c r="P32" s="133">
        <v>0.20643586022619953</v>
      </c>
      <c r="Q32" s="89">
        <v>8962</v>
      </c>
      <c r="R32" s="66"/>
    </row>
    <row r="33" spans="1:18" s="84" customFormat="1" ht="12.75">
      <c r="A33" s="71" t="s">
        <v>111</v>
      </c>
      <c r="B33" s="88" t="s">
        <v>112</v>
      </c>
      <c r="C33" s="88">
        <v>2013</v>
      </c>
      <c r="D33" s="89">
        <v>33640</v>
      </c>
      <c r="E33" s="89">
        <v>72</v>
      </c>
      <c r="F33" s="89">
        <v>5817</v>
      </c>
      <c r="G33" s="89">
        <v>1990446</v>
      </c>
      <c r="H33" s="123" t="s">
        <v>123</v>
      </c>
      <c r="I33" s="88"/>
      <c r="J33" s="21"/>
      <c r="K33" s="25"/>
      <c r="L33" s="71" t="s">
        <v>97</v>
      </c>
      <c r="M33" s="88" t="s">
        <v>120</v>
      </c>
      <c r="N33" s="88">
        <v>2016</v>
      </c>
      <c r="O33" s="88" t="s">
        <v>456</v>
      </c>
      <c r="P33" s="133">
        <v>0.11948033999032548</v>
      </c>
      <c r="Q33" s="89">
        <v>5187</v>
      </c>
      <c r="R33" s="66"/>
    </row>
    <row r="34" spans="1:18" s="84" customFormat="1" ht="12.75">
      <c r="A34" s="71" t="s">
        <v>111</v>
      </c>
      <c r="B34" s="88" t="s">
        <v>112</v>
      </c>
      <c r="C34" s="88">
        <v>2014</v>
      </c>
      <c r="D34" s="89">
        <v>54540</v>
      </c>
      <c r="E34" s="89">
        <v>139</v>
      </c>
      <c r="F34" s="89">
        <v>5677</v>
      </c>
      <c r="G34" s="89">
        <v>2786626</v>
      </c>
      <c r="H34" s="123" t="s">
        <v>123</v>
      </c>
      <c r="I34" s="88"/>
      <c r="J34" s="21"/>
      <c r="K34" s="25"/>
      <c r="L34" s="71" t="s">
        <v>97</v>
      </c>
      <c r="M34" s="88" t="s">
        <v>120</v>
      </c>
      <c r="N34" s="88">
        <v>2016</v>
      </c>
      <c r="O34" s="88" t="s">
        <v>175</v>
      </c>
      <c r="P34" s="133">
        <v>9.2023126713196512E-2</v>
      </c>
      <c r="Q34" s="89">
        <v>3995</v>
      </c>
      <c r="R34" s="66"/>
    </row>
    <row r="35" spans="1:18" s="84" customFormat="1" ht="12.75">
      <c r="A35" s="71" t="s">
        <v>111</v>
      </c>
      <c r="B35" s="88" t="s">
        <v>112</v>
      </c>
      <c r="C35" s="88">
        <v>2015</v>
      </c>
      <c r="D35" s="89">
        <v>40865</v>
      </c>
      <c r="E35" s="89">
        <v>153</v>
      </c>
      <c r="F35" s="89">
        <v>5609</v>
      </c>
      <c r="G35" s="89">
        <v>4397832</v>
      </c>
      <c r="H35" s="123" t="s">
        <v>123</v>
      </c>
      <c r="I35" s="88"/>
      <c r="J35" s="21"/>
      <c r="K35" s="25"/>
      <c r="L35" s="71" t="s">
        <v>97</v>
      </c>
      <c r="M35" s="88" t="s">
        <v>120</v>
      </c>
      <c r="N35" s="88">
        <v>2017</v>
      </c>
      <c r="O35" s="88" t="s">
        <v>174</v>
      </c>
      <c r="P35" s="133">
        <v>0.53024129657295482</v>
      </c>
      <c r="Q35" s="89">
        <v>23425</v>
      </c>
      <c r="R35" s="66"/>
    </row>
    <row r="36" spans="1:18">
      <c r="A36" s="71" t="s">
        <v>111</v>
      </c>
      <c r="B36" s="88" t="s">
        <v>112</v>
      </c>
      <c r="C36" s="88">
        <v>2016</v>
      </c>
      <c r="D36" s="89">
        <v>49875</v>
      </c>
      <c r="E36" s="89">
        <v>107</v>
      </c>
      <c r="F36" s="89">
        <v>5485</v>
      </c>
      <c r="G36" s="89">
        <v>2866742.9748499999</v>
      </c>
      <c r="H36" s="123" t="s">
        <v>123</v>
      </c>
      <c r="I36" s="88"/>
      <c r="J36" s="21"/>
      <c r="L36" s="71" t="s">
        <v>97</v>
      </c>
      <c r="M36" s="88" t="s">
        <v>120</v>
      </c>
      <c r="N36" s="88">
        <v>2017</v>
      </c>
      <c r="O36" s="88" t="s">
        <v>455</v>
      </c>
      <c r="P36" s="133">
        <v>0.20951604871202861</v>
      </c>
      <c r="Q36" s="89">
        <v>9256</v>
      </c>
      <c r="R36" s="66"/>
    </row>
    <row r="37" spans="1:18">
      <c r="A37" s="71" t="s">
        <v>111</v>
      </c>
      <c r="B37" s="88" t="s">
        <v>112</v>
      </c>
      <c r="C37" s="88">
        <v>2017</v>
      </c>
      <c r="D37" s="89">
        <v>29356</v>
      </c>
      <c r="E37" s="89">
        <v>165</v>
      </c>
      <c r="F37" s="89">
        <v>5552</v>
      </c>
      <c r="G37" s="89">
        <v>5211971.5911600003</v>
      </c>
      <c r="H37" s="123" t="s">
        <v>123</v>
      </c>
      <c r="I37" s="88"/>
      <c r="J37" s="21"/>
      <c r="L37" s="71" t="s">
        <v>97</v>
      </c>
      <c r="M37" s="88" t="s">
        <v>120</v>
      </c>
      <c r="N37" s="88">
        <v>2017</v>
      </c>
      <c r="O37" s="88" t="s">
        <v>456</v>
      </c>
      <c r="P37" s="133">
        <v>0.10152111910905881</v>
      </c>
      <c r="Q37" s="89">
        <v>4485</v>
      </c>
      <c r="R37" s="66"/>
    </row>
    <row r="38" spans="1:18">
      <c r="A38" s="95" t="s">
        <v>105</v>
      </c>
      <c r="B38" s="96" t="s">
        <v>106</v>
      </c>
      <c r="C38" s="96"/>
      <c r="D38" s="97"/>
      <c r="E38" s="97"/>
      <c r="F38" s="97"/>
      <c r="G38" s="97"/>
      <c r="H38" s="121"/>
      <c r="I38" s="96"/>
      <c r="J38" s="203"/>
      <c r="L38" s="72" t="s">
        <v>97</v>
      </c>
      <c r="M38" s="92" t="s">
        <v>120</v>
      </c>
      <c r="N38" s="92">
        <v>2017</v>
      </c>
      <c r="O38" s="92" t="s">
        <v>175</v>
      </c>
      <c r="P38" s="134">
        <v>9.7876771243605415E-2</v>
      </c>
      <c r="Q38" s="93">
        <v>4324</v>
      </c>
      <c r="R38" s="67"/>
    </row>
    <row r="39" spans="1:18">
      <c r="A39" s="70" t="s">
        <v>94</v>
      </c>
      <c r="B39" s="85" t="s">
        <v>95</v>
      </c>
      <c r="C39" s="85">
        <v>2009</v>
      </c>
      <c r="D39" s="86">
        <v>1527</v>
      </c>
      <c r="E39" s="86">
        <v>83</v>
      </c>
      <c r="F39" s="86">
        <v>2280</v>
      </c>
      <c r="G39" s="86">
        <v>817.33</v>
      </c>
      <c r="H39" s="122" t="s">
        <v>169</v>
      </c>
      <c r="I39" s="85" t="s">
        <v>178</v>
      </c>
      <c r="J39" s="203"/>
      <c r="L39" s="205" t="s">
        <v>111</v>
      </c>
      <c r="M39" s="206" t="s">
        <v>112</v>
      </c>
      <c r="N39"/>
      <c r="O39"/>
      <c r="P39"/>
      <c r="Q39"/>
      <c r="R39" s="207"/>
    </row>
    <row r="40" spans="1:18">
      <c r="A40" s="71" t="s">
        <v>94</v>
      </c>
      <c r="B40" s="88" t="s">
        <v>95</v>
      </c>
      <c r="C40" s="88">
        <v>2010</v>
      </c>
      <c r="D40" s="89">
        <v>1903</v>
      </c>
      <c r="E40" s="89">
        <v>29</v>
      </c>
      <c r="F40" s="89">
        <v>3015</v>
      </c>
      <c r="G40" s="89">
        <v>1283.79</v>
      </c>
      <c r="H40" s="123" t="s">
        <v>169</v>
      </c>
      <c r="I40" s="201" t="s">
        <v>316</v>
      </c>
      <c r="J40" s="203"/>
      <c r="L40" s="208" t="s">
        <v>105</v>
      </c>
      <c r="M40" s="209" t="s">
        <v>106</v>
      </c>
      <c r="N40" s="209"/>
      <c r="O40" s="209"/>
      <c r="P40" s="209"/>
      <c r="Q40" s="209"/>
      <c r="R40" s="210"/>
    </row>
    <row r="41" spans="1:18">
      <c r="A41" s="71" t="s">
        <v>94</v>
      </c>
      <c r="B41" s="88" t="s">
        <v>95</v>
      </c>
      <c r="C41" s="88">
        <v>2011</v>
      </c>
      <c r="D41" s="89">
        <v>1524</v>
      </c>
      <c r="E41" s="89">
        <v>42</v>
      </c>
      <c r="F41" s="89">
        <v>2213</v>
      </c>
      <c r="G41" s="89">
        <v>2776.51</v>
      </c>
      <c r="H41" s="123" t="s">
        <v>169</v>
      </c>
      <c r="I41" s="88" t="s">
        <v>317</v>
      </c>
      <c r="J41" s="203"/>
      <c r="L41" s="211" t="s">
        <v>94</v>
      </c>
      <c r="M41" s="212" t="s">
        <v>95</v>
      </c>
      <c r="N41" s="212"/>
      <c r="O41" s="212"/>
      <c r="P41" s="212"/>
      <c r="Q41" s="212"/>
      <c r="R41" s="207"/>
    </row>
    <row r="42" spans="1:18">
      <c r="A42" s="71" t="s">
        <v>94</v>
      </c>
      <c r="B42" s="88" t="s">
        <v>95</v>
      </c>
      <c r="C42" s="88">
        <v>2012</v>
      </c>
      <c r="D42" s="89">
        <v>1644</v>
      </c>
      <c r="E42" s="89">
        <v>30</v>
      </c>
      <c r="F42" s="89">
        <v>3248</v>
      </c>
      <c r="G42" s="89">
        <v>1104.67</v>
      </c>
      <c r="H42" s="123" t="s">
        <v>169</v>
      </c>
      <c r="I42" s="88"/>
      <c r="J42" s="203"/>
      <c r="L42" s="25"/>
      <c r="M42" s="25"/>
      <c r="N42" s="25"/>
      <c r="O42" s="25"/>
      <c r="P42" s="25"/>
      <c r="Q42" s="25"/>
      <c r="R42" s="25"/>
    </row>
    <row r="43" spans="1:18">
      <c r="A43" s="71" t="s">
        <v>94</v>
      </c>
      <c r="B43" s="88" t="s">
        <v>95</v>
      </c>
      <c r="C43" s="88">
        <v>2013</v>
      </c>
      <c r="D43" s="89">
        <v>1811</v>
      </c>
      <c r="E43" s="89">
        <v>106</v>
      </c>
      <c r="F43" s="89">
        <v>2815</v>
      </c>
      <c r="G43" s="89">
        <v>1172.68</v>
      </c>
      <c r="H43" s="123" t="s">
        <v>169</v>
      </c>
      <c r="I43" s="88"/>
      <c r="J43" s="203"/>
      <c r="L43" s="25"/>
      <c r="M43" s="25"/>
      <c r="N43" s="25"/>
      <c r="O43" s="25"/>
      <c r="P43" s="25"/>
      <c r="Q43" s="25"/>
      <c r="R43" s="25"/>
    </row>
    <row r="44" spans="1:18">
      <c r="A44" s="71" t="s">
        <v>94</v>
      </c>
      <c r="B44" s="88" t="s">
        <v>95</v>
      </c>
      <c r="C44" s="127">
        <v>2014</v>
      </c>
      <c r="D44" s="100">
        <v>844</v>
      </c>
      <c r="E44" s="89">
        <v>26</v>
      </c>
      <c r="F44" s="89">
        <v>1999</v>
      </c>
      <c r="G44" s="89">
        <v>315.47000000000003</v>
      </c>
      <c r="H44" s="123" t="s">
        <v>169</v>
      </c>
      <c r="I44" s="88"/>
      <c r="J44" s="203"/>
      <c r="L44" s="25"/>
      <c r="M44" s="25"/>
      <c r="N44" s="25"/>
      <c r="O44" s="25"/>
      <c r="P44" s="25"/>
      <c r="Q44" s="25"/>
      <c r="R44" s="25"/>
    </row>
    <row r="45" spans="1:18">
      <c r="A45" s="71" t="s">
        <v>94</v>
      </c>
      <c r="B45" s="88" t="s">
        <v>95</v>
      </c>
      <c r="C45" s="127">
        <v>2015</v>
      </c>
      <c r="D45" s="89">
        <v>806</v>
      </c>
      <c r="E45" s="89">
        <v>46</v>
      </c>
      <c r="F45" s="89">
        <v>4764</v>
      </c>
      <c r="G45" s="89">
        <v>288.64999999999998</v>
      </c>
      <c r="H45" s="123" t="s">
        <v>169</v>
      </c>
      <c r="I45" s="88"/>
      <c r="J45" s="203"/>
      <c r="L45" s="25"/>
      <c r="M45" s="25"/>
      <c r="N45" s="25"/>
      <c r="O45" s="25"/>
      <c r="P45" s="25"/>
      <c r="Q45" s="25"/>
      <c r="R45" s="25"/>
    </row>
    <row r="46" spans="1:18">
      <c r="A46" s="71" t="s">
        <v>94</v>
      </c>
      <c r="B46" s="88" t="s">
        <v>95</v>
      </c>
      <c r="C46" s="127">
        <v>2016</v>
      </c>
      <c r="D46" s="100">
        <v>1131</v>
      </c>
      <c r="E46" s="100">
        <v>68</v>
      </c>
      <c r="F46" s="100">
        <v>4275</v>
      </c>
      <c r="G46" s="100">
        <v>2495.62</v>
      </c>
      <c r="H46" s="123" t="s">
        <v>169</v>
      </c>
      <c r="I46" s="88"/>
      <c r="J46" s="203"/>
    </row>
    <row r="47" spans="1:18">
      <c r="A47" s="72" t="s">
        <v>94</v>
      </c>
      <c r="B47" s="92" t="s">
        <v>95</v>
      </c>
      <c r="C47" s="152">
        <v>2017</v>
      </c>
      <c r="D47" s="93">
        <v>1533</v>
      </c>
      <c r="E47" s="93">
        <v>62</v>
      </c>
      <c r="F47" s="135">
        <v>3051</v>
      </c>
      <c r="G47" s="93">
        <v>2434.2600000000002</v>
      </c>
      <c r="H47" s="124" t="s">
        <v>169</v>
      </c>
      <c r="I47" s="92"/>
      <c r="J47" s="204"/>
    </row>
  </sheetData>
  <hyperlinks>
    <hyperlink ref="I5" r:id="rId1"/>
  </hyperlinks>
  <pageMargins left="0.7" right="0.7" top="0.75" bottom="0.75" header="0.3" footer="0.3"/>
  <pageSetup paperSize="9" orientation="portrait" horizontalDpi="1200" verticalDpi="120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5"/>
  <sheetViews>
    <sheetView topLeftCell="A4" zoomScale="80" zoomScaleNormal="80" workbookViewId="0">
      <selection activeCell="E125" sqref="E125"/>
    </sheetView>
  </sheetViews>
  <sheetFormatPr defaultRowHeight="15"/>
  <cols>
    <col min="1" max="1" width="14.140625" style="74" customWidth="1"/>
    <col min="2" max="2" width="13.7109375" style="74" customWidth="1"/>
    <col min="3" max="3" width="13.5703125" style="74" customWidth="1"/>
    <col min="4" max="4" width="11.42578125" style="74" customWidth="1"/>
    <col min="5" max="5" width="26.140625" style="74" customWidth="1"/>
    <col min="6" max="6" width="18.85546875" style="74" bestFit="1" customWidth="1"/>
    <col min="7" max="7" width="45.5703125" style="74" bestFit="1" customWidth="1"/>
    <col min="8" max="8" width="21.7109375" style="74" bestFit="1" customWidth="1"/>
    <col min="9" max="9" width="13.28515625" style="111" bestFit="1" customWidth="1"/>
    <col min="10" max="10" width="11.85546875" style="74" bestFit="1" customWidth="1"/>
    <col min="11" max="11" width="28" style="74" customWidth="1"/>
  </cols>
  <sheetData>
    <row r="1" spans="1:11" ht="19.5">
      <c r="A1" s="73" t="s">
        <v>183</v>
      </c>
    </row>
    <row r="3" spans="1:11" s="25" customFormat="1" ht="12.75">
      <c r="A3" s="136" t="s">
        <v>1</v>
      </c>
      <c r="B3" s="112" t="s">
        <v>3</v>
      </c>
      <c r="C3" s="113" t="s">
        <v>55</v>
      </c>
      <c r="D3" s="137" t="s">
        <v>57</v>
      </c>
      <c r="E3" s="112" t="s">
        <v>59</v>
      </c>
      <c r="F3" s="112" t="s">
        <v>61</v>
      </c>
      <c r="G3" s="136" t="s">
        <v>63</v>
      </c>
      <c r="H3" s="136" t="s">
        <v>65</v>
      </c>
      <c r="I3" s="116" t="s">
        <v>67</v>
      </c>
      <c r="J3" s="113" t="s">
        <v>5</v>
      </c>
      <c r="K3" s="138" t="s">
        <v>7</v>
      </c>
    </row>
    <row r="4" spans="1:11" s="84" customFormat="1" ht="12.75">
      <c r="A4" s="95" t="s">
        <v>103</v>
      </c>
      <c r="B4" s="96" t="s">
        <v>104</v>
      </c>
      <c r="C4" s="139"/>
      <c r="D4" s="139"/>
      <c r="E4" s="96"/>
      <c r="F4" s="96"/>
      <c r="G4" s="96"/>
      <c r="H4" s="96"/>
      <c r="I4" s="97"/>
      <c r="J4" s="96"/>
      <c r="K4" s="98"/>
    </row>
    <row r="5" spans="1:11" s="84" customFormat="1" ht="12.75">
      <c r="A5" s="95" t="s">
        <v>108</v>
      </c>
      <c r="B5" s="96" t="s">
        <v>109</v>
      </c>
      <c r="C5" s="139"/>
      <c r="D5" s="139"/>
      <c r="E5" s="96"/>
      <c r="F5" s="96"/>
      <c r="G5" s="96"/>
      <c r="H5" s="96"/>
      <c r="I5" s="97"/>
      <c r="J5" s="96"/>
      <c r="K5" s="98"/>
    </row>
    <row r="6" spans="1:11" s="84" customFormat="1" ht="12.75">
      <c r="A6" s="70" t="s">
        <v>114</v>
      </c>
      <c r="B6" s="85" t="s">
        <v>115</v>
      </c>
      <c r="C6" s="176"/>
      <c r="D6" s="176"/>
      <c r="E6" s="85"/>
      <c r="F6" s="85"/>
      <c r="G6" s="85"/>
      <c r="H6" s="85"/>
      <c r="I6" s="86"/>
      <c r="J6" s="85"/>
      <c r="K6" s="65"/>
    </row>
    <row r="7" spans="1:11" s="84" customFormat="1" ht="12.75">
      <c r="A7" s="70" t="s">
        <v>100</v>
      </c>
      <c r="B7" s="85" t="s">
        <v>101</v>
      </c>
      <c r="C7" s="140" t="s">
        <v>184</v>
      </c>
      <c r="D7" s="140" t="s">
        <v>185</v>
      </c>
      <c r="E7" s="85" t="s">
        <v>429</v>
      </c>
      <c r="F7" s="85"/>
      <c r="G7" s="85" t="s">
        <v>186</v>
      </c>
      <c r="H7" s="85" t="s">
        <v>187</v>
      </c>
      <c r="I7" s="86">
        <v>522.5</v>
      </c>
      <c r="J7" s="85" t="s">
        <v>188</v>
      </c>
      <c r="K7" s="65" t="s">
        <v>189</v>
      </c>
    </row>
    <row r="8" spans="1:11" s="84" customFormat="1" ht="12.75">
      <c r="A8" s="71" t="s">
        <v>100</v>
      </c>
      <c r="B8" s="88" t="s">
        <v>101</v>
      </c>
      <c r="C8" s="125" t="s">
        <v>184</v>
      </c>
      <c r="D8" s="125" t="s">
        <v>185</v>
      </c>
      <c r="E8" s="88" t="s">
        <v>429</v>
      </c>
      <c r="F8" s="88"/>
      <c r="G8" s="88" t="s">
        <v>186</v>
      </c>
      <c r="H8" s="88" t="s">
        <v>190</v>
      </c>
      <c r="I8" s="89">
        <v>26.9</v>
      </c>
      <c r="J8" s="88" t="s">
        <v>188</v>
      </c>
      <c r="K8" s="66" t="s">
        <v>428</v>
      </c>
    </row>
    <row r="9" spans="1:11" s="84" customFormat="1" ht="12.75">
      <c r="A9" s="71" t="s">
        <v>100</v>
      </c>
      <c r="B9" s="88" t="s">
        <v>101</v>
      </c>
      <c r="C9" s="125" t="s">
        <v>184</v>
      </c>
      <c r="D9" s="125" t="s">
        <v>185</v>
      </c>
      <c r="E9" s="88" t="s">
        <v>429</v>
      </c>
      <c r="F9" s="88"/>
      <c r="G9" s="88" t="s">
        <v>186</v>
      </c>
      <c r="H9" s="88" t="s">
        <v>191</v>
      </c>
      <c r="I9" s="89">
        <v>18.5</v>
      </c>
      <c r="J9" s="88" t="s">
        <v>188</v>
      </c>
      <c r="K9" s="66"/>
    </row>
    <row r="10" spans="1:11" s="84" customFormat="1" ht="12.75">
      <c r="A10" s="71" t="s">
        <v>100</v>
      </c>
      <c r="B10" s="88" t="s">
        <v>101</v>
      </c>
      <c r="C10" s="125" t="s">
        <v>430</v>
      </c>
      <c r="D10" s="125" t="s">
        <v>192</v>
      </c>
      <c r="E10" s="88" t="s">
        <v>431</v>
      </c>
      <c r="F10" s="88"/>
      <c r="G10" s="88" t="s">
        <v>186</v>
      </c>
      <c r="H10" s="88" t="s">
        <v>187</v>
      </c>
      <c r="I10" s="89">
        <v>356.4</v>
      </c>
      <c r="J10" s="88" t="s">
        <v>188</v>
      </c>
      <c r="K10" s="66"/>
    </row>
    <row r="11" spans="1:11" s="84" customFormat="1" ht="12.75">
      <c r="A11" s="71" t="s">
        <v>100</v>
      </c>
      <c r="B11" s="88" t="s">
        <v>101</v>
      </c>
      <c r="C11" s="125" t="s">
        <v>430</v>
      </c>
      <c r="D11" s="125" t="s">
        <v>192</v>
      </c>
      <c r="E11" s="88" t="s">
        <v>431</v>
      </c>
      <c r="F11" s="88"/>
      <c r="G11" s="88" t="s">
        <v>186</v>
      </c>
      <c r="H11" s="88" t="s">
        <v>190</v>
      </c>
      <c r="I11" s="89">
        <v>25.9</v>
      </c>
      <c r="J11" s="88" t="s">
        <v>188</v>
      </c>
      <c r="K11" s="66"/>
    </row>
    <row r="12" spans="1:11" s="84" customFormat="1" ht="12.75">
      <c r="A12" s="71" t="s">
        <v>100</v>
      </c>
      <c r="B12" s="88" t="s">
        <v>101</v>
      </c>
      <c r="C12" s="125" t="s">
        <v>430</v>
      </c>
      <c r="D12" s="125" t="s">
        <v>192</v>
      </c>
      <c r="E12" s="88" t="s">
        <v>431</v>
      </c>
      <c r="F12" s="88"/>
      <c r="G12" s="88" t="s">
        <v>186</v>
      </c>
      <c r="H12" s="88" t="s">
        <v>191</v>
      </c>
      <c r="I12" s="89">
        <v>5.0999999999999996</v>
      </c>
      <c r="J12" s="88" t="s">
        <v>188</v>
      </c>
      <c r="K12" s="66"/>
    </row>
    <row r="13" spans="1:11" s="84" customFormat="1" ht="12.75">
      <c r="A13" s="71" t="s">
        <v>100</v>
      </c>
      <c r="B13" s="88" t="s">
        <v>101</v>
      </c>
      <c r="C13" s="125" t="s">
        <v>193</v>
      </c>
      <c r="D13" s="125"/>
      <c r="E13" s="88" t="s">
        <v>194</v>
      </c>
      <c r="F13" s="88"/>
      <c r="G13" s="88" t="s">
        <v>195</v>
      </c>
      <c r="H13" s="88" t="s">
        <v>187</v>
      </c>
      <c r="I13" s="89">
        <v>298.39999999999998</v>
      </c>
      <c r="J13" s="88" t="s">
        <v>188</v>
      </c>
      <c r="K13" s="66"/>
    </row>
    <row r="14" spans="1:11" s="84" customFormat="1" ht="12.75">
      <c r="A14" s="71" t="s">
        <v>100</v>
      </c>
      <c r="B14" s="88" t="s">
        <v>101</v>
      </c>
      <c r="C14" s="125" t="s">
        <v>193</v>
      </c>
      <c r="D14" s="125"/>
      <c r="E14" s="88" t="s">
        <v>194</v>
      </c>
      <c r="F14" s="88"/>
      <c r="G14" s="88" t="s">
        <v>195</v>
      </c>
      <c r="H14" s="88" t="s">
        <v>190</v>
      </c>
      <c r="I14" s="89">
        <v>24.1</v>
      </c>
      <c r="J14" s="88" t="s">
        <v>188</v>
      </c>
      <c r="K14" s="66"/>
    </row>
    <row r="15" spans="1:11" s="84" customFormat="1" ht="12.75">
      <c r="A15" s="71" t="s">
        <v>100</v>
      </c>
      <c r="B15" s="88" t="s">
        <v>101</v>
      </c>
      <c r="C15" s="125" t="s">
        <v>193</v>
      </c>
      <c r="D15" s="125"/>
      <c r="E15" s="88" t="s">
        <v>194</v>
      </c>
      <c r="F15" s="88"/>
      <c r="G15" s="88" t="s">
        <v>195</v>
      </c>
      <c r="H15" s="88" t="s">
        <v>191</v>
      </c>
      <c r="I15" s="89">
        <v>0</v>
      </c>
      <c r="J15" s="88" t="s">
        <v>188</v>
      </c>
      <c r="K15" s="66"/>
    </row>
    <row r="16" spans="1:11" s="84" customFormat="1" ht="12.75">
      <c r="A16" s="71" t="s">
        <v>100</v>
      </c>
      <c r="B16" s="88" t="s">
        <v>101</v>
      </c>
      <c r="C16" s="141">
        <v>36424</v>
      </c>
      <c r="D16" s="141">
        <v>36428</v>
      </c>
      <c r="E16" s="88" t="s">
        <v>432</v>
      </c>
      <c r="F16" s="88"/>
      <c r="G16" s="88" t="s">
        <v>196</v>
      </c>
      <c r="H16" s="88" t="s">
        <v>187</v>
      </c>
      <c r="I16" s="89">
        <v>284.7</v>
      </c>
      <c r="J16" s="88" t="s">
        <v>188</v>
      </c>
      <c r="K16" s="66"/>
    </row>
    <row r="17" spans="1:11" s="84" customFormat="1" ht="12.75">
      <c r="A17" s="71" t="s">
        <v>100</v>
      </c>
      <c r="B17" s="88" t="s">
        <v>101</v>
      </c>
      <c r="C17" s="141">
        <v>36424</v>
      </c>
      <c r="D17" s="141">
        <v>36428</v>
      </c>
      <c r="E17" s="88" t="s">
        <v>432</v>
      </c>
      <c r="F17" s="88"/>
      <c r="G17" s="88" t="s">
        <v>196</v>
      </c>
      <c r="H17" s="88" t="s">
        <v>190</v>
      </c>
      <c r="I17" s="89">
        <v>21.2</v>
      </c>
      <c r="J17" s="88" t="s">
        <v>188</v>
      </c>
      <c r="K17" s="66"/>
    </row>
    <row r="18" spans="1:11" s="84" customFormat="1" ht="12.75">
      <c r="A18" s="71" t="s">
        <v>100</v>
      </c>
      <c r="B18" s="88" t="s">
        <v>101</v>
      </c>
      <c r="C18" s="141">
        <v>36424</v>
      </c>
      <c r="D18" s="141">
        <v>36428</v>
      </c>
      <c r="E18" s="88" t="s">
        <v>432</v>
      </c>
      <c r="F18" s="88"/>
      <c r="G18" s="88" t="s">
        <v>196</v>
      </c>
      <c r="H18" s="88" t="s">
        <v>191</v>
      </c>
      <c r="I18" s="89">
        <v>8.8000000000000007</v>
      </c>
      <c r="J18" s="88" t="s">
        <v>188</v>
      </c>
      <c r="K18" s="66"/>
    </row>
    <row r="19" spans="1:11" s="84" customFormat="1" ht="12.75">
      <c r="A19" s="71" t="s">
        <v>100</v>
      </c>
      <c r="B19" s="88" t="s">
        <v>101</v>
      </c>
      <c r="C19" s="141">
        <v>42240</v>
      </c>
      <c r="D19" s="141">
        <v>42242</v>
      </c>
      <c r="E19" s="88" t="s">
        <v>433</v>
      </c>
      <c r="F19" s="88"/>
      <c r="G19" s="88" t="s">
        <v>197</v>
      </c>
      <c r="H19" s="88" t="s">
        <v>187</v>
      </c>
      <c r="I19" s="89">
        <v>156.1</v>
      </c>
      <c r="J19" s="88" t="s">
        <v>188</v>
      </c>
      <c r="K19" s="66"/>
    </row>
    <row r="20" spans="1:11" s="84" customFormat="1" ht="12.75">
      <c r="A20" s="71" t="s">
        <v>100</v>
      </c>
      <c r="B20" s="88" t="s">
        <v>101</v>
      </c>
      <c r="C20" s="141">
        <v>42240</v>
      </c>
      <c r="D20" s="141">
        <v>42242</v>
      </c>
      <c r="E20" s="88" t="s">
        <v>433</v>
      </c>
      <c r="F20" s="88"/>
      <c r="G20" s="88" t="s">
        <v>197</v>
      </c>
      <c r="H20" s="88" t="s">
        <v>190</v>
      </c>
      <c r="I20" s="89">
        <v>8.1</v>
      </c>
      <c r="J20" s="88" t="s">
        <v>188</v>
      </c>
      <c r="K20" s="66"/>
    </row>
    <row r="21" spans="1:11" s="84" customFormat="1" ht="12.75">
      <c r="A21" s="71" t="s">
        <v>100</v>
      </c>
      <c r="B21" s="88" t="s">
        <v>101</v>
      </c>
      <c r="C21" s="141">
        <v>42240</v>
      </c>
      <c r="D21" s="141">
        <v>42242</v>
      </c>
      <c r="E21" s="88" t="s">
        <v>433</v>
      </c>
      <c r="F21" s="88"/>
      <c r="G21" s="88" t="s">
        <v>197</v>
      </c>
      <c r="H21" s="88" t="s">
        <v>191</v>
      </c>
      <c r="I21" s="89" t="s">
        <v>118</v>
      </c>
      <c r="J21" s="88" t="s">
        <v>188</v>
      </c>
      <c r="K21" s="66"/>
    </row>
    <row r="22" spans="1:11" s="84" customFormat="1" ht="12.75">
      <c r="A22" s="71" t="s">
        <v>100</v>
      </c>
      <c r="B22" s="88" t="s">
        <v>101</v>
      </c>
      <c r="C22" s="141">
        <v>36060</v>
      </c>
      <c r="D22" s="141"/>
      <c r="E22" s="88" t="s">
        <v>434</v>
      </c>
      <c r="F22" s="88"/>
      <c r="G22" s="88" t="s">
        <v>198</v>
      </c>
      <c r="H22" s="88" t="s">
        <v>187</v>
      </c>
      <c r="I22" s="89">
        <v>151.4</v>
      </c>
      <c r="J22" s="88" t="s">
        <v>188</v>
      </c>
      <c r="K22" s="66"/>
    </row>
    <row r="23" spans="1:11" s="84" customFormat="1" ht="12.75">
      <c r="A23" s="71" t="s">
        <v>100</v>
      </c>
      <c r="B23" s="88" t="s">
        <v>101</v>
      </c>
      <c r="C23" s="141">
        <v>36060</v>
      </c>
      <c r="D23" s="141"/>
      <c r="E23" s="88" t="s">
        <v>434</v>
      </c>
      <c r="F23" s="88"/>
      <c r="G23" s="88" t="s">
        <v>198</v>
      </c>
      <c r="H23" s="88" t="s">
        <v>190</v>
      </c>
      <c r="I23" s="89">
        <v>6.1</v>
      </c>
      <c r="J23" s="88" t="s">
        <v>188</v>
      </c>
      <c r="K23" s="66"/>
    </row>
    <row r="24" spans="1:11" s="84" customFormat="1" ht="12.75">
      <c r="A24" s="71" t="s">
        <v>100</v>
      </c>
      <c r="B24" s="88" t="s">
        <v>101</v>
      </c>
      <c r="C24" s="141">
        <v>36060</v>
      </c>
      <c r="D24" s="141"/>
      <c r="E24" s="88" t="s">
        <v>434</v>
      </c>
      <c r="F24" s="88"/>
      <c r="G24" s="88" t="s">
        <v>198</v>
      </c>
      <c r="H24" s="88" t="s">
        <v>191</v>
      </c>
      <c r="I24" s="89">
        <v>2.4</v>
      </c>
      <c r="J24" s="88" t="s">
        <v>188</v>
      </c>
      <c r="K24" s="66"/>
    </row>
    <row r="25" spans="1:11" s="84" customFormat="1" ht="12.75">
      <c r="A25" s="71" t="s">
        <v>100</v>
      </c>
      <c r="B25" s="88" t="s">
        <v>101</v>
      </c>
      <c r="C25" s="141">
        <v>38280</v>
      </c>
      <c r="D25" s="141"/>
      <c r="E25" s="88" t="s">
        <v>435</v>
      </c>
      <c r="F25" s="88"/>
      <c r="G25" s="88" t="s">
        <v>199</v>
      </c>
      <c r="H25" s="88" t="s">
        <v>187</v>
      </c>
      <c r="I25" s="89">
        <v>111.2</v>
      </c>
      <c r="J25" s="88" t="s">
        <v>188</v>
      </c>
      <c r="K25" s="66"/>
    </row>
    <row r="26" spans="1:11" s="84" customFormat="1" ht="12.75">
      <c r="A26" s="71" t="s">
        <v>100</v>
      </c>
      <c r="B26" s="88" t="s">
        <v>101</v>
      </c>
      <c r="C26" s="141">
        <v>38280</v>
      </c>
      <c r="D26" s="141"/>
      <c r="E26" s="88" t="s">
        <v>435</v>
      </c>
      <c r="F26" s="88"/>
      <c r="G26" s="88" t="s">
        <v>199</v>
      </c>
      <c r="H26" s="88" t="s">
        <v>190</v>
      </c>
      <c r="I26" s="89">
        <v>17.899999999999999</v>
      </c>
      <c r="J26" s="88" t="s">
        <v>188</v>
      </c>
      <c r="K26" s="66"/>
    </row>
    <row r="27" spans="1:11" s="84" customFormat="1" ht="12.75">
      <c r="A27" s="71" t="s">
        <v>100</v>
      </c>
      <c r="B27" s="88" t="s">
        <v>101</v>
      </c>
      <c r="C27" s="141">
        <v>38280</v>
      </c>
      <c r="D27" s="141"/>
      <c r="E27" s="88" t="s">
        <v>435</v>
      </c>
      <c r="F27" s="88"/>
      <c r="G27" s="88" t="s">
        <v>199</v>
      </c>
      <c r="H27" s="88" t="s">
        <v>191</v>
      </c>
      <c r="I27" s="89">
        <v>8.9</v>
      </c>
      <c r="J27" s="88" t="s">
        <v>188</v>
      </c>
      <c r="K27" s="66"/>
    </row>
    <row r="28" spans="1:11" s="84" customFormat="1" ht="12.75">
      <c r="A28" s="71" t="s">
        <v>100</v>
      </c>
      <c r="B28" s="88" t="s">
        <v>101</v>
      </c>
      <c r="C28" s="141">
        <v>38975</v>
      </c>
      <c r="D28" s="141" t="s">
        <v>200</v>
      </c>
      <c r="E28" s="88" t="s">
        <v>436</v>
      </c>
      <c r="F28" s="88"/>
      <c r="G28" s="88" t="s">
        <v>201</v>
      </c>
      <c r="H28" s="88" t="s">
        <v>187</v>
      </c>
      <c r="I28" s="89">
        <v>116.1</v>
      </c>
      <c r="J28" s="88" t="s">
        <v>188</v>
      </c>
      <c r="K28" s="66"/>
    </row>
    <row r="29" spans="1:11" s="84" customFormat="1" ht="12.75">
      <c r="A29" s="71" t="s">
        <v>100</v>
      </c>
      <c r="B29" s="88" t="s">
        <v>101</v>
      </c>
      <c r="C29" s="141">
        <v>38975</v>
      </c>
      <c r="D29" s="141" t="s">
        <v>200</v>
      </c>
      <c r="E29" s="88" t="s">
        <v>436</v>
      </c>
      <c r="F29" s="88"/>
      <c r="G29" s="88" t="s">
        <v>201</v>
      </c>
      <c r="H29" s="88" t="s">
        <v>190</v>
      </c>
      <c r="I29" s="89">
        <v>14.7</v>
      </c>
      <c r="J29" s="88" t="s">
        <v>188</v>
      </c>
      <c r="K29" s="66"/>
    </row>
    <row r="30" spans="1:11" s="84" customFormat="1" ht="12.75">
      <c r="A30" s="71" t="s">
        <v>100</v>
      </c>
      <c r="B30" s="88" t="s">
        <v>101</v>
      </c>
      <c r="C30" s="141">
        <v>38975</v>
      </c>
      <c r="D30" s="141" t="s">
        <v>200</v>
      </c>
      <c r="E30" s="88" t="s">
        <v>436</v>
      </c>
      <c r="F30" s="88"/>
      <c r="G30" s="88" t="s">
        <v>201</v>
      </c>
      <c r="H30" s="88" t="s">
        <v>191</v>
      </c>
      <c r="I30" s="89">
        <v>1.2</v>
      </c>
      <c r="J30" s="88" t="s">
        <v>188</v>
      </c>
      <c r="K30" s="66"/>
    </row>
    <row r="31" spans="1:11" s="84" customFormat="1" ht="12.75">
      <c r="A31" s="71" t="s">
        <v>100</v>
      </c>
      <c r="B31" s="88" t="s">
        <v>101</v>
      </c>
      <c r="C31" s="141" t="s">
        <v>437</v>
      </c>
      <c r="D31" s="141" t="s">
        <v>438</v>
      </c>
      <c r="E31" s="88" t="s">
        <v>439</v>
      </c>
      <c r="F31" s="88"/>
      <c r="G31" s="88" t="s">
        <v>186</v>
      </c>
      <c r="H31" s="88" t="s">
        <v>187</v>
      </c>
      <c r="I31" s="89">
        <v>115</v>
      </c>
      <c r="J31" s="88" t="s">
        <v>188</v>
      </c>
      <c r="K31" s="66"/>
    </row>
    <row r="32" spans="1:11" s="84" customFormat="1" ht="12.75">
      <c r="A32" s="71" t="s">
        <v>100</v>
      </c>
      <c r="B32" s="88" t="s">
        <v>101</v>
      </c>
      <c r="C32" s="141" t="s">
        <v>437</v>
      </c>
      <c r="D32" s="141" t="s">
        <v>438</v>
      </c>
      <c r="E32" s="88" t="s">
        <v>439</v>
      </c>
      <c r="F32" s="88"/>
      <c r="G32" s="88" t="s">
        <v>186</v>
      </c>
      <c r="H32" s="88" t="s">
        <v>190</v>
      </c>
      <c r="I32" s="89">
        <v>7</v>
      </c>
      <c r="J32" s="88" t="s">
        <v>188</v>
      </c>
      <c r="K32" s="66"/>
    </row>
    <row r="33" spans="1:11" s="84" customFormat="1" ht="12.75">
      <c r="A33" s="71" t="s">
        <v>100</v>
      </c>
      <c r="B33" s="88" t="s">
        <v>101</v>
      </c>
      <c r="C33" s="141" t="s">
        <v>437</v>
      </c>
      <c r="D33" s="141" t="s">
        <v>438</v>
      </c>
      <c r="E33" s="88" t="s">
        <v>439</v>
      </c>
      <c r="F33" s="88"/>
      <c r="G33" s="88" t="s">
        <v>186</v>
      </c>
      <c r="H33" s="88" t="s">
        <v>191</v>
      </c>
      <c r="I33" s="89" t="s">
        <v>118</v>
      </c>
      <c r="J33" s="88" t="s">
        <v>188</v>
      </c>
      <c r="K33" s="66"/>
    </row>
    <row r="34" spans="1:11" s="84" customFormat="1" ht="12.75">
      <c r="A34" s="71" t="s">
        <v>100</v>
      </c>
      <c r="B34" s="88" t="s">
        <v>101</v>
      </c>
      <c r="C34" s="141">
        <v>38229</v>
      </c>
      <c r="D34" s="141">
        <v>38230</v>
      </c>
      <c r="E34" s="88" t="s">
        <v>440</v>
      </c>
      <c r="F34" s="88"/>
      <c r="G34" s="88" t="s">
        <v>186</v>
      </c>
      <c r="H34" s="88" t="s">
        <v>187</v>
      </c>
      <c r="I34" s="89">
        <v>103.8</v>
      </c>
      <c r="J34" s="88" t="s">
        <v>188</v>
      </c>
      <c r="K34" s="66"/>
    </row>
    <row r="35" spans="1:11" s="84" customFormat="1" ht="12.75">
      <c r="A35" s="71" t="s">
        <v>100</v>
      </c>
      <c r="B35" s="88" t="s">
        <v>101</v>
      </c>
      <c r="C35" s="141">
        <v>38229</v>
      </c>
      <c r="D35" s="141">
        <v>38230</v>
      </c>
      <c r="E35" s="88" t="s">
        <v>440</v>
      </c>
      <c r="F35" s="88"/>
      <c r="G35" s="88" t="s">
        <v>186</v>
      </c>
      <c r="H35" s="88" t="s">
        <v>190</v>
      </c>
      <c r="I35" s="89">
        <v>13.8</v>
      </c>
      <c r="J35" s="88" t="s">
        <v>188</v>
      </c>
      <c r="K35" s="66"/>
    </row>
    <row r="36" spans="1:11" s="84" customFormat="1" ht="12.75">
      <c r="A36" s="71" t="s">
        <v>100</v>
      </c>
      <c r="B36" s="88" t="s">
        <v>101</v>
      </c>
      <c r="C36" s="141">
        <v>38229</v>
      </c>
      <c r="D36" s="141">
        <v>38230</v>
      </c>
      <c r="E36" s="88" t="s">
        <v>440</v>
      </c>
      <c r="F36" s="88"/>
      <c r="G36" s="88" t="s">
        <v>186</v>
      </c>
      <c r="H36" s="88" t="s">
        <v>191</v>
      </c>
      <c r="I36" s="89">
        <v>3.5</v>
      </c>
      <c r="J36" s="88" t="s">
        <v>188</v>
      </c>
      <c r="K36" s="66"/>
    </row>
    <row r="37" spans="1:11" s="84" customFormat="1" ht="12.75">
      <c r="A37" s="71" t="s">
        <v>100</v>
      </c>
      <c r="B37" s="88" t="s">
        <v>101</v>
      </c>
      <c r="C37" s="141">
        <v>40801</v>
      </c>
      <c r="D37" s="141">
        <v>40808</v>
      </c>
      <c r="E37" s="88" t="s">
        <v>441</v>
      </c>
      <c r="F37" s="88"/>
      <c r="G37" s="88" t="s">
        <v>202</v>
      </c>
      <c r="H37" s="88" t="s">
        <v>187</v>
      </c>
      <c r="I37" s="89">
        <v>100.4</v>
      </c>
      <c r="J37" s="88" t="s">
        <v>188</v>
      </c>
      <c r="K37" s="66"/>
    </row>
    <row r="38" spans="1:11" s="84" customFormat="1" ht="12.75">
      <c r="A38" s="71" t="s">
        <v>100</v>
      </c>
      <c r="B38" s="88" t="s">
        <v>101</v>
      </c>
      <c r="C38" s="141">
        <v>40801</v>
      </c>
      <c r="D38" s="141">
        <v>40808</v>
      </c>
      <c r="E38" s="88" t="s">
        <v>441</v>
      </c>
      <c r="F38" s="88"/>
      <c r="G38" s="88" t="s">
        <v>202</v>
      </c>
      <c r="H38" s="88" t="s">
        <v>190</v>
      </c>
      <c r="I38" s="89">
        <v>10</v>
      </c>
      <c r="J38" s="88" t="s">
        <v>188</v>
      </c>
      <c r="K38" s="66"/>
    </row>
    <row r="39" spans="1:11" s="84" customFormat="1" ht="12.75">
      <c r="A39" s="71" t="s">
        <v>100</v>
      </c>
      <c r="B39" s="88" t="s">
        <v>101</v>
      </c>
      <c r="C39" s="141">
        <v>40801</v>
      </c>
      <c r="D39" s="141">
        <v>40808</v>
      </c>
      <c r="E39" s="88" t="s">
        <v>441</v>
      </c>
      <c r="F39" s="88"/>
      <c r="G39" s="88" t="s">
        <v>202</v>
      </c>
      <c r="H39" s="88" t="s">
        <v>191</v>
      </c>
      <c r="I39" s="89">
        <v>1.9</v>
      </c>
      <c r="J39" s="88" t="s">
        <v>188</v>
      </c>
      <c r="K39" s="66"/>
    </row>
    <row r="40" spans="1:11" s="84" customFormat="1" ht="12.75">
      <c r="A40" s="71" t="s">
        <v>100</v>
      </c>
      <c r="B40" s="88" t="s">
        <v>101</v>
      </c>
      <c r="C40" s="141">
        <v>36779</v>
      </c>
      <c r="D40" s="141">
        <v>36781</v>
      </c>
      <c r="E40" s="88" t="s">
        <v>203</v>
      </c>
      <c r="F40" s="88"/>
      <c r="G40" s="88" t="s">
        <v>204</v>
      </c>
      <c r="H40" s="88" t="s">
        <v>187</v>
      </c>
      <c r="I40" s="89">
        <v>44.7</v>
      </c>
      <c r="J40" s="88" t="s">
        <v>188</v>
      </c>
      <c r="K40" s="66"/>
    </row>
    <row r="41" spans="1:11" s="84" customFormat="1" ht="12.75">
      <c r="A41" s="71" t="s">
        <v>100</v>
      </c>
      <c r="B41" s="88" t="s">
        <v>101</v>
      </c>
      <c r="C41" s="141">
        <v>36779</v>
      </c>
      <c r="D41" s="141">
        <v>36781</v>
      </c>
      <c r="E41" s="88" t="s">
        <v>203</v>
      </c>
      <c r="F41" s="88"/>
      <c r="G41" s="88" t="s">
        <v>204</v>
      </c>
      <c r="H41" s="88" t="s">
        <v>190</v>
      </c>
      <c r="I41" s="89">
        <v>54.5</v>
      </c>
      <c r="J41" s="88" t="s">
        <v>188</v>
      </c>
      <c r="K41" s="66"/>
    </row>
    <row r="42" spans="1:11" s="84" customFormat="1" ht="12.75">
      <c r="A42" s="71" t="s">
        <v>100</v>
      </c>
      <c r="B42" s="88" t="s">
        <v>101</v>
      </c>
      <c r="C42" s="141">
        <v>36779</v>
      </c>
      <c r="D42" s="141">
        <v>36781</v>
      </c>
      <c r="E42" s="88" t="s">
        <v>203</v>
      </c>
      <c r="F42" s="88"/>
      <c r="G42" s="88" t="s">
        <v>204</v>
      </c>
      <c r="H42" s="88" t="s">
        <v>191</v>
      </c>
      <c r="I42" s="89">
        <v>3.9</v>
      </c>
      <c r="J42" s="88" t="s">
        <v>188</v>
      </c>
      <c r="K42" s="66"/>
    </row>
    <row r="43" spans="1:11" s="84" customFormat="1" ht="12.75">
      <c r="A43" s="168" t="s">
        <v>100</v>
      </c>
      <c r="B43" s="169" t="s">
        <v>101</v>
      </c>
      <c r="C43" s="170">
        <v>40613</v>
      </c>
      <c r="D43" s="170"/>
      <c r="E43" s="163" t="s">
        <v>442</v>
      </c>
      <c r="F43" s="163" t="s">
        <v>443</v>
      </c>
      <c r="G43" s="169"/>
      <c r="H43" s="163" t="s">
        <v>444</v>
      </c>
      <c r="I43" s="165">
        <v>1279.5170000000001</v>
      </c>
      <c r="J43" s="163" t="s">
        <v>188</v>
      </c>
      <c r="K43" s="66" t="s">
        <v>205</v>
      </c>
    </row>
    <row r="44" spans="1:11" s="84" customFormat="1" ht="12.75">
      <c r="A44" s="168" t="s">
        <v>100</v>
      </c>
      <c r="B44" s="169" t="s">
        <v>101</v>
      </c>
      <c r="C44" s="170" t="s">
        <v>445</v>
      </c>
      <c r="D44" s="170"/>
      <c r="E44" s="163" t="s">
        <v>446</v>
      </c>
      <c r="F44" s="163" t="s">
        <v>443</v>
      </c>
      <c r="G44" s="169"/>
      <c r="H44" s="163" t="s">
        <v>444</v>
      </c>
      <c r="I44" s="171">
        <v>382</v>
      </c>
      <c r="J44" s="169" t="s">
        <v>188</v>
      </c>
      <c r="K44" s="66" t="s">
        <v>207</v>
      </c>
    </row>
    <row r="45" spans="1:11" s="84" customFormat="1" ht="12.75">
      <c r="A45" s="168" t="s">
        <v>100</v>
      </c>
      <c r="B45" s="169" t="s">
        <v>101</v>
      </c>
      <c r="C45" s="170">
        <v>34716</v>
      </c>
      <c r="D45" s="170"/>
      <c r="E45" s="169" t="s">
        <v>206</v>
      </c>
      <c r="F45" s="163" t="s">
        <v>443</v>
      </c>
      <c r="G45" s="169"/>
      <c r="H45" s="163" t="s">
        <v>444</v>
      </c>
      <c r="I45" s="171">
        <v>78.349999999999994</v>
      </c>
      <c r="J45" s="169" t="s">
        <v>188</v>
      </c>
      <c r="K45" s="66"/>
    </row>
    <row r="46" spans="1:11" s="84" customFormat="1" ht="12.75">
      <c r="A46" s="168" t="s">
        <v>100</v>
      </c>
      <c r="B46" s="169" t="s">
        <v>101</v>
      </c>
      <c r="C46" s="170">
        <v>40640</v>
      </c>
      <c r="D46" s="170"/>
      <c r="E46" s="169" t="s">
        <v>208</v>
      </c>
      <c r="F46" s="163" t="s">
        <v>443</v>
      </c>
      <c r="G46" s="169"/>
      <c r="H46" s="163" t="s">
        <v>444</v>
      </c>
      <c r="I46" s="171">
        <v>32.39</v>
      </c>
      <c r="J46" s="169" t="s">
        <v>188</v>
      </c>
      <c r="K46" s="66"/>
    </row>
    <row r="47" spans="1:11" s="84" customFormat="1" ht="12.75">
      <c r="A47" s="168" t="s">
        <v>100</v>
      </c>
      <c r="B47" s="169" t="s">
        <v>101</v>
      </c>
      <c r="C47" s="170">
        <v>38431</v>
      </c>
      <c r="D47" s="170"/>
      <c r="E47" s="169" t="s">
        <v>209</v>
      </c>
      <c r="F47" s="163" t="s">
        <v>443</v>
      </c>
      <c r="G47" s="169"/>
      <c r="H47" s="163" t="s">
        <v>444</v>
      </c>
      <c r="I47" s="171">
        <v>16.97</v>
      </c>
      <c r="J47" s="169" t="s">
        <v>188</v>
      </c>
      <c r="K47" s="66"/>
    </row>
    <row r="48" spans="1:11" s="84" customFormat="1" ht="12.75">
      <c r="A48" s="168" t="s">
        <v>100</v>
      </c>
      <c r="B48" s="169" t="s">
        <v>101</v>
      </c>
      <c r="C48" s="170">
        <v>36974</v>
      </c>
      <c r="D48" s="170"/>
      <c r="E48" s="169" t="s">
        <v>210</v>
      </c>
      <c r="F48" s="163" t="s">
        <v>443</v>
      </c>
      <c r="G48" s="169"/>
      <c r="H48" s="163" t="s">
        <v>444</v>
      </c>
      <c r="I48" s="171">
        <v>16.940000000000001</v>
      </c>
      <c r="J48" s="169" t="s">
        <v>188</v>
      </c>
      <c r="K48" s="66"/>
    </row>
    <row r="49" spans="1:11" s="84" customFormat="1" ht="12.75">
      <c r="A49" s="168" t="s">
        <v>100</v>
      </c>
      <c r="B49" s="169" t="s">
        <v>101</v>
      </c>
      <c r="C49" s="170">
        <v>38283</v>
      </c>
      <c r="D49" s="170"/>
      <c r="E49" s="169" t="s">
        <v>211</v>
      </c>
      <c r="F49" s="163" t="s">
        <v>443</v>
      </c>
      <c r="G49" s="169"/>
      <c r="H49" s="163" t="s">
        <v>444</v>
      </c>
      <c r="I49" s="171">
        <v>14.9</v>
      </c>
      <c r="J49" s="169" t="s">
        <v>188</v>
      </c>
      <c r="K49" s="66"/>
    </row>
    <row r="50" spans="1:11" s="84" customFormat="1" ht="12.75">
      <c r="A50" s="168" t="s">
        <v>100</v>
      </c>
      <c r="B50" s="169" t="s">
        <v>101</v>
      </c>
      <c r="C50" s="170">
        <v>39279</v>
      </c>
      <c r="D50" s="170"/>
      <c r="E50" s="169" t="s">
        <v>212</v>
      </c>
      <c r="F50" s="163" t="s">
        <v>443</v>
      </c>
      <c r="G50" s="169"/>
      <c r="H50" s="163" t="s">
        <v>444</v>
      </c>
      <c r="I50" s="171">
        <v>8.25</v>
      </c>
      <c r="J50" s="169" t="s">
        <v>188</v>
      </c>
      <c r="K50" s="66"/>
    </row>
    <row r="51" spans="1:11" s="84" customFormat="1" ht="12.75">
      <c r="A51" s="168" t="s">
        <v>100</v>
      </c>
      <c r="B51" s="169" t="s">
        <v>101</v>
      </c>
      <c r="C51" s="170">
        <v>38462</v>
      </c>
      <c r="D51" s="170"/>
      <c r="E51" s="169" t="s">
        <v>213</v>
      </c>
      <c r="F51" s="163" t="s">
        <v>443</v>
      </c>
      <c r="G51" s="169"/>
      <c r="H51" s="163" t="s">
        <v>444</v>
      </c>
      <c r="I51" s="171">
        <v>6.43</v>
      </c>
      <c r="J51" s="169" t="s">
        <v>188</v>
      </c>
      <c r="K51" s="66"/>
    </row>
    <row r="52" spans="1:11" s="84" customFormat="1" ht="12.75">
      <c r="A52" s="168" t="s">
        <v>100</v>
      </c>
      <c r="B52" s="169" t="s">
        <v>101</v>
      </c>
      <c r="C52" s="170">
        <v>37890</v>
      </c>
      <c r="D52" s="170"/>
      <c r="E52" s="169" t="s">
        <v>214</v>
      </c>
      <c r="F52" s="163" t="s">
        <v>443</v>
      </c>
      <c r="G52" s="169"/>
      <c r="H52" s="163" t="s">
        <v>444</v>
      </c>
      <c r="I52" s="171">
        <v>6</v>
      </c>
      <c r="J52" s="169" t="s">
        <v>188</v>
      </c>
      <c r="K52" s="66"/>
    </row>
    <row r="53" spans="1:11" s="84" customFormat="1" ht="12.75">
      <c r="A53" s="168" t="s">
        <v>100</v>
      </c>
      <c r="B53" s="169" t="s">
        <v>101</v>
      </c>
      <c r="C53" s="170">
        <v>39613</v>
      </c>
      <c r="D53" s="170"/>
      <c r="E53" s="169" t="s">
        <v>215</v>
      </c>
      <c r="F53" s="163" t="s">
        <v>443</v>
      </c>
      <c r="G53" s="169"/>
      <c r="H53" s="163" t="s">
        <v>444</v>
      </c>
      <c r="I53" s="171">
        <v>5.55</v>
      </c>
      <c r="J53" s="169" t="s">
        <v>188</v>
      </c>
      <c r="K53" s="66"/>
    </row>
    <row r="54" spans="1:11" s="84" customFormat="1" ht="12.75">
      <c r="A54" s="168" t="s">
        <v>100</v>
      </c>
      <c r="B54" s="169" t="s">
        <v>101</v>
      </c>
      <c r="C54" s="170">
        <v>40036</v>
      </c>
      <c r="D54" s="170"/>
      <c r="E54" s="169" t="s">
        <v>216</v>
      </c>
      <c r="F54" s="163" t="s">
        <v>443</v>
      </c>
      <c r="G54" s="169"/>
      <c r="H54" s="163" t="s">
        <v>444</v>
      </c>
      <c r="I54" s="171">
        <v>5.16</v>
      </c>
      <c r="J54" s="169" t="s">
        <v>188</v>
      </c>
      <c r="K54" s="66"/>
    </row>
    <row r="55" spans="1:11" s="84" customFormat="1" ht="12.75">
      <c r="A55" s="168" t="s">
        <v>100</v>
      </c>
      <c r="B55" s="169" t="s">
        <v>101</v>
      </c>
      <c r="C55" s="170">
        <v>40617</v>
      </c>
      <c r="D55" s="170"/>
      <c r="E55" s="169" t="s">
        <v>217</v>
      </c>
      <c r="F55" s="163" t="s">
        <v>443</v>
      </c>
      <c r="G55" s="169"/>
      <c r="H55" s="163" t="s">
        <v>444</v>
      </c>
      <c r="I55" s="171">
        <v>4.63</v>
      </c>
      <c r="J55" s="169" t="s">
        <v>188</v>
      </c>
      <c r="K55" s="66"/>
    </row>
    <row r="56" spans="1:11" s="84" customFormat="1" ht="12.75">
      <c r="A56" s="168" t="s">
        <v>100</v>
      </c>
      <c r="B56" s="169" t="s">
        <v>101</v>
      </c>
      <c r="C56" s="170" t="s">
        <v>447</v>
      </c>
      <c r="D56" s="170"/>
      <c r="E56" s="163" t="s">
        <v>448</v>
      </c>
      <c r="F56" s="163" t="s">
        <v>443</v>
      </c>
      <c r="G56" s="169"/>
      <c r="H56" s="163" t="s">
        <v>444</v>
      </c>
      <c r="I56" s="171">
        <v>5</v>
      </c>
      <c r="J56" s="169" t="s">
        <v>188</v>
      </c>
      <c r="K56" s="66"/>
    </row>
    <row r="57" spans="1:11" s="84" customFormat="1" ht="12.75">
      <c r="A57" s="168" t="s">
        <v>100</v>
      </c>
      <c r="B57" s="169" t="s">
        <v>101</v>
      </c>
      <c r="C57" s="170">
        <v>39653</v>
      </c>
      <c r="D57" s="170"/>
      <c r="E57" s="169" t="s">
        <v>218</v>
      </c>
      <c r="F57" s="163" t="s">
        <v>443</v>
      </c>
      <c r="G57" s="169"/>
      <c r="H57" s="163" t="s">
        <v>444</v>
      </c>
      <c r="I57" s="171">
        <v>3.97</v>
      </c>
      <c r="J57" s="169" t="s">
        <v>188</v>
      </c>
      <c r="K57" s="66"/>
    </row>
    <row r="58" spans="1:11" s="84" customFormat="1" ht="12.75">
      <c r="A58" s="168" t="s">
        <v>100</v>
      </c>
      <c r="B58" s="169" t="s">
        <v>101</v>
      </c>
      <c r="C58" s="170">
        <v>40644</v>
      </c>
      <c r="D58" s="170"/>
      <c r="E58" s="169" t="s">
        <v>219</v>
      </c>
      <c r="F58" s="163" t="s">
        <v>443</v>
      </c>
      <c r="G58" s="169"/>
      <c r="H58" s="163" t="s">
        <v>444</v>
      </c>
      <c r="I58" s="171">
        <v>3.68</v>
      </c>
      <c r="J58" s="169" t="s">
        <v>188</v>
      </c>
      <c r="K58" s="66"/>
    </row>
    <row r="59" spans="1:11" s="84" customFormat="1" ht="12.75">
      <c r="A59" s="168" t="s">
        <v>100</v>
      </c>
      <c r="B59" s="169" t="s">
        <v>101</v>
      </c>
      <c r="C59" s="170">
        <v>40724</v>
      </c>
      <c r="D59" s="170"/>
      <c r="E59" s="169" t="s">
        <v>220</v>
      </c>
      <c r="F59" s="163" t="s">
        <v>443</v>
      </c>
      <c r="G59" s="169"/>
      <c r="H59" s="163" t="s">
        <v>444</v>
      </c>
      <c r="I59" s="171">
        <v>3.31</v>
      </c>
      <c r="J59" s="169" t="s">
        <v>188</v>
      </c>
      <c r="K59" s="66"/>
    </row>
    <row r="60" spans="1:11" s="84" customFormat="1" ht="12.75">
      <c r="A60" s="168" t="s">
        <v>100</v>
      </c>
      <c r="B60" s="169" t="s">
        <v>101</v>
      </c>
      <c r="C60" s="170">
        <v>36805</v>
      </c>
      <c r="D60" s="170"/>
      <c r="E60" s="169" t="s">
        <v>221</v>
      </c>
      <c r="F60" s="163" t="s">
        <v>443</v>
      </c>
      <c r="G60" s="169"/>
      <c r="H60" s="163" t="s">
        <v>444</v>
      </c>
      <c r="I60" s="171">
        <v>2.87</v>
      </c>
      <c r="J60" s="169" t="s">
        <v>188</v>
      </c>
      <c r="K60" s="66"/>
    </row>
    <row r="61" spans="1:11" s="84" customFormat="1" ht="12.75">
      <c r="A61" s="168" t="s">
        <v>100</v>
      </c>
      <c r="B61" s="169" t="s">
        <v>101</v>
      </c>
      <c r="C61" s="170">
        <v>39166</v>
      </c>
      <c r="D61" s="170"/>
      <c r="E61" s="169" t="s">
        <v>222</v>
      </c>
      <c r="F61" s="163" t="s">
        <v>443</v>
      </c>
      <c r="G61" s="169"/>
      <c r="H61" s="163" t="s">
        <v>444</v>
      </c>
      <c r="I61" s="171">
        <v>2.73</v>
      </c>
      <c r="J61" s="169" t="s">
        <v>188</v>
      </c>
      <c r="K61" s="66"/>
    </row>
    <row r="62" spans="1:11" s="84" customFormat="1" ht="12.75">
      <c r="A62" s="168" t="s">
        <v>100</v>
      </c>
      <c r="B62" s="169" t="s">
        <v>101</v>
      </c>
      <c r="C62" s="170">
        <v>41377</v>
      </c>
      <c r="D62" s="170"/>
      <c r="E62" s="169" t="s">
        <v>223</v>
      </c>
      <c r="F62" s="163" t="s">
        <v>443</v>
      </c>
      <c r="G62" s="169"/>
      <c r="H62" s="163" t="s">
        <v>444</v>
      </c>
      <c r="I62" s="171">
        <v>2.33</v>
      </c>
      <c r="J62" s="169" t="s">
        <v>188</v>
      </c>
      <c r="K62" s="66"/>
    </row>
    <row r="63" spans="1:11" s="91" customFormat="1" ht="12.75">
      <c r="A63" s="168" t="s">
        <v>100</v>
      </c>
      <c r="B63" s="169" t="s">
        <v>101</v>
      </c>
      <c r="C63" s="170">
        <v>37828</v>
      </c>
      <c r="D63" s="170"/>
      <c r="E63" s="169" t="s">
        <v>224</v>
      </c>
      <c r="F63" s="163" t="s">
        <v>443</v>
      </c>
      <c r="G63" s="169"/>
      <c r="H63" s="163" t="s">
        <v>444</v>
      </c>
      <c r="I63" s="171">
        <v>2.1720000000000002</v>
      </c>
      <c r="J63" s="169" t="s">
        <v>188</v>
      </c>
      <c r="K63" s="66"/>
    </row>
    <row r="64" spans="1:11" s="91" customFormat="1" ht="12.75">
      <c r="A64" s="172" t="s">
        <v>100</v>
      </c>
      <c r="B64" s="173" t="s">
        <v>101</v>
      </c>
      <c r="C64" s="174">
        <v>41307</v>
      </c>
      <c r="D64" s="174"/>
      <c r="E64" s="173" t="s">
        <v>225</v>
      </c>
      <c r="F64" s="167" t="s">
        <v>443</v>
      </c>
      <c r="G64" s="173"/>
      <c r="H64" s="167" t="s">
        <v>444</v>
      </c>
      <c r="I64" s="175">
        <v>2.16</v>
      </c>
      <c r="J64" s="173" t="s">
        <v>188</v>
      </c>
      <c r="K64" s="67"/>
    </row>
    <row r="65" spans="1:11" s="84" customFormat="1" ht="12.75">
      <c r="A65" s="70" t="s">
        <v>97</v>
      </c>
      <c r="B65" s="85" t="s">
        <v>120</v>
      </c>
      <c r="C65" s="187">
        <v>2005</v>
      </c>
      <c r="D65" s="143"/>
      <c r="E65" s="85"/>
      <c r="F65" s="85" t="s">
        <v>243</v>
      </c>
      <c r="G65" s="85"/>
      <c r="H65" s="85"/>
      <c r="I65" s="86">
        <v>167661</v>
      </c>
      <c r="J65" s="85" t="s">
        <v>244</v>
      </c>
      <c r="K65" s="65" t="s">
        <v>457</v>
      </c>
    </row>
    <row r="66" spans="1:11" s="84" customFormat="1" ht="12.75">
      <c r="A66" s="71" t="s">
        <v>97</v>
      </c>
      <c r="B66" s="88" t="s">
        <v>120</v>
      </c>
      <c r="C66" s="188">
        <v>2005</v>
      </c>
      <c r="D66" s="141"/>
      <c r="E66" s="88"/>
      <c r="F66" s="88" t="s">
        <v>245</v>
      </c>
      <c r="G66" s="88"/>
      <c r="H66" s="88"/>
      <c r="I66" s="89">
        <v>426150</v>
      </c>
      <c r="J66" s="88" t="s">
        <v>244</v>
      </c>
      <c r="K66" s="66" t="s">
        <v>250</v>
      </c>
    </row>
    <row r="67" spans="1:11" s="84" customFormat="1" ht="12.75">
      <c r="A67" s="71" t="s">
        <v>97</v>
      </c>
      <c r="B67" s="88" t="s">
        <v>120</v>
      </c>
      <c r="C67" s="188">
        <v>2005</v>
      </c>
      <c r="D67" s="141"/>
      <c r="E67" s="88"/>
      <c r="F67" s="88" t="s">
        <v>246</v>
      </c>
      <c r="G67" s="88"/>
      <c r="H67" s="88"/>
      <c r="I67" s="89">
        <v>665777</v>
      </c>
      <c r="J67" s="88" t="s">
        <v>244</v>
      </c>
      <c r="K67" s="66"/>
    </row>
    <row r="68" spans="1:11" s="84" customFormat="1" ht="12.75">
      <c r="A68" s="71" t="s">
        <v>97</v>
      </c>
      <c r="B68" s="88" t="s">
        <v>120</v>
      </c>
      <c r="C68" s="188">
        <v>2005</v>
      </c>
      <c r="D68" s="141"/>
      <c r="E68" s="88"/>
      <c r="F68" s="88" t="s">
        <v>247</v>
      </c>
      <c r="G68" s="88"/>
      <c r="H68" s="88"/>
      <c r="I68" s="89">
        <v>11262</v>
      </c>
      <c r="J68" s="88" t="s">
        <v>244</v>
      </c>
      <c r="K68" s="66"/>
    </row>
    <row r="69" spans="1:11" s="84" customFormat="1" ht="12.75">
      <c r="A69" s="71" t="s">
        <v>97</v>
      </c>
      <c r="B69" s="88" t="s">
        <v>120</v>
      </c>
      <c r="C69" s="188">
        <v>2005</v>
      </c>
      <c r="D69" s="141"/>
      <c r="E69" s="88"/>
      <c r="F69" s="88" t="s">
        <v>248</v>
      </c>
      <c r="G69" s="88"/>
      <c r="H69" s="88"/>
      <c r="I69" s="89">
        <v>0</v>
      </c>
      <c r="J69" s="88" t="s">
        <v>244</v>
      </c>
      <c r="K69" s="66"/>
    </row>
    <row r="70" spans="1:11" s="84" customFormat="1" ht="12.75">
      <c r="A70" s="71" t="s">
        <v>97</v>
      </c>
      <c r="B70" s="88" t="s">
        <v>120</v>
      </c>
      <c r="C70" s="188">
        <v>2006</v>
      </c>
      <c r="D70" s="141"/>
      <c r="E70" s="88"/>
      <c r="F70" s="88" t="s">
        <v>243</v>
      </c>
      <c r="G70" s="88"/>
      <c r="H70" s="88"/>
      <c r="I70" s="89">
        <v>14160</v>
      </c>
      <c r="J70" s="88" t="s">
        <v>244</v>
      </c>
      <c r="K70" s="66"/>
    </row>
    <row r="71" spans="1:11" s="84" customFormat="1" ht="12.75">
      <c r="A71" s="71" t="s">
        <v>97</v>
      </c>
      <c r="B71" s="88" t="s">
        <v>120</v>
      </c>
      <c r="C71" s="188">
        <v>2006</v>
      </c>
      <c r="D71" s="141"/>
      <c r="E71" s="88"/>
      <c r="F71" s="88" t="s">
        <v>245</v>
      </c>
      <c r="G71" s="88"/>
      <c r="H71" s="88"/>
      <c r="I71" s="89">
        <v>2286794</v>
      </c>
      <c r="J71" s="88" t="s">
        <v>244</v>
      </c>
      <c r="K71" s="66"/>
    </row>
    <row r="72" spans="1:11" s="84" customFormat="1" ht="12.75">
      <c r="A72" s="71" t="s">
        <v>97</v>
      </c>
      <c r="B72" s="88" t="s">
        <v>120</v>
      </c>
      <c r="C72" s="188">
        <v>2006</v>
      </c>
      <c r="D72" s="141"/>
      <c r="E72" s="88"/>
      <c r="F72" s="88" t="s">
        <v>246</v>
      </c>
      <c r="G72" s="88"/>
      <c r="H72" s="88"/>
      <c r="I72" s="89">
        <v>6208</v>
      </c>
      <c r="J72" s="88" t="s">
        <v>244</v>
      </c>
      <c r="K72" s="66"/>
    </row>
    <row r="73" spans="1:11" s="84" customFormat="1" ht="12.75">
      <c r="A73" s="71" t="s">
        <v>97</v>
      </c>
      <c r="B73" s="88" t="s">
        <v>120</v>
      </c>
      <c r="C73" s="188">
        <v>2006</v>
      </c>
      <c r="D73" s="141"/>
      <c r="E73" s="88"/>
      <c r="F73" s="88" t="s">
        <v>247</v>
      </c>
      <c r="G73" s="88"/>
      <c r="H73" s="88"/>
      <c r="I73" s="89">
        <v>16841</v>
      </c>
      <c r="J73" s="88" t="s">
        <v>244</v>
      </c>
      <c r="K73" s="66"/>
    </row>
    <row r="74" spans="1:11" s="84" customFormat="1" ht="12.75">
      <c r="A74" s="71" t="s">
        <v>97</v>
      </c>
      <c r="B74" s="88" t="s">
        <v>120</v>
      </c>
      <c r="C74" s="188">
        <v>2006</v>
      </c>
      <c r="D74" s="141"/>
      <c r="E74" s="88"/>
      <c r="F74" s="88" t="s">
        <v>248</v>
      </c>
      <c r="G74" s="88"/>
      <c r="H74" s="88"/>
      <c r="I74" s="89">
        <v>6822</v>
      </c>
      <c r="J74" s="88" t="s">
        <v>244</v>
      </c>
      <c r="K74" s="66"/>
    </row>
    <row r="75" spans="1:11" s="84" customFormat="1" ht="12.75">
      <c r="A75" s="71" t="s">
        <v>97</v>
      </c>
      <c r="B75" s="88" t="s">
        <v>120</v>
      </c>
      <c r="C75" s="188">
        <v>2007</v>
      </c>
      <c r="D75" s="141"/>
      <c r="E75" s="88"/>
      <c r="F75" s="88" t="s">
        <v>243</v>
      </c>
      <c r="G75" s="88"/>
      <c r="H75" s="88"/>
      <c r="I75" s="89">
        <v>190246</v>
      </c>
      <c r="J75" s="88" t="s">
        <v>244</v>
      </c>
      <c r="K75" s="66"/>
    </row>
    <row r="76" spans="1:11" s="84" customFormat="1" ht="12.75">
      <c r="A76" s="71" t="s">
        <v>97</v>
      </c>
      <c r="B76" s="88" t="s">
        <v>120</v>
      </c>
      <c r="C76" s="188">
        <v>2007</v>
      </c>
      <c r="D76" s="141"/>
      <c r="E76" s="88"/>
      <c r="F76" s="88" t="s">
        <v>245</v>
      </c>
      <c r="G76" s="88"/>
      <c r="H76" s="88"/>
      <c r="I76" s="89">
        <v>51434</v>
      </c>
      <c r="J76" s="88" t="s">
        <v>244</v>
      </c>
      <c r="K76" s="66"/>
    </row>
    <row r="77" spans="1:11" s="84" customFormat="1" ht="12.75">
      <c r="A77" s="71" t="s">
        <v>97</v>
      </c>
      <c r="B77" s="88" t="s">
        <v>120</v>
      </c>
      <c r="C77" s="188">
        <v>2007</v>
      </c>
      <c r="D77" s="141"/>
      <c r="E77" s="88"/>
      <c r="F77" s="88" t="s">
        <v>246</v>
      </c>
      <c r="G77" s="88"/>
      <c r="H77" s="88"/>
      <c r="I77" s="89">
        <v>8800</v>
      </c>
      <c r="J77" s="88" t="s">
        <v>244</v>
      </c>
      <c r="K77" s="66"/>
    </row>
    <row r="78" spans="1:11" s="84" customFormat="1" ht="12.75">
      <c r="A78" s="71" t="s">
        <v>97</v>
      </c>
      <c r="B78" s="88" t="s">
        <v>120</v>
      </c>
      <c r="C78" s="188">
        <v>2007</v>
      </c>
      <c r="D78" s="141"/>
      <c r="E78" s="88"/>
      <c r="F78" s="88" t="s">
        <v>247</v>
      </c>
      <c r="G78" s="88"/>
      <c r="H78" s="88"/>
      <c r="I78" s="89">
        <v>8136</v>
      </c>
      <c r="J78" s="88" t="s">
        <v>244</v>
      </c>
      <c r="K78" s="66"/>
    </row>
    <row r="79" spans="1:11" s="84" customFormat="1" ht="12.75">
      <c r="A79" s="71" t="s">
        <v>97</v>
      </c>
      <c r="B79" s="88" t="s">
        <v>120</v>
      </c>
      <c r="C79" s="188">
        <v>2007</v>
      </c>
      <c r="D79" s="141"/>
      <c r="E79" s="88"/>
      <c r="F79" s="88" t="s">
        <v>248</v>
      </c>
      <c r="G79" s="88"/>
      <c r="H79" s="88"/>
      <c r="I79" s="89">
        <v>39178</v>
      </c>
      <c r="J79" s="88" t="s">
        <v>244</v>
      </c>
      <c r="K79" s="66"/>
    </row>
    <row r="80" spans="1:11" s="84" customFormat="1" ht="12.75">
      <c r="A80" s="71" t="s">
        <v>97</v>
      </c>
      <c r="B80" s="88" t="s">
        <v>120</v>
      </c>
      <c r="C80" s="188">
        <v>2008</v>
      </c>
      <c r="D80" s="141"/>
      <c r="E80" s="88"/>
      <c r="F80" s="88" t="s">
        <v>243</v>
      </c>
      <c r="G80" s="88"/>
      <c r="H80" s="88"/>
      <c r="I80" s="89">
        <v>934</v>
      </c>
      <c r="J80" s="88" t="s">
        <v>244</v>
      </c>
      <c r="K80" s="66"/>
    </row>
    <row r="81" spans="1:11" s="84" customFormat="1" ht="12.75">
      <c r="A81" s="71" t="s">
        <v>97</v>
      </c>
      <c r="B81" s="88" t="s">
        <v>120</v>
      </c>
      <c r="C81" s="188">
        <v>2008</v>
      </c>
      <c r="D81" s="141"/>
      <c r="E81" s="88"/>
      <c r="F81" s="88" t="s">
        <v>245</v>
      </c>
      <c r="G81" s="88"/>
      <c r="H81" s="88"/>
      <c r="I81" s="89">
        <v>63288</v>
      </c>
      <c r="J81" s="88" t="s">
        <v>244</v>
      </c>
      <c r="K81" s="66"/>
    </row>
    <row r="82" spans="1:11" s="84" customFormat="1" ht="12.75">
      <c r="A82" s="71" t="s">
        <v>97</v>
      </c>
      <c r="B82" s="88" t="s">
        <v>120</v>
      </c>
      <c r="C82" s="188">
        <v>2008</v>
      </c>
      <c r="D82" s="141"/>
      <c r="E82" s="88"/>
      <c r="F82" s="88" t="s">
        <v>246</v>
      </c>
      <c r="G82" s="88"/>
      <c r="H82" s="88"/>
      <c r="I82" s="89">
        <v>3966</v>
      </c>
      <c r="J82" s="88" t="s">
        <v>244</v>
      </c>
      <c r="K82" s="66"/>
    </row>
    <row r="83" spans="1:11" s="84" customFormat="1" ht="12.75">
      <c r="A83" s="71" t="s">
        <v>97</v>
      </c>
      <c r="B83" s="88" t="s">
        <v>120</v>
      </c>
      <c r="C83" s="188">
        <v>2008</v>
      </c>
      <c r="D83" s="141"/>
      <c r="E83" s="88"/>
      <c r="F83" s="88" t="s">
        <v>247</v>
      </c>
      <c r="G83" s="88"/>
      <c r="H83" s="88"/>
      <c r="I83" s="89">
        <v>1214</v>
      </c>
      <c r="J83" s="88" t="s">
        <v>244</v>
      </c>
      <c r="K83" s="66"/>
    </row>
    <row r="84" spans="1:11" s="84" customFormat="1" ht="12.75">
      <c r="A84" s="71" t="s">
        <v>97</v>
      </c>
      <c r="B84" s="88" t="s">
        <v>120</v>
      </c>
      <c r="C84" s="188">
        <v>2008</v>
      </c>
      <c r="D84" s="141"/>
      <c r="E84" s="88"/>
      <c r="F84" s="88" t="s">
        <v>248</v>
      </c>
      <c r="G84" s="88"/>
      <c r="H84" s="88"/>
      <c r="I84" s="89">
        <v>0</v>
      </c>
      <c r="J84" s="88" t="s">
        <v>244</v>
      </c>
      <c r="K84" s="66"/>
    </row>
    <row r="85" spans="1:11" s="84" customFormat="1" ht="12.75">
      <c r="A85" s="71" t="s">
        <v>97</v>
      </c>
      <c r="B85" s="88" t="s">
        <v>120</v>
      </c>
      <c r="C85" s="188">
        <v>2009</v>
      </c>
      <c r="D85" s="141"/>
      <c r="E85" s="88"/>
      <c r="F85" s="88" t="s">
        <v>243</v>
      </c>
      <c r="G85" s="88"/>
      <c r="H85" s="88"/>
      <c r="I85" s="89">
        <v>0</v>
      </c>
      <c r="J85" s="88" t="s">
        <v>244</v>
      </c>
      <c r="K85" s="66"/>
    </row>
    <row r="86" spans="1:11" s="84" customFormat="1" ht="12.75">
      <c r="A86" s="71" t="s">
        <v>97</v>
      </c>
      <c r="B86" s="88" t="s">
        <v>120</v>
      </c>
      <c r="C86" s="188">
        <v>2009</v>
      </c>
      <c r="D86" s="141"/>
      <c r="E86" s="88"/>
      <c r="F86" s="88" t="s">
        <v>245</v>
      </c>
      <c r="G86" s="88"/>
      <c r="H86" s="88"/>
      <c r="I86" s="89">
        <v>278296</v>
      </c>
      <c r="J86" s="88" t="s">
        <v>244</v>
      </c>
      <c r="K86" s="66"/>
    </row>
    <row r="87" spans="1:11" s="84" customFormat="1" ht="12.75">
      <c r="A87" s="71" t="s">
        <v>97</v>
      </c>
      <c r="B87" s="88" t="s">
        <v>120</v>
      </c>
      <c r="C87" s="188">
        <v>2009</v>
      </c>
      <c r="D87" s="141"/>
      <c r="E87" s="88"/>
      <c r="F87" s="88" t="s">
        <v>246</v>
      </c>
      <c r="G87" s="88"/>
      <c r="H87" s="88"/>
      <c r="I87" s="89">
        <v>13951</v>
      </c>
      <c r="J87" s="88" t="s">
        <v>244</v>
      </c>
      <c r="K87" s="66"/>
    </row>
    <row r="88" spans="1:11" s="84" customFormat="1" ht="12.75">
      <c r="A88" s="71" t="s">
        <v>97</v>
      </c>
      <c r="B88" s="88" t="s">
        <v>120</v>
      </c>
      <c r="C88" s="188">
        <v>2009</v>
      </c>
      <c r="D88" s="141"/>
      <c r="E88" s="88"/>
      <c r="F88" s="88" t="s">
        <v>247</v>
      </c>
      <c r="G88" s="88"/>
      <c r="H88" s="88"/>
      <c r="I88" s="89">
        <v>7681</v>
      </c>
      <c r="J88" s="88" t="s">
        <v>244</v>
      </c>
      <c r="K88" s="66"/>
    </row>
    <row r="89" spans="1:11" s="84" customFormat="1" ht="12.75">
      <c r="A89" s="71" t="s">
        <v>97</v>
      </c>
      <c r="B89" s="88" t="s">
        <v>120</v>
      </c>
      <c r="C89" s="188">
        <v>2009</v>
      </c>
      <c r="D89" s="141"/>
      <c r="E89" s="88"/>
      <c r="F89" s="88" t="s">
        <v>248</v>
      </c>
      <c r="G89" s="88"/>
      <c r="H89" s="88"/>
      <c r="I89" s="89">
        <v>26299</v>
      </c>
      <c r="J89" s="88" t="s">
        <v>244</v>
      </c>
      <c r="K89" s="66"/>
    </row>
    <row r="90" spans="1:11" s="84" customFormat="1" ht="12.75">
      <c r="A90" s="71" t="s">
        <v>97</v>
      </c>
      <c r="B90" s="88" t="s">
        <v>120</v>
      </c>
      <c r="C90" s="188">
        <v>2010</v>
      </c>
      <c r="D90" s="141"/>
      <c r="E90" s="88"/>
      <c r="F90" s="88" t="s">
        <v>243</v>
      </c>
      <c r="G90" s="88"/>
      <c r="H90" s="88"/>
      <c r="I90" s="89">
        <v>181424</v>
      </c>
      <c r="J90" s="88" t="s">
        <v>244</v>
      </c>
      <c r="K90" s="66"/>
    </row>
    <row r="91" spans="1:11" s="84" customFormat="1" ht="12.75">
      <c r="A91" s="71" t="s">
        <v>97</v>
      </c>
      <c r="B91" s="88" t="s">
        <v>120</v>
      </c>
      <c r="C91" s="188">
        <v>2010</v>
      </c>
      <c r="D91" s="141"/>
      <c r="E91" s="88"/>
      <c r="F91" s="88" t="s">
        <v>245</v>
      </c>
      <c r="G91" s="88"/>
      <c r="H91" s="88"/>
      <c r="I91" s="89">
        <v>190107</v>
      </c>
      <c r="J91" s="88" t="s">
        <v>244</v>
      </c>
      <c r="K91" s="66"/>
    </row>
    <row r="92" spans="1:11" s="84" customFormat="1" ht="12.75">
      <c r="A92" s="71" t="s">
        <v>97</v>
      </c>
      <c r="B92" s="88" t="s">
        <v>120</v>
      </c>
      <c r="C92" s="188">
        <v>2010</v>
      </c>
      <c r="D92" s="141"/>
      <c r="E92" s="88"/>
      <c r="F92" s="88" t="s">
        <v>246</v>
      </c>
      <c r="G92" s="88"/>
      <c r="H92" s="88"/>
      <c r="I92" s="89">
        <v>69730</v>
      </c>
      <c r="J92" s="88" t="s">
        <v>244</v>
      </c>
      <c r="K92" s="66"/>
    </row>
    <row r="93" spans="1:11" s="84" customFormat="1" ht="12.75">
      <c r="A93" s="71" t="s">
        <v>97</v>
      </c>
      <c r="B93" s="88" t="s">
        <v>120</v>
      </c>
      <c r="C93" s="188">
        <v>2010</v>
      </c>
      <c r="D93" s="141"/>
      <c r="E93" s="88"/>
      <c r="F93" s="88" t="s">
        <v>247</v>
      </c>
      <c r="G93" s="88"/>
      <c r="H93" s="88"/>
      <c r="I93" s="89">
        <v>183</v>
      </c>
      <c r="J93" s="88" t="s">
        <v>244</v>
      </c>
      <c r="K93" s="66"/>
    </row>
    <row r="94" spans="1:11" s="84" customFormat="1" ht="12.75">
      <c r="A94" s="71" t="s">
        <v>97</v>
      </c>
      <c r="B94" s="88" t="s">
        <v>120</v>
      </c>
      <c r="C94" s="188">
        <v>2010</v>
      </c>
      <c r="D94" s="141"/>
      <c r="E94" s="88"/>
      <c r="F94" s="88" t="s">
        <v>248</v>
      </c>
      <c r="G94" s="88"/>
      <c r="H94" s="88"/>
      <c r="I94" s="89">
        <v>7400</v>
      </c>
      <c r="J94" s="88" t="s">
        <v>244</v>
      </c>
      <c r="K94" s="66"/>
    </row>
    <row r="95" spans="1:11" s="84" customFormat="1" ht="12.75">
      <c r="A95" s="71" t="s">
        <v>97</v>
      </c>
      <c r="B95" s="88" t="s">
        <v>120</v>
      </c>
      <c r="C95" s="188">
        <v>2011</v>
      </c>
      <c r="D95" s="141"/>
      <c r="E95" s="88"/>
      <c r="F95" s="88" t="s">
        <v>243</v>
      </c>
      <c r="G95" s="88"/>
      <c r="H95" s="88"/>
      <c r="I95" s="89">
        <v>215163</v>
      </c>
      <c r="J95" s="88" t="s">
        <v>244</v>
      </c>
      <c r="K95" s="66"/>
    </row>
    <row r="96" spans="1:11" s="84" customFormat="1" ht="12.75">
      <c r="A96" s="71" t="s">
        <v>97</v>
      </c>
      <c r="B96" s="88" t="s">
        <v>120</v>
      </c>
      <c r="C96" s="188">
        <v>2011</v>
      </c>
      <c r="D96" s="141"/>
      <c r="E96" s="88"/>
      <c r="F96" s="88" t="s">
        <v>245</v>
      </c>
      <c r="G96" s="88"/>
      <c r="H96" s="88"/>
      <c r="I96" s="89">
        <v>519997</v>
      </c>
      <c r="J96" s="88" t="s">
        <v>244</v>
      </c>
      <c r="K96" s="66"/>
    </row>
    <row r="97" spans="1:11" s="84" customFormat="1" ht="12.75">
      <c r="A97" s="71" t="s">
        <v>97</v>
      </c>
      <c r="B97" s="88" t="s">
        <v>120</v>
      </c>
      <c r="C97" s="188">
        <v>2011</v>
      </c>
      <c r="D97" s="141"/>
      <c r="E97" s="88"/>
      <c r="F97" s="88" t="s">
        <v>246</v>
      </c>
      <c r="G97" s="88"/>
      <c r="H97" s="88"/>
      <c r="I97" s="89">
        <v>47283</v>
      </c>
      <c r="J97" s="88" t="s">
        <v>244</v>
      </c>
      <c r="K97" s="66"/>
    </row>
    <row r="98" spans="1:11" s="84" customFormat="1" ht="12.75">
      <c r="A98" s="71" t="s">
        <v>97</v>
      </c>
      <c r="B98" s="88" t="s">
        <v>120</v>
      </c>
      <c r="C98" s="188">
        <v>2011</v>
      </c>
      <c r="D98" s="141"/>
      <c r="E98" s="88"/>
      <c r="F98" s="88" t="s">
        <v>247</v>
      </c>
      <c r="G98" s="88"/>
      <c r="H98" s="88"/>
      <c r="I98" s="89">
        <v>0</v>
      </c>
      <c r="J98" s="88" t="s">
        <v>244</v>
      </c>
      <c r="K98" s="66"/>
    </row>
    <row r="99" spans="1:11" s="84" customFormat="1" ht="12.75">
      <c r="A99" s="71" t="s">
        <v>97</v>
      </c>
      <c r="B99" s="88" t="s">
        <v>120</v>
      </c>
      <c r="C99" s="188">
        <v>2011</v>
      </c>
      <c r="D99" s="141"/>
      <c r="E99" s="88"/>
      <c r="F99" s="88" t="s">
        <v>248</v>
      </c>
      <c r="G99" s="88"/>
      <c r="H99" s="88"/>
      <c r="I99" s="89">
        <v>294</v>
      </c>
      <c r="J99" s="88" t="s">
        <v>244</v>
      </c>
      <c r="K99" s="66"/>
    </row>
    <row r="100" spans="1:11" s="84" customFormat="1" ht="12.75">
      <c r="A100" s="71" t="s">
        <v>97</v>
      </c>
      <c r="B100" s="88" t="s">
        <v>120</v>
      </c>
      <c r="C100" s="188">
        <v>2012</v>
      </c>
      <c r="D100" s="141"/>
      <c r="E100" s="88"/>
      <c r="F100" s="88" t="s">
        <v>243</v>
      </c>
      <c r="G100" s="88"/>
      <c r="H100" s="88"/>
      <c r="I100" s="89">
        <v>982417</v>
      </c>
      <c r="J100" s="88" t="s">
        <v>244</v>
      </c>
      <c r="K100" s="66"/>
    </row>
    <row r="101" spans="1:11" s="84" customFormat="1" ht="12.75">
      <c r="A101" s="71" t="s">
        <v>97</v>
      </c>
      <c r="B101" s="88" t="s">
        <v>120</v>
      </c>
      <c r="C101" s="188">
        <v>2012</v>
      </c>
      <c r="D101" s="141"/>
      <c r="E101" s="88"/>
      <c r="F101" s="88" t="s">
        <v>245</v>
      </c>
      <c r="G101" s="88"/>
      <c r="H101" s="88"/>
      <c r="I101" s="89">
        <v>37615</v>
      </c>
      <c r="J101" s="88" t="s">
        <v>244</v>
      </c>
      <c r="K101" s="66"/>
    </row>
    <row r="102" spans="1:11" s="84" customFormat="1" ht="12.75">
      <c r="A102" s="71" t="s">
        <v>97</v>
      </c>
      <c r="B102" s="88" t="s">
        <v>120</v>
      </c>
      <c r="C102" s="188">
        <v>2012</v>
      </c>
      <c r="D102" s="141"/>
      <c r="E102" s="88"/>
      <c r="F102" s="88" t="s">
        <v>246</v>
      </c>
      <c r="G102" s="88"/>
      <c r="H102" s="88"/>
      <c r="I102" s="89">
        <v>19919</v>
      </c>
      <c r="J102" s="88" t="s">
        <v>244</v>
      </c>
      <c r="K102" s="66"/>
    </row>
    <row r="103" spans="1:11" s="84" customFormat="1" ht="12.75">
      <c r="A103" s="71" t="s">
        <v>97</v>
      </c>
      <c r="B103" s="88" t="s">
        <v>120</v>
      </c>
      <c r="C103" s="188">
        <v>2012</v>
      </c>
      <c r="D103" s="141"/>
      <c r="E103" s="88"/>
      <c r="F103" s="88" t="s">
        <v>247</v>
      </c>
      <c r="G103" s="88"/>
      <c r="H103" s="88"/>
      <c r="I103" s="89">
        <v>26145</v>
      </c>
      <c r="J103" s="88" t="s">
        <v>244</v>
      </c>
      <c r="K103" s="66"/>
    </row>
    <row r="104" spans="1:11" s="84" customFormat="1" ht="12.75">
      <c r="A104" s="71" t="s">
        <v>97</v>
      </c>
      <c r="B104" s="88" t="s">
        <v>120</v>
      </c>
      <c r="C104" s="188">
        <v>2012</v>
      </c>
      <c r="D104" s="141"/>
      <c r="E104" s="88"/>
      <c r="F104" s="88" t="s">
        <v>248</v>
      </c>
      <c r="G104" s="88"/>
      <c r="H104" s="88"/>
      <c r="I104" s="89">
        <v>0</v>
      </c>
      <c r="J104" s="88" t="s">
        <v>244</v>
      </c>
      <c r="K104" s="66"/>
    </row>
    <row r="105" spans="1:11" s="84" customFormat="1" ht="12.75">
      <c r="A105" s="71" t="s">
        <v>97</v>
      </c>
      <c r="B105" s="88" t="s">
        <v>120</v>
      </c>
      <c r="C105" s="188">
        <v>2013</v>
      </c>
      <c r="D105" s="141"/>
      <c r="E105" s="88"/>
      <c r="F105" s="88" t="s">
        <v>243</v>
      </c>
      <c r="G105" s="88"/>
      <c r="H105" s="88"/>
      <c r="I105" s="89">
        <v>1680</v>
      </c>
      <c r="J105" s="88" t="s">
        <v>244</v>
      </c>
      <c r="K105" s="66"/>
    </row>
    <row r="106" spans="1:11" s="84" customFormat="1" ht="12.75">
      <c r="A106" s="71" t="s">
        <v>97</v>
      </c>
      <c r="B106" s="88" t="s">
        <v>120</v>
      </c>
      <c r="C106" s="188">
        <v>2013</v>
      </c>
      <c r="D106" s="141"/>
      <c r="E106" s="88"/>
      <c r="F106" s="88" t="s">
        <v>245</v>
      </c>
      <c r="G106" s="88"/>
      <c r="H106" s="88"/>
      <c r="I106" s="89">
        <v>157291</v>
      </c>
      <c r="J106" s="88" t="s">
        <v>244</v>
      </c>
      <c r="K106" s="66"/>
    </row>
    <row r="107" spans="1:11" s="84" customFormat="1" ht="12.75">
      <c r="A107" s="71" t="s">
        <v>97</v>
      </c>
      <c r="B107" s="88" t="s">
        <v>120</v>
      </c>
      <c r="C107" s="188">
        <v>2013</v>
      </c>
      <c r="D107" s="141"/>
      <c r="E107" s="88"/>
      <c r="F107" s="88" t="s">
        <v>246</v>
      </c>
      <c r="G107" s="88"/>
      <c r="H107" s="88"/>
      <c r="I107" s="89">
        <v>11281</v>
      </c>
      <c r="J107" s="88" t="s">
        <v>244</v>
      </c>
      <c r="K107" s="66"/>
    </row>
    <row r="108" spans="1:11" s="84" customFormat="1" ht="12.75">
      <c r="A108" s="71" t="s">
        <v>97</v>
      </c>
      <c r="B108" s="88" t="s">
        <v>120</v>
      </c>
      <c r="C108" s="188">
        <v>2013</v>
      </c>
      <c r="D108" s="141"/>
      <c r="E108" s="88"/>
      <c r="F108" s="88" t="s">
        <v>247</v>
      </c>
      <c r="G108" s="88"/>
      <c r="H108" s="88"/>
      <c r="I108" s="89">
        <v>927</v>
      </c>
      <c r="J108" s="88" t="s">
        <v>244</v>
      </c>
      <c r="K108" s="66"/>
    </row>
    <row r="109" spans="1:11" s="84" customFormat="1" ht="12.75">
      <c r="A109" s="71" t="s">
        <v>97</v>
      </c>
      <c r="B109" s="88" t="s">
        <v>120</v>
      </c>
      <c r="C109" s="188">
        <v>2013</v>
      </c>
      <c r="D109" s="141"/>
      <c r="E109" s="88"/>
      <c r="F109" s="88" t="s">
        <v>248</v>
      </c>
      <c r="G109" s="88"/>
      <c r="H109" s="88"/>
      <c r="I109" s="89">
        <v>43</v>
      </c>
      <c r="J109" s="88" t="s">
        <v>244</v>
      </c>
      <c r="K109" s="66"/>
    </row>
    <row r="110" spans="1:11" s="84" customFormat="1" ht="12.75">
      <c r="A110" s="71" t="s">
        <v>97</v>
      </c>
      <c r="B110" s="88" t="s">
        <v>120</v>
      </c>
      <c r="C110" s="188">
        <v>2014</v>
      </c>
      <c r="D110" s="141"/>
      <c r="E110" s="88"/>
      <c r="F110" s="88" t="s">
        <v>243</v>
      </c>
      <c r="G110" s="88"/>
      <c r="H110" s="88"/>
      <c r="I110" s="89">
        <v>5291</v>
      </c>
      <c r="J110" s="88" t="s">
        <v>244</v>
      </c>
      <c r="K110" s="66"/>
    </row>
    <row r="111" spans="1:11" s="84" customFormat="1" ht="12.75">
      <c r="A111" s="71" t="s">
        <v>97</v>
      </c>
      <c r="B111" s="88" t="s">
        <v>120</v>
      </c>
      <c r="C111" s="188">
        <v>2014</v>
      </c>
      <c r="D111" s="141"/>
      <c r="E111" s="88"/>
      <c r="F111" s="88" t="s">
        <v>245</v>
      </c>
      <c r="G111" s="88"/>
      <c r="H111" s="88"/>
      <c r="I111" s="89">
        <v>142211</v>
      </c>
      <c r="J111" s="88" t="s">
        <v>244</v>
      </c>
      <c r="K111" s="66"/>
    </row>
    <row r="112" spans="1:11" s="84" customFormat="1" ht="12.75">
      <c r="A112" s="71" t="s">
        <v>97</v>
      </c>
      <c r="B112" s="88" t="s">
        <v>120</v>
      </c>
      <c r="C112" s="188">
        <v>2014</v>
      </c>
      <c r="D112" s="141"/>
      <c r="E112" s="88"/>
      <c r="F112" s="88" t="s">
        <v>246</v>
      </c>
      <c r="G112" s="88"/>
      <c r="H112" s="88"/>
      <c r="I112" s="89">
        <v>32421</v>
      </c>
      <c r="J112" s="88" t="s">
        <v>244</v>
      </c>
      <c r="K112" s="66"/>
    </row>
    <row r="113" spans="1:11" s="84" customFormat="1" ht="12.75">
      <c r="A113" s="71" t="s">
        <v>97</v>
      </c>
      <c r="B113" s="88" t="s">
        <v>120</v>
      </c>
      <c r="C113" s="188">
        <v>2014</v>
      </c>
      <c r="D113" s="141"/>
      <c r="E113" s="88"/>
      <c r="F113" s="88" t="s">
        <v>247</v>
      </c>
      <c r="G113" s="88"/>
      <c r="H113" s="88"/>
      <c r="I113" s="89">
        <v>94</v>
      </c>
      <c r="J113" s="88" t="s">
        <v>244</v>
      </c>
      <c r="K113" s="66"/>
    </row>
    <row r="114" spans="1:11" s="84" customFormat="1" ht="12.75">
      <c r="A114" s="71" t="s">
        <v>97</v>
      </c>
      <c r="B114" s="88" t="s">
        <v>120</v>
      </c>
      <c r="C114" s="188">
        <v>2014</v>
      </c>
      <c r="D114" s="141"/>
      <c r="E114" s="88"/>
      <c r="F114" s="88" t="s">
        <v>248</v>
      </c>
      <c r="G114" s="88"/>
      <c r="H114" s="88"/>
      <c r="I114" s="89">
        <v>0</v>
      </c>
      <c r="J114" s="88" t="s">
        <v>244</v>
      </c>
      <c r="K114" s="66"/>
    </row>
    <row r="115" spans="1:11" s="84" customFormat="1" ht="12.75">
      <c r="A115" s="71" t="s">
        <v>97</v>
      </c>
      <c r="B115" s="88" t="s">
        <v>120</v>
      </c>
      <c r="C115" s="141" t="s">
        <v>249</v>
      </c>
      <c r="D115" s="141"/>
      <c r="E115" s="88"/>
      <c r="F115" s="88" t="s">
        <v>243</v>
      </c>
      <c r="G115" s="88"/>
      <c r="H115" s="88"/>
      <c r="I115" s="89">
        <v>13615</v>
      </c>
      <c r="J115" s="88" t="s">
        <v>244</v>
      </c>
      <c r="K115" s="66"/>
    </row>
    <row r="116" spans="1:11" s="84" customFormat="1" ht="12.75">
      <c r="A116" s="71" t="s">
        <v>97</v>
      </c>
      <c r="B116" s="88" t="s">
        <v>120</v>
      </c>
      <c r="C116" s="141" t="s">
        <v>249</v>
      </c>
      <c r="D116" s="141"/>
      <c r="E116" s="88"/>
      <c r="F116" s="88" t="s">
        <v>245</v>
      </c>
      <c r="G116" s="88"/>
      <c r="H116" s="88"/>
      <c r="I116" s="89">
        <v>1232</v>
      </c>
      <c r="J116" s="88" t="s">
        <v>244</v>
      </c>
      <c r="K116" s="66"/>
    </row>
    <row r="117" spans="1:11" s="84" customFormat="1" ht="12.75">
      <c r="A117" s="71" t="s">
        <v>97</v>
      </c>
      <c r="B117" s="88" t="s">
        <v>120</v>
      </c>
      <c r="C117" s="141" t="s">
        <v>249</v>
      </c>
      <c r="D117" s="141"/>
      <c r="E117" s="88"/>
      <c r="F117" s="88" t="s">
        <v>246</v>
      </c>
      <c r="G117" s="88"/>
      <c r="H117" s="88"/>
      <c r="I117" s="89">
        <v>13226</v>
      </c>
      <c r="J117" s="88" t="s">
        <v>244</v>
      </c>
      <c r="K117" s="66"/>
    </row>
    <row r="118" spans="1:11" s="84" customFormat="1" ht="12.75">
      <c r="A118" s="71" t="s">
        <v>97</v>
      </c>
      <c r="B118" s="88" t="s">
        <v>120</v>
      </c>
      <c r="C118" s="141" t="s">
        <v>249</v>
      </c>
      <c r="D118" s="141"/>
      <c r="E118" s="88"/>
      <c r="F118" s="88" t="s">
        <v>247</v>
      </c>
      <c r="G118" s="88"/>
      <c r="H118" s="88"/>
      <c r="I118" s="89">
        <v>3952</v>
      </c>
      <c r="J118" s="88" t="s">
        <v>244</v>
      </c>
      <c r="K118" s="66"/>
    </row>
    <row r="119" spans="1:11" s="84" customFormat="1" ht="12.75">
      <c r="A119" s="72" t="s">
        <v>97</v>
      </c>
      <c r="B119" s="92" t="s">
        <v>120</v>
      </c>
      <c r="C119" s="142" t="s">
        <v>249</v>
      </c>
      <c r="D119" s="142"/>
      <c r="E119" s="92"/>
      <c r="F119" s="92" t="s">
        <v>248</v>
      </c>
      <c r="G119" s="92"/>
      <c r="H119" s="92"/>
      <c r="I119" s="93">
        <v>339</v>
      </c>
      <c r="J119" s="92" t="s">
        <v>244</v>
      </c>
      <c r="K119" s="67"/>
    </row>
    <row r="120" spans="1:11" s="84" customFormat="1" ht="12.75">
      <c r="A120" s="70" t="s">
        <v>111</v>
      </c>
      <c r="B120" s="85" t="s">
        <v>112</v>
      </c>
      <c r="C120" s="143" t="s">
        <v>226</v>
      </c>
      <c r="D120" s="143"/>
      <c r="E120" s="85" t="s">
        <v>227</v>
      </c>
      <c r="F120" s="85"/>
      <c r="G120" s="85" t="s">
        <v>228</v>
      </c>
      <c r="H120" s="85" t="s">
        <v>187</v>
      </c>
      <c r="I120" s="86">
        <v>160</v>
      </c>
      <c r="J120" s="85" t="s">
        <v>113</v>
      </c>
      <c r="K120" s="65" t="s">
        <v>229</v>
      </c>
    </row>
    <row r="121" spans="1:11" s="84" customFormat="1" ht="12.75">
      <c r="A121" s="71" t="s">
        <v>111</v>
      </c>
      <c r="B121" s="88" t="s">
        <v>112</v>
      </c>
      <c r="C121" s="141" t="s">
        <v>230</v>
      </c>
      <c r="D121" s="141"/>
      <c r="E121" s="88" t="s">
        <v>231</v>
      </c>
      <c r="F121" s="88"/>
      <c r="G121" s="88" t="s">
        <v>232</v>
      </c>
      <c r="H121" s="88" t="s">
        <v>187</v>
      </c>
      <c r="I121" s="89">
        <v>152</v>
      </c>
      <c r="J121" s="88" t="s">
        <v>113</v>
      </c>
      <c r="K121" s="66" t="s">
        <v>233</v>
      </c>
    </row>
    <row r="122" spans="1:11" s="84" customFormat="1" ht="12.75">
      <c r="A122" s="71" t="s">
        <v>111</v>
      </c>
      <c r="B122" s="88" t="s">
        <v>112</v>
      </c>
      <c r="C122" s="141" t="s">
        <v>234</v>
      </c>
      <c r="D122" s="141"/>
      <c r="E122" s="88" t="s">
        <v>235</v>
      </c>
      <c r="F122" s="88"/>
      <c r="G122" s="88" t="s">
        <v>236</v>
      </c>
      <c r="H122" s="88" t="s">
        <v>187</v>
      </c>
      <c r="I122" s="89">
        <v>63</v>
      </c>
      <c r="J122" s="88" t="s">
        <v>113</v>
      </c>
      <c r="K122" s="66"/>
    </row>
    <row r="123" spans="1:11" s="84" customFormat="1" ht="12.75">
      <c r="A123" s="71" t="s">
        <v>111</v>
      </c>
      <c r="B123" s="88" t="s">
        <v>112</v>
      </c>
      <c r="C123" s="141" t="s">
        <v>237</v>
      </c>
      <c r="D123" s="141"/>
      <c r="E123" s="88" t="s">
        <v>235</v>
      </c>
      <c r="F123" s="88"/>
      <c r="G123" s="88" t="s">
        <v>238</v>
      </c>
      <c r="H123" s="88" t="s">
        <v>187</v>
      </c>
      <c r="I123" s="89">
        <v>97</v>
      </c>
      <c r="J123" s="88" t="s">
        <v>113</v>
      </c>
      <c r="K123" s="66"/>
    </row>
    <row r="124" spans="1:11" s="84" customFormat="1" ht="12.75">
      <c r="A124" s="71" t="s">
        <v>111</v>
      </c>
      <c r="B124" s="88" t="s">
        <v>112</v>
      </c>
      <c r="C124" s="141" t="s">
        <v>239</v>
      </c>
      <c r="D124" s="141" t="s">
        <v>240</v>
      </c>
      <c r="E124" s="88" t="s">
        <v>235</v>
      </c>
      <c r="F124" s="88"/>
      <c r="G124" s="88" t="s">
        <v>238</v>
      </c>
      <c r="H124" s="88" t="s">
        <v>187</v>
      </c>
      <c r="I124" s="89">
        <v>308</v>
      </c>
      <c r="J124" s="88" t="s">
        <v>113</v>
      </c>
      <c r="K124" s="66"/>
    </row>
    <row r="125" spans="1:11" s="84" customFormat="1" ht="12.75">
      <c r="A125" s="72" t="s">
        <v>111</v>
      </c>
      <c r="B125" s="92" t="s">
        <v>112</v>
      </c>
      <c r="C125" s="142">
        <v>42160</v>
      </c>
      <c r="D125" s="142"/>
      <c r="E125" s="92" t="s">
        <v>241</v>
      </c>
      <c r="F125" s="92"/>
      <c r="G125" s="92" t="s">
        <v>242</v>
      </c>
      <c r="H125" s="92" t="s">
        <v>187</v>
      </c>
      <c r="I125" s="93">
        <v>10</v>
      </c>
      <c r="J125" s="92" t="s">
        <v>113</v>
      </c>
      <c r="K125" s="67"/>
    </row>
    <row r="126" spans="1:11" s="84" customFormat="1" ht="12.75">
      <c r="A126" s="70" t="s">
        <v>105</v>
      </c>
      <c r="B126" s="85" t="s">
        <v>106</v>
      </c>
      <c r="C126" s="143" t="s">
        <v>385</v>
      </c>
      <c r="D126" s="143" t="s">
        <v>386</v>
      </c>
      <c r="E126" s="85" t="s">
        <v>387</v>
      </c>
      <c r="F126" s="85" t="s">
        <v>384</v>
      </c>
      <c r="G126" s="85"/>
      <c r="H126" s="85"/>
      <c r="I126" s="86">
        <v>1366.121562</v>
      </c>
      <c r="J126" s="85" t="s">
        <v>380</v>
      </c>
      <c r="K126" s="65"/>
    </row>
    <row r="127" spans="1:11" s="84" customFormat="1" ht="12.75">
      <c r="A127" s="71" t="s">
        <v>105</v>
      </c>
      <c r="B127" s="88" t="s">
        <v>106</v>
      </c>
      <c r="C127" s="141" t="s">
        <v>414</v>
      </c>
      <c r="D127" s="141" t="s">
        <v>415</v>
      </c>
      <c r="E127" s="88" t="s">
        <v>254</v>
      </c>
      <c r="F127" s="88" t="s">
        <v>384</v>
      </c>
      <c r="G127" s="88" t="s">
        <v>254</v>
      </c>
      <c r="H127" s="88"/>
      <c r="I127" s="89">
        <v>158.147977</v>
      </c>
      <c r="J127" s="88" t="s">
        <v>380</v>
      </c>
      <c r="K127" s="66"/>
    </row>
    <row r="128" spans="1:11" s="84" customFormat="1" ht="12.75">
      <c r="A128" s="71" t="s">
        <v>105</v>
      </c>
      <c r="B128" s="88" t="s">
        <v>106</v>
      </c>
      <c r="C128" s="141" t="s">
        <v>393</v>
      </c>
      <c r="D128" s="141" t="s">
        <v>394</v>
      </c>
      <c r="E128" s="88" t="s">
        <v>252</v>
      </c>
      <c r="F128" s="88" t="s">
        <v>268</v>
      </c>
      <c r="G128" s="88" t="s">
        <v>379</v>
      </c>
      <c r="H128" s="88"/>
      <c r="I128" s="89">
        <v>1119.8076610000001</v>
      </c>
      <c r="J128" s="88" t="s">
        <v>380</v>
      </c>
      <c r="K128" s="66"/>
    </row>
    <row r="129" spans="1:11" s="84" customFormat="1" ht="12.75">
      <c r="A129" s="71" t="s">
        <v>105</v>
      </c>
      <c r="B129" s="88" t="s">
        <v>106</v>
      </c>
      <c r="C129" s="141" t="s">
        <v>381</v>
      </c>
      <c r="D129" s="141" t="s">
        <v>382</v>
      </c>
      <c r="E129" s="88" t="s">
        <v>383</v>
      </c>
      <c r="F129" s="88" t="s">
        <v>384</v>
      </c>
      <c r="G129" s="88"/>
      <c r="H129" s="88"/>
      <c r="I129" s="89">
        <v>1761.0779709999999</v>
      </c>
      <c r="J129" s="88" t="s">
        <v>380</v>
      </c>
      <c r="K129" s="66"/>
    </row>
    <row r="130" spans="1:11" s="84" customFormat="1" ht="12.75">
      <c r="A130" s="71" t="s">
        <v>105</v>
      </c>
      <c r="B130" s="88" t="s">
        <v>106</v>
      </c>
      <c r="C130" s="141" t="s">
        <v>395</v>
      </c>
      <c r="D130" s="141" t="s">
        <v>396</v>
      </c>
      <c r="E130" s="88" t="s">
        <v>397</v>
      </c>
      <c r="F130" s="88" t="s">
        <v>384</v>
      </c>
      <c r="G130" s="88"/>
      <c r="H130" s="88"/>
      <c r="I130" s="89">
        <v>1000.1537049999999</v>
      </c>
      <c r="J130" s="88" t="s">
        <v>380</v>
      </c>
      <c r="K130" s="66"/>
    </row>
    <row r="131" spans="1:11" s="84" customFormat="1" ht="12.75">
      <c r="A131" s="71" t="s">
        <v>105</v>
      </c>
      <c r="B131" s="88" t="s">
        <v>106</v>
      </c>
      <c r="C131" s="141" t="s">
        <v>400</v>
      </c>
      <c r="D131" s="141" t="s">
        <v>401</v>
      </c>
      <c r="E131" s="88" t="s">
        <v>402</v>
      </c>
      <c r="F131" s="88" t="s">
        <v>403</v>
      </c>
      <c r="G131" s="88"/>
      <c r="H131" s="88"/>
      <c r="I131" s="89">
        <v>380.69063199999999</v>
      </c>
      <c r="J131" s="88" t="s">
        <v>380</v>
      </c>
      <c r="K131" s="66"/>
    </row>
    <row r="132" spans="1:11" s="84" customFormat="1" ht="12.75">
      <c r="A132" s="71" t="s">
        <v>105</v>
      </c>
      <c r="B132" s="88" t="s">
        <v>106</v>
      </c>
      <c r="C132" s="141" t="s">
        <v>400</v>
      </c>
      <c r="D132" s="141" t="s">
        <v>413</v>
      </c>
      <c r="E132" s="88" t="s">
        <v>253</v>
      </c>
      <c r="F132" s="88" t="s">
        <v>384</v>
      </c>
      <c r="G132" s="88" t="s">
        <v>253</v>
      </c>
      <c r="H132" s="88"/>
      <c r="I132" s="89">
        <v>179.04702399999999</v>
      </c>
      <c r="J132" s="88" t="s">
        <v>380</v>
      </c>
      <c r="K132" s="66"/>
    </row>
    <row r="133" spans="1:11" s="84" customFormat="1" ht="12.75">
      <c r="A133" s="71" t="s">
        <v>105</v>
      </c>
      <c r="B133" s="88" t="s">
        <v>106</v>
      </c>
      <c r="C133" s="141" t="s">
        <v>410</v>
      </c>
      <c r="D133" s="141" t="s">
        <v>411</v>
      </c>
      <c r="E133" s="88" t="s">
        <v>412</v>
      </c>
      <c r="F133" s="88" t="s">
        <v>384</v>
      </c>
      <c r="G133" s="88"/>
      <c r="H133" s="88"/>
      <c r="I133" s="89">
        <v>191.98915099999999</v>
      </c>
      <c r="J133" s="88" t="s">
        <v>380</v>
      </c>
      <c r="K133" s="66"/>
    </row>
    <row r="134" spans="1:11" s="84" customFormat="1" ht="12.75">
      <c r="A134" s="71" t="s">
        <v>105</v>
      </c>
      <c r="B134" s="88" t="s">
        <v>106</v>
      </c>
      <c r="C134" s="141" t="s">
        <v>388</v>
      </c>
      <c r="D134" s="141" t="s">
        <v>389</v>
      </c>
      <c r="E134" s="88" t="s">
        <v>390</v>
      </c>
      <c r="F134" s="88" t="s">
        <v>384</v>
      </c>
      <c r="G134" s="88"/>
      <c r="H134" s="88"/>
      <c r="I134" s="89">
        <v>1315.8401859999999</v>
      </c>
      <c r="J134" s="88" t="s">
        <v>380</v>
      </c>
      <c r="K134" s="66"/>
    </row>
    <row r="135" spans="1:11" s="84" customFormat="1" ht="12.75">
      <c r="A135" s="71" t="s">
        <v>105</v>
      </c>
      <c r="B135" s="88" t="s">
        <v>106</v>
      </c>
      <c r="C135" s="141" t="s">
        <v>404</v>
      </c>
      <c r="D135" s="141" t="s">
        <v>405</v>
      </c>
      <c r="E135" s="88" t="s">
        <v>406</v>
      </c>
      <c r="F135" s="88" t="s">
        <v>384</v>
      </c>
      <c r="G135" s="88"/>
      <c r="H135" s="88"/>
      <c r="I135" s="89">
        <v>228.24371600000001</v>
      </c>
      <c r="J135" s="88" t="s">
        <v>380</v>
      </c>
      <c r="K135" s="66"/>
    </row>
    <row r="136" spans="1:11" s="84" customFormat="1" ht="12.75">
      <c r="A136" s="71" t="s">
        <v>105</v>
      </c>
      <c r="B136" s="88" t="s">
        <v>106</v>
      </c>
      <c r="C136" s="141" t="s">
        <v>376</v>
      </c>
      <c r="D136" s="141" t="s">
        <v>377</v>
      </c>
      <c r="E136" s="88" t="s">
        <v>378</v>
      </c>
      <c r="F136" s="88" t="s">
        <v>268</v>
      </c>
      <c r="G136" s="88" t="s">
        <v>379</v>
      </c>
      <c r="H136" s="88"/>
      <c r="I136" s="89">
        <v>14261.468758000001</v>
      </c>
      <c r="J136" s="88" t="s">
        <v>380</v>
      </c>
      <c r="K136" s="66"/>
    </row>
    <row r="137" spans="1:11" s="84" customFormat="1" ht="12.75">
      <c r="A137" s="71" t="s">
        <v>105</v>
      </c>
      <c r="B137" s="88" t="s">
        <v>106</v>
      </c>
      <c r="C137" s="141" t="s">
        <v>407</v>
      </c>
      <c r="D137" s="141" t="s">
        <v>408</v>
      </c>
      <c r="E137" s="88" t="s">
        <v>409</v>
      </c>
      <c r="F137" s="88" t="s">
        <v>384</v>
      </c>
      <c r="G137" s="88"/>
      <c r="H137" s="88"/>
      <c r="I137" s="89">
        <v>212.718208</v>
      </c>
      <c r="J137" s="88" t="s">
        <v>380</v>
      </c>
      <c r="K137" s="66"/>
    </row>
    <row r="138" spans="1:11" s="84" customFormat="1" ht="12.75">
      <c r="A138" s="71" t="s">
        <v>105</v>
      </c>
      <c r="B138" s="88" t="s">
        <v>106</v>
      </c>
      <c r="C138" s="141" t="s">
        <v>398</v>
      </c>
      <c r="D138" s="141" t="s">
        <v>399</v>
      </c>
      <c r="E138" s="88" t="s">
        <v>254</v>
      </c>
      <c r="F138" s="88" t="s">
        <v>268</v>
      </c>
      <c r="G138" s="88" t="s">
        <v>254</v>
      </c>
      <c r="H138" s="88"/>
      <c r="I138" s="89">
        <v>508.88419299999998</v>
      </c>
      <c r="J138" s="88" t="s">
        <v>380</v>
      </c>
      <c r="K138" s="66"/>
    </row>
    <row r="139" spans="1:11" s="84" customFormat="1" ht="12.75">
      <c r="A139" s="71" t="s">
        <v>105</v>
      </c>
      <c r="B139" s="88" t="s">
        <v>106</v>
      </c>
      <c r="C139" s="141" t="s">
        <v>416</v>
      </c>
      <c r="D139" s="141" t="s">
        <v>417</v>
      </c>
      <c r="E139" s="88" t="s">
        <v>418</v>
      </c>
      <c r="F139" s="88" t="s">
        <v>384</v>
      </c>
      <c r="G139" s="88"/>
      <c r="H139" s="88"/>
      <c r="I139" s="89">
        <v>152.64913200000001</v>
      </c>
      <c r="J139" s="88" t="s">
        <v>380</v>
      </c>
      <c r="K139" s="66"/>
    </row>
    <row r="140" spans="1:11" s="84" customFormat="1" ht="12.75">
      <c r="A140" s="72" t="s">
        <v>105</v>
      </c>
      <c r="B140" s="92" t="s">
        <v>106</v>
      </c>
      <c r="C140" s="142" t="s">
        <v>391</v>
      </c>
      <c r="D140" s="142" t="s">
        <v>392</v>
      </c>
      <c r="E140" s="92" t="s">
        <v>251</v>
      </c>
      <c r="F140" s="92" t="s">
        <v>384</v>
      </c>
      <c r="G140" s="92"/>
      <c r="H140" s="92"/>
      <c r="I140" s="93">
        <v>1161.3044640000001</v>
      </c>
      <c r="J140" s="92" t="s">
        <v>380</v>
      </c>
      <c r="K140" s="67"/>
    </row>
    <row r="141" spans="1:11" s="84" customFormat="1" ht="12.75">
      <c r="A141" s="70" t="s">
        <v>94</v>
      </c>
      <c r="B141" s="85" t="s">
        <v>95</v>
      </c>
      <c r="C141" s="122" t="s">
        <v>255</v>
      </c>
      <c r="D141" s="122" t="s">
        <v>255</v>
      </c>
      <c r="E141" s="85" t="s">
        <v>256</v>
      </c>
      <c r="F141" s="85"/>
      <c r="G141" s="85" t="s">
        <v>257</v>
      </c>
      <c r="H141" s="85"/>
      <c r="I141" s="86"/>
      <c r="J141" s="85"/>
      <c r="K141" s="65"/>
    </row>
    <row r="142" spans="1:11" s="84" customFormat="1" ht="12.75">
      <c r="A142" s="71" t="s">
        <v>94</v>
      </c>
      <c r="B142" s="88" t="s">
        <v>95</v>
      </c>
      <c r="C142" s="123" t="s">
        <v>258</v>
      </c>
      <c r="D142" s="123" t="s">
        <v>258</v>
      </c>
      <c r="E142" s="88" t="s">
        <v>259</v>
      </c>
      <c r="F142" s="88"/>
      <c r="G142" s="88" t="s">
        <v>260</v>
      </c>
      <c r="H142" s="88"/>
      <c r="I142" s="89"/>
      <c r="J142" s="88"/>
      <c r="K142" s="66" t="s">
        <v>261</v>
      </c>
    </row>
    <row r="143" spans="1:11" s="84" customFormat="1" ht="12.75">
      <c r="A143" s="71" t="s">
        <v>94</v>
      </c>
      <c r="B143" s="88" t="s">
        <v>95</v>
      </c>
      <c r="C143" s="123" t="s">
        <v>262</v>
      </c>
      <c r="D143" s="123" t="s">
        <v>263</v>
      </c>
      <c r="E143" s="88" t="s">
        <v>264</v>
      </c>
      <c r="F143" s="88"/>
      <c r="G143" s="88" t="s">
        <v>186</v>
      </c>
      <c r="H143" s="88" t="s">
        <v>187</v>
      </c>
      <c r="I143" s="89">
        <v>394618</v>
      </c>
      <c r="J143" s="88" t="s">
        <v>169</v>
      </c>
      <c r="K143" s="66" t="s">
        <v>265</v>
      </c>
    </row>
    <row r="144" spans="1:11" s="84" customFormat="1" ht="12.75">
      <c r="A144" s="71" t="s">
        <v>94</v>
      </c>
      <c r="B144" s="88" t="s">
        <v>95</v>
      </c>
      <c r="C144" s="123" t="s">
        <v>262</v>
      </c>
      <c r="D144" s="123" t="s">
        <v>263</v>
      </c>
      <c r="E144" s="88" t="s">
        <v>264</v>
      </c>
      <c r="F144" s="88"/>
      <c r="G144" s="88" t="s">
        <v>186</v>
      </c>
      <c r="H144" s="88" t="s">
        <v>190</v>
      </c>
      <c r="I144" s="89">
        <v>4108</v>
      </c>
      <c r="J144" s="88" t="s">
        <v>169</v>
      </c>
      <c r="K144" s="66" t="s">
        <v>266</v>
      </c>
    </row>
    <row r="145" spans="1:11" s="84" customFormat="1" ht="12.75">
      <c r="A145" s="72" t="s">
        <v>94</v>
      </c>
      <c r="B145" s="92" t="s">
        <v>95</v>
      </c>
      <c r="C145" s="124" t="s">
        <v>267</v>
      </c>
      <c r="D145" s="124" t="s">
        <v>267</v>
      </c>
      <c r="E145" s="92" t="s">
        <v>268</v>
      </c>
      <c r="F145" s="92"/>
      <c r="G145" s="92" t="s">
        <v>269</v>
      </c>
      <c r="H145" s="92"/>
      <c r="I145" s="93"/>
      <c r="J145" s="92"/>
      <c r="K145" s="6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0"/>
  <sheetViews>
    <sheetView zoomScale="80" zoomScaleNormal="80" workbookViewId="0">
      <selection activeCell="F3" sqref="F3"/>
    </sheetView>
  </sheetViews>
  <sheetFormatPr defaultRowHeight="15"/>
  <cols>
    <col min="1" max="1" width="11.140625" style="74" customWidth="1"/>
    <col min="2" max="2" width="9.140625" style="74"/>
    <col min="3" max="3" width="14.42578125" style="74" customWidth="1"/>
    <col min="4" max="4" width="9.140625" style="74"/>
    <col min="5" max="5" width="14.28515625" style="74" bestFit="1" customWidth="1"/>
    <col min="6" max="6" width="16.42578125" style="111" bestFit="1" customWidth="1"/>
    <col min="7" max="7" width="73.140625" style="74" customWidth="1"/>
  </cols>
  <sheetData>
    <row r="1" spans="1:7" ht="19.5">
      <c r="A1" s="73" t="s">
        <v>270</v>
      </c>
    </row>
    <row r="3" spans="1:7" s="84" customFormat="1" ht="25.5">
      <c r="A3" s="136" t="s">
        <v>1</v>
      </c>
      <c r="B3" s="112" t="s">
        <v>10</v>
      </c>
      <c r="C3" s="112" t="s">
        <v>28</v>
      </c>
      <c r="D3" s="112" t="s">
        <v>71</v>
      </c>
      <c r="E3" s="112" t="s">
        <v>73</v>
      </c>
      <c r="F3" s="193" t="s">
        <v>75</v>
      </c>
      <c r="G3" s="138" t="s">
        <v>7</v>
      </c>
    </row>
    <row r="4" spans="1:7" s="84" customFormat="1" ht="12.75">
      <c r="A4" s="70" t="s">
        <v>103</v>
      </c>
      <c r="B4" s="85">
        <v>2014</v>
      </c>
      <c r="C4" s="122" t="s">
        <v>271</v>
      </c>
      <c r="D4" s="85" t="s">
        <v>272</v>
      </c>
      <c r="E4" s="86"/>
      <c r="F4" s="86">
        <v>2114000</v>
      </c>
      <c r="G4" s="65" t="s">
        <v>365</v>
      </c>
    </row>
    <row r="5" spans="1:7" s="91" customFormat="1" ht="12.75">
      <c r="A5" s="71"/>
      <c r="B5" s="88">
        <v>2014</v>
      </c>
      <c r="C5" s="123" t="s">
        <v>366</v>
      </c>
      <c r="D5" s="88" t="s">
        <v>272</v>
      </c>
      <c r="E5" s="89"/>
      <c r="F5" s="89">
        <v>12900</v>
      </c>
      <c r="G5" s="66" t="s">
        <v>367</v>
      </c>
    </row>
    <row r="6" spans="1:7" s="91" customFormat="1" ht="12.75">
      <c r="A6" s="71"/>
      <c r="B6" s="88">
        <v>2014</v>
      </c>
      <c r="C6" s="123" t="s">
        <v>368</v>
      </c>
      <c r="D6" s="88" t="s">
        <v>272</v>
      </c>
      <c r="E6" s="89"/>
      <c r="F6" s="89">
        <v>153000</v>
      </c>
      <c r="G6" s="66" t="s">
        <v>369</v>
      </c>
    </row>
    <row r="7" spans="1:7" s="91" customFormat="1" ht="12.75">
      <c r="A7" s="71"/>
      <c r="B7" s="88">
        <v>2014</v>
      </c>
      <c r="C7" s="123" t="s">
        <v>370</v>
      </c>
      <c r="D7" s="88" t="s">
        <v>272</v>
      </c>
      <c r="E7" s="89"/>
      <c r="F7" s="89">
        <v>532500</v>
      </c>
      <c r="G7" s="66"/>
    </row>
    <row r="8" spans="1:7" s="91" customFormat="1" ht="12.75">
      <c r="A8" s="71"/>
      <c r="B8" s="88">
        <v>2014</v>
      </c>
      <c r="C8" s="123" t="s">
        <v>371</v>
      </c>
      <c r="D8" s="88" t="s">
        <v>272</v>
      </c>
      <c r="E8" s="89"/>
      <c r="F8" s="89">
        <v>1160800</v>
      </c>
      <c r="G8" s="66"/>
    </row>
    <row r="9" spans="1:7" s="91" customFormat="1" ht="12.75">
      <c r="A9" s="71"/>
      <c r="B9" s="88">
        <v>2014</v>
      </c>
      <c r="C9" s="123" t="s">
        <v>372</v>
      </c>
      <c r="D9" s="88" t="s">
        <v>272</v>
      </c>
      <c r="E9" s="89"/>
      <c r="F9" s="89">
        <v>263900</v>
      </c>
      <c r="G9" s="66"/>
    </row>
    <row r="10" spans="1:7" s="91" customFormat="1" ht="12.75">
      <c r="A10" s="71"/>
      <c r="B10" s="88">
        <v>2014</v>
      </c>
      <c r="C10" s="123" t="s">
        <v>271</v>
      </c>
      <c r="D10" s="88" t="s">
        <v>287</v>
      </c>
      <c r="E10" s="89"/>
      <c r="F10" s="89">
        <v>1689500</v>
      </c>
      <c r="G10" s="66"/>
    </row>
    <row r="11" spans="1:7" s="91" customFormat="1" ht="12.75">
      <c r="A11" s="71"/>
      <c r="B11" s="88">
        <v>2014</v>
      </c>
      <c r="C11" s="123" t="s">
        <v>366</v>
      </c>
      <c r="D11" s="88" t="s">
        <v>287</v>
      </c>
      <c r="E11" s="89"/>
      <c r="F11" s="89">
        <v>9500</v>
      </c>
      <c r="G11" s="66"/>
    </row>
    <row r="12" spans="1:7" s="91" customFormat="1" ht="12.75">
      <c r="A12" s="71"/>
      <c r="B12" s="88">
        <v>2014</v>
      </c>
      <c r="C12" s="123" t="s">
        <v>368</v>
      </c>
      <c r="D12" s="88" t="s">
        <v>287</v>
      </c>
      <c r="E12" s="89"/>
      <c r="F12" s="89">
        <v>244300</v>
      </c>
      <c r="G12" s="66"/>
    </row>
    <row r="13" spans="1:7" s="91" customFormat="1" ht="12.75">
      <c r="A13" s="71"/>
      <c r="B13" s="88">
        <v>2014</v>
      </c>
      <c r="C13" s="123" t="s">
        <v>370</v>
      </c>
      <c r="D13" s="88" t="s">
        <v>287</v>
      </c>
      <c r="E13" s="89"/>
      <c r="F13" s="89">
        <v>521500</v>
      </c>
      <c r="G13" s="66"/>
    </row>
    <row r="14" spans="1:7" s="91" customFormat="1" ht="12.75">
      <c r="A14" s="71"/>
      <c r="B14" s="88">
        <v>2014</v>
      </c>
      <c r="C14" s="123" t="s">
        <v>371</v>
      </c>
      <c r="D14" s="88" t="s">
        <v>287</v>
      </c>
      <c r="E14" s="89"/>
      <c r="F14" s="89">
        <v>711800</v>
      </c>
      <c r="G14" s="66"/>
    </row>
    <row r="15" spans="1:7" s="91" customFormat="1" ht="12.75">
      <c r="A15" s="72"/>
      <c r="B15" s="92">
        <v>2014</v>
      </c>
      <c r="C15" s="124" t="s">
        <v>372</v>
      </c>
      <c r="D15" s="92" t="s">
        <v>287</v>
      </c>
      <c r="E15" s="93"/>
      <c r="F15" s="93">
        <v>202300</v>
      </c>
      <c r="G15" s="67"/>
    </row>
    <row r="16" spans="1:7" s="84" customFormat="1" ht="12.75">
      <c r="A16" s="72" t="s">
        <v>108</v>
      </c>
      <c r="B16" s="92"/>
      <c r="C16" s="124"/>
      <c r="D16" s="92"/>
      <c r="E16" s="93"/>
      <c r="F16" s="93"/>
      <c r="G16" s="67"/>
    </row>
    <row r="17" spans="1:7" s="84" customFormat="1" ht="12.75">
      <c r="A17" s="95" t="s">
        <v>114</v>
      </c>
      <c r="B17" s="96"/>
      <c r="C17" s="121"/>
      <c r="D17" s="96"/>
      <c r="E17" s="97"/>
      <c r="F17" s="97"/>
      <c r="G17" s="98"/>
    </row>
    <row r="18" spans="1:7" s="84" customFormat="1" ht="12.75">
      <c r="A18" s="70" t="s">
        <v>100</v>
      </c>
      <c r="B18" s="85">
        <v>2007</v>
      </c>
      <c r="C18" s="122" t="s">
        <v>271</v>
      </c>
      <c r="D18" s="85" t="s">
        <v>272</v>
      </c>
      <c r="E18" s="86">
        <v>62310000</v>
      </c>
      <c r="F18" s="86">
        <v>410659</v>
      </c>
      <c r="G18" s="65" t="s">
        <v>288</v>
      </c>
    </row>
    <row r="19" spans="1:7" s="84" customFormat="1" ht="12.75">
      <c r="A19" s="71" t="s">
        <v>100</v>
      </c>
      <c r="B19" s="88">
        <v>2007</v>
      </c>
      <c r="C19" s="123" t="s">
        <v>273</v>
      </c>
      <c r="D19" s="88" t="s">
        <v>272</v>
      </c>
      <c r="E19" s="89">
        <v>2783000</v>
      </c>
      <c r="F19" s="89">
        <v>369</v>
      </c>
      <c r="G19" s="66"/>
    </row>
    <row r="20" spans="1:7" s="84" customFormat="1" ht="12.75">
      <c r="A20" s="71" t="s">
        <v>100</v>
      </c>
      <c r="B20" s="88">
        <v>2007</v>
      </c>
      <c r="C20" s="123" t="s">
        <v>274</v>
      </c>
      <c r="D20" s="88" t="s">
        <v>272</v>
      </c>
      <c r="E20" s="89">
        <v>3013000</v>
      </c>
      <c r="F20" s="89">
        <v>245</v>
      </c>
      <c r="G20" s="66"/>
    </row>
    <row r="21" spans="1:7" s="84" customFormat="1" ht="12.75">
      <c r="A21" s="71" t="s">
        <v>100</v>
      </c>
      <c r="B21" s="88">
        <v>2007</v>
      </c>
      <c r="C21" s="123" t="s">
        <v>275</v>
      </c>
      <c r="D21" s="88" t="s">
        <v>272</v>
      </c>
      <c r="E21" s="89">
        <v>3065000</v>
      </c>
      <c r="F21" s="89">
        <v>270</v>
      </c>
      <c r="G21" s="66"/>
    </row>
    <row r="22" spans="1:7" s="84" customFormat="1" ht="12.75">
      <c r="A22" s="71" t="s">
        <v>100</v>
      </c>
      <c r="B22" s="88">
        <v>2007</v>
      </c>
      <c r="C22" s="123" t="s">
        <v>276</v>
      </c>
      <c r="D22" s="88" t="s">
        <v>272</v>
      </c>
      <c r="E22" s="89">
        <v>3220000</v>
      </c>
      <c r="F22" s="89">
        <v>413</v>
      </c>
      <c r="G22" s="66"/>
    </row>
    <row r="23" spans="1:7" s="84" customFormat="1" ht="12.75">
      <c r="A23" s="71" t="s">
        <v>100</v>
      </c>
      <c r="B23" s="88">
        <v>2007</v>
      </c>
      <c r="C23" s="123" t="s">
        <v>277</v>
      </c>
      <c r="D23" s="88" t="s">
        <v>272</v>
      </c>
      <c r="E23" s="89">
        <v>3716000</v>
      </c>
      <c r="F23" s="89">
        <v>505</v>
      </c>
      <c r="G23" s="66"/>
    </row>
    <row r="24" spans="1:7" s="84" customFormat="1" ht="12.75">
      <c r="A24" s="71" t="s">
        <v>100</v>
      </c>
      <c r="B24" s="88">
        <v>2007</v>
      </c>
      <c r="C24" s="123" t="s">
        <v>278</v>
      </c>
      <c r="D24" s="88" t="s">
        <v>272</v>
      </c>
      <c r="E24" s="89">
        <v>3967000</v>
      </c>
      <c r="F24" s="89">
        <v>883</v>
      </c>
      <c r="G24" s="66"/>
    </row>
    <row r="25" spans="1:7" s="84" customFormat="1" ht="12.75">
      <c r="A25" s="71" t="s">
        <v>100</v>
      </c>
      <c r="B25" s="88">
        <v>2007</v>
      </c>
      <c r="C25" s="123" t="s">
        <v>279</v>
      </c>
      <c r="D25" s="88" t="s">
        <v>272</v>
      </c>
      <c r="E25" s="89">
        <v>4748000</v>
      </c>
      <c r="F25" s="89">
        <v>1656</v>
      </c>
      <c r="G25" s="66"/>
    </row>
    <row r="26" spans="1:7" s="84" customFormat="1" ht="12.75">
      <c r="A26" s="71" t="s">
        <v>100</v>
      </c>
      <c r="B26" s="88">
        <v>2007</v>
      </c>
      <c r="C26" s="123" t="s">
        <v>280</v>
      </c>
      <c r="D26" s="88" t="s">
        <v>272</v>
      </c>
      <c r="E26" s="89">
        <v>4763000</v>
      </c>
      <c r="F26" s="89">
        <v>2789</v>
      </c>
      <c r="G26" s="66"/>
    </row>
    <row r="27" spans="1:7" s="84" customFormat="1" ht="12.75">
      <c r="A27" s="71" t="s">
        <v>100</v>
      </c>
      <c r="B27" s="88">
        <v>2007</v>
      </c>
      <c r="C27" s="123" t="s">
        <v>140</v>
      </c>
      <c r="D27" s="88" t="s">
        <v>272</v>
      </c>
      <c r="E27" s="89">
        <v>4141000</v>
      </c>
      <c r="F27" s="89">
        <v>4030</v>
      </c>
      <c r="G27" s="66"/>
    </row>
    <row r="28" spans="1:7" s="84" customFormat="1" ht="12.75">
      <c r="A28" s="71" t="s">
        <v>100</v>
      </c>
      <c r="B28" s="88">
        <v>2007</v>
      </c>
      <c r="C28" s="123" t="s">
        <v>141</v>
      </c>
      <c r="D28" s="88" t="s">
        <v>272</v>
      </c>
      <c r="E28" s="89">
        <v>3879000</v>
      </c>
      <c r="F28" s="89">
        <v>7925</v>
      </c>
      <c r="G28" s="66"/>
    </row>
    <row r="29" spans="1:7" s="84" customFormat="1" ht="12.75">
      <c r="A29" s="71" t="s">
        <v>100</v>
      </c>
      <c r="B29" s="88">
        <v>2007</v>
      </c>
      <c r="C29" s="123" t="s">
        <v>142</v>
      </c>
      <c r="D29" s="88" t="s">
        <v>272</v>
      </c>
      <c r="E29" s="89">
        <v>4018000</v>
      </c>
      <c r="F29" s="89">
        <v>15474</v>
      </c>
      <c r="G29" s="66"/>
    </row>
    <row r="30" spans="1:7" s="84" customFormat="1" ht="12.75">
      <c r="A30" s="71" t="s">
        <v>100</v>
      </c>
      <c r="B30" s="88">
        <v>2007</v>
      </c>
      <c r="C30" s="123" t="s">
        <v>143</v>
      </c>
      <c r="D30" s="88" t="s">
        <v>272</v>
      </c>
      <c r="E30" s="89">
        <v>5162000</v>
      </c>
      <c r="F30" s="89">
        <v>35370</v>
      </c>
      <c r="G30" s="66"/>
    </row>
    <row r="31" spans="1:7" s="84" customFormat="1" ht="12.75">
      <c r="A31" s="71" t="s">
        <v>100</v>
      </c>
      <c r="B31" s="88">
        <v>2007</v>
      </c>
      <c r="C31" s="123" t="s">
        <v>281</v>
      </c>
      <c r="D31" s="88" t="s">
        <v>272</v>
      </c>
      <c r="E31" s="89">
        <v>4130000</v>
      </c>
      <c r="F31" s="89">
        <v>46068</v>
      </c>
      <c r="G31" s="66"/>
    </row>
    <row r="32" spans="1:7" s="84" customFormat="1" ht="12.75">
      <c r="A32" s="71" t="s">
        <v>100</v>
      </c>
      <c r="B32" s="88">
        <v>2007</v>
      </c>
      <c r="C32" s="123" t="s">
        <v>282</v>
      </c>
      <c r="D32" s="88" t="s">
        <v>272</v>
      </c>
      <c r="E32" s="89">
        <v>3747000</v>
      </c>
      <c r="F32" s="89">
        <v>62397</v>
      </c>
      <c r="G32" s="66"/>
    </row>
    <row r="33" spans="1:7" s="84" customFormat="1" ht="12.75">
      <c r="A33" s="71" t="s">
        <v>100</v>
      </c>
      <c r="B33" s="88">
        <v>2007</v>
      </c>
      <c r="C33" s="123" t="s">
        <v>283</v>
      </c>
      <c r="D33" s="88" t="s">
        <v>272</v>
      </c>
      <c r="E33" s="89">
        <v>3191000</v>
      </c>
      <c r="F33" s="89">
        <v>75825</v>
      </c>
      <c r="G33" s="66"/>
    </row>
    <row r="34" spans="1:7" s="84" customFormat="1" ht="12.75">
      <c r="A34" s="71" t="s">
        <v>100</v>
      </c>
      <c r="B34" s="88">
        <v>2007</v>
      </c>
      <c r="C34" s="123" t="s">
        <v>284</v>
      </c>
      <c r="D34" s="88" t="s">
        <v>272</v>
      </c>
      <c r="E34" s="89">
        <v>2407000</v>
      </c>
      <c r="F34" s="89">
        <v>72879</v>
      </c>
      <c r="G34" s="66"/>
    </row>
    <row r="35" spans="1:7" s="84" customFormat="1" ht="12.75">
      <c r="A35" s="71" t="s">
        <v>100</v>
      </c>
      <c r="B35" s="88">
        <v>2007</v>
      </c>
      <c r="C35" s="123" t="s">
        <v>285</v>
      </c>
      <c r="D35" s="88" t="s">
        <v>272</v>
      </c>
      <c r="E35" s="89">
        <v>1464000</v>
      </c>
      <c r="F35" s="89">
        <v>49395</v>
      </c>
      <c r="G35" s="66"/>
    </row>
    <row r="36" spans="1:7" s="84" customFormat="1" ht="12.75">
      <c r="A36" s="71" t="s">
        <v>100</v>
      </c>
      <c r="B36" s="88">
        <v>2007</v>
      </c>
      <c r="C36" s="123" t="s">
        <v>286</v>
      </c>
      <c r="D36" s="88" t="s">
        <v>272</v>
      </c>
      <c r="E36" s="89">
        <v>894000</v>
      </c>
      <c r="F36" s="89">
        <v>34166</v>
      </c>
      <c r="G36" s="66"/>
    </row>
    <row r="37" spans="1:7" s="84" customFormat="1" ht="12.75">
      <c r="A37" s="71" t="s">
        <v>100</v>
      </c>
      <c r="B37" s="88">
        <v>2007</v>
      </c>
      <c r="C37" s="123" t="s">
        <v>271</v>
      </c>
      <c r="D37" s="88" t="s">
        <v>287</v>
      </c>
      <c r="E37" s="89">
        <v>65461000</v>
      </c>
      <c r="F37" s="89">
        <v>293431</v>
      </c>
      <c r="G37" s="66"/>
    </row>
    <row r="38" spans="1:7" s="84" customFormat="1" ht="12.75">
      <c r="A38" s="71" t="s">
        <v>100</v>
      </c>
      <c r="B38" s="88">
        <v>2007</v>
      </c>
      <c r="C38" s="123" t="s">
        <v>273</v>
      </c>
      <c r="D38" s="88" t="s">
        <v>287</v>
      </c>
      <c r="E38" s="89">
        <v>2650000</v>
      </c>
      <c r="F38" s="89">
        <v>376</v>
      </c>
      <c r="G38" s="66"/>
    </row>
    <row r="39" spans="1:7" s="84" customFormat="1" ht="12.75">
      <c r="A39" s="71" t="s">
        <v>100</v>
      </c>
      <c r="B39" s="88">
        <v>2007</v>
      </c>
      <c r="C39" s="123" t="s">
        <v>274</v>
      </c>
      <c r="D39" s="88" t="s">
        <v>287</v>
      </c>
      <c r="E39" s="89">
        <v>2862000</v>
      </c>
      <c r="F39" s="89">
        <v>185</v>
      </c>
      <c r="G39" s="66"/>
    </row>
    <row r="40" spans="1:7" s="84" customFormat="1" ht="12.75">
      <c r="A40" s="71" t="s">
        <v>100</v>
      </c>
      <c r="B40" s="88">
        <v>2007</v>
      </c>
      <c r="C40" s="123" t="s">
        <v>275</v>
      </c>
      <c r="D40" s="88" t="s">
        <v>287</v>
      </c>
      <c r="E40" s="89">
        <v>2918000</v>
      </c>
      <c r="F40" s="89">
        <v>269</v>
      </c>
      <c r="G40" s="66"/>
    </row>
    <row r="41" spans="1:7" s="84" customFormat="1" ht="12.75">
      <c r="A41" s="71" t="s">
        <v>100</v>
      </c>
      <c r="B41" s="88">
        <v>2007</v>
      </c>
      <c r="C41" s="123" t="s">
        <v>276</v>
      </c>
      <c r="D41" s="88" t="s">
        <v>287</v>
      </c>
      <c r="E41" s="89">
        <v>3062000</v>
      </c>
      <c r="F41" s="89">
        <v>355</v>
      </c>
      <c r="G41" s="66"/>
    </row>
    <row r="42" spans="1:7" s="84" customFormat="1" ht="12.75">
      <c r="A42" s="71" t="s">
        <v>100</v>
      </c>
      <c r="B42" s="88">
        <v>2007</v>
      </c>
      <c r="C42" s="123" t="s">
        <v>277</v>
      </c>
      <c r="D42" s="88" t="s">
        <v>287</v>
      </c>
      <c r="E42" s="89">
        <v>3521000</v>
      </c>
      <c r="F42" s="89">
        <v>695</v>
      </c>
      <c r="G42" s="66"/>
    </row>
    <row r="43" spans="1:7" s="84" customFormat="1" ht="12.75">
      <c r="A43" s="71" t="s">
        <v>100</v>
      </c>
      <c r="B43" s="88">
        <v>2007</v>
      </c>
      <c r="C43" s="123" t="s">
        <v>278</v>
      </c>
      <c r="D43" s="88" t="s">
        <v>287</v>
      </c>
      <c r="E43" s="89">
        <v>3828000</v>
      </c>
      <c r="F43" s="89">
        <v>1313</v>
      </c>
      <c r="G43" s="66"/>
    </row>
    <row r="44" spans="1:7" s="84" customFormat="1" ht="12.75">
      <c r="A44" s="71" t="s">
        <v>100</v>
      </c>
      <c r="B44" s="88">
        <v>2007</v>
      </c>
      <c r="C44" s="123" t="s">
        <v>279</v>
      </c>
      <c r="D44" s="88" t="s">
        <v>287</v>
      </c>
      <c r="E44" s="89">
        <v>4615000</v>
      </c>
      <c r="F44" s="89">
        <v>3418</v>
      </c>
      <c r="G44" s="66"/>
    </row>
    <row r="45" spans="1:7" s="84" customFormat="1" ht="12.75">
      <c r="A45" s="71" t="s">
        <v>100</v>
      </c>
      <c r="B45" s="88">
        <v>2007</v>
      </c>
      <c r="C45" s="123" t="s">
        <v>280</v>
      </c>
      <c r="D45" s="88" t="s">
        <v>287</v>
      </c>
      <c r="E45" s="89">
        <v>4663000</v>
      </c>
      <c r="F45" s="89">
        <v>6559</v>
      </c>
      <c r="G45" s="66"/>
    </row>
    <row r="46" spans="1:7" s="84" customFormat="1" ht="12.75">
      <c r="A46" s="71" t="s">
        <v>100</v>
      </c>
      <c r="B46" s="88">
        <v>2007</v>
      </c>
      <c r="C46" s="123" t="s">
        <v>140</v>
      </c>
      <c r="D46" s="88" t="s">
        <v>287</v>
      </c>
      <c r="E46" s="89">
        <v>4079000</v>
      </c>
      <c r="F46" s="89">
        <v>9792</v>
      </c>
      <c r="G46" s="66"/>
    </row>
    <row r="47" spans="1:7" s="84" customFormat="1" ht="12.75">
      <c r="A47" s="71" t="s">
        <v>100</v>
      </c>
      <c r="B47" s="88">
        <v>2007</v>
      </c>
      <c r="C47" s="123" t="s">
        <v>141</v>
      </c>
      <c r="D47" s="88" t="s">
        <v>287</v>
      </c>
      <c r="E47" s="89">
        <v>3854000</v>
      </c>
      <c r="F47" s="89">
        <v>13621</v>
      </c>
      <c r="G47" s="66"/>
    </row>
    <row r="48" spans="1:7" s="84" customFormat="1" ht="12.75">
      <c r="A48" s="71" t="s">
        <v>100</v>
      </c>
      <c r="B48" s="88">
        <v>2007</v>
      </c>
      <c r="C48" s="123" t="s">
        <v>142</v>
      </c>
      <c r="D48" s="88" t="s">
        <v>287</v>
      </c>
      <c r="E48" s="89">
        <v>4033000</v>
      </c>
      <c r="F48" s="89">
        <v>17376</v>
      </c>
      <c r="G48" s="66"/>
    </row>
    <row r="49" spans="1:7" s="84" customFormat="1" ht="12.75">
      <c r="A49" s="71" t="s">
        <v>100</v>
      </c>
      <c r="B49" s="88">
        <v>2007</v>
      </c>
      <c r="C49" s="123" t="s">
        <v>143</v>
      </c>
      <c r="D49" s="88" t="s">
        <v>287</v>
      </c>
      <c r="E49" s="89">
        <v>5271000</v>
      </c>
      <c r="F49" s="89">
        <v>28159</v>
      </c>
      <c r="G49" s="66"/>
    </row>
    <row r="50" spans="1:7" s="84" customFormat="1" ht="12.75">
      <c r="A50" s="71" t="s">
        <v>100</v>
      </c>
      <c r="B50" s="88">
        <v>2007</v>
      </c>
      <c r="C50" s="123" t="s">
        <v>281</v>
      </c>
      <c r="D50" s="88" t="s">
        <v>287</v>
      </c>
      <c r="E50" s="89">
        <v>4343000</v>
      </c>
      <c r="F50" s="89">
        <v>27866</v>
      </c>
      <c r="G50" s="66"/>
    </row>
    <row r="51" spans="1:7" s="84" customFormat="1" ht="12.75">
      <c r="A51" s="71" t="s">
        <v>100</v>
      </c>
      <c r="B51" s="88">
        <v>2007</v>
      </c>
      <c r="C51" s="123" t="s">
        <v>282</v>
      </c>
      <c r="D51" s="88" t="s">
        <v>287</v>
      </c>
      <c r="E51" s="89">
        <v>4091000</v>
      </c>
      <c r="F51" s="89">
        <v>31281</v>
      </c>
      <c r="G51" s="66"/>
    </row>
    <row r="52" spans="1:7" s="84" customFormat="1" ht="12.75">
      <c r="A52" s="71" t="s">
        <v>100</v>
      </c>
      <c r="B52" s="88">
        <v>2007</v>
      </c>
      <c r="C52" s="123" t="s">
        <v>283</v>
      </c>
      <c r="D52" s="88" t="s">
        <v>287</v>
      </c>
      <c r="E52" s="89">
        <v>3731000</v>
      </c>
      <c r="F52" s="89">
        <v>37409</v>
      </c>
      <c r="G52" s="66"/>
    </row>
    <row r="53" spans="1:7" s="84" customFormat="1" ht="12.75">
      <c r="A53" s="71" t="s">
        <v>100</v>
      </c>
      <c r="B53" s="88">
        <v>2007</v>
      </c>
      <c r="C53" s="123" t="s">
        <v>284</v>
      </c>
      <c r="D53" s="88" t="s">
        <v>287</v>
      </c>
      <c r="E53" s="89">
        <v>3158000</v>
      </c>
      <c r="F53" s="89">
        <v>37684</v>
      </c>
      <c r="G53" s="66"/>
    </row>
    <row r="54" spans="1:7" s="84" customFormat="1" ht="12.75">
      <c r="A54" s="71" t="s">
        <v>100</v>
      </c>
      <c r="B54" s="88">
        <v>2007</v>
      </c>
      <c r="C54" s="123" t="s">
        <v>285</v>
      </c>
      <c r="D54" s="88" t="s">
        <v>287</v>
      </c>
      <c r="E54" s="89">
        <v>2402000</v>
      </c>
      <c r="F54" s="89">
        <v>33783</v>
      </c>
      <c r="G54" s="66"/>
    </row>
    <row r="55" spans="1:7" s="84" customFormat="1" ht="12.75">
      <c r="A55" s="71" t="s">
        <v>100</v>
      </c>
      <c r="B55" s="88">
        <v>2007</v>
      </c>
      <c r="C55" s="123" t="s">
        <v>286</v>
      </c>
      <c r="D55" s="88" t="s">
        <v>287</v>
      </c>
      <c r="E55" s="89">
        <v>2378000</v>
      </c>
      <c r="F55" s="89">
        <v>43290</v>
      </c>
      <c r="G55" s="66"/>
    </row>
    <row r="56" spans="1:7" s="84" customFormat="1" ht="12.75">
      <c r="A56" s="71" t="s">
        <v>100</v>
      </c>
      <c r="B56" s="88">
        <v>2008</v>
      </c>
      <c r="C56" s="123" t="s">
        <v>271</v>
      </c>
      <c r="D56" s="88" t="s">
        <v>272</v>
      </c>
      <c r="E56" s="89">
        <v>62251000</v>
      </c>
      <c r="F56" s="89">
        <v>437787</v>
      </c>
      <c r="G56" s="66"/>
    </row>
    <row r="57" spans="1:7" s="84" customFormat="1" ht="12.75">
      <c r="A57" s="71" t="s">
        <v>100</v>
      </c>
      <c r="B57" s="88">
        <v>2008</v>
      </c>
      <c r="C57" s="123" t="s">
        <v>273</v>
      </c>
      <c r="D57" s="88" t="s">
        <v>272</v>
      </c>
      <c r="E57" s="89">
        <v>2769000</v>
      </c>
      <c r="F57" s="89">
        <v>420</v>
      </c>
      <c r="G57" s="66"/>
    </row>
    <row r="58" spans="1:7" s="84" customFormat="1" ht="12.75">
      <c r="A58" s="71" t="s">
        <v>100</v>
      </c>
      <c r="B58" s="88">
        <v>2008</v>
      </c>
      <c r="C58" s="123" t="s">
        <v>274</v>
      </c>
      <c r="D58" s="88" t="s">
        <v>272</v>
      </c>
      <c r="E58" s="89">
        <v>2968000</v>
      </c>
      <c r="F58" s="89">
        <v>231</v>
      </c>
      <c r="G58" s="66"/>
    </row>
    <row r="59" spans="1:7" s="84" customFormat="1" ht="12.75">
      <c r="A59" s="71" t="s">
        <v>100</v>
      </c>
      <c r="B59" s="88">
        <v>2008</v>
      </c>
      <c r="C59" s="123" t="s">
        <v>275</v>
      </c>
      <c r="D59" s="88" t="s">
        <v>272</v>
      </c>
      <c r="E59" s="89">
        <v>3065000</v>
      </c>
      <c r="F59" s="89">
        <v>275</v>
      </c>
      <c r="G59" s="66"/>
    </row>
    <row r="60" spans="1:7" s="84" customFormat="1" ht="12.75">
      <c r="A60" s="71" t="s">
        <v>100</v>
      </c>
      <c r="B60" s="88">
        <v>2008</v>
      </c>
      <c r="C60" s="123" t="s">
        <v>276</v>
      </c>
      <c r="D60" s="88" t="s">
        <v>272</v>
      </c>
      <c r="E60" s="89">
        <v>3152000</v>
      </c>
      <c r="F60" s="89">
        <v>445</v>
      </c>
      <c r="G60" s="66"/>
    </row>
    <row r="61" spans="1:7" s="84" customFormat="1" ht="12.75">
      <c r="A61" s="71" t="s">
        <v>100</v>
      </c>
      <c r="B61" s="88">
        <v>2008</v>
      </c>
      <c r="C61" s="123" t="s">
        <v>277</v>
      </c>
      <c r="D61" s="88" t="s">
        <v>272</v>
      </c>
      <c r="E61" s="89">
        <v>3650000</v>
      </c>
      <c r="F61" s="89">
        <v>565</v>
      </c>
      <c r="G61" s="66"/>
    </row>
    <row r="62" spans="1:7" s="84" customFormat="1" ht="12.75">
      <c r="A62" s="71" t="s">
        <v>100</v>
      </c>
      <c r="B62" s="88">
        <v>2008</v>
      </c>
      <c r="C62" s="123" t="s">
        <v>278</v>
      </c>
      <c r="D62" s="88" t="s">
        <v>272</v>
      </c>
      <c r="E62" s="89">
        <v>3892000</v>
      </c>
      <c r="F62" s="89">
        <v>931</v>
      </c>
      <c r="G62" s="66"/>
    </row>
    <row r="63" spans="1:7" s="84" customFormat="1" ht="12.75">
      <c r="A63" s="71" t="s">
        <v>100</v>
      </c>
      <c r="B63" s="88">
        <v>2008</v>
      </c>
      <c r="C63" s="123" t="s">
        <v>279</v>
      </c>
      <c r="D63" s="88" t="s">
        <v>272</v>
      </c>
      <c r="E63" s="89">
        <v>4565000</v>
      </c>
      <c r="F63" s="89">
        <v>1680</v>
      </c>
      <c r="G63" s="66"/>
    </row>
    <row r="64" spans="1:7" s="84" customFormat="1" ht="12.75">
      <c r="A64" s="71" t="s">
        <v>100</v>
      </c>
      <c r="B64" s="88">
        <v>2008</v>
      </c>
      <c r="C64" s="123" t="s">
        <v>280</v>
      </c>
      <c r="D64" s="88" t="s">
        <v>272</v>
      </c>
      <c r="E64" s="89">
        <v>4858000</v>
      </c>
      <c r="F64" s="89">
        <v>3106</v>
      </c>
      <c r="G64" s="66"/>
    </row>
    <row r="65" spans="1:7" s="84" customFormat="1" ht="12.75">
      <c r="A65" s="71" t="s">
        <v>100</v>
      </c>
      <c r="B65" s="88">
        <v>2008</v>
      </c>
      <c r="C65" s="123" t="s">
        <v>140</v>
      </c>
      <c r="D65" s="88" t="s">
        <v>272</v>
      </c>
      <c r="E65" s="89">
        <v>4236000</v>
      </c>
      <c r="F65" s="89">
        <v>4436</v>
      </c>
      <c r="G65" s="66"/>
    </row>
    <row r="66" spans="1:7" s="84" customFormat="1" ht="12.75">
      <c r="A66" s="71" t="s">
        <v>100</v>
      </c>
      <c r="B66" s="88">
        <v>2008</v>
      </c>
      <c r="C66" s="123" t="s">
        <v>141</v>
      </c>
      <c r="D66" s="88" t="s">
        <v>272</v>
      </c>
      <c r="E66" s="89">
        <v>3906000</v>
      </c>
      <c r="F66" s="89">
        <v>7962</v>
      </c>
      <c r="G66" s="66"/>
    </row>
    <row r="67" spans="1:7" s="84" customFormat="1" ht="12.75">
      <c r="A67" s="71" t="s">
        <v>100</v>
      </c>
      <c r="B67" s="88">
        <v>2008</v>
      </c>
      <c r="C67" s="123" t="s">
        <v>142</v>
      </c>
      <c r="D67" s="88" t="s">
        <v>272</v>
      </c>
      <c r="E67" s="89">
        <v>3904000</v>
      </c>
      <c r="F67" s="89">
        <v>15035</v>
      </c>
      <c r="G67" s="66"/>
    </row>
    <row r="68" spans="1:7" s="84" customFormat="1" ht="12.75">
      <c r="A68" s="71" t="s">
        <v>100</v>
      </c>
      <c r="B68" s="88">
        <v>2008</v>
      </c>
      <c r="C68" s="123" t="s">
        <v>143</v>
      </c>
      <c r="D68" s="88" t="s">
        <v>272</v>
      </c>
      <c r="E68" s="89">
        <v>4865000</v>
      </c>
      <c r="F68" s="89">
        <v>36261</v>
      </c>
      <c r="G68" s="66"/>
    </row>
    <row r="69" spans="1:7" s="84" customFormat="1" ht="12.75">
      <c r="A69" s="71" t="s">
        <v>100</v>
      </c>
      <c r="B69" s="88">
        <v>2008</v>
      </c>
      <c r="C69" s="123" t="s">
        <v>281</v>
      </c>
      <c r="D69" s="88" t="s">
        <v>272</v>
      </c>
      <c r="E69" s="89">
        <v>4374000</v>
      </c>
      <c r="F69" s="89">
        <v>49702</v>
      </c>
      <c r="G69" s="66"/>
    </row>
    <row r="70" spans="1:7" s="84" customFormat="1" ht="12.75">
      <c r="A70" s="71" t="s">
        <v>100</v>
      </c>
      <c r="B70" s="88">
        <v>2008</v>
      </c>
      <c r="C70" s="123" t="s">
        <v>282</v>
      </c>
      <c r="D70" s="88" t="s">
        <v>272</v>
      </c>
      <c r="E70" s="89">
        <v>3845000</v>
      </c>
      <c r="F70" s="89">
        <v>65700</v>
      </c>
      <c r="G70" s="66"/>
    </row>
    <row r="71" spans="1:7" s="84" customFormat="1" ht="12.75">
      <c r="A71" s="71" t="s">
        <v>100</v>
      </c>
      <c r="B71" s="88">
        <v>2008</v>
      </c>
      <c r="C71" s="123" t="s">
        <v>283</v>
      </c>
      <c r="D71" s="88" t="s">
        <v>272</v>
      </c>
      <c r="E71" s="89">
        <v>3213000</v>
      </c>
      <c r="F71" s="89">
        <v>79152</v>
      </c>
      <c r="G71" s="66"/>
    </row>
    <row r="72" spans="1:7" s="84" customFormat="1" ht="12.75">
      <c r="A72" s="71" t="s">
        <v>100</v>
      </c>
      <c r="B72" s="88">
        <v>2008</v>
      </c>
      <c r="C72" s="123" t="s">
        <v>284</v>
      </c>
      <c r="D72" s="88" t="s">
        <v>272</v>
      </c>
      <c r="E72" s="89">
        <v>2474000</v>
      </c>
      <c r="F72" s="89">
        <v>78343</v>
      </c>
      <c r="G72" s="66"/>
    </row>
    <row r="73" spans="1:7" s="84" customFormat="1" ht="12.75">
      <c r="A73" s="71" t="s">
        <v>100</v>
      </c>
      <c r="B73" s="88">
        <v>2008</v>
      </c>
      <c r="C73" s="123" t="s">
        <v>285</v>
      </c>
      <c r="D73" s="88" t="s">
        <v>272</v>
      </c>
      <c r="E73" s="89">
        <v>1569000</v>
      </c>
      <c r="F73" s="89">
        <v>56324</v>
      </c>
      <c r="G73" s="66"/>
    </row>
    <row r="74" spans="1:7" s="84" customFormat="1" ht="12.75">
      <c r="A74" s="71" t="s">
        <v>100</v>
      </c>
      <c r="B74" s="88">
        <v>2008</v>
      </c>
      <c r="C74" s="123" t="s">
        <v>286</v>
      </c>
      <c r="D74" s="88" t="s">
        <v>272</v>
      </c>
      <c r="E74" s="89">
        <v>943000</v>
      </c>
      <c r="F74" s="89">
        <v>37219</v>
      </c>
      <c r="G74" s="66"/>
    </row>
    <row r="75" spans="1:7" s="84" customFormat="1" ht="12.75">
      <c r="A75" s="71" t="s">
        <v>100</v>
      </c>
      <c r="B75" s="88">
        <v>2008</v>
      </c>
      <c r="C75" s="123" t="s">
        <v>271</v>
      </c>
      <c r="D75" s="88" t="s">
        <v>287</v>
      </c>
      <c r="E75" s="89">
        <v>65441000</v>
      </c>
      <c r="F75" s="89">
        <v>311980</v>
      </c>
      <c r="G75" s="66"/>
    </row>
    <row r="76" spans="1:7" s="84" customFormat="1" ht="12.75">
      <c r="A76" s="71" t="s">
        <v>100</v>
      </c>
      <c r="B76" s="88">
        <v>2008</v>
      </c>
      <c r="C76" s="123" t="s">
        <v>273</v>
      </c>
      <c r="D76" s="88" t="s">
        <v>287</v>
      </c>
      <c r="E76" s="89">
        <v>2636000</v>
      </c>
      <c r="F76" s="89">
        <v>355</v>
      </c>
      <c r="G76" s="66"/>
    </row>
    <row r="77" spans="1:7" s="84" customFormat="1" ht="12.75">
      <c r="A77" s="71" t="s">
        <v>100</v>
      </c>
      <c r="B77" s="88">
        <v>2008</v>
      </c>
      <c r="C77" s="123" t="s">
        <v>274</v>
      </c>
      <c r="D77" s="88" t="s">
        <v>287</v>
      </c>
      <c r="E77" s="89">
        <v>2819000</v>
      </c>
      <c r="F77" s="89">
        <v>248</v>
      </c>
      <c r="G77" s="66"/>
    </row>
    <row r="78" spans="1:7" s="84" customFormat="1" ht="12.75">
      <c r="A78" s="71" t="s">
        <v>100</v>
      </c>
      <c r="B78" s="88">
        <v>2008</v>
      </c>
      <c r="C78" s="123" t="s">
        <v>275</v>
      </c>
      <c r="D78" s="88" t="s">
        <v>287</v>
      </c>
      <c r="E78" s="89">
        <v>2919000</v>
      </c>
      <c r="F78" s="89">
        <v>247</v>
      </c>
      <c r="G78" s="66"/>
    </row>
    <row r="79" spans="1:7" s="84" customFormat="1" ht="12.75">
      <c r="A79" s="71" t="s">
        <v>100</v>
      </c>
      <c r="B79" s="88">
        <v>2008</v>
      </c>
      <c r="C79" s="123" t="s">
        <v>276</v>
      </c>
      <c r="D79" s="88" t="s">
        <v>287</v>
      </c>
      <c r="E79" s="89">
        <v>3003000</v>
      </c>
      <c r="F79" s="89">
        <v>394</v>
      </c>
      <c r="G79" s="66"/>
    </row>
    <row r="80" spans="1:7" s="84" customFormat="1" ht="12.75">
      <c r="A80" s="71" t="s">
        <v>100</v>
      </c>
      <c r="B80" s="88">
        <v>2008</v>
      </c>
      <c r="C80" s="123" t="s">
        <v>277</v>
      </c>
      <c r="D80" s="88" t="s">
        <v>287</v>
      </c>
      <c r="E80" s="89">
        <v>3455000</v>
      </c>
      <c r="F80" s="89">
        <v>697</v>
      </c>
      <c r="G80" s="66"/>
    </row>
    <row r="81" spans="1:7" s="84" customFormat="1" ht="12.75">
      <c r="A81" s="71" t="s">
        <v>100</v>
      </c>
      <c r="B81" s="88">
        <v>2008</v>
      </c>
      <c r="C81" s="123" t="s">
        <v>278</v>
      </c>
      <c r="D81" s="88" t="s">
        <v>287</v>
      </c>
      <c r="E81" s="89">
        <v>3738000</v>
      </c>
      <c r="F81" s="89">
        <v>1466</v>
      </c>
      <c r="G81" s="66"/>
    </row>
    <row r="82" spans="1:7" s="84" customFormat="1" ht="12.75">
      <c r="A82" s="71" t="s">
        <v>100</v>
      </c>
      <c r="B82" s="88">
        <v>2008</v>
      </c>
      <c r="C82" s="123" t="s">
        <v>279</v>
      </c>
      <c r="D82" s="88" t="s">
        <v>287</v>
      </c>
      <c r="E82" s="89">
        <v>4430000</v>
      </c>
      <c r="F82" s="89">
        <v>3781</v>
      </c>
      <c r="G82" s="66"/>
    </row>
    <row r="83" spans="1:7" s="84" customFormat="1" ht="12.75">
      <c r="A83" s="71" t="s">
        <v>100</v>
      </c>
      <c r="B83" s="88">
        <v>2008</v>
      </c>
      <c r="C83" s="123" t="s">
        <v>280</v>
      </c>
      <c r="D83" s="88" t="s">
        <v>287</v>
      </c>
      <c r="E83" s="89">
        <v>4750000</v>
      </c>
      <c r="F83" s="89">
        <v>6892</v>
      </c>
      <c r="G83" s="66"/>
    </row>
    <row r="84" spans="1:7" s="84" customFormat="1" ht="12.75">
      <c r="A84" s="71" t="s">
        <v>100</v>
      </c>
      <c r="B84" s="88">
        <v>2008</v>
      </c>
      <c r="C84" s="123" t="s">
        <v>140</v>
      </c>
      <c r="D84" s="88" t="s">
        <v>287</v>
      </c>
      <c r="E84" s="89">
        <v>4170000</v>
      </c>
      <c r="F84" s="89">
        <v>10275</v>
      </c>
      <c r="G84" s="66"/>
    </row>
    <row r="85" spans="1:7" s="84" customFormat="1" ht="12.75">
      <c r="A85" s="71" t="s">
        <v>100</v>
      </c>
      <c r="B85" s="88">
        <v>2008</v>
      </c>
      <c r="C85" s="123" t="s">
        <v>141</v>
      </c>
      <c r="D85" s="88" t="s">
        <v>287</v>
      </c>
      <c r="E85" s="89">
        <v>3875000</v>
      </c>
      <c r="F85" s="89">
        <v>14373</v>
      </c>
      <c r="G85" s="66"/>
    </row>
    <row r="86" spans="1:7" s="84" customFormat="1" ht="12.75">
      <c r="A86" s="71" t="s">
        <v>100</v>
      </c>
      <c r="B86" s="88">
        <v>2008</v>
      </c>
      <c r="C86" s="123" t="s">
        <v>142</v>
      </c>
      <c r="D86" s="88" t="s">
        <v>287</v>
      </c>
      <c r="E86" s="89">
        <v>3918000</v>
      </c>
      <c r="F86" s="89">
        <v>17672</v>
      </c>
      <c r="G86" s="66"/>
    </row>
    <row r="87" spans="1:7" s="84" customFormat="1" ht="12.75">
      <c r="A87" s="71" t="s">
        <v>100</v>
      </c>
      <c r="B87" s="88">
        <v>2008</v>
      </c>
      <c r="C87" s="123" t="s">
        <v>143</v>
      </c>
      <c r="D87" s="88" t="s">
        <v>287</v>
      </c>
      <c r="E87" s="89">
        <v>4972000</v>
      </c>
      <c r="F87" s="89">
        <v>27681</v>
      </c>
      <c r="G87" s="66"/>
    </row>
    <row r="88" spans="1:7" s="84" customFormat="1" ht="12.75">
      <c r="A88" s="71" t="s">
        <v>100</v>
      </c>
      <c r="B88" s="88">
        <v>2008</v>
      </c>
      <c r="C88" s="123" t="s">
        <v>281</v>
      </c>
      <c r="D88" s="88" t="s">
        <v>287</v>
      </c>
      <c r="E88" s="89">
        <v>4584000</v>
      </c>
      <c r="F88" s="89">
        <v>30267</v>
      </c>
      <c r="G88" s="66"/>
    </row>
    <row r="89" spans="1:7" s="84" customFormat="1" ht="12.75">
      <c r="A89" s="71" t="s">
        <v>100</v>
      </c>
      <c r="B89" s="88">
        <v>2008</v>
      </c>
      <c r="C89" s="123" t="s">
        <v>282</v>
      </c>
      <c r="D89" s="88" t="s">
        <v>287</v>
      </c>
      <c r="E89" s="89">
        <v>4195000</v>
      </c>
      <c r="F89" s="89">
        <v>33916</v>
      </c>
      <c r="G89" s="66"/>
    </row>
    <row r="90" spans="1:7" s="84" customFormat="1" ht="12.75">
      <c r="A90" s="71" t="s">
        <v>100</v>
      </c>
      <c r="B90" s="88">
        <v>2008</v>
      </c>
      <c r="C90" s="123" t="s">
        <v>283</v>
      </c>
      <c r="D90" s="88" t="s">
        <v>287</v>
      </c>
      <c r="E90" s="89">
        <v>3744000</v>
      </c>
      <c r="F90" s="89">
        <v>38767</v>
      </c>
      <c r="G90" s="66"/>
    </row>
    <row r="91" spans="1:7" s="84" customFormat="1" ht="12.75">
      <c r="A91" s="71" t="s">
        <v>100</v>
      </c>
      <c r="B91" s="88">
        <v>2008</v>
      </c>
      <c r="C91" s="123" t="s">
        <v>284</v>
      </c>
      <c r="D91" s="88" t="s">
        <v>287</v>
      </c>
      <c r="E91" s="89">
        <v>3232000</v>
      </c>
      <c r="F91" s="89">
        <v>40188</v>
      </c>
      <c r="G91" s="66"/>
    </row>
    <row r="92" spans="1:7" s="84" customFormat="1" ht="12.75">
      <c r="A92" s="71" t="s">
        <v>100</v>
      </c>
      <c r="B92" s="88">
        <v>2008</v>
      </c>
      <c r="C92" s="123" t="s">
        <v>285</v>
      </c>
      <c r="D92" s="88" t="s">
        <v>287</v>
      </c>
      <c r="E92" s="89">
        <v>2490000</v>
      </c>
      <c r="F92" s="89">
        <v>37467</v>
      </c>
      <c r="G92" s="66"/>
    </row>
    <row r="93" spans="1:7" s="84" customFormat="1" ht="12.75">
      <c r="A93" s="71" t="s">
        <v>100</v>
      </c>
      <c r="B93" s="88">
        <v>2008</v>
      </c>
      <c r="C93" s="123" t="s">
        <v>286</v>
      </c>
      <c r="D93" s="88" t="s">
        <v>287</v>
      </c>
      <c r="E93" s="89">
        <v>2510000</v>
      </c>
      <c r="F93" s="89">
        <v>47294</v>
      </c>
      <c r="G93" s="66"/>
    </row>
    <row r="94" spans="1:7" s="84" customFormat="1" ht="12.75">
      <c r="A94" s="71" t="s">
        <v>100</v>
      </c>
      <c r="B94" s="88">
        <v>2009</v>
      </c>
      <c r="C94" s="123" t="s">
        <v>271</v>
      </c>
      <c r="D94" s="88" t="s">
        <v>272</v>
      </c>
      <c r="E94" s="89">
        <v>62130000</v>
      </c>
      <c r="F94" s="89">
        <v>452268</v>
      </c>
      <c r="G94" s="66"/>
    </row>
    <row r="95" spans="1:7" s="84" customFormat="1" ht="12.75">
      <c r="A95" s="71" t="s">
        <v>100</v>
      </c>
      <c r="B95" s="88">
        <v>2009</v>
      </c>
      <c r="C95" s="123" t="s">
        <v>273</v>
      </c>
      <c r="D95" s="88" t="s">
        <v>272</v>
      </c>
      <c r="E95" s="89">
        <v>2756000</v>
      </c>
      <c r="F95" s="89">
        <v>412</v>
      </c>
      <c r="G95" s="66"/>
    </row>
    <row r="96" spans="1:7" s="84" customFormat="1" ht="12.75">
      <c r="A96" s="71" t="s">
        <v>100</v>
      </c>
      <c r="B96" s="88">
        <v>2009</v>
      </c>
      <c r="C96" s="123" t="s">
        <v>274</v>
      </c>
      <c r="D96" s="88" t="s">
        <v>272</v>
      </c>
      <c r="E96" s="89">
        <v>2915000</v>
      </c>
      <c r="F96" s="89">
        <v>248</v>
      </c>
      <c r="G96" s="66"/>
    </row>
    <row r="97" spans="1:7" s="84" customFormat="1" ht="12.75">
      <c r="A97" s="71" t="s">
        <v>100</v>
      </c>
      <c r="B97" s="88">
        <v>2009</v>
      </c>
      <c r="C97" s="123" t="s">
        <v>275</v>
      </c>
      <c r="D97" s="88" t="s">
        <v>272</v>
      </c>
      <c r="E97" s="89">
        <v>3048000</v>
      </c>
      <c r="F97" s="89">
        <v>321</v>
      </c>
      <c r="G97" s="66"/>
    </row>
    <row r="98" spans="1:7" s="84" customFormat="1" ht="12.75">
      <c r="A98" s="71" t="s">
        <v>100</v>
      </c>
      <c r="B98" s="88">
        <v>2009</v>
      </c>
      <c r="C98" s="123" t="s">
        <v>276</v>
      </c>
      <c r="D98" s="88" t="s">
        <v>272</v>
      </c>
      <c r="E98" s="89">
        <v>3112000</v>
      </c>
      <c r="F98" s="89">
        <v>370</v>
      </c>
      <c r="G98" s="66"/>
    </row>
    <row r="99" spans="1:7" s="84" customFormat="1" ht="12.75">
      <c r="A99" s="71" t="s">
        <v>100</v>
      </c>
      <c r="B99" s="88">
        <v>2009</v>
      </c>
      <c r="C99" s="123" t="s">
        <v>277</v>
      </c>
      <c r="D99" s="88" t="s">
        <v>272</v>
      </c>
      <c r="E99" s="89">
        <v>3550000</v>
      </c>
      <c r="F99" s="89">
        <v>724</v>
      </c>
      <c r="G99" s="66"/>
    </row>
    <row r="100" spans="1:7" s="84" customFormat="1" ht="12.75">
      <c r="A100" s="71" t="s">
        <v>100</v>
      </c>
      <c r="B100" s="88">
        <v>2009</v>
      </c>
      <c r="C100" s="123" t="s">
        <v>278</v>
      </c>
      <c r="D100" s="88" t="s">
        <v>272</v>
      </c>
      <c r="E100" s="89">
        <v>3832000</v>
      </c>
      <c r="F100" s="89">
        <v>972</v>
      </c>
      <c r="G100" s="66"/>
    </row>
    <row r="101" spans="1:7" s="84" customFormat="1" ht="12.75">
      <c r="A101" s="71" t="s">
        <v>100</v>
      </c>
      <c r="B101" s="88">
        <v>2009</v>
      </c>
      <c r="C101" s="123" t="s">
        <v>279</v>
      </c>
      <c r="D101" s="88" t="s">
        <v>272</v>
      </c>
      <c r="E101" s="89">
        <v>4361000</v>
      </c>
      <c r="F101" s="89">
        <v>1728</v>
      </c>
      <c r="G101" s="66"/>
    </row>
    <row r="102" spans="1:7" s="84" customFormat="1" ht="12.75">
      <c r="A102" s="71" t="s">
        <v>100</v>
      </c>
      <c r="B102" s="88">
        <v>2009</v>
      </c>
      <c r="C102" s="123" t="s">
        <v>280</v>
      </c>
      <c r="D102" s="88" t="s">
        <v>272</v>
      </c>
      <c r="E102" s="89">
        <v>4918000</v>
      </c>
      <c r="F102" s="89">
        <v>2986</v>
      </c>
      <c r="G102" s="66"/>
    </row>
    <row r="103" spans="1:7" s="84" customFormat="1" ht="12.75">
      <c r="A103" s="71" t="s">
        <v>100</v>
      </c>
      <c r="B103" s="88">
        <v>2009</v>
      </c>
      <c r="C103" s="123" t="s">
        <v>140</v>
      </c>
      <c r="D103" s="88" t="s">
        <v>272</v>
      </c>
      <c r="E103" s="89">
        <v>4323000</v>
      </c>
      <c r="F103" s="89">
        <v>4387</v>
      </c>
      <c r="G103" s="66"/>
    </row>
    <row r="104" spans="1:7" s="84" customFormat="1" ht="12.75">
      <c r="A104" s="71" t="s">
        <v>100</v>
      </c>
      <c r="B104" s="88">
        <v>2009</v>
      </c>
      <c r="C104" s="123" t="s">
        <v>141</v>
      </c>
      <c r="D104" s="88" t="s">
        <v>272</v>
      </c>
      <c r="E104" s="89">
        <v>3932000</v>
      </c>
      <c r="F104" s="89">
        <v>7955</v>
      </c>
      <c r="G104" s="66"/>
    </row>
    <row r="105" spans="1:7" s="84" customFormat="1" ht="12.75">
      <c r="A105" s="71" t="s">
        <v>100</v>
      </c>
      <c r="B105" s="88">
        <v>2009</v>
      </c>
      <c r="C105" s="123" t="s">
        <v>142</v>
      </c>
      <c r="D105" s="88" t="s">
        <v>272</v>
      </c>
      <c r="E105" s="89">
        <v>3863000</v>
      </c>
      <c r="F105" s="89">
        <v>15203</v>
      </c>
      <c r="G105" s="66"/>
    </row>
    <row r="106" spans="1:7" s="84" customFormat="1" ht="12.75">
      <c r="A106" s="71" t="s">
        <v>100</v>
      </c>
      <c r="B106" s="88">
        <v>2009</v>
      </c>
      <c r="C106" s="123" t="s">
        <v>143</v>
      </c>
      <c r="D106" s="88" t="s">
        <v>272</v>
      </c>
      <c r="E106" s="89">
        <v>4517000</v>
      </c>
      <c r="F106" s="89">
        <v>32028</v>
      </c>
      <c r="G106" s="66"/>
    </row>
    <row r="107" spans="1:7" s="84" customFormat="1" ht="12.75">
      <c r="A107" s="71" t="s">
        <v>100</v>
      </c>
      <c r="B107" s="88">
        <v>2009</v>
      </c>
      <c r="C107" s="123" t="s">
        <v>281</v>
      </c>
      <c r="D107" s="88" t="s">
        <v>272</v>
      </c>
      <c r="E107" s="89">
        <v>4603000</v>
      </c>
      <c r="F107" s="89">
        <v>53229</v>
      </c>
      <c r="G107" s="66"/>
    </row>
    <row r="108" spans="1:7" s="84" customFormat="1" ht="12.75">
      <c r="A108" s="71" t="s">
        <v>100</v>
      </c>
      <c r="B108" s="88">
        <v>2009</v>
      </c>
      <c r="C108" s="123" t="s">
        <v>282</v>
      </c>
      <c r="D108" s="88" t="s">
        <v>272</v>
      </c>
      <c r="E108" s="89">
        <v>4005000</v>
      </c>
      <c r="F108" s="89">
        <v>70239</v>
      </c>
      <c r="G108" s="66"/>
    </row>
    <row r="109" spans="1:7" s="84" customFormat="1" ht="12.75">
      <c r="A109" s="71" t="s">
        <v>100</v>
      </c>
      <c r="B109" s="88">
        <v>2009</v>
      </c>
      <c r="C109" s="123" t="s">
        <v>283</v>
      </c>
      <c r="D109" s="88" t="s">
        <v>272</v>
      </c>
      <c r="E109" s="89">
        <v>3199000</v>
      </c>
      <c r="F109" s="89">
        <v>79383</v>
      </c>
      <c r="G109" s="66"/>
    </row>
    <row r="110" spans="1:7" s="84" customFormat="1" ht="12.75">
      <c r="A110" s="71" t="s">
        <v>100</v>
      </c>
      <c r="B110" s="88">
        <v>2009</v>
      </c>
      <c r="C110" s="123" t="s">
        <v>284</v>
      </c>
      <c r="D110" s="88" t="s">
        <v>272</v>
      </c>
      <c r="E110" s="89">
        <v>2527000</v>
      </c>
      <c r="F110" s="89">
        <v>80961</v>
      </c>
      <c r="G110" s="66"/>
    </row>
    <row r="111" spans="1:7" s="84" customFormat="1" ht="12.75">
      <c r="A111" s="71" t="s">
        <v>100</v>
      </c>
      <c r="B111" s="88">
        <v>2009</v>
      </c>
      <c r="C111" s="123" t="s">
        <v>285</v>
      </c>
      <c r="D111" s="88" t="s">
        <v>272</v>
      </c>
      <c r="E111" s="89">
        <v>1655000</v>
      </c>
      <c r="F111" s="89">
        <v>60174</v>
      </c>
      <c r="G111" s="66"/>
    </row>
    <row r="112" spans="1:7" s="84" customFormat="1" ht="12.75">
      <c r="A112" s="71" t="s">
        <v>100</v>
      </c>
      <c r="B112" s="88">
        <v>2009</v>
      </c>
      <c r="C112" s="123" t="s">
        <v>286</v>
      </c>
      <c r="D112" s="88" t="s">
        <v>272</v>
      </c>
      <c r="E112" s="89">
        <v>1013000</v>
      </c>
      <c r="F112" s="89">
        <v>40948</v>
      </c>
      <c r="G112" s="66"/>
    </row>
    <row r="113" spans="1:7" s="84" customFormat="1" ht="12.75">
      <c r="A113" s="71" t="s">
        <v>100</v>
      </c>
      <c r="B113" s="88">
        <v>2009</v>
      </c>
      <c r="C113" s="123" t="s">
        <v>271</v>
      </c>
      <c r="D113" s="88" t="s">
        <v>287</v>
      </c>
      <c r="E113" s="89">
        <v>65380000</v>
      </c>
      <c r="F113" s="89">
        <v>323333</v>
      </c>
      <c r="G113" s="66"/>
    </row>
    <row r="114" spans="1:7" s="84" customFormat="1" ht="12.75">
      <c r="A114" s="71" t="s">
        <v>100</v>
      </c>
      <c r="B114" s="88">
        <v>2009</v>
      </c>
      <c r="C114" s="123" t="s">
        <v>273</v>
      </c>
      <c r="D114" s="88" t="s">
        <v>287</v>
      </c>
      <c r="E114" s="89">
        <v>2620000</v>
      </c>
      <c r="F114" s="89">
        <v>378</v>
      </c>
      <c r="G114" s="66"/>
    </row>
    <row r="115" spans="1:7" s="84" customFormat="1" ht="12.75">
      <c r="A115" s="71" t="s">
        <v>100</v>
      </c>
      <c r="B115" s="88">
        <v>2009</v>
      </c>
      <c r="C115" s="123" t="s">
        <v>274</v>
      </c>
      <c r="D115" s="88" t="s">
        <v>287</v>
      </c>
      <c r="E115" s="89">
        <v>2771000</v>
      </c>
      <c r="F115" s="89">
        <v>217</v>
      </c>
      <c r="G115" s="66"/>
    </row>
    <row r="116" spans="1:7" s="84" customFormat="1" ht="12.75">
      <c r="A116" s="71" t="s">
        <v>100</v>
      </c>
      <c r="B116" s="88">
        <v>2009</v>
      </c>
      <c r="C116" s="123" t="s">
        <v>275</v>
      </c>
      <c r="D116" s="88" t="s">
        <v>287</v>
      </c>
      <c r="E116" s="89">
        <v>2902000</v>
      </c>
      <c r="F116" s="89">
        <v>264</v>
      </c>
      <c r="G116" s="66"/>
    </row>
    <row r="117" spans="1:7" s="84" customFormat="1" ht="12.75">
      <c r="A117" s="71" t="s">
        <v>100</v>
      </c>
      <c r="B117" s="88">
        <v>2009</v>
      </c>
      <c r="C117" s="123" t="s">
        <v>276</v>
      </c>
      <c r="D117" s="88" t="s">
        <v>287</v>
      </c>
      <c r="E117" s="89">
        <v>2966000</v>
      </c>
      <c r="F117" s="89">
        <v>325</v>
      </c>
      <c r="G117" s="66"/>
    </row>
    <row r="118" spans="1:7" s="84" customFormat="1" ht="12.75">
      <c r="A118" s="71" t="s">
        <v>100</v>
      </c>
      <c r="B118" s="88">
        <v>2009</v>
      </c>
      <c r="C118" s="123" t="s">
        <v>277</v>
      </c>
      <c r="D118" s="88" t="s">
        <v>287</v>
      </c>
      <c r="E118" s="89">
        <v>3363000</v>
      </c>
      <c r="F118" s="89">
        <v>700</v>
      </c>
      <c r="G118" s="66"/>
    </row>
    <row r="119" spans="1:7" s="84" customFormat="1" ht="12.75">
      <c r="A119" s="71" t="s">
        <v>100</v>
      </c>
      <c r="B119" s="88">
        <v>2009</v>
      </c>
      <c r="C119" s="123" t="s">
        <v>278</v>
      </c>
      <c r="D119" s="88" t="s">
        <v>287</v>
      </c>
      <c r="E119" s="89">
        <v>3670000</v>
      </c>
      <c r="F119" s="89">
        <v>1600</v>
      </c>
      <c r="G119" s="66"/>
    </row>
    <row r="120" spans="1:7" s="84" customFormat="1" ht="12.75">
      <c r="A120" s="71" t="s">
        <v>100</v>
      </c>
      <c r="B120" s="88">
        <v>2009</v>
      </c>
      <c r="C120" s="123" t="s">
        <v>279</v>
      </c>
      <c r="D120" s="88" t="s">
        <v>287</v>
      </c>
      <c r="E120" s="89">
        <v>4230000</v>
      </c>
      <c r="F120" s="89">
        <v>3802</v>
      </c>
      <c r="G120" s="66"/>
    </row>
    <row r="121" spans="1:7" s="84" customFormat="1" ht="12.75">
      <c r="A121" s="71" t="s">
        <v>100</v>
      </c>
      <c r="B121" s="88">
        <v>2009</v>
      </c>
      <c r="C121" s="123" t="s">
        <v>280</v>
      </c>
      <c r="D121" s="88" t="s">
        <v>287</v>
      </c>
      <c r="E121" s="89">
        <v>4797000</v>
      </c>
      <c r="F121" s="89">
        <v>6944</v>
      </c>
      <c r="G121" s="66"/>
    </row>
    <row r="122" spans="1:7" s="84" customFormat="1" ht="12.75">
      <c r="A122" s="71" t="s">
        <v>100</v>
      </c>
      <c r="B122" s="88">
        <v>2009</v>
      </c>
      <c r="C122" s="123" t="s">
        <v>140</v>
      </c>
      <c r="D122" s="88" t="s">
        <v>287</v>
      </c>
      <c r="E122" s="89">
        <v>4258000</v>
      </c>
      <c r="F122" s="89">
        <v>10809</v>
      </c>
      <c r="G122" s="66"/>
    </row>
    <row r="123" spans="1:7" s="84" customFormat="1" ht="12.75">
      <c r="A123" s="71" t="s">
        <v>100</v>
      </c>
      <c r="B123" s="88">
        <v>2009</v>
      </c>
      <c r="C123" s="123" t="s">
        <v>141</v>
      </c>
      <c r="D123" s="88" t="s">
        <v>287</v>
      </c>
      <c r="E123" s="89">
        <v>3894000</v>
      </c>
      <c r="F123" s="89">
        <v>14936</v>
      </c>
      <c r="G123" s="66"/>
    </row>
    <row r="124" spans="1:7" s="84" customFormat="1" ht="12.75">
      <c r="A124" s="71" t="s">
        <v>100</v>
      </c>
      <c r="B124" s="88">
        <v>2009</v>
      </c>
      <c r="C124" s="123" t="s">
        <v>142</v>
      </c>
      <c r="D124" s="88" t="s">
        <v>287</v>
      </c>
      <c r="E124" s="89">
        <v>3877000</v>
      </c>
      <c r="F124" s="89">
        <v>18006</v>
      </c>
      <c r="G124" s="66"/>
    </row>
    <row r="125" spans="1:7" s="84" customFormat="1" ht="12.75">
      <c r="A125" s="71" t="s">
        <v>100</v>
      </c>
      <c r="B125" s="88">
        <v>2009</v>
      </c>
      <c r="C125" s="123" t="s">
        <v>143</v>
      </c>
      <c r="D125" s="88" t="s">
        <v>287</v>
      </c>
      <c r="E125" s="89">
        <v>4616000</v>
      </c>
      <c r="F125" s="89">
        <v>26370</v>
      </c>
      <c r="G125" s="66"/>
    </row>
    <row r="126" spans="1:7" s="84" customFormat="1" ht="12.75">
      <c r="A126" s="71" t="s">
        <v>100</v>
      </c>
      <c r="B126" s="88">
        <v>2009</v>
      </c>
      <c r="C126" s="123" t="s">
        <v>281</v>
      </c>
      <c r="D126" s="88" t="s">
        <v>287</v>
      </c>
      <c r="E126" s="89">
        <v>4810000</v>
      </c>
      <c r="F126" s="89">
        <v>33377</v>
      </c>
      <c r="G126" s="66"/>
    </row>
    <row r="127" spans="1:7" s="84" customFormat="1" ht="12.75">
      <c r="A127" s="71" t="s">
        <v>100</v>
      </c>
      <c r="B127" s="88">
        <v>2009</v>
      </c>
      <c r="C127" s="123" t="s">
        <v>282</v>
      </c>
      <c r="D127" s="88" t="s">
        <v>287</v>
      </c>
      <c r="E127" s="89">
        <v>4380000</v>
      </c>
      <c r="F127" s="89">
        <v>36206</v>
      </c>
      <c r="G127" s="66"/>
    </row>
    <row r="128" spans="1:7" s="84" customFormat="1" ht="12.75">
      <c r="A128" s="71" t="s">
        <v>100</v>
      </c>
      <c r="B128" s="88">
        <v>2009</v>
      </c>
      <c r="C128" s="123" t="s">
        <v>283</v>
      </c>
      <c r="D128" s="88" t="s">
        <v>287</v>
      </c>
      <c r="E128" s="89">
        <v>3712000</v>
      </c>
      <c r="F128" s="89">
        <v>38977</v>
      </c>
      <c r="G128" s="66"/>
    </row>
    <row r="129" spans="1:7" s="84" customFormat="1" ht="12.75">
      <c r="A129" s="71" t="s">
        <v>100</v>
      </c>
      <c r="B129" s="88">
        <v>2009</v>
      </c>
      <c r="C129" s="123" t="s">
        <v>284</v>
      </c>
      <c r="D129" s="88" t="s">
        <v>287</v>
      </c>
      <c r="E129" s="89">
        <v>3285000</v>
      </c>
      <c r="F129" s="89">
        <v>41563</v>
      </c>
      <c r="G129" s="66"/>
    </row>
    <row r="130" spans="1:7" s="84" customFormat="1" ht="12.75">
      <c r="A130" s="71" t="s">
        <v>100</v>
      </c>
      <c r="B130" s="88">
        <v>2009</v>
      </c>
      <c r="C130" s="123" t="s">
        <v>285</v>
      </c>
      <c r="D130" s="88" t="s">
        <v>287</v>
      </c>
      <c r="E130" s="89">
        <v>2581000</v>
      </c>
      <c r="F130" s="89">
        <v>38420</v>
      </c>
      <c r="G130" s="66"/>
    </row>
    <row r="131" spans="1:7" s="84" customFormat="1" ht="12.75">
      <c r="A131" s="71" t="s">
        <v>100</v>
      </c>
      <c r="B131" s="88">
        <v>2009</v>
      </c>
      <c r="C131" s="123" t="s">
        <v>286</v>
      </c>
      <c r="D131" s="88" t="s">
        <v>287</v>
      </c>
      <c r="E131" s="89">
        <v>2648000</v>
      </c>
      <c r="F131" s="89">
        <v>50439</v>
      </c>
      <c r="G131" s="66"/>
    </row>
    <row r="132" spans="1:7" s="84" customFormat="1" ht="12.75">
      <c r="A132" s="71" t="s">
        <v>100</v>
      </c>
      <c r="B132" s="88">
        <v>2010</v>
      </c>
      <c r="C132" s="123" t="s">
        <v>271</v>
      </c>
      <c r="D132" s="88" t="s">
        <v>272</v>
      </c>
      <c r="E132" s="89">
        <v>62327737</v>
      </c>
      <c r="F132" s="89">
        <v>468048</v>
      </c>
      <c r="G132" s="66"/>
    </row>
    <row r="133" spans="1:7" s="84" customFormat="1" ht="12.75">
      <c r="A133" s="71" t="s">
        <v>100</v>
      </c>
      <c r="B133" s="88">
        <v>2010</v>
      </c>
      <c r="C133" s="123" t="s">
        <v>273</v>
      </c>
      <c r="D133" s="88" t="s">
        <v>272</v>
      </c>
      <c r="E133" s="89">
        <v>2710581</v>
      </c>
      <c r="F133" s="89">
        <v>398</v>
      </c>
      <c r="G133" s="66"/>
    </row>
    <row r="134" spans="1:7" s="84" customFormat="1" ht="12.75">
      <c r="A134" s="71" t="s">
        <v>100</v>
      </c>
      <c r="B134" s="88">
        <v>2010</v>
      </c>
      <c r="C134" s="123" t="s">
        <v>274</v>
      </c>
      <c r="D134" s="88" t="s">
        <v>272</v>
      </c>
      <c r="E134" s="89">
        <v>2859805</v>
      </c>
      <c r="F134" s="89">
        <v>229</v>
      </c>
      <c r="G134" s="66"/>
    </row>
    <row r="135" spans="1:7" s="84" customFormat="1" ht="12.75">
      <c r="A135" s="71" t="s">
        <v>100</v>
      </c>
      <c r="B135" s="88">
        <v>2010</v>
      </c>
      <c r="C135" s="123" t="s">
        <v>275</v>
      </c>
      <c r="D135" s="88" t="s">
        <v>272</v>
      </c>
      <c r="E135" s="89">
        <v>3031943</v>
      </c>
      <c r="F135" s="89">
        <v>292</v>
      </c>
      <c r="G135" s="66"/>
    </row>
    <row r="136" spans="1:7" s="84" customFormat="1" ht="12.75">
      <c r="A136" s="71" t="s">
        <v>100</v>
      </c>
      <c r="B136" s="88">
        <v>2010</v>
      </c>
      <c r="C136" s="123" t="s">
        <v>276</v>
      </c>
      <c r="D136" s="88" t="s">
        <v>272</v>
      </c>
      <c r="E136" s="89">
        <v>3109229</v>
      </c>
      <c r="F136" s="89">
        <v>398</v>
      </c>
      <c r="G136" s="66"/>
    </row>
    <row r="137" spans="1:7" s="84" customFormat="1" ht="12.75">
      <c r="A137" s="71" t="s">
        <v>100</v>
      </c>
      <c r="B137" s="88">
        <v>2010</v>
      </c>
      <c r="C137" s="123" t="s">
        <v>277</v>
      </c>
      <c r="D137" s="88" t="s">
        <v>272</v>
      </c>
      <c r="E137" s="89">
        <v>3266240</v>
      </c>
      <c r="F137" s="89">
        <v>681</v>
      </c>
      <c r="G137" s="66"/>
    </row>
    <row r="138" spans="1:7" s="84" customFormat="1" ht="12.75">
      <c r="A138" s="71" t="s">
        <v>100</v>
      </c>
      <c r="B138" s="88">
        <v>2010</v>
      </c>
      <c r="C138" s="123" t="s">
        <v>278</v>
      </c>
      <c r="D138" s="88" t="s">
        <v>272</v>
      </c>
      <c r="E138" s="89">
        <v>3691723</v>
      </c>
      <c r="F138" s="89">
        <v>945</v>
      </c>
      <c r="G138" s="66"/>
    </row>
    <row r="139" spans="1:7" s="84" customFormat="1" ht="12.75">
      <c r="A139" s="71" t="s">
        <v>100</v>
      </c>
      <c r="B139" s="88">
        <v>2010</v>
      </c>
      <c r="C139" s="123" t="s">
        <v>279</v>
      </c>
      <c r="D139" s="88" t="s">
        <v>272</v>
      </c>
      <c r="E139" s="89">
        <v>4221011</v>
      </c>
      <c r="F139" s="89">
        <v>1468</v>
      </c>
      <c r="G139" s="66"/>
    </row>
    <row r="140" spans="1:7" s="84" customFormat="1" ht="12.75">
      <c r="A140" s="71" t="s">
        <v>100</v>
      </c>
      <c r="B140" s="88">
        <v>2010</v>
      </c>
      <c r="C140" s="123" t="s">
        <v>280</v>
      </c>
      <c r="D140" s="88" t="s">
        <v>272</v>
      </c>
      <c r="E140" s="89">
        <v>4950122</v>
      </c>
      <c r="F140" s="89">
        <v>3008</v>
      </c>
      <c r="G140" s="66"/>
    </row>
    <row r="141" spans="1:7" s="84" customFormat="1" ht="12.75">
      <c r="A141" s="71" t="s">
        <v>100</v>
      </c>
      <c r="B141" s="88">
        <v>2010</v>
      </c>
      <c r="C141" s="123" t="s">
        <v>140</v>
      </c>
      <c r="D141" s="88" t="s">
        <v>272</v>
      </c>
      <c r="E141" s="89">
        <v>4400375</v>
      </c>
      <c r="F141" s="89">
        <v>4512</v>
      </c>
      <c r="G141" s="66"/>
    </row>
    <row r="142" spans="1:7" s="84" customFormat="1" ht="12.75">
      <c r="A142" s="71" t="s">
        <v>100</v>
      </c>
      <c r="B142" s="88">
        <v>2010</v>
      </c>
      <c r="C142" s="123" t="s">
        <v>141</v>
      </c>
      <c r="D142" s="88" t="s">
        <v>272</v>
      </c>
      <c r="E142" s="89">
        <v>4027969</v>
      </c>
      <c r="F142" s="89">
        <v>7897</v>
      </c>
      <c r="G142" s="66"/>
    </row>
    <row r="143" spans="1:7" s="84" customFormat="1" ht="12.75">
      <c r="A143" s="71" t="s">
        <v>100</v>
      </c>
      <c r="B143" s="88">
        <v>2010</v>
      </c>
      <c r="C143" s="123" t="s">
        <v>142</v>
      </c>
      <c r="D143" s="88" t="s">
        <v>272</v>
      </c>
      <c r="E143" s="89">
        <v>3809576</v>
      </c>
      <c r="F143" s="89">
        <v>14542</v>
      </c>
      <c r="G143" s="66"/>
    </row>
    <row r="144" spans="1:7" s="84" customFormat="1" ht="12.75">
      <c r="A144" s="71" t="s">
        <v>100</v>
      </c>
      <c r="B144" s="88">
        <v>2010</v>
      </c>
      <c r="C144" s="123" t="s">
        <v>143</v>
      </c>
      <c r="D144" s="88" t="s">
        <v>272</v>
      </c>
      <c r="E144" s="89">
        <v>4287489</v>
      </c>
      <c r="F144" s="89">
        <v>31042</v>
      </c>
      <c r="G144" s="66"/>
    </row>
    <row r="145" spans="1:7" s="84" customFormat="1" ht="12.75">
      <c r="A145" s="71" t="s">
        <v>100</v>
      </c>
      <c r="B145" s="88">
        <v>2010</v>
      </c>
      <c r="C145" s="123" t="s">
        <v>281</v>
      </c>
      <c r="D145" s="88" t="s">
        <v>272</v>
      </c>
      <c r="E145" s="89">
        <v>4920468</v>
      </c>
      <c r="F145" s="89">
        <v>58539</v>
      </c>
      <c r="G145" s="66"/>
    </row>
    <row r="146" spans="1:7" s="84" customFormat="1" ht="12.75">
      <c r="A146" s="71" t="s">
        <v>100</v>
      </c>
      <c r="B146" s="88">
        <v>2010</v>
      </c>
      <c r="C146" s="123" t="s">
        <v>282</v>
      </c>
      <c r="D146" s="88" t="s">
        <v>272</v>
      </c>
      <c r="E146" s="89">
        <v>3921774</v>
      </c>
      <c r="F146" s="89">
        <v>71047</v>
      </c>
      <c r="G146" s="66"/>
    </row>
    <row r="147" spans="1:7" s="84" customFormat="1" ht="12.75">
      <c r="A147" s="71" t="s">
        <v>100</v>
      </c>
      <c r="B147" s="88">
        <v>2010</v>
      </c>
      <c r="C147" s="123" t="s">
        <v>283</v>
      </c>
      <c r="D147" s="88" t="s">
        <v>272</v>
      </c>
      <c r="E147" s="89">
        <v>3225503</v>
      </c>
      <c r="F147" s="89">
        <v>81878</v>
      </c>
      <c r="G147" s="66"/>
    </row>
    <row r="148" spans="1:7" s="84" customFormat="1" ht="12.75">
      <c r="A148" s="71" t="s">
        <v>100</v>
      </c>
      <c r="B148" s="88">
        <v>2010</v>
      </c>
      <c r="C148" s="123" t="s">
        <v>284</v>
      </c>
      <c r="D148" s="88" t="s">
        <v>272</v>
      </c>
      <c r="E148" s="89">
        <v>2582940</v>
      </c>
      <c r="F148" s="89">
        <v>83840</v>
      </c>
      <c r="G148" s="66"/>
    </row>
    <row r="149" spans="1:7" s="84" customFormat="1" ht="12.75">
      <c r="A149" s="71" t="s">
        <v>100</v>
      </c>
      <c r="B149" s="88">
        <v>2010</v>
      </c>
      <c r="C149" s="123" t="s">
        <v>285</v>
      </c>
      <c r="D149" s="88" t="s">
        <v>272</v>
      </c>
      <c r="E149" s="89">
        <v>1692584</v>
      </c>
      <c r="F149" s="89">
        <v>63956</v>
      </c>
      <c r="G149" s="66"/>
    </row>
    <row r="150" spans="1:7" s="84" customFormat="1" ht="12.75">
      <c r="A150" s="71" t="s">
        <v>100</v>
      </c>
      <c r="B150" s="88">
        <v>2010</v>
      </c>
      <c r="C150" s="123" t="s">
        <v>286</v>
      </c>
      <c r="D150" s="88" t="s">
        <v>272</v>
      </c>
      <c r="E150" s="89">
        <v>1047611</v>
      </c>
      <c r="F150" s="89">
        <v>43376</v>
      </c>
      <c r="G150" s="66"/>
    </row>
    <row r="151" spans="1:7" s="84" customFormat="1" ht="12.75">
      <c r="A151" s="71" t="s">
        <v>100</v>
      </c>
      <c r="B151" s="88">
        <v>2010</v>
      </c>
      <c r="C151" s="123" t="s">
        <v>175</v>
      </c>
      <c r="D151" s="88" t="s">
        <v>272</v>
      </c>
      <c r="E151" s="89">
        <v>570794</v>
      </c>
      <c r="F151" s="89">
        <v>0</v>
      </c>
      <c r="G151" s="66"/>
    </row>
    <row r="152" spans="1:7" s="84" customFormat="1" ht="12.75">
      <c r="A152" s="71" t="s">
        <v>100</v>
      </c>
      <c r="B152" s="88">
        <v>2010</v>
      </c>
      <c r="C152" s="123" t="s">
        <v>271</v>
      </c>
      <c r="D152" s="88" t="s">
        <v>287</v>
      </c>
      <c r="E152" s="89">
        <v>65729615</v>
      </c>
      <c r="F152" s="89">
        <v>337188</v>
      </c>
      <c r="G152" s="66"/>
    </row>
    <row r="153" spans="1:7" s="84" customFormat="1" ht="12.75">
      <c r="A153" s="71" t="s">
        <v>100</v>
      </c>
      <c r="B153" s="88">
        <v>2010</v>
      </c>
      <c r="C153" s="123" t="s">
        <v>273</v>
      </c>
      <c r="D153" s="88" t="s">
        <v>287</v>
      </c>
      <c r="E153" s="89">
        <v>2586167</v>
      </c>
      <c r="F153" s="89">
        <v>346</v>
      </c>
      <c r="G153" s="66"/>
    </row>
    <row r="154" spans="1:7" s="84" customFormat="1" ht="12.75">
      <c r="A154" s="71" t="s">
        <v>100</v>
      </c>
      <c r="B154" s="88">
        <v>2010</v>
      </c>
      <c r="C154" s="123" t="s">
        <v>274</v>
      </c>
      <c r="D154" s="88" t="s">
        <v>287</v>
      </c>
      <c r="E154" s="89">
        <v>2725856</v>
      </c>
      <c r="F154" s="89">
        <v>213</v>
      </c>
      <c r="G154" s="66"/>
    </row>
    <row r="155" spans="1:7" s="84" customFormat="1" ht="12.75">
      <c r="A155" s="71" t="s">
        <v>100</v>
      </c>
      <c r="B155" s="88">
        <v>2010</v>
      </c>
      <c r="C155" s="123" t="s">
        <v>275</v>
      </c>
      <c r="D155" s="88" t="s">
        <v>287</v>
      </c>
      <c r="E155" s="89">
        <v>2889092</v>
      </c>
      <c r="F155" s="89">
        <v>221</v>
      </c>
      <c r="G155" s="66"/>
    </row>
    <row r="156" spans="1:7" s="84" customFormat="1" ht="12.75">
      <c r="A156" s="71" t="s">
        <v>100</v>
      </c>
      <c r="B156" s="88">
        <v>2010</v>
      </c>
      <c r="C156" s="123" t="s">
        <v>276</v>
      </c>
      <c r="D156" s="88" t="s">
        <v>287</v>
      </c>
      <c r="E156" s="89">
        <v>2954128</v>
      </c>
      <c r="F156" s="89">
        <v>343</v>
      </c>
      <c r="G156" s="66"/>
    </row>
    <row r="157" spans="1:7" s="84" customFormat="1" ht="12.75">
      <c r="A157" s="71" t="s">
        <v>100</v>
      </c>
      <c r="B157" s="88">
        <v>2010</v>
      </c>
      <c r="C157" s="123" t="s">
        <v>277</v>
      </c>
      <c r="D157" s="88" t="s">
        <v>287</v>
      </c>
      <c r="E157" s="89">
        <v>3160193</v>
      </c>
      <c r="F157" s="89">
        <v>823</v>
      </c>
      <c r="G157" s="66"/>
    </row>
    <row r="158" spans="1:7" s="84" customFormat="1" ht="12.75">
      <c r="A158" s="71" t="s">
        <v>100</v>
      </c>
      <c r="B158" s="88">
        <v>2010</v>
      </c>
      <c r="C158" s="123" t="s">
        <v>278</v>
      </c>
      <c r="D158" s="88" t="s">
        <v>287</v>
      </c>
      <c r="E158" s="89">
        <v>3601978</v>
      </c>
      <c r="F158" s="89">
        <v>1614</v>
      </c>
      <c r="G158" s="66"/>
    </row>
    <row r="159" spans="1:7" s="84" customFormat="1" ht="12.75">
      <c r="A159" s="71" t="s">
        <v>100</v>
      </c>
      <c r="B159" s="88">
        <v>2010</v>
      </c>
      <c r="C159" s="123" t="s">
        <v>279</v>
      </c>
      <c r="D159" s="88" t="s">
        <v>287</v>
      </c>
      <c r="E159" s="89">
        <v>4120486</v>
      </c>
      <c r="F159" s="89">
        <v>3830</v>
      </c>
      <c r="G159" s="66"/>
    </row>
    <row r="160" spans="1:7" s="84" customFormat="1" ht="12.75">
      <c r="A160" s="71" t="s">
        <v>100</v>
      </c>
      <c r="B160" s="88">
        <v>2010</v>
      </c>
      <c r="C160" s="123" t="s">
        <v>280</v>
      </c>
      <c r="D160" s="88" t="s">
        <v>287</v>
      </c>
      <c r="E160" s="89">
        <v>4836227</v>
      </c>
      <c r="F160" s="89">
        <v>7492</v>
      </c>
      <c r="G160" s="66"/>
    </row>
    <row r="161" spans="1:7" s="84" customFormat="1" ht="12.75">
      <c r="A161" s="71" t="s">
        <v>100</v>
      </c>
      <c r="B161" s="88">
        <v>2010</v>
      </c>
      <c r="C161" s="123" t="s">
        <v>140</v>
      </c>
      <c r="D161" s="88" t="s">
        <v>287</v>
      </c>
      <c r="E161" s="89">
        <v>4341490</v>
      </c>
      <c r="F161" s="89">
        <v>11749</v>
      </c>
      <c r="G161" s="66"/>
    </row>
    <row r="162" spans="1:7" s="84" customFormat="1" ht="12.75">
      <c r="A162" s="71" t="s">
        <v>100</v>
      </c>
      <c r="B162" s="88">
        <v>2010</v>
      </c>
      <c r="C162" s="123" t="s">
        <v>141</v>
      </c>
      <c r="D162" s="88" t="s">
        <v>287</v>
      </c>
      <c r="E162" s="89">
        <v>4005147</v>
      </c>
      <c r="F162" s="89">
        <v>16286</v>
      </c>
      <c r="G162" s="66"/>
    </row>
    <row r="163" spans="1:7" s="84" customFormat="1" ht="12.75">
      <c r="A163" s="71" t="s">
        <v>100</v>
      </c>
      <c r="B163" s="88">
        <v>2010</v>
      </c>
      <c r="C163" s="123" t="s">
        <v>142</v>
      </c>
      <c r="D163" s="88" t="s">
        <v>287</v>
      </c>
      <c r="E163" s="89">
        <v>3834923</v>
      </c>
      <c r="F163" s="89">
        <v>18128</v>
      </c>
      <c r="G163" s="66"/>
    </row>
    <row r="164" spans="1:7" s="84" customFormat="1" ht="12.75">
      <c r="A164" s="71" t="s">
        <v>100</v>
      </c>
      <c r="B164" s="88">
        <v>2010</v>
      </c>
      <c r="C164" s="123" t="s">
        <v>143</v>
      </c>
      <c r="D164" s="88" t="s">
        <v>287</v>
      </c>
      <c r="E164" s="89">
        <v>4376245</v>
      </c>
      <c r="F164" s="89">
        <v>25668</v>
      </c>
      <c r="G164" s="66"/>
    </row>
    <row r="165" spans="1:7" s="84" customFormat="1" ht="12.75">
      <c r="A165" s="71" t="s">
        <v>100</v>
      </c>
      <c r="B165" s="88">
        <v>2010</v>
      </c>
      <c r="C165" s="123" t="s">
        <v>281</v>
      </c>
      <c r="D165" s="88" t="s">
        <v>287</v>
      </c>
      <c r="E165" s="89">
        <v>5116781</v>
      </c>
      <c r="F165" s="89">
        <v>36752</v>
      </c>
      <c r="G165" s="66"/>
    </row>
    <row r="166" spans="1:7" s="84" customFormat="1" ht="12.75">
      <c r="A166" s="71" t="s">
        <v>100</v>
      </c>
      <c r="B166" s="88">
        <v>2010</v>
      </c>
      <c r="C166" s="123" t="s">
        <v>282</v>
      </c>
      <c r="D166" s="88" t="s">
        <v>287</v>
      </c>
      <c r="E166" s="89">
        <v>4288399</v>
      </c>
      <c r="F166" s="89">
        <v>37538</v>
      </c>
      <c r="G166" s="66"/>
    </row>
    <row r="167" spans="1:7" s="84" customFormat="1" ht="12.75">
      <c r="A167" s="71" t="s">
        <v>100</v>
      </c>
      <c r="B167" s="88">
        <v>2010</v>
      </c>
      <c r="C167" s="123" t="s">
        <v>283</v>
      </c>
      <c r="D167" s="88" t="s">
        <v>287</v>
      </c>
      <c r="E167" s="89">
        <v>3737799</v>
      </c>
      <c r="F167" s="89">
        <v>39757</v>
      </c>
      <c r="G167" s="66"/>
    </row>
    <row r="168" spans="1:7" s="84" customFormat="1" ht="12.75">
      <c r="A168" s="71" t="s">
        <v>100</v>
      </c>
      <c r="B168" s="88">
        <v>2010</v>
      </c>
      <c r="C168" s="123" t="s">
        <v>284</v>
      </c>
      <c r="D168" s="88" t="s">
        <v>287</v>
      </c>
      <c r="E168" s="89">
        <v>3358073</v>
      </c>
      <c r="F168" s="89">
        <v>43485</v>
      </c>
      <c r="G168" s="66"/>
    </row>
    <row r="169" spans="1:7" s="84" customFormat="1" ht="12.75">
      <c r="A169" s="71" t="s">
        <v>100</v>
      </c>
      <c r="B169" s="88">
        <v>2010</v>
      </c>
      <c r="C169" s="123" t="s">
        <v>285</v>
      </c>
      <c r="D169" s="88" t="s">
        <v>287</v>
      </c>
      <c r="E169" s="89">
        <v>2643680</v>
      </c>
      <c r="F169" s="89">
        <v>39639</v>
      </c>
      <c r="G169" s="66"/>
    </row>
    <row r="170" spans="1:7" s="84" customFormat="1" ht="12.75">
      <c r="A170" s="71" t="s">
        <v>100</v>
      </c>
      <c r="B170" s="88">
        <v>2010</v>
      </c>
      <c r="C170" s="123" t="s">
        <v>286</v>
      </c>
      <c r="D170" s="88" t="s">
        <v>287</v>
      </c>
      <c r="E170" s="89">
        <v>2747322</v>
      </c>
      <c r="F170" s="89">
        <v>53304</v>
      </c>
      <c r="G170" s="66"/>
    </row>
    <row r="171" spans="1:7" s="84" customFormat="1" ht="12.75">
      <c r="A171" s="71" t="s">
        <v>100</v>
      </c>
      <c r="B171" s="88">
        <v>2010</v>
      </c>
      <c r="C171" s="123" t="s">
        <v>175</v>
      </c>
      <c r="D171" s="88" t="s">
        <v>287</v>
      </c>
      <c r="E171" s="89">
        <v>405629</v>
      </c>
      <c r="F171" s="89">
        <v>0</v>
      </c>
      <c r="G171" s="66"/>
    </row>
    <row r="172" spans="1:7" s="84" customFormat="1" ht="12.75">
      <c r="A172" s="71" t="s">
        <v>100</v>
      </c>
      <c r="B172" s="88">
        <v>2011</v>
      </c>
      <c r="C172" s="123" t="s">
        <v>271</v>
      </c>
      <c r="D172" s="88" t="s">
        <v>272</v>
      </c>
      <c r="E172" s="89">
        <v>62184000</v>
      </c>
      <c r="F172" s="89">
        <v>496304</v>
      </c>
      <c r="G172" s="66"/>
    </row>
    <row r="173" spans="1:7" s="84" customFormat="1" ht="12.75">
      <c r="A173" s="71" t="s">
        <v>100</v>
      </c>
      <c r="B173" s="88">
        <v>2011</v>
      </c>
      <c r="C173" s="123" t="s">
        <v>273</v>
      </c>
      <c r="D173" s="88" t="s">
        <v>272</v>
      </c>
      <c r="E173" s="89">
        <v>2716000</v>
      </c>
      <c r="F173" s="89">
        <v>545</v>
      </c>
      <c r="G173" s="66"/>
    </row>
    <row r="174" spans="1:7" s="84" customFormat="1" ht="12.75">
      <c r="A174" s="71" t="s">
        <v>100</v>
      </c>
      <c r="B174" s="88">
        <v>2011</v>
      </c>
      <c r="C174" s="123" t="s">
        <v>274</v>
      </c>
      <c r="D174" s="88" t="s">
        <v>272</v>
      </c>
      <c r="E174" s="89">
        <v>2811000</v>
      </c>
      <c r="F174" s="89">
        <v>318</v>
      </c>
      <c r="G174" s="66"/>
    </row>
    <row r="175" spans="1:7" s="84" customFormat="1" ht="12.75">
      <c r="A175" s="71" t="s">
        <v>100</v>
      </c>
      <c r="B175" s="88">
        <v>2011</v>
      </c>
      <c r="C175" s="123" t="s">
        <v>275</v>
      </c>
      <c r="D175" s="88" t="s">
        <v>272</v>
      </c>
      <c r="E175" s="89">
        <v>3028000</v>
      </c>
      <c r="F175" s="89">
        <v>236</v>
      </c>
      <c r="G175" s="66"/>
    </row>
    <row r="176" spans="1:7" s="84" customFormat="1" ht="12.75">
      <c r="A176" s="71" t="s">
        <v>100</v>
      </c>
      <c r="B176" s="88">
        <v>2011</v>
      </c>
      <c r="C176" s="123" t="s">
        <v>276</v>
      </c>
      <c r="D176" s="88" t="s">
        <v>272</v>
      </c>
      <c r="E176" s="89">
        <v>3118000</v>
      </c>
      <c r="F176" s="89">
        <v>441</v>
      </c>
      <c r="G176" s="66"/>
    </row>
    <row r="177" spans="1:7" s="84" customFormat="1" ht="12.75">
      <c r="A177" s="71" t="s">
        <v>100</v>
      </c>
      <c r="B177" s="88">
        <v>2011</v>
      </c>
      <c r="C177" s="123" t="s">
        <v>277</v>
      </c>
      <c r="D177" s="88" t="s">
        <v>272</v>
      </c>
      <c r="E177" s="89">
        <v>3254000</v>
      </c>
      <c r="F177" s="89">
        <v>643</v>
      </c>
      <c r="G177" s="66"/>
    </row>
    <row r="178" spans="1:7" s="84" customFormat="1" ht="12.75">
      <c r="A178" s="71" t="s">
        <v>100</v>
      </c>
      <c r="B178" s="88">
        <v>2011</v>
      </c>
      <c r="C178" s="123" t="s">
        <v>278</v>
      </c>
      <c r="D178" s="88" t="s">
        <v>272</v>
      </c>
      <c r="E178" s="89">
        <v>3672000</v>
      </c>
      <c r="F178" s="89">
        <v>935</v>
      </c>
      <c r="G178" s="66"/>
    </row>
    <row r="179" spans="1:7" s="84" customFormat="1" ht="12.75">
      <c r="A179" s="71" t="s">
        <v>100</v>
      </c>
      <c r="B179" s="88">
        <v>2011</v>
      </c>
      <c r="C179" s="123" t="s">
        <v>279</v>
      </c>
      <c r="D179" s="88" t="s">
        <v>272</v>
      </c>
      <c r="E179" s="89">
        <v>4106000</v>
      </c>
      <c r="F179" s="89">
        <v>1548</v>
      </c>
      <c r="G179" s="66"/>
    </row>
    <row r="180" spans="1:7" s="84" customFormat="1" ht="12.75">
      <c r="A180" s="71" t="s">
        <v>100</v>
      </c>
      <c r="B180" s="88">
        <v>2011</v>
      </c>
      <c r="C180" s="123" t="s">
        <v>280</v>
      </c>
      <c r="D180" s="88" t="s">
        <v>272</v>
      </c>
      <c r="E180" s="89">
        <v>4926000</v>
      </c>
      <c r="F180" s="89">
        <v>3088</v>
      </c>
      <c r="G180" s="66"/>
    </row>
    <row r="181" spans="1:7" s="84" customFormat="1" ht="12.75">
      <c r="A181" s="71" t="s">
        <v>100</v>
      </c>
      <c r="B181" s="88">
        <v>2011</v>
      </c>
      <c r="C181" s="123" t="s">
        <v>140</v>
      </c>
      <c r="D181" s="88" t="s">
        <v>272</v>
      </c>
      <c r="E181" s="89">
        <v>4704000</v>
      </c>
      <c r="F181" s="89">
        <v>4999</v>
      </c>
      <c r="G181" s="66"/>
    </row>
    <row r="182" spans="1:7" s="84" customFormat="1" ht="12.75">
      <c r="A182" s="71" t="s">
        <v>100</v>
      </c>
      <c r="B182" s="88">
        <v>2011</v>
      </c>
      <c r="C182" s="123" t="s">
        <v>141</v>
      </c>
      <c r="D182" s="88" t="s">
        <v>272</v>
      </c>
      <c r="E182" s="89">
        <v>4004000</v>
      </c>
      <c r="F182" s="89">
        <v>7903</v>
      </c>
      <c r="G182" s="66"/>
    </row>
    <row r="183" spans="1:7" s="84" customFormat="1" ht="12.75">
      <c r="A183" s="71" t="s">
        <v>100</v>
      </c>
      <c r="B183" s="88">
        <v>2011</v>
      </c>
      <c r="C183" s="123" t="s">
        <v>142</v>
      </c>
      <c r="D183" s="88" t="s">
        <v>272</v>
      </c>
      <c r="E183" s="89">
        <v>3819000</v>
      </c>
      <c r="F183" s="89">
        <v>15247</v>
      </c>
      <c r="G183" s="66"/>
    </row>
    <row r="184" spans="1:7" s="84" customFormat="1" ht="12.75">
      <c r="A184" s="71" t="s">
        <v>100</v>
      </c>
      <c r="B184" s="88">
        <v>2011</v>
      </c>
      <c r="C184" s="123" t="s">
        <v>143</v>
      </c>
      <c r="D184" s="88" t="s">
        <v>272</v>
      </c>
      <c r="E184" s="89">
        <v>4128000</v>
      </c>
      <c r="F184" s="89">
        <v>30804</v>
      </c>
      <c r="G184" s="66"/>
    </row>
    <row r="185" spans="1:7" s="84" customFormat="1" ht="12.75">
      <c r="A185" s="71" t="s">
        <v>100</v>
      </c>
      <c r="B185" s="88">
        <v>2011</v>
      </c>
      <c r="C185" s="123" t="s">
        <v>281</v>
      </c>
      <c r="D185" s="88" t="s">
        <v>272</v>
      </c>
      <c r="E185" s="89">
        <v>5218000</v>
      </c>
      <c r="F185" s="89">
        <v>66102</v>
      </c>
      <c r="G185" s="66"/>
    </row>
    <row r="186" spans="1:7" s="84" customFormat="1" ht="12.75">
      <c r="A186" s="71" t="s">
        <v>100</v>
      </c>
      <c r="B186" s="88">
        <v>2011</v>
      </c>
      <c r="C186" s="123" t="s">
        <v>282</v>
      </c>
      <c r="D186" s="88" t="s">
        <v>272</v>
      </c>
      <c r="E186" s="89">
        <v>3758000</v>
      </c>
      <c r="F186" s="89">
        <v>72859</v>
      </c>
      <c r="G186" s="66"/>
    </row>
    <row r="187" spans="1:7" s="84" customFormat="1" ht="12.75">
      <c r="A187" s="71" t="s">
        <v>100</v>
      </c>
      <c r="B187" s="88">
        <v>2011</v>
      </c>
      <c r="C187" s="123" t="s">
        <v>283</v>
      </c>
      <c r="D187" s="88" t="s">
        <v>272</v>
      </c>
      <c r="E187" s="89">
        <v>3335000</v>
      </c>
      <c r="F187" s="89">
        <v>87655</v>
      </c>
      <c r="G187" s="66"/>
    </row>
    <row r="188" spans="1:7" s="84" customFormat="1" ht="12.75">
      <c r="A188" s="71" t="s">
        <v>100</v>
      </c>
      <c r="B188" s="88">
        <v>2011</v>
      </c>
      <c r="C188" s="123" t="s">
        <v>284</v>
      </c>
      <c r="D188" s="88" t="s">
        <v>272</v>
      </c>
      <c r="E188" s="89">
        <v>2679000</v>
      </c>
      <c r="F188" s="89">
        <v>88731</v>
      </c>
      <c r="G188" s="66"/>
    </row>
    <row r="189" spans="1:7" s="84" customFormat="1" ht="12.75">
      <c r="A189" s="71" t="s">
        <v>100</v>
      </c>
      <c r="B189" s="88">
        <v>2011</v>
      </c>
      <c r="C189" s="123" t="s">
        <v>285</v>
      </c>
      <c r="D189" s="88" t="s">
        <v>272</v>
      </c>
      <c r="E189" s="89">
        <v>1763000</v>
      </c>
      <c r="F189" s="89">
        <v>67816</v>
      </c>
      <c r="G189" s="66"/>
    </row>
    <row r="190" spans="1:7" s="84" customFormat="1" ht="12.75">
      <c r="A190" s="71" t="s">
        <v>100</v>
      </c>
      <c r="B190" s="88">
        <v>2011</v>
      </c>
      <c r="C190" s="123" t="s">
        <v>286</v>
      </c>
      <c r="D190" s="88" t="s">
        <v>272</v>
      </c>
      <c r="E190" s="89">
        <v>1146000</v>
      </c>
      <c r="F190" s="89">
        <v>46434</v>
      </c>
      <c r="G190" s="66"/>
    </row>
    <row r="191" spans="1:7" s="84" customFormat="1" ht="12.75">
      <c r="A191" s="71" t="s">
        <v>100</v>
      </c>
      <c r="B191" s="88">
        <v>2011</v>
      </c>
      <c r="C191" s="123" t="s">
        <v>271</v>
      </c>
      <c r="D191" s="88" t="s">
        <v>287</v>
      </c>
      <c r="E191" s="89">
        <v>65615000</v>
      </c>
      <c r="F191" s="89">
        <v>355233</v>
      </c>
      <c r="G191" s="66"/>
    </row>
    <row r="192" spans="1:7" s="84" customFormat="1" ht="12.75">
      <c r="A192" s="71" t="s">
        <v>100</v>
      </c>
      <c r="B192" s="88">
        <v>2011</v>
      </c>
      <c r="C192" s="123" t="s">
        <v>273</v>
      </c>
      <c r="D192" s="88" t="s">
        <v>287</v>
      </c>
      <c r="E192" s="89">
        <v>2587000</v>
      </c>
      <c r="F192" s="89">
        <v>359</v>
      </c>
      <c r="G192" s="66"/>
    </row>
    <row r="193" spans="1:7" s="84" customFormat="1" ht="12.75">
      <c r="A193" s="71" t="s">
        <v>100</v>
      </c>
      <c r="B193" s="88">
        <v>2011</v>
      </c>
      <c r="C193" s="123" t="s">
        <v>274</v>
      </c>
      <c r="D193" s="88" t="s">
        <v>287</v>
      </c>
      <c r="E193" s="89">
        <v>2679000</v>
      </c>
      <c r="F193" s="89">
        <v>190</v>
      </c>
      <c r="G193" s="66"/>
    </row>
    <row r="194" spans="1:7" s="84" customFormat="1" ht="12.75">
      <c r="A194" s="71" t="s">
        <v>100</v>
      </c>
      <c r="B194" s="88">
        <v>2011</v>
      </c>
      <c r="C194" s="123" t="s">
        <v>275</v>
      </c>
      <c r="D194" s="88" t="s">
        <v>287</v>
      </c>
      <c r="E194" s="89">
        <v>2884000</v>
      </c>
      <c r="F194" s="89">
        <v>247</v>
      </c>
      <c r="G194" s="66"/>
    </row>
    <row r="195" spans="1:7" s="84" customFormat="1" ht="12.75">
      <c r="A195" s="71" t="s">
        <v>100</v>
      </c>
      <c r="B195" s="88">
        <v>2011</v>
      </c>
      <c r="C195" s="123" t="s">
        <v>276</v>
      </c>
      <c r="D195" s="88" t="s">
        <v>287</v>
      </c>
      <c r="E195" s="89">
        <v>2958000</v>
      </c>
      <c r="F195" s="89">
        <v>397</v>
      </c>
      <c r="G195" s="66"/>
    </row>
    <row r="196" spans="1:7" s="84" customFormat="1" ht="12.75">
      <c r="A196" s="71" t="s">
        <v>100</v>
      </c>
      <c r="B196" s="88">
        <v>2011</v>
      </c>
      <c r="C196" s="123" t="s">
        <v>277</v>
      </c>
      <c r="D196" s="88" t="s">
        <v>287</v>
      </c>
      <c r="E196" s="89">
        <v>3116000</v>
      </c>
      <c r="F196" s="89">
        <v>769</v>
      </c>
      <c r="G196" s="66"/>
    </row>
    <row r="197" spans="1:7" s="84" customFormat="1" ht="12.75">
      <c r="A197" s="71" t="s">
        <v>100</v>
      </c>
      <c r="B197" s="88">
        <v>2011</v>
      </c>
      <c r="C197" s="123" t="s">
        <v>278</v>
      </c>
      <c r="D197" s="88" t="s">
        <v>287</v>
      </c>
      <c r="E197" s="89">
        <v>3547000</v>
      </c>
      <c r="F197" s="89">
        <v>1878</v>
      </c>
      <c r="G197" s="66"/>
    </row>
    <row r="198" spans="1:7" s="84" customFormat="1" ht="12.75">
      <c r="A198" s="71" t="s">
        <v>100</v>
      </c>
      <c r="B198" s="88">
        <v>2011</v>
      </c>
      <c r="C198" s="123" t="s">
        <v>279</v>
      </c>
      <c r="D198" s="88" t="s">
        <v>287</v>
      </c>
      <c r="E198" s="89">
        <v>3987000</v>
      </c>
      <c r="F198" s="89">
        <v>3900</v>
      </c>
      <c r="G198" s="66"/>
    </row>
    <row r="199" spans="1:7" s="84" customFormat="1" ht="12.75">
      <c r="A199" s="71" t="s">
        <v>100</v>
      </c>
      <c r="B199" s="88">
        <v>2011</v>
      </c>
      <c r="C199" s="123" t="s">
        <v>280</v>
      </c>
      <c r="D199" s="88" t="s">
        <v>287</v>
      </c>
      <c r="E199" s="89">
        <v>4786000</v>
      </c>
      <c r="F199" s="89">
        <v>7593</v>
      </c>
      <c r="G199" s="66"/>
    </row>
    <row r="200" spans="1:7" s="84" customFormat="1" ht="12.75">
      <c r="A200" s="71" t="s">
        <v>100</v>
      </c>
      <c r="B200" s="88">
        <v>2011</v>
      </c>
      <c r="C200" s="123" t="s">
        <v>140</v>
      </c>
      <c r="D200" s="88" t="s">
        <v>287</v>
      </c>
      <c r="E200" s="89">
        <v>4610000</v>
      </c>
      <c r="F200" s="89">
        <v>13330</v>
      </c>
      <c r="G200" s="66"/>
    </row>
    <row r="201" spans="1:7" s="84" customFormat="1" ht="12.75">
      <c r="A201" s="71" t="s">
        <v>100</v>
      </c>
      <c r="B201" s="88">
        <v>2011</v>
      </c>
      <c r="C201" s="123" t="s">
        <v>141</v>
      </c>
      <c r="D201" s="88" t="s">
        <v>287</v>
      </c>
      <c r="E201" s="89">
        <v>3962000</v>
      </c>
      <c r="F201" s="89">
        <v>17245</v>
      </c>
      <c r="G201" s="66"/>
    </row>
    <row r="202" spans="1:7" s="84" customFormat="1" ht="12.75">
      <c r="A202" s="71" t="s">
        <v>100</v>
      </c>
      <c r="B202" s="88">
        <v>2011</v>
      </c>
      <c r="C202" s="123" t="s">
        <v>142</v>
      </c>
      <c r="D202" s="88" t="s">
        <v>287</v>
      </c>
      <c r="E202" s="89">
        <v>3821000</v>
      </c>
      <c r="F202" s="89">
        <v>18852</v>
      </c>
      <c r="G202" s="66"/>
    </row>
    <row r="203" spans="1:7" s="84" customFormat="1" ht="12.75">
      <c r="A203" s="71" t="s">
        <v>100</v>
      </c>
      <c r="B203" s="88">
        <v>2011</v>
      </c>
      <c r="C203" s="123" t="s">
        <v>143</v>
      </c>
      <c r="D203" s="88" t="s">
        <v>287</v>
      </c>
      <c r="E203" s="89">
        <v>4192000</v>
      </c>
      <c r="F203" s="89">
        <v>26197</v>
      </c>
      <c r="G203" s="66"/>
    </row>
    <row r="204" spans="1:7" s="84" customFormat="1" ht="12.75">
      <c r="A204" s="71" t="s">
        <v>100</v>
      </c>
      <c r="B204" s="88">
        <v>2011</v>
      </c>
      <c r="C204" s="123" t="s">
        <v>281</v>
      </c>
      <c r="D204" s="88" t="s">
        <v>287</v>
      </c>
      <c r="E204" s="89">
        <v>5414000</v>
      </c>
      <c r="F204" s="89">
        <v>41289</v>
      </c>
      <c r="G204" s="66"/>
    </row>
    <row r="205" spans="1:7" s="84" customFormat="1" ht="12.75">
      <c r="A205" s="71" t="s">
        <v>100</v>
      </c>
      <c r="B205" s="88">
        <v>2011</v>
      </c>
      <c r="C205" s="123" t="s">
        <v>282</v>
      </c>
      <c r="D205" s="88" t="s">
        <v>287</v>
      </c>
      <c r="E205" s="89">
        <v>4103000</v>
      </c>
      <c r="F205" s="89">
        <v>37054</v>
      </c>
      <c r="G205" s="66"/>
    </row>
    <row r="206" spans="1:7" s="84" customFormat="1" ht="12.75">
      <c r="A206" s="71" t="s">
        <v>100</v>
      </c>
      <c r="B206" s="88">
        <v>2011</v>
      </c>
      <c r="C206" s="123" t="s">
        <v>283</v>
      </c>
      <c r="D206" s="88" t="s">
        <v>287</v>
      </c>
      <c r="E206" s="89">
        <v>3848000</v>
      </c>
      <c r="F206" s="89">
        <v>41711</v>
      </c>
      <c r="G206" s="66"/>
    </row>
    <row r="207" spans="1:7" s="84" customFormat="1" ht="12.75">
      <c r="A207" s="71" t="s">
        <v>100</v>
      </c>
      <c r="B207" s="88">
        <v>2011</v>
      </c>
      <c r="C207" s="123" t="s">
        <v>284</v>
      </c>
      <c r="D207" s="88" t="s">
        <v>287</v>
      </c>
      <c r="E207" s="89">
        <v>3464000</v>
      </c>
      <c r="F207" s="89">
        <v>45962</v>
      </c>
      <c r="G207" s="66"/>
    </row>
    <row r="208" spans="1:7" s="84" customFormat="1" ht="12.75">
      <c r="A208" s="71" t="s">
        <v>100</v>
      </c>
      <c r="B208" s="88">
        <v>2011</v>
      </c>
      <c r="C208" s="123" t="s">
        <v>285</v>
      </c>
      <c r="D208" s="88" t="s">
        <v>287</v>
      </c>
      <c r="E208" s="89">
        <v>2731000</v>
      </c>
      <c r="F208" s="89">
        <v>41577</v>
      </c>
      <c r="G208" s="66"/>
    </row>
    <row r="209" spans="1:7" s="84" customFormat="1" ht="12.75">
      <c r="A209" s="71" t="s">
        <v>100</v>
      </c>
      <c r="B209" s="88">
        <v>2011</v>
      </c>
      <c r="C209" s="123" t="s">
        <v>286</v>
      </c>
      <c r="D209" s="88" t="s">
        <v>287</v>
      </c>
      <c r="E209" s="89">
        <v>2925000</v>
      </c>
      <c r="F209" s="89">
        <v>56683</v>
      </c>
      <c r="G209" s="66"/>
    </row>
    <row r="210" spans="1:7" s="84" customFormat="1" ht="12.75">
      <c r="A210" s="71" t="s">
        <v>100</v>
      </c>
      <c r="B210" s="88">
        <v>2012</v>
      </c>
      <c r="C210" s="123" t="s">
        <v>271</v>
      </c>
      <c r="D210" s="88" t="s">
        <v>272</v>
      </c>
      <c r="E210" s="89">
        <v>62029000</v>
      </c>
      <c r="F210" s="89">
        <v>503970</v>
      </c>
      <c r="G210" s="66"/>
    </row>
    <row r="211" spans="1:7" s="84" customFormat="1" ht="12.75">
      <c r="A211" s="71" t="s">
        <v>100</v>
      </c>
      <c r="B211" s="88">
        <v>2012</v>
      </c>
      <c r="C211" s="123" t="s">
        <v>273</v>
      </c>
      <c r="D211" s="88" t="s">
        <v>272</v>
      </c>
      <c r="E211" s="89">
        <v>2700000</v>
      </c>
      <c r="F211" s="89">
        <v>479</v>
      </c>
      <c r="G211" s="66"/>
    </row>
    <row r="212" spans="1:7" s="84" customFormat="1" ht="12.75">
      <c r="A212" s="71" t="s">
        <v>100</v>
      </c>
      <c r="B212" s="88">
        <v>2012</v>
      </c>
      <c r="C212" s="123" t="s">
        <v>274</v>
      </c>
      <c r="D212" s="88" t="s">
        <v>272</v>
      </c>
      <c r="E212" s="89">
        <v>2768000</v>
      </c>
      <c r="F212" s="89">
        <v>250</v>
      </c>
      <c r="G212" s="66"/>
    </row>
    <row r="213" spans="1:7" s="84" customFormat="1" ht="12.75">
      <c r="A213" s="71" t="s">
        <v>100</v>
      </c>
      <c r="B213" s="88">
        <v>2012</v>
      </c>
      <c r="C213" s="123" t="s">
        <v>275</v>
      </c>
      <c r="D213" s="88" t="s">
        <v>272</v>
      </c>
      <c r="E213" s="89">
        <v>3006000</v>
      </c>
      <c r="F213" s="89">
        <v>266</v>
      </c>
      <c r="G213" s="66"/>
    </row>
    <row r="214" spans="1:7" s="84" customFormat="1" ht="12.75">
      <c r="A214" s="71" t="s">
        <v>100</v>
      </c>
      <c r="B214" s="88">
        <v>2012</v>
      </c>
      <c r="C214" s="123" t="s">
        <v>276</v>
      </c>
      <c r="D214" s="88" t="s">
        <v>272</v>
      </c>
      <c r="E214" s="89">
        <v>3101000</v>
      </c>
      <c r="F214" s="89">
        <v>492</v>
      </c>
      <c r="G214" s="66"/>
    </row>
    <row r="215" spans="1:7" s="84" customFormat="1" ht="12.75">
      <c r="A215" s="71" t="s">
        <v>100</v>
      </c>
      <c r="B215" s="88">
        <v>2012</v>
      </c>
      <c r="C215" s="123" t="s">
        <v>277</v>
      </c>
      <c r="D215" s="88" t="s">
        <v>272</v>
      </c>
      <c r="E215" s="89">
        <v>3211000</v>
      </c>
      <c r="F215" s="89">
        <v>670</v>
      </c>
      <c r="G215" s="66"/>
    </row>
    <row r="216" spans="1:7" s="84" customFormat="1" ht="12.75">
      <c r="A216" s="71" t="s">
        <v>100</v>
      </c>
      <c r="B216" s="88">
        <v>2012</v>
      </c>
      <c r="C216" s="123" t="s">
        <v>278</v>
      </c>
      <c r="D216" s="88" t="s">
        <v>272</v>
      </c>
      <c r="E216" s="89">
        <v>3591000</v>
      </c>
      <c r="F216" s="89">
        <v>1046</v>
      </c>
      <c r="G216" s="66"/>
    </row>
    <row r="217" spans="1:7" s="84" customFormat="1" ht="12.75">
      <c r="A217" s="71" t="s">
        <v>100</v>
      </c>
      <c r="B217" s="88">
        <v>2012</v>
      </c>
      <c r="C217" s="123" t="s">
        <v>279</v>
      </c>
      <c r="D217" s="88" t="s">
        <v>272</v>
      </c>
      <c r="E217" s="89">
        <v>3972000</v>
      </c>
      <c r="F217" s="89">
        <v>1753</v>
      </c>
      <c r="G217" s="66"/>
    </row>
    <row r="218" spans="1:7" s="84" customFormat="1" ht="12.75">
      <c r="A218" s="71" t="s">
        <v>100</v>
      </c>
      <c r="B218" s="88">
        <v>2012</v>
      </c>
      <c r="C218" s="123" t="s">
        <v>280</v>
      </c>
      <c r="D218" s="88" t="s">
        <v>272</v>
      </c>
      <c r="E218" s="89">
        <v>4776000</v>
      </c>
      <c r="F218" s="89">
        <v>3312</v>
      </c>
      <c r="G218" s="66"/>
    </row>
    <row r="219" spans="1:7" s="84" customFormat="1" ht="12.75">
      <c r="A219" s="71" t="s">
        <v>100</v>
      </c>
      <c r="B219" s="88">
        <v>2012</v>
      </c>
      <c r="C219" s="123" t="s">
        <v>140</v>
      </c>
      <c r="D219" s="88" t="s">
        <v>272</v>
      </c>
      <c r="E219" s="89">
        <v>4786000</v>
      </c>
      <c r="F219" s="89">
        <v>5258</v>
      </c>
      <c r="G219" s="66"/>
    </row>
    <row r="220" spans="1:7" s="84" customFormat="1" ht="12.75">
      <c r="A220" s="71" t="s">
        <v>100</v>
      </c>
      <c r="B220" s="88">
        <v>2012</v>
      </c>
      <c r="C220" s="123" t="s">
        <v>141</v>
      </c>
      <c r="D220" s="88" t="s">
        <v>272</v>
      </c>
      <c r="E220" s="89">
        <v>4127000</v>
      </c>
      <c r="F220" s="89">
        <v>8167</v>
      </c>
      <c r="G220" s="66"/>
    </row>
    <row r="221" spans="1:7" s="84" customFormat="1" ht="12.75">
      <c r="A221" s="71" t="s">
        <v>100</v>
      </c>
      <c r="B221" s="88">
        <v>2012</v>
      </c>
      <c r="C221" s="123" t="s">
        <v>142</v>
      </c>
      <c r="D221" s="88" t="s">
        <v>272</v>
      </c>
      <c r="E221" s="89">
        <v>3840000</v>
      </c>
      <c r="F221" s="89">
        <v>15290</v>
      </c>
      <c r="G221" s="66"/>
    </row>
    <row r="222" spans="1:7" s="84" customFormat="1" ht="12.75">
      <c r="A222" s="71" t="s">
        <v>100</v>
      </c>
      <c r="B222" s="88">
        <v>2012</v>
      </c>
      <c r="C222" s="123" t="s">
        <v>143</v>
      </c>
      <c r="D222" s="88" t="s">
        <v>272</v>
      </c>
      <c r="E222" s="89">
        <v>3948000</v>
      </c>
      <c r="F222" s="89">
        <v>29701</v>
      </c>
      <c r="G222" s="66"/>
    </row>
    <row r="223" spans="1:7" s="84" customFormat="1" ht="12.75">
      <c r="A223" s="71" t="s">
        <v>100</v>
      </c>
      <c r="B223" s="88">
        <v>2012</v>
      </c>
      <c r="C223" s="123" t="s">
        <v>281</v>
      </c>
      <c r="D223" s="88" t="s">
        <v>272</v>
      </c>
      <c r="E223" s="89">
        <v>5025000</v>
      </c>
      <c r="F223" s="89">
        <v>64342</v>
      </c>
      <c r="G223" s="66"/>
    </row>
    <row r="224" spans="1:7" s="84" customFormat="1" ht="12.75">
      <c r="A224" s="71" t="s">
        <v>100</v>
      </c>
      <c r="B224" s="88">
        <v>2012</v>
      </c>
      <c r="C224" s="123" t="s">
        <v>282</v>
      </c>
      <c r="D224" s="88" t="s">
        <v>272</v>
      </c>
      <c r="E224" s="89">
        <v>3935000</v>
      </c>
      <c r="F224" s="89">
        <v>75358</v>
      </c>
      <c r="G224" s="66"/>
    </row>
    <row r="225" spans="1:7" s="84" customFormat="1" ht="12.75">
      <c r="A225" s="71" t="s">
        <v>100</v>
      </c>
      <c r="B225" s="88">
        <v>2012</v>
      </c>
      <c r="C225" s="123" t="s">
        <v>283</v>
      </c>
      <c r="D225" s="88" t="s">
        <v>272</v>
      </c>
      <c r="E225" s="89">
        <v>3441000</v>
      </c>
      <c r="F225" s="89">
        <v>88686</v>
      </c>
      <c r="G225" s="66"/>
    </row>
    <row r="226" spans="1:7" s="84" customFormat="1" ht="12.75">
      <c r="A226" s="71" t="s">
        <v>100</v>
      </c>
      <c r="B226" s="88">
        <v>2012</v>
      </c>
      <c r="C226" s="123" t="s">
        <v>284</v>
      </c>
      <c r="D226" s="88" t="s">
        <v>272</v>
      </c>
      <c r="E226" s="89">
        <v>2739000</v>
      </c>
      <c r="F226" s="89">
        <v>90306</v>
      </c>
      <c r="G226" s="66"/>
    </row>
    <row r="227" spans="1:7" s="84" customFormat="1" ht="12.75">
      <c r="A227" s="71" t="s">
        <v>100</v>
      </c>
      <c r="B227" s="88">
        <v>2012</v>
      </c>
      <c r="C227" s="123" t="s">
        <v>285</v>
      </c>
      <c r="D227" s="88" t="s">
        <v>272</v>
      </c>
      <c r="E227" s="89">
        <v>1827000</v>
      </c>
      <c r="F227" s="89">
        <v>69289</v>
      </c>
      <c r="G227" s="66"/>
    </row>
    <row r="228" spans="1:7" s="84" customFormat="1" ht="12.75">
      <c r="A228" s="71" t="s">
        <v>100</v>
      </c>
      <c r="B228" s="88">
        <v>2012</v>
      </c>
      <c r="C228" s="123" t="s">
        <v>286</v>
      </c>
      <c r="D228" s="88" t="s">
        <v>272</v>
      </c>
      <c r="E228" s="89">
        <v>1236000</v>
      </c>
      <c r="F228" s="89">
        <v>49305</v>
      </c>
      <c r="G228" s="66"/>
    </row>
    <row r="229" spans="1:7" s="84" customFormat="1" ht="12.75">
      <c r="A229" s="71" t="s">
        <v>100</v>
      </c>
      <c r="B229" s="88">
        <v>2012</v>
      </c>
      <c r="C229" s="123" t="s">
        <v>271</v>
      </c>
      <c r="D229" s="88" t="s">
        <v>287</v>
      </c>
      <c r="E229" s="89">
        <v>65486000</v>
      </c>
      <c r="F229" s="89">
        <v>361268</v>
      </c>
      <c r="G229" s="66"/>
    </row>
    <row r="230" spans="1:7" s="84" customFormat="1" ht="12.75">
      <c r="A230" s="71" t="s">
        <v>100</v>
      </c>
      <c r="B230" s="88">
        <v>2012</v>
      </c>
      <c r="C230" s="123" t="s">
        <v>273</v>
      </c>
      <c r="D230" s="88" t="s">
        <v>287</v>
      </c>
      <c r="E230" s="89">
        <v>2572000</v>
      </c>
      <c r="F230" s="89">
        <v>402</v>
      </c>
      <c r="G230" s="66"/>
    </row>
    <row r="231" spans="1:7" s="84" customFormat="1" ht="12.75">
      <c r="A231" s="71" t="s">
        <v>100</v>
      </c>
      <c r="B231" s="88">
        <v>2012</v>
      </c>
      <c r="C231" s="123" t="s">
        <v>274</v>
      </c>
      <c r="D231" s="88" t="s">
        <v>287</v>
      </c>
      <c r="E231" s="89">
        <v>2639000</v>
      </c>
      <c r="F231" s="89">
        <v>226</v>
      </c>
      <c r="G231" s="66"/>
    </row>
    <row r="232" spans="1:7" s="84" customFormat="1" ht="12.75">
      <c r="A232" s="71" t="s">
        <v>100</v>
      </c>
      <c r="B232" s="88">
        <v>2012</v>
      </c>
      <c r="C232" s="123" t="s">
        <v>275</v>
      </c>
      <c r="D232" s="88" t="s">
        <v>287</v>
      </c>
      <c r="E232" s="89">
        <v>2862000</v>
      </c>
      <c r="F232" s="89">
        <v>252</v>
      </c>
      <c r="G232" s="66"/>
    </row>
    <row r="233" spans="1:7" s="84" customFormat="1" ht="12.75">
      <c r="A233" s="71" t="s">
        <v>100</v>
      </c>
      <c r="B233" s="88">
        <v>2012</v>
      </c>
      <c r="C233" s="123" t="s">
        <v>276</v>
      </c>
      <c r="D233" s="88" t="s">
        <v>287</v>
      </c>
      <c r="E233" s="89">
        <v>2948000</v>
      </c>
      <c r="F233" s="89">
        <v>328</v>
      </c>
      <c r="G233" s="66"/>
    </row>
    <row r="234" spans="1:7" s="84" customFormat="1" ht="12.75">
      <c r="A234" s="71" t="s">
        <v>100</v>
      </c>
      <c r="B234" s="88">
        <v>2012</v>
      </c>
      <c r="C234" s="123" t="s">
        <v>277</v>
      </c>
      <c r="D234" s="88" t="s">
        <v>287</v>
      </c>
      <c r="E234" s="89">
        <v>3061000</v>
      </c>
      <c r="F234" s="89">
        <v>785</v>
      </c>
      <c r="G234" s="66"/>
    </row>
    <row r="235" spans="1:7" s="84" customFormat="1" ht="12.75">
      <c r="A235" s="71" t="s">
        <v>100</v>
      </c>
      <c r="B235" s="88">
        <v>2012</v>
      </c>
      <c r="C235" s="123" t="s">
        <v>278</v>
      </c>
      <c r="D235" s="88" t="s">
        <v>287</v>
      </c>
      <c r="E235" s="89">
        <v>3457000</v>
      </c>
      <c r="F235" s="89">
        <v>1745</v>
      </c>
      <c r="G235" s="66"/>
    </row>
    <row r="236" spans="1:7" s="84" customFormat="1" ht="12.75">
      <c r="A236" s="71" t="s">
        <v>100</v>
      </c>
      <c r="B236" s="88">
        <v>2012</v>
      </c>
      <c r="C236" s="123" t="s">
        <v>279</v>
      </c>
      <c r="D236" s="88" t="s">
        <v>287</v>
      </c>
      <c r="E236" s="89">
        <v>3861000</v>
      </c>
      <c r="F236" s="89">
        <v>3612</v>
      </c>
      <c r="G236" s="66"/>
    </row>
    <row r="237" spans="1:7" s="84" customFormat="1" ht="12.75">
      <c r="A237" s="71" t="s">
        <v>100</v>
      </c>
      <c r="B237" s="88">
        <v>2012</v>
      </c>
      <c r="C237" s="123" t="s">
        <v>280</v>
      </c>
      <c r="D237" s="88" t="s">
        <v>287</v>
      </c>
      <c r="E237" s="89">
        <v>4644000</v>
      </c>
      <c r="F237" s="89">
        <v>7829</v>
      </c>
      <c r="G237" s="66"/>
    </row>
    <row r="238" spans="1:7" s="84" customFormat="1" ht="12.75">
      <c r="A238" s="71" t="s">
        <v>100</v>
      </c>
      <c r="B238" s="88">
        <v>2012</v>
      </c>
      <c r="C238" s="123" t="s">
        <v>140</v>
      </c>
      <c r="D238" s="88" t="s">
        <v>287</v>
      </c>
      <c r="E238" s="89">
        <v>4683000</v>
      </c>
      <c r="F238" s="89">
        <v>13055</v>
      </c>
      <c r="G238" s="66"/>
    </row>
    <row r="239" spans="1:7" s="84" customFormat="1" ht="12.75">
      <c r="A239" s="71" t="s">
        <v>100</v>
      </c>
      <c r="B239" s="88">
        <v>2012</v>
      </c>
      <c r="C239" s="123" t="s">
        <v>141</v>
      </c>
      <c r="D239" s="88" t="s">
        <v>287</v>
      </c>
      <c r="E239" s="89">
        <v>4078000</v>
      </c>
      <c r="F239" s="89">
        <v>17403</v>
      </c>
      <c r="G239" s="66"/>
    </row>
    <row r="240" spans="1:7" s="84" customFormat="1" ht="12.75">
      <c r="A240" s="71" t="s">
        <v>100</v>
      </c>
      <c r="B240" s="88">
        <v>2012</v>
      </c>
      <c r="C240" s="123" t="s">
        <v>142</v>
      </c>
      <c r="D240" s="88" t="s">
        <v>287</v>
      </c>
      <c r="E240" s="89">
        <v>3838000</v>
      </c>
      <c r="F240" s="89">
        <v>19217</v>
      </c>
      <c r="G240" s="66"/>
    </row>
    <row r="241" spans="1:7" s="84" customFormat="1" ht="12.75">
      <c r="A241" s="71" t="s">
        <v>100</v>
      </c>
      <c r="B241" s="88">
        <v>2012</v>
      </c>
      <c r="C241" s="123" t="s">
        <v>143</v>
      </c>
      <c r="D241" s="88" t="s">
        <v>287</v>
      </c>
      <c r="E241" s="89">
        <v>4005000</v>
      </c>
      <c r="F241" s="89">
        <v>23950</v>
      </c>
      <c r="G241" s="66"/>
    </row>
    <row r="242" spans="1:7" s="84" customFormat="1" ht="12.75">
      <c r="A242" s="71" t="s">
        <v>100</v>
      </c>
      <c r="B242" s="88">
        <v>2012</v>
      </c>
      <c r="C242" s="123" t="s">
        <v>281</v>
      </c>
      <c r="D242" s="88" t="s">
        <v>287</v>
      </c>
      <c r="E242" s="89">
        <v>5221000</v>
      </c>
      <c r="F242" s="89">
        <v>39689</v>
      </c>
      <c r="G242" s="66"/>
    </row>
    <row r="243" spans="1:7" s="84" customFormat="1" ht="12.75">
      <c r="A243" s="71" t="s">
        <v>100</v>
      </c>
      <c r="B243" s="88">
        <v>2012</v>
      </c>
      <c r="C243" s="123" t="s">
        <v>282</v>
      </c>
      <c r="D243" s="88" t="s">
        <v>287</v>
      </c>
      <c r="E243" s="89">
        <v>4269000</v>
      </c>
      <c r="F243" s="89">
        <v>38641</v>
      </c>
      <c r="G243" s="66"/>
    </row>
    <row r="244" spans="1:7" s="84" customFormat="1" ht="12.75">
      <c r="A244" s="71" t="s">
        <v>100</v>
      </c>
      <c r="B244" s="88">
        <v>2012</v>
      </c>
      <c r="C244" s="123" t="s">
        <v>283</v>
      </c>
      <c r="D244" s="88" t="s">
        <v>287</v>
      </c>
      <c r="E244" s="89">
        <v>3956000</v>
      </c>
      <c r="F244" s="89">
        <v>43870</v>
      </c>
      <c r="G244" s="66"/>
    </row>
    <row r="245" spans="1:7" s="84" customFormat="1" ht="12.75">
      <c r="A245" s="71" t="s">
        <v>100</v>
      </c>
      <c r="B245" s="88">
        <v>2012</v>
      </c>
      <c r="C245" s="123" t="s">
        <v>284</v>
      </c>
      <c r="D245" s="88" t="s">
        <v>287</v>
      </c>
      <c r="E245" s="89">
        <v>3514000</v>
      </c>
      <c r="F245" s="89">
        <v>47468</v>
      </c>
      <c r="G245" s="66"/>
    </row>
    <row r="246" spans="1:7" s="84" customFormat="1" ht="12.75">
      <c r="A246" s="71" t="s">
        <v>100</v>
      </c>
      <c r="B246" s="88">
        <v>2012</v>
      </c>
      <c r="C246" s="123" t="s">
        <v>285</v>
      </c>
      <c r="D246" s="88" t="s">
        <v>287</v>
      </c>
      <c r="E246" s="89">
        <v>2804000</v>
      </c>
      <c r="F246" s="89">
        <v>43754</v>
      </c>
      <c r="G246" s="66"/>
    </row>
    <row r="247" spans="1:7" s="84" customFormat="1" ht="12.75">
      <c r="A247" s="71" t="s">
        <v>100</v>
      </c>
      <c r="B247" s="88">
        <v>2012</v>
      </c>
      <c r="C247" s="123" t="s">
        <v>286</v>
      </c>
      <c r="D247" s="88" t="s">
        <v>287</v>
      </c>
      <c r="E247" s="89">
        <v>3072000</v>
      </c>
      <c r="F247" s="89">
        <v>59042</v>
      </c>
      <c r="G247" s="66"/>
    </row>
    <row r="248" spans="1:7" s="84" customFormat="1" ht="12.75">
      <c r="A248" s="71" t="s">
        <v>100</v>
      </c>
      <c r="B248" s="88">
        <v>2013</v>
      </c>
      <c r="C248" s="123" t="s">
        <v>271</v>
      </c>
      <c r="D248" s="88" t="s">
        <v>272</v>
      </c>
      <c r="E248" s="89">
        <v>61909000</v>
      </c>
      <c r="F248" s="89">
        <v>498720</v>
      </c>
      <c r="G248" s="66"/>
    </row>
    <row r="249" spans="1:7" s="84" customFormat="1" ht="12.75">
      <c r="A249" s="71" t="s">
        <v>100</v>
      </c>
      <c r="B249" s="88">
        <v>2013</v>
      </c>
      <c r="C249" s="123" t="s">
        <v>273</v>
      </c>
      <c r="D249" s="88" t="s">
        <v>272</v>
      </c>
      <c r="E249" s="89">
        <v>2684000</v>
      </c>
      <c r="F249" s="89">
        <v>416</v>
      </c>
      <c r="G249" s="66"/>
    </row>
    <row r="250" spans="1:7" s="84" customFormat="1" ht="12.75">
      <c r="A250" s="71" t="s">
        <v>100</v>
      </c>
      <c r="B250" s="88">
        <v>2013</v>
      </c>
      <c r="C250" s="123" t="s">
        <v>274</v>
      </c>
      <c r="D250" s="88" t="s">
        <v>272</v>
      </c>
      <c r="E250" s="89">
        <v>2743000</v>
      </c>
      <c r="F250" s="89">
        <v>258</v>
      </c>
      <c r="G250" s="66"/>
    </row>
    <row r="251" spans="1:7" s="84" customFormat="1" ht="12.75">
      <c r="A251" s="71" t="s">
        <v>100</v>
      </c>
      <c r="B251" s="88">
        <v>2013</v>
      </c>
      <c r="C251" s="123" t="s">
        <v>275</v>
      </c>
      <c r="D251" s="88" t="s">
        <v>272</v>
      </c>
      <c r="E251" s="89">
        <v>2967000</v>
      </c>
      <c r="F251" s="89">
        <v>276</v>
      </c>
      <c r="G251" s="66"/>
    </row>
    <row r="252" spans="1:7" s="84" customFormat="1" ht="12.75">
      <c r="A252" s="71" t="s">
        <v>100</v>
      </c>
      <c r="B252" s="88">
        <v>2013</v>
      </c>
      <c r="C252" s="123" t="s">
        <v>276</v>
      </c>
      <c r="D252" s="88" t="s">
        <v>272</v>
      </c>
      <c r="E252" s="89">
        <v>3098000</v>
      </c>
      <c r="F252" s="89">
        <v>461</v>
      </c>
      <c r="G252" s="66"/>
    </row>
    <row r="253" spans="1:7" s="84" customFormat="1" ht="12.75">
      <c r="A253" s="71" t="s">
        <v>100</v>
      </c>
      <c r="B253" s="88">
        <v>2013</v>
      </c>
      <c r="C253" s="123" t="s">
        <v>277</v>
      </c>
      <c r="D253" s="88" t="s">
        <v>272</v>
      </c>
      <c r="E253" s="89">
        <v>3182000</v>
      </c>
      <c r="F253" s="89">
        <v>624</v>
      </c>
      <c r="G253" s="66"/>
    </row>
    <row r="254" spans="1:7" s="84" customFormat="1" ht="12.75">
      <c r="A254" s="71" t="s">
        <v>100</v>
      </c>
      <c r="B254" s="88">
        <v>2013</v>
      </c>
      <c r="C254" s="123" t="s">
        <v>278</v>
      </c>
      <c r="D254" s="88" t="s">
        <v>272</v>
      </c>
      <c r="E254" s="89">
        <v>3505000</v>
      </c>
      <c r="F254" s="89">
        <v>1015</v>
      </c>
      <c r="G254" s="66"/>
    </row>
    <row r="255" spans="1:7" s="84" customFormat="1" ht="12.75">
      <c r="A255" s="71" t="s">
        <v>100</v>
      </c>
      <c r="B255" s="88">
        <v>2013</v>
      </c>
      <c r="C255" s="123" t="s">
        <v>279</v>
      </c>
      <c r="D255" s="88" t="s">
        <v>272</v>
      </c>
      <c r="E255" s="89">
        <v>3866000</v>
      </c>
      <c r="F255" s="89">
        <v>1636</v>
      </c>
      <c r="G255" s="66"/>
    </row>
    <row r="256" spans="1:7" s="84" customFormat="1" ht="12.75">
      <c r="A256" s="71" t="s">
        <v>100</v>
      </c>
      <c r="B256" s="88">
        <v>2013</v>
      </c>
      <c r="C256" s="123" t="s">
        <v>280</v>
      </c>
      <c r="D256" s="88" t="s">
        <v>272</v>
      </c>
      <c r="E256" s="89">
        <v>4593000</v>
      </c>
      <c r="F256" s="89">
        <v>2927</v>
      </c>
      <c r="G256" s="66"/>
    </row>
    <row r="257" spans="1:7" s="84" customFormat="1" ht="12.75">
      <c r="A257" s="71" t="s">
        <v>100</v>
      </c>
      <c r="B257" s="88">
        <v>2013</v>
      </c>
      <c r="C257" s="123" t="s">
        <v>140</v>
      </c>
      <c r="D257" s="88" t="s">
        <v>272</v>
      </c>
      <c r="E257" s="89">
        <v>4889000</v>
      </c>
      <c r="F257" s="89">
        <v>5769</v>
      </c>
      <c r="G257" s="66"/>
    </row>
    <row r="258" spans="1:7" s="84" customFormat="1" ht="12.75">
      <c r="A258" s="71" t="s">
        <v>100</v>
      </c>
      <c r="B258" s="88">
        <v>2013</v>
      </c>
      <c r="C258" s="123" t="s">
        <v>141</v>
      </c>
      <c r="D258" s="88" t="s">
        <v>272</v>
      </c>
      <c r="E258" s="89">
        <v>4228000</v>
      </c>
      <c r="F258" s="89">
        <v>8318</v>
      </c>
      <c r="G258" s="66"/>
    </row>
    <row r="259" spans="1:7" s="84" customFormat="1" ht="12.75">
      <c r="A259" s="71" t="s">
        <v>100</v>
      </c>
      <c r="B259" s="88">
        <v>2013</v>
      </c>
      <c r="C259" s="123" t="s">
        <v>142</v>
      </c>
      <c r="D259" s="88" t="s">
        <v>272</v>
      </c>
      <c r="E259" s="89">
        <v>3870000</v>
      </c>
      <c r="F259" s="89">
        <v>15139</v>
      </c>
      <c r="G259" s="66"/>
    </row>
    <row r="260" spans="1:7" s="84" customFormat="1" ht="12.75">
      <c r="A260" s="71" t="s">
        <v>100</v>
      </c>
      <c r="B260" s="88">
        <v>2013</v>
      </c>
      <c r="C260" s="123" t="s">
        <v>143</v>
      </c>
      <c r="D260" s="88" t="s">
        <v>272</v>
      </c>
      <c r="E260" s="89">
        <v>3839000</v>
      </c>
      <c r="F260" s="89">
        <v>27845</v>
      </c>
      <c r="G260" s="66"/>
    </row>
    <row r="261" spans="1:7" s="84" customFormat="1" ht="12.75">
      <c r="A261" s="71" t="s">
        <v>100</v>
      </c>
      <c r="B261" s="88">
        <v>2013</v>
      </c>
      <c r="C261" s="123" t="s">
        <v>281</v>
      </c>
      <c r="D261" s="88" t="s">
        <v>272</v>
      </c>
      <c r="E261" s="89">
        <v>4740000</v>
      </c>
      <c r="F261" s="89">
        <v>59253</v>
      </c>
      <c r="G261" s="66"/>
    </row>
    <row r="262" spans="1:7" s="84" customFormat="1" ht="12.75">
      <c r="A262" s="71" t="s">
        <v>100</v>
      </c>
      <c r="B262" s="88">
        <v>2013</v>
      </c>
      <c r="C262" s="123" t="s">
        <v>282</v>
      </c>
      <c r="D262" s="88" t="s">
        <v>272</v>
      </c>
      <c r="E262" s="89">
        <v>4183000</v>
      </c>
      <c r="F262" s="89">
        <v>78247</v>
      </c>
      <c r="G262" s="66"/>
    </row>
    <row r="263" spans="1:7" s="84" customFormat="1" ht="12.75">
      <c r="A263" s="71" t="s">
        <v>100</v>
      </c>
      <c r="B263" s="88">
        <v>2013</v>
      </c>
      <c r="C263" s="123" t="s">
        <v>283</v>
      </c>
      <c r="D263" s="88" t="s">
        <v>272</v>
      </c>
      <c r="E263" s="89">
        <v>3537000</v>
      </c>
      <c r="F263" s="89">
        <v>90788</v>
      </c>
      <c r="G263" s="66"/>
    </row>
    <row r="264" spans="1:7" s="84" customFormat="1" ht="12.75">
      <c r="A264" s="71" t="s">
        <v>100</v>
      </c>
      <c r="B264" s="88">
        <v>2013</v>
      </c>
      <c r="C264" s="123" t="s">
        <v>284</v>
      </c>
      <c r="D264" s="88" t="s">
        <v>272</v>
      </c>
      <c r="E264" s="89">
        <v>2772000</v>
      </c>
      <c r="F264" s="89">
        <v>88022</v>
      </c>
      <c r="G264" s="66"/>
    </row>
    <row r="265" spans="1:7" s="84" customFormat="1" ht="12.75">
      <c r="A265" s="71" t="s">
        <v>100</v>
      </c>
      <c r="B265" s="88">
        <v>2013</v>
      </c>
      <c r="C265" s="123" t="s">
        <v>285</v>
      </c>
      <c r="D265" s="88" t="s">
        <v>272</v>
      </c>
      <c r="E265" s="89">
        <v>1888000</v>
      </c>
      <c r="F265" s="89">
        <v>68568</v>
      </c>
      <c r="G265" s="66"/>
    </row>
    <row r="266" spans="1:7" s="84" customFormat="1" ht="12.75">
      <c r="A266" s="71" t="s">
        <v>100</v>
      </c>
      <c r="B266" s="88">
        <v>2013</v>
      </c>
      <c r="C266" s="123" t="s">
        <v>286</v>
      </c>
      <c r="D266" s="88" t="s">
        <v>272</v>
      </c>
      <c r="E266" s="89">
        <v>1322000</v>
      </c>
      <c r="F266" s="89">
        <v>49158</v>
      </c>
      <c r="G266" s="66"/>
    </row>
    <row r="267" spans="1:7" s="84" customFormat="1" ht="12.75">
      <c r="A267" s="71" t="s">
        <v>100</v>
      </c>
      <c r="B267" s="88">
        <v>2013</v>
      </c>
      <c r="C267" s="123" t="s">
        <v>271</v>
      </c>
      <c r="D267" s="88" t="s">
        <v>287</v>
      </c>
      <c r="E267" s="89">
        <v>65388000</v>
      </c>
      <c r="F267" s="89">
        <v>363732</v>
      </c>
      <c r="G267" s="66"/>
    </row>
    <row r="268" spans="1:7" s="84" customFormat="1" ht="12.75">
      <c r="A268" s="71" t="s">
        <v>100</v>
      </c>
      <c r="B268" s="88">
        <v>2013</v>
      </c>
      <c r="C268" s="123" t="s">
        <v>273</v>
      </c>
      <c r="D268" s="88" t="s">
        <v>287</v>
      </c>
      <c r="E268" s="89">
        <v>2555000</v>
      </c>
      <c r="F268" s="89">
        <v>331</v>
      </c>
      <c r="G268" s="66"/>
    </row>
    <row r="269" spans="1:7" s="84" customFormat="1" ht="12.75">
      <c r="A269" s="71" t="s">
        <v>100</v>
      </c>
      <c r="B269" s="88">
        <v>2013</v>
      </c>
      <c r="C269" s="123" t="s">
        <v>274</v>
      </c>
      <c r="D269" s="88" t="s">
        <v>287</v>
      </c>
      <c r="E269" s="89">
        <v>2618000</v>
      </c>
      <c r="F269" s="89">
        <v>211</v>
      </c>
      <c r="G269" s="66"/>
    </row>
    <row r="270" spans="1:7" s="84" customFormat="1" ht="12.75">
      <c r="A270" s="71" t="s">
        <v>100</v>
      </c>
      <c r="B270" s="88">
        <v>2013</v>
      </c>
      <c r="C270" s="123" t="s">
        <v>275</v>
      </c>
      <c r="D270" s="88" t="s">
        <v>287</v>
      </c>
      <c r="E270" s="89">
        <v>2823000</v>
      </c>
      <c r="F270" s="89">
        <v>242</v>
      </c>
      <c r="G270" s="66"/>
    </row>
    <row r="271" spans="1:7" s="84" customFormat="1" ht="12.75">
      <c r="A271" s="71" t="s">
        <v>100</v>
      </c>
      <c r="B271" s="88">
        <v>2013</v>
      </c>
      <c r="C271" s="123" t="s">
        <v>276</v>
      </c>
      <c r="D271" s="88" t="s">
        <v>287</v>
      </c>
      <c r="E271" s="89">
        <v>2949000</v>
      </c>
      <c r="F271" s="89">
        <v>376</v>
      </c>
      <c r="G271" s="66"/>
    </row>
    <row r="272" spans="1:7" s="84" customFormat="1" ht="12.75">
      <c r="A272" s="71" t="s">
        <v>100</v>
      </c>
      <c r="B272" s="88">
        <v>2013</v>
      </c>
      <c r="C272" s="123" t="s">
        <v>277</v>
      </c>
      <c r="D272" s="88" t="s">
        <v>287</v>
      </c>
      <c r="E272" s="89">
        <v>3022000</v>
      </c>
      <c r="F272" s="89">
        <v>605</v>
      </c>
      <c r="G272" s="66"/>
    </row>
    <row r="273" spans="1:7" s="84" customFormat="1" ht="12.75">
      <c r="A273" s="71" t="s">
        <v>100</v>
      </c>
      <c r="B273" s="88">
        <v>2013</v>
      </c>
      <c r="C273" s="123" t="s">
        <v>278</v>
      </c>
      <c r="D273" s="88" t="s">
        <v>287</v>
      </c>
      <c r="E273" s="89">
        <v>3364000</v>
      </c>
      <c r="F273" s="89">
        <v>1637</v>
      </c>
      <c r="G273" s="66"/>
    </row>
    <row r="274" spans="1:7" s="84" customFormat="1" ht="12.75">
      <c r="A274" s="71" t="s">
        <v>100</v>
      </c>
      <c r="B274" s="88">
        <v>2013</v>
      </c>
      <c r="C274" s="123" t="s">
        <v>279</v>
      </c>
      <c r="D274" s="88" t="s">
        <v>287</v>
      </c>
      <c r="E274" s="89">
        <v>3757000</v>
      </c>
      <c r="F274" s="89">
        <v>3626</v>
      </c>
      <c r="G274" s="66"/>
    </row>
    <row r="275" spans="1:7" s="84" customFormat="1" ht="12.75">
      <c r="A275" s="71" t="s">
        <v>100</v>
      </c>
      <c r="B275" s="88">
        <v>2013</v>
      </c>
      <c r="C275" s="123" t="s">
        <v>280</v>
      </c>
      <c r="D275" s="88" t="s">
        <v>287</v>
      </c>
      <c r="E275" s="89">
        <v>4467000</v>
      </c>
      <c r="F275" s="89">
        <v>7352</v>
      </c>
      <c r="G275" s="66"/>
    </row>
    <row r="276" spans="1:7" s="84" customFormat="1" ht="12.75">
      <c r="A276" s="71" t="s">
        <v>100</v>
      </c>
      <c r="B276" s="88">
        <v>2013</v>
      </c>
      <c r="C276" s="123" t="s">
        <v>140</v>
      </c>
      <c r="D276" s="88" t="s">
        <v>287</v>
      </c>
      <c r="E276" s="89">
        <v>4779000</v>
      </c>
      <c r="F276" s="89">
        <v>13778</v>
      </c>
      <c r="G276" s="66"/>
    </row>
    <row r="277" spans="1:7" s="84" customFormat="1" ht="12.75">
      <c r="A277" s="71" t="s">
        <v>100</v>
      </c>
      <c r="B277" s="88">
        <v>2013</v>
      </c>
      <c r="C277" s="123" t="s">
        <v>141</v>
      </c>
      <c r="D277" s="88" t="s">
        <v>287</v>
      </c>
      <c r="E277" s="89">
        <v>4178000</v>
      </c>
      <c r="F277" s="89">
        <v>17908</v>
      </c>
      <c r="G277" s="66"/>
    </row>
    <row r="278" spans="1:7" s="84" customFormat="1" ht="12.75">
      <c r="A278" s="71" t="s">
        <v>100</v>
      </c>
      <c r="B278" s="88">
        <v>2013</v>
      </c>
      <c r="C278" s="123" t="s">
        <v>142</v>
      </c>
      <c r="D278" s="88" t="s">
        <v>287</v>
      </c>
      <c r="E278" s="89">
        <v>3863000</v>
      </c>
      <c r="F278" s="89">
        <v>20008</v>
      </c>
      <c r="G278" s="66"/>
    </row>
    <row r="279" spans="1:7" s="84" customFormat="1" ht="12.75">
      <c r="A279" s="71" t="s">
        <v>100</v>
      </c>
      <c r="B279" s="88">
        <v>2013</v>
      </c>
      <c r="C279" s="123" t="s">
        <v>143</v>
      </c>
      <c r="D279" s="88" t="s">
        <v>287</v>
      </c>
      <c r="E279" s="89">
        <v>3892000</v>
      </c>
      <c r="F279" s="89">
        <v>24319</v>
      </c>
      <c r="G279" s="66"/>
    </row>
    <row r="280" spans="1:7" s="84" customFormat="1" ht="12.75">
      <c r="A280" s="71" t="s">
        <v>100</v>
      </c>
      <c r="B280" s="88">
        <v>2013</v>
      </c>
      <c r="C280" s="123" t="s">
        <v>281</v>
      </c>
      <c r="D280" s="88" t="s">
        <v>287</v>
      </c>
      <c r="E280" s="89">
        <v>4926000</v>
      </c>
      <c r="F280" s="89">
        <v>38413</v>
      </c>
      <c r="G280" s="66"/>
    </row>
    <row r="281" spans="1:7" s="84" customFormat="1" ht="12.75">
      <c r="A281" s="71" t="s">
        <v>100</v>
      </c>
      <c r="B281" s="88">
        <v>2013</v>
      </c>
      <c r="C281" s="123" t="s">
        <v>282</v>
      </c>
      <c r="D281" s="88" t="s">
        <v>287</v>
      </c>
      <c r="E281" s="89">
        <v>4516000</v>
      </c>
      <c r="F281" s="89">
        <v>41537</v>
      </c>
      <c r="G281" s="66"/>
    </row>
    <row r="282" spans="1:7" s="84" customFormat="1" ht="12.75">
      <c r="A282" s="71" t="s">
        <v>100</v>
      </c>
      <c r="B282" s="88">
        <v>2013</v>
      </c>
      <c r="C282" s="123" t="s">
        <v>283</v>
      </c>
      <c r="D282" s="88" t="s">
        <v>287</v>
      </c>
      <c r="E282" s="89">
        <v>4060000</v>
      </c>
      <c r="F282" s="89">
        <v>45682</v>
      </c>
      <c r="G282" s="66"/>
    </row>
    <row r="283" spans="1:7" s="84" customFormat="1" ht="12.75">
      <c r="A283" s="71" t="s">
        <v>100</v>
      </c>
      <c r="B283" s="88">
        <v>2013</v>
      </c>
      <c r="C283" s="123" t="s">
        <v>284</v>
      </c>
      <c r="D283" s="88" t="s">
        <v>287</v>
      </c>
      <c r="E283" s="89">
        <v>3529000</v>
      </c>
      <c r="F283" s="89">
        <v>47193</v>
      </c>
      <c r="G283" s="66"/>
    </row>
    <row r="284" spans="1:7" s="84" customFormat="1" ht="12.75">
      <c r="A284" s="71" t="s">
        <v>100</v>
      </c>
      <c r="B284" s="88">
        <v>2013</v>
      </c>
      <c r="C284" s="123" t="s">
        <v>285</v>
      </c>
      <c r="D284" s="88" t="s">
        <v>287</v>
      </c>
      <c r="E284" s="89">
        <v>2874000</v>
      </c>
      <c r="F284" s="89">
        <v>43602</v>
      </c>
      <c r="G284" s="66"/>
    </row>
    <row r="285" spans="1:7" s="84" customFormat="1" ht="12.75">
      <c r="A285" s="71" t="s">
        <v>100</v>
      </c>
      <c r="B285" s="88">
        <v>2013</v>
      </c>
      <c r="C285" s="123" t="s">
        <v>286</v>
      </c>
      <c r="D285" s="88" t="s">
        <v>287</v>
      </c>
      <c r="E285" s="89">
        <v>3217000</v>
      </c>
      <c r="F285" s="89">
        <v>56912</v>
      </c>
      <c r="G285" s="66"/>
    </row>
    <row r="286" spans="1:7" s="84" customFormat="1" ht="12.75">
      <c r="A286" s="71" t="s">
        <v>100</v>
      </c>
      <c r="B286" s="88">
        <v>2014</v>
      </c>
      <c r="C286" s="123" t="s">
        <v>271</v>
      </c>
      <c r="D286" s="88" t="s">
        <v>272</v>
      </c>
      <c r="E286" s="89">
        <v>61801000</v>
      </c>
      <c r="F286" s="89">
        <v>505465</v>
      </c>
      <c r="G286" s="66"/>
    </row>
    <row r="287" spans="1:7" s="84" customFormat="1" ht="12.75">
      <c r="A287" s="71" t="s">
        <v>100</v>
      </c>
      <c r="B287" s="88">
        <v>2014</v>
      </c>
      <c r="C287" s="123" t="s">
        <v>273</v>
      </c>
      <c r="D287" s="88" t="s">
        <v>272</v>
      </c>
      <c r="E287" s="89">
        <v>2673000</v>
      </c>
      <c r="F287" s="89">
        <v>457</v>
      </c>
      <c r="G287" s="66"/>
    </row>
    <row r="288" spans="1:7" s="84" customFormat="1" ht="12.75">
      <c r="A288" s="71" t="s">
        <v>100</v>
      </c>
      <c r="B288" s="88">
        <v>2014</v>
      </c>
      <c r="C288" s="123" t="s">
        <v>274</v>
      </c>
      <c r="D288" s="88" t="s">
        <v>272</v>
      </c>
      <c r="E288" s="89">
        <v>2716000</v>
      </c>
      <c r="F288" s="89">
        <v>281</v>
      </c>
      <c r="G288" s="66"/>
    </row>
    <row r="289" spans="1:7" s="84" customFormat="1" ht="12.75">
      <c r="A289" s="71" t="s">
        <v>100</v>
      </c>
      <c r="B289" s="88">
        <v>2014</v>
      </c>
      <c r="C289" s="123" t="s">
        <v>275</v>
      </c>
      <c r="D289" s="88" t="s">
        <v>272</v>
      </c>
      <c r="E289" s="89">
        <v>2927000</v>
      </c>
      <c r="F289" s="89">
        <v>325</v>
      </c>
      <c r="G289" s="66"/>
    </row>
    <row r="290" spans="1:7" s="84" customFormat="1" ht="12.75">
      <c r="A290" s="71" t="s">
        <v>100</v>
      </c>
      <c r="B290" s="88">
        <v>2014</v>
      </c>
      <c r="C290" s="123" t="s">
        <v>276</v>
      </c>
      <c r="D290" s="88" t="s">
        <v>272</v>
      </c>
      <c r="E290" s="89">
        <v>3075000</v>
      </c>
      <c r="F290" s="89">
        <v>407</v>
      </c>
      <c r="G290" s="66"/>
    </row>
    <row r="291" spans="1:7" s="84" customFormat="1" ht="12.75">
      <c r="A291" s="71" t="s">
        <v>100</v>
      </c>
      <c r="B291" s="88">
        <v>2014</v>
      </c>
      <c r="C291" s="123" t="s">
        <v>277</v>
      </c>
      <c r="D291" s="88" t="s">
        <v>272</v>
      </c>
      <c r="E291" s="89">
        <v>3190000</v>
      </c>
      <c r="F291" s="89">
        <v>725</v>
      </c>
      <c r="G291" s="66"/>
    </row>
    <row r="292" spans="1:7" s="84" customFormat="1" ht="12.75">
      <c r="A292" s="71" t="s">
        <v>100</v>
      </c>
      <c r="B292" s="88">
        <v>2014</v>
      </c>
      <c r="C292" s="123" t="s">
        <v>278</v>
      </c>
      <c r="D292" s="88" t="s">
        <v>272</v>
      </c>
      <c r="E292" s="89">
        <v>3414000</v>
      </c>
      <c r="F292" s="89">
        <v>1055</v>
      </c>
      <c r="G292" s="66"/>
    </row>
    <row r="293" spans="1:7" s="84" customFormat="1" ht="12.75">
      <c r="A293" s="71" t="s">
        <v>100</v>
      </c>
      <c r="B293" s="88">
        <v>2014</v>
      </c>
      <c r="C293" s="123" t="s">
        <v>279</v>
      </c>
      <c r="D293" s="88" t="s">
        <v>272</v>
      </c>
      <c r="E293" s="89">
        <v>3788000</v>
      </c>
      <c r="F293" s="89">
        <v>1742</v>
      </c>
      <c r="G293" s="66"/>
    </row>
    <row r="294" spans="1:7" s="84" customFormat="1" ht="12.75">
      <c r="A294" s="71" t="s">
        <v>100</v>
      </c>
      <c r="B294" s="88">
        <v>2014</v>
      </c>
      <c r="C294" s="123" t="s">
        <v>280</v>
      </c>
      <c r="D294" s="88" t="s">
        <v>272</v>
      </c>
      <c r="E294" s="89">
        <v>4394000</v>
      </c>
      <c r="F294" s="89">
        <v>3042</v>
      </c>
      <c r="G294" s="66"/>
    </row>
    <row r="295" spans="1:7" s="84" customFormat="1" ht="12.75">
      <c r="A295" s="71" t="s">
        <v>100</v>
      </c>
      <c r="B295" s="88">
        <v>2014</v>
      </c>
      <c r="C295" s="123" t="s">
        <v>140</v>
      </c>
      <c r="D295" s="88" t="s">
        <v>272</v>
      </c>
      <c r="E295" s="89">
        <v>4956000</v>
      </c>
      <c r="F295" s="89">
        <v>5371</v>
      </c>
      <c r="G295" s="66"/>
    </row>
    <row r="296" spans="1:7" s="84" customFormat="1" ht="12.75">
      <c r="A296" s="71" t="s">
        <v>100</v>
      </c>
      <c r="B296" s="88">
        <v>2014</v>
      </c>
      <c r="C296" s="123" t="s">
        <v>141</v>
      </c>
      <c r="D296" s="88" t="s">
        <v>272</v>
      </c>
      <c r="E296" s="89">
        <v>4329000</v>
      </c>
      <c r="F296" s="89">
        <v>8408</v>
      </c>
      <c r="G296" s="66"/>
    </row>
    <row r="297" spans="1:7" s="84" customFormat="1" ht="12.75">
      <c r="A297" s="71" t="s">
        <v>100</v>
      </c>
      <c r="B297" s="88">
        <v>2014</v>
      </c>
      <c r="C297" s="123" t="s">
        <v>142</v>
      </c>
      <c r="D297" s="88" t="s">
        <v>272</v>
      </c>
      <c r="E297" s="89">
        <v>3903000</v>
      </c>
      <c r="F297" s="89">
        <v>14793</v>
      </c>
      <c r="G297" s="66"/>
    </row>
    <row r="298" spans="1:7" s="84" customFormat="1" ht="12.75">
      <c r="A298" s="71" t="s">
        <v>100</v>
      </c>
      <c r="B298" s="88">
        <v>2014</v>
      </c>
      <c r="C298" s="123" t="s">
        <v>143</v>
      </c>
      <c r="D298" s="88" t="s">
        <v>272</v>
      </c>
      <c r="E298" s="89">
        <v>3801000</v>
      </c>
      <c r="F298" s="89">
        <v>26580</v>
      </c>
      <c r="G298" s="66"/>
    </row>
    <row r="299" spans="1:7" s="84" customFormat="1" ht="12.75">
      <c r="A299" s="71" t="s">
        <v>100</v>
      </c>
      <c r="B299" s="88">
        <v>2014</v>
      </c>
      <c r="C299" s="123" t="s">
        <v>281</v>
      </c>
      <c r="D299" s="88" t="s">
        <v>272</v>
      </c>
      <c r="E299" s="89">
        <v>4406000</v>
      </c>
      <c r="F299" s="89">
        <v>54385</v>
      </c>
      <c r="G299" s="66"/>
    </row>
    <row r="300" spans="1:7" s="84" customFormat="1" ht="12.75">
      <c r="A300" s="71" t="s">
        <v>100</v>
      </c>
      <c r="B300" s="88">
        <v>2014</v>
      </c>
      <c r="C300" s="123" t="s">
        <v>282</v>
      </c>
      <c r="D300" s="88" t="s">
        <v>272</v>
      </c>
      <c r="E300" s="89">
        <v>4414000</v>
      </c>
      <c r="F300" s="89">
        <v>81203</v>
      </c>
      <c r="G300" s="66"/>
    </row>
    <row r="301" spans="1:7" s="84" customFormat="1" ht="12.75">
      <c r="A301" s="71" t="s">
        <v>100</v>
      </c>
      <c r="B301" s="88">
        <v>2014</v>
      </c>
      <c r="C301" s="123" t="s">
        <v>283</v>
      </c>
      <c r="D301" s="88" t="s">
        <v>272</v>
      </c>
      <c r="E301" s="89">
        <v>3689000</v>
      </c>
      <c r="F301" s="89">
        <v>95046</v>
      </c>
      <c r="G301" s="66"/>
    </row>
    <row r="302" spans="1:7" s="84" customFormat="1" ht="12.75">
      <c r="A302" s="71" t="s">
        <v>100</v>
      </c>
      <c r="B302" s="88">
        <v>2014</v>
      </c>
      <c r="C302" s="123" t="s">
        <v>284</v>
      </c>
      <c r="D302" s="88" t="s">
        <v>272</v>
      </c>
      <c r="E302" s="89">
        <v>2768000</v>
      </c>
      <c r="F302" s="89">
        <v>88233</v>
      </c>
      <c r="G302" s="66"/>
    </row>
    <row r="303" spans="1:7" s="84" customFormat="1" ht="12.75">
      <c r="A303" s="71" t="s">
        <v>100</v>
      </c>
      <c r="B303" s="88">
        <v>2014</v>
      </c>
      <c r="C303" s="123" t="s">
        <v>285</v>
      </c>
      <c r="D303" s="88" t="s">
        <v>272</v>
      </c>
      <c r="E303" s="89">
        <v>1944000</v>
      </c>
      <c r="F303" s="89">
        <v>70523</v>
      </c>
      <c r="G303" s="66"/>
    </row>
    <row r="304" spans="1:7" s="84" customFormat="1" ht="12.75">
      <c r="A304" s="71" t="s">
        <v>100</v>
      </c>
      <c r="B304" s="88">
        <v>2014</v>
      </c>
      <c r="C304" s="123" t="s">
        <v>286</v>
      </c>
      <c r="D304" s="88" t="s">
        <v>272</v>
      </c>
      <c r="E304" s="89">
        <v>1412000</v>
      </c>
      <c r="F304" s="89">
        <v>52889</v>
      </c>
      <c r="G304" s="66"/>
    </row>
    <row r="305" spans="1:7" s="84" customFormat="1" ht="12.75">
      <c r="A305" s="71" t="s">
        <v>100</v>
      </c>
      <c r="B305" s="88">
        <v>2014</v>
      </c>
      <c r="C305" s="123" t="s">
        <v>271</v>
      </c>
      <c r="D305" s="88" t="s">
        <v>287</v>
      </c>
      <c r="E305" s="89">
        <v>65282000</v>
      </c>
      <c r="F305" s="89">
        <v>371248</v>
      </c>
      <c r="G305" s="66"/>
    </row>
    <row r="306" spans="1:7" s="84" customFormat="1" ht="12.75">
      <c r="A306" s="71" t="s">
        <v>100</v>
      </c>
      <c r="B306" s="88">
        <v>2014</v>
      </c>
      <c r="C306" s="123" t="s">
        <v>273</v>
      </c>
      <c r="D306" s="88" t="s">
        <v>287</v>
      </c>
      <c r="E306" s="89">
        <v>2540000</v>
      </c>
      <c r="F306" s="89">
        <v>325</v>
      </c>
      <c r="G306" s="66"/>
    </row>
    <row r="307" spans="1:7" s="84" customFormat="1" ht="12.75">
      <c r="A307" s="71" t="s">
        <v>100</v>
      </c>
      <c r="B307" s="88">
        <v>2014</v>
      </c>
      <c r="C307" s="123" t="s">
        <v>274</v>
      </c>
      <c r="D307" s="88" t="s">
        <v>287</v>
      </c>
      <c r="E307" s="89">
        <v>2591000</v>
      </c>
      <c r="F307" s="89">
        <v>202</v>
      </c>
      <c r="G307" s="66"/>
    </row>
    <row r="308" spans="1:7" s="84" customFormat="1" ht="12.75">
      <c r="A308" s="71" t="s">
        <v>100</v>
      </c>
      <c r="B308" s="88">
        <v>2014</v>
      </c>
      <c r="C308" s="123" t="s">
        <v>275</v>
      </c>
      <c r="D308" s="88" t="s">
        <v>287</v>
      </c>
      <c r="E308" s="89">
        <v>2786000</v>
      </c>
      <c r="F308" s="89">
        <v>264</v>
      </c>
      <c r="G308" s="66"/>
    </row>
    <row r="309" spans="1:7" s="84" customFormat="1" ht="12.75">
      <c r="A309" s="71" t="s">
        <v>100</v>
      </c>
      <c r="B309" s="88">
        <v>2014</v>
      </c>
      <c r="C309" s="123" t="s">
        <v>276</v>
      </c>
      <c r="D309" s="88" t="s">
        <v>287</v>
      </c>
      <c r="E309" s="89">
        <v>2930000</v>
      </c>
      <c r="F309" s="89">
        <v>403</v>
      </c>
      <c r="G309" s="66"/>
    </row>
    <row r="310" spans="1:7" s="84" customFormat="1" ht="12.75">
      <c r="A310" s="71" t="s">
        <v>100</v>
      </c>
      <c r="B310" s="88">
        <v>2014</v>
      </c>
      <c r="C310" s="123" t="s">
        <v>277</v>
      </c>
      <c r="D310" s="88" t="s">
        <v>287</v>
      </c>
      <c r="E310" s="89">
        <v>3013000</v>
      </c>
      <c r="F310" s="89">
        <v>674</v>
      </c>
      <c r="G310" s="66"/>
    </row>
    <row r="311" spans="1:7" s="84" customFormat="1" ht="12.75">
      <c r="A311" s="71" t="s">
        <v>100</v>
      </c>
      <c r="B311" s="88">
        <v>2014</v>
      </c>
      <c r="C311" s="123" t="s">
        <v>278</v>
      </c>
      <c r="D311" s="88" t="s">
        <v>287</v>
      </c>
      <c r="E311" s="89">
        <v>3264000</v>
      </c>
      <c r="F311" s="89">
        <v>1590</v>
      </c>
      <c r="G311" s="66"/>
    </row>
    <row r="312" spans="1:7" s="84" customFormat="1" ht="12.75">
      <c r="A312" s="71" t="s">
        <v>100</v>
      </c>
      <c r="B312" s="88">
        <v>2014</v>
      </c>
      <c r="C312" s="123" t="s">
        <v>279</v>
      </c>
      <c r="D312" s="88" t="s">
        <v>287</v>
      </c>
      <c r="E312" s="89">
        <v>3678000</v>
      </c>
      <c r="F312" s="89">
        <v>3516</v>
      </c>
      <c r="G312" s="66"/>
    </row>
    <row r="313" spans="1:7" s="84" customFormat="1" ht="12.75">
      <c r="A313" s="71" t="s">
        <v>100</v>
      </c>
      <c r="B313" s="88">
        <v>2014</v>
      </c>
      <c r="C313" s="123" t="s">
        <v>280</v>
      </c>
      <c r="D313" s="88" t="s">
        <v>287</v>
      </c>
      <c r="E313" s="89">
        <v>4277000</v>
      </c>
      <c r="F313" s="89">
        <v>7363</v>
      </c>
      <c r="G313" s="66"/>
    </row>
    <row r="314" spans="1:7" s="84" customFormat="1" ht="12.75">
      <c r="A314" s="71" t="s">
        <v>100</v>
      </c>
      <c r="B314" s="88">
        <v>2014</v>
      </c>
      <c r="C314" s="123" t="s">
        <v>140</v>
      </c>
      <c r="D314" s="88" t="s">
        <v>287</v>
      </c>
      <c r="E314" s="89">
        <v>4837000</v>
      </c>
      <c r="F314" s="89">
        <v>14103</v>
      </c>
      <c r="G314" s="66"/>
    </row>
    <row r="315" spans="1:7" s="84" customFormat="1" ht="12.75">
      <c r="A315" s="71" t="s">
        <v>100</v>
      </c>
      <c r="B315" s="88">
        <v>2014</v>
      </c>
      <c r="C315" s="123" t="s">
        <v>141</v>
      </c>
      <c r="D315" s="88" t="s">
        <v>287</v>
      </c>
      <c r="E315" s="89">
        <v>4279000</v>
      </c>
      <c r="F315" s="89">
        <v>18381</v>
      </c>
      <c r="G315" s="66"/>
    </row>
    <row r="316" spans="1:7" s="84" customFormat="1" ht="12.75">
      <c r="A316" s="71" t="s">
        <v>100</v>
      </c>
      <c r="B316" s="88">
        <v>2014</v>
      </c>
      <c r="C316" s="123" t="s">
        <v>142</v>
      </c>
      <c r="D316" s="88" t="s">
        <v>287</v>
      </c>
      <c r="E316" s="89">
        <v>3888000</v>
      </c>
      <c r="F316" s="89">
        <v>20072</v>
      </c>
      <c r="G316" s="66"/>
    </row>
    <row r="317" spans="1:7" s="84" customFormat="1" ht="12.75">
      <c r="A317" s="71" t="s">
        <v>100</v>
      </c>
      <c r="B317" s="88">
        <v>2014</v>
      </c>
      <c r="C317" s="123" t="s">
        <v>143</v>
      </c>
      <c r="D317" s="88" t="s">
        <v>287</v>
      </c>
      <c r="E317" s="89">
        <v>3853000</v>
      </c>
      <c r="F317" s="89">
        <v>24276</v>
      </c>
      <c r="G317" s="66"/>
    </row>
    <row r="318" spans="1:7" s="84" customFormat="1" ht="12.75">
      <c r="A318" s="71" t="s">
        <v>100</v>
      </c>
      <c r="B318" s="88">
        <v>2014</v>
      </c>
      <c r="C318" s="123" t="s">
        <v>281</v>
      </c>
      <c r="D318" s="88" t="s">
        <v>287</v>
      </c>
      <c r="E318" s="89">
        <v>4574000</v>
      </c>
      <c r="F318" s="89">
        <v>36049</v>
      </c>
      <c r="G318" s="66"/>
    </row>
    <row r="319" spans="1:7" s="84" customFormat="1" ht="12.75">
      <c r="A319" s="71" t="s">
        <v>100</v>
      </c>
      <c r="B319" s="88">
        <v>2014</v>
      </c>
      <c r="C319" s="123" t="s">
        <v>282</v>
      </c>
      <c r="D319" s="88" t="s">
        <v>287</v>
      </c>
      <c r="E319" s="89">
        <v>4741000</v>
      </c>
      <c r="F319" s="89">
        <v>44558</v>
      </c>
      <c r="G319" s="66"/>
    </row>
    <row r="320" spans="1:7" s="84" customFormat="1" ht="12.75">
      <c r="A320" s="71" t="s">
        <v>100</v>
      </c>
      <c r="B320" s="88">
        <v>2014</v>
      </c>
      <c r="C320" s="123" t="s">
        <v>283</v>
      </c>
      <c r="D320" s="88" t="s">
        <v>287</v>
      </c>
      <c r="E320" s="89">
        <v>4239000</v>
      </c>
      <c r="F320" s="89">
        <v>47987</v>
      </c>
      <c r="G320" s="66"/>
    </row>
    <row r="321" spans="1:7" s="84" customFormat="1" ht="12.75">
      <c r="A321" s="71" t="s">
        <v>100</v>
      </c>
      <c r="B321" s="88">
        <v>2014</v>
      </c>
      <c r="C321" s="123" t="s">
        <v>284</v>
      </c>
      <c r="D321" s="88" t="s">
        <v>287</v>
      </c>
      <c r="E321" s="89">
        <v>3501000</v>
      </c>
      <c r="F321" s="89">
        <v>47094</v>
      </c>
      <c r="G321" s="66"/>
    </row>
    <row r="322" spans="1:7" s="84" customFormat="1" ht="12.75">
      <c r="A322" s="71" t="s">
        <v>100</v>
      </c>
      <c r="B322" s="88">
        <v>2014</v>
      </c>
      <c r="C322" s="123" t="s">
        <v>285</v>
      </c>
      <c r="D322" s="88" t="s">
        <v>287</v>
      </c>
      <c r="E322" s="89">
        <v>2925000</v>
      </c>
      <c r="F322" s="89">
        <v>44960</v>
      </c>
      <c r="G322" s="66"/>
    </row>
    <row r="323" spans="1:7" s="84" customFormat="1" ht="12.75">
      <c r="A323" s="72" t="s">
        <v>100</v>
      </c>
      <c r="B323" s="92">
        <v>2014</v>
      </c>
      <c r="C323" s="124" t="s">
        <v>286</v>
      </c>
      <c r="D323" s="92" t="s">
        <v>287</v>
      </c>
      <c r="E323" s="93">
        <v>3367000</v>
      </c>
      <c r="F323" s="93">
        <v>59431</v>
      </c>
      <c r="G323" s="67"/>
    </row>
    <row r="324" spans="1:7" s="84" customFormat="1" ht="12.75">
      <c r="A324" s="70" t="s">
        <v>97</v>
      </c>
      <c r="B324" s="85">
        <v>2009</v>
      </c>
      <c r="C324" s="122" t="s">
        <v>271</v>
      </c>
      <c r="D324" s="85" t="s">
        <v>272</v>
      </c>
      <c r="E324" s="86"/>
      <c r="F324" s="86">
        <v>100836</v>
      </c>
      <c r="G324" s="65" t="s">
        <v>290</v>
      </c>
    </row>
    <row r="325" spans="1:7" s="84" customFormat="1" ht="12.75">
      <c r="A325" s="71" t="s">
        <v>97</v>
      </c>
      <c r="B325" s="88">
        <v>2009</v>
      </c>
      <c r="C325" s="123" t="s">
        <v>273</v>
      </c>
      <c r="D325" s="88" t="s">
        <v>272</v>
      </c>
      <c r="E325" s="89"/>
      <c r="F325" s="89">
        <v>281</v>
      </c>
      <c r="G325" s="66"/>
    </row>
    <row r="326" spans="1:7" s="84" customFormat="1" ht="12.75">
      <c r="A326" s="71" t="s">
        <v>97</v>
      </c>
      <c r="B326" s="88">
        <v>2009</v>
      </c>
      <c r="C326" s="123" t="s">
        <v>274</v>
      </c>
      <c r="D326" s="88" t="s">
        <v>272</v>
      </c>
      <c r="E326" s="89"/>
      <c r="F326" s="89">
        <v>149</v>
      </c>
      <c r="G326" s="66"/>
    </row>
    <row r="327" spans="1:7" s="84" customFormat="1" ht="12.75">
      <c r="A327" s="71" t="s">
        <v>97</v>
      </c>
      <c r="B327" s="88">
        <v>2009</v>
      </c>
      <c r="C327" s="123" t="s">
        <v>275</v>
      </c>
      <c r="D327" s="88" t="s">
        <v>272</v>
      </c>
      <c r="E327" s="89"/>
      <c r="F327" s="89">
        <v>231</v>
      </c>
      <c r="G327" s="66"/>
    </row>
    <row r="328" spans="1:7" s="84" customFormat="1" ht="12.75">
      <c r="A328" s="71" t="s">
        <v>97</v>
      </c>
      <c r="B328" s="88">
        <v>2009</v>
      </c>
      <c r="C328" s="123" t="s">
        <v>276</v>
      </c>
      <c r="D328" s="88" t="s">
        <v>272</v>
      </c>
      <c r="E328" s="89"/>
      <c r="F328" s="89">
        <v>305</v>
      </c>
      <c r="G328" s="66"/>
    </row>
    <row r="329" spans="1:7" s="84" customFormat="1" ht="12.75">
      <c r="A329" s="71" t="s">
        <v>97</v>
      </c>
      <c r="B329" s="88">
        <v>2009</v>
      </c>
      <c r="C329" s="123" t="s">
        <v>277</v>
      </c>
      <c r="D329" s="88" t="s">
        <v>272</v>
      </c>
      <c r="E329" s="89"/>
      <c r="F329" s="89">
        <v>357</v>
      </c>
      <c r="G329" s="66"/>
    </row>
    <row r="330" spans="1:7" s="84" customFormat="1" ht="12.75">
      <c r="A330" s="71" t="s">
        <v>97</v>
      </c>
      <c r="B330" s="88">
        <v>2009</v>
      </c>
      <c r="C330" s="123" t="s">
        <v>278</v>
      </c>
      <c r="D330" s="88" t="s">
        <v>272</v>
      </c>
      <c r="E330" s="89"/>
      <c r="F330" s="89">
        <v>695</v>
      </c>
      <c r="G330" s="66"/>
    </row>
    <row r="331" spans="1:7" s="84" customFormat="1" ht="12.75">
      <c r="A331" s="71" t="s">
        <v>97</v>
      </c>
      <c r="B331" s="88">
        <v>2009</v>
      </c>
      <c r="C331" s="123" t="s">
        <v>279</v>
      </c>
      <c r="D331" s="88" t="s">
        <v>272</v>
      </c>
      <c r="E331" s="89"/>
      <c r="F331" s="89">
        <v>1305</v>
      </c>
      <c r="G331" s="66"/>
    </row>
    <row r="332" spans="1:7" s="84" customFormat="1" ht="12.75">
      <c r="A332" s="71" t="s">
        <v>97</v>
      </c>
      <c r="B332" s="88">
        <v>2009</v>
      </c>
      <c r="C332" s="123" t="s">
        <v>280</v>
      </c>
      <c r="D332" s="88" t="s">
        <v>272</v>
      </c>
      <c r="E332" s="89"/>
      <c r="F332" s="89">
        <v>2502</v>
      </c>
      <c r="G332" s="66"/>
    </row>
    <row r="333" spans="1:7" s="84" customFormat="1" ht="12.75">
      <c r="A333" s="71" t="s">
        <v>97</v>
      </c>
      <c r="B333" s="88">
        <v>2009</v>
      </c>
      <c r="C333" s="123" t="s">
        <v>140</v>
      </c>
      <c r="D333" s="88" t="s">
        <v>272</v>
      </c>
      <c r="E333" s="89"/>
      <c r="F333" s="89">
        <v>4083</v>
      </c>
      <c r="G333" s="66"/>
    </row>
    <row r="334" spans="1:7" s="84" customFormat="1" ht="12.75">
      <c r="A334" s="71" t="s">
        <v>97</v>
      </c>
      <c r="B334" s="88">
        <v>2009</v>
      </c>
      <c r="C334" s="123" t="s">
        <v>141</v>
      </c>
      <c r="D334" s="88" t="s">
        <v>272</v>
      </c>
      <c r="E334" s="89"/>
      <c r="F334" s="89">
        <v>6831</v>
      </c>
      <c r="G334" s="66"/>
    </row>
    <row r="335" spans="1:7" s="84" customFormat="1" ht="12.75">
      <c r="A335" s="71" t="s">
        <v>97</v>
      </c>
      <c r="B335" s="88">
        <v>2009</v>
      </c>
      <c r="C335" s="123" t="s">
        <v>142</v>
      </c>
      <c r="D335" s="88" t="s">
        <v>272</v>
      </c>
      <c r="E335" s="89"/>
      <c r="F335" s="89">
        <v>10256</v>
      </c>
      <c r="G335" s="66"/>
    </row>
    <row r="336" spans="1:7" s="84" customFormat="1" ht="12.75">
      <c r="A336" s="71" t="s">
        <v>97</v>
      </c>
      <c r="B336" s="88">
        <v>2009</v>
      </c>
      <c r="C336" s="123" t="s">
        <v>143</v>
      </c>
      <c r="D336" s="88" t="s">
        <v>272</v>
      </c>
      <c r="E336" s="89"/>
      <c r="F336" s="89">
        <v>10874</v>
      </c>
      <c r="G336" s="66"/>
    </row>
    <row r="337" spans="1:7" s="84" customFormat="1" ht="12.75">
      <c r="A337" s="71" t="s">
        <v>97</v>
      </c>
      <c r="B337" s="88">
        <v>2009</v>
      </c>
      <c r="C337" s="123" t="s">
        <v>281</v>
      </c>
      <c r="D337" s="88" t="s">
        <v>272</v>
      </c>
      <c r="E337" s="89"/>
      <c r="F337" s="89">
        <v>13407</v>
      </c>
      <c r="G337" s="66"/>
    </row>
    <row r="338" spans="1:7" s="84" customFormat="1" ht="12.75">
      <c r="A338" s="71" t="s">
        <v>97</v>
      </c>
      <c r="B338" s="88">
        <v>2009</v>
      </c>
      <c r="C338" s="123" t="s">
        <v>282</v>
      </c>
      <c r="D338" s="88" t="s">
        <v>272</v>
      </c>
      <c r="E338" s="89"/>
      <c r="F338" s="89">
        <v>16610</v>
      </c>
      <c r="G338" s="66"/>
    </row>
    <row r="339" spans="1:7" s="84" customFormat="1" ht="12.75">
      <c r="A339" s="71" t="s">
        <v>97</v>
      </c>
      <c r="B339" s="88">
        <v>2009</v>
      </c>
      <c r="C339" s="123" t="s">
        <v>283</v>
      </c>
      <c r="D339" s="88" t="s">
        <v>272</v>
      </c>
      <c r="E339" s="89"/>
      <c r="F339" s="89">
        <v>15644</v>
      </c>
      <c r="G339" s="66"/>
    </row>
    <row r="340" spans="1:7" s="84" customFormat="1" ht="12.75">
      <c r="A340" s="71" t="s">
        <v>97</v>
      </c>
      <c r="B340" s="88">
        <v>2009</v>
      </c>
      <c r="C340" s="123" t="s">
        <v>284</v>
      </c>
      <c r="D340" s="88" t="s">
        <v>272</v>
      </c>
      <c r="E340" s="89"/>
      <c r="F340" s="89">
        <v>10010</v>
      </c>
      <c r="G340" s="66"/>
    </row>
    <row r="341" spans="1:7" s="84" customFormat="1" ht="12.75">
      <c r="A341" s="71" t="s">
        <v>97</v>
      </c>
      <c r="B341" s="88">
        <v>2009</v>
      </c>
      <c r="C341" s="123" t="s">
        <v>285</v>
      </c>
      <c r="D341" s="88" t="s">
        <v>272</v>
      </c>
      <c r="E341" s="89"/>
      <c r="F341" s="89">
        <v>4918</v>
      </c>
      <c r="G341" s="66"/>
    </row>
    <row r="342" spans="1:7" s="84" customFormat="1" ht="12.75">
      <c r="A342" s="71" t="s">
        <v>97</v>
      </c>
      <c r="B342" s="88">
        <v>2009</v>
      </c>
      <c r="C342" s="123" t="s">
        <v>286</v>
      </c>
      <c r="D342" s="88" t="s">
        <v>272</v>
      </c>
      <c r="E342" s="89"/>
      <c r="F342" s="89">
        <v>2378</v>
      </c>
      <c r="G342" s="66"/>
    </row>
    <row r="343" spans="1:7" s="84" customFormat="1" ht="12.75">
      <c r="A343" s="71" t="s">
        <v>97</v>
      </c>
      <c r="B343" s="88">
        <v>2009</v>
      </c>
      <c r="C343" s="123" t="s">
        <v>271</v>
      </c>
      <c r="D343" s="88" t="s">
        <v>287</v>
      </c>
      <c r="E343" s="89"/>
      <c r="F343" s="89">
        <v>95006</v>
      </c>
      <c r="G343" s="66"/>
    </row>
    <row r="344" spans="1:7" s="84" customFormat="1" ht="12.75">
      <c r="A344" s="71" t="s">
        <v>97</v>
      </c>
      <c r="B344" s="88">
        <v>2009</v>
      </c>
      <c r="C344" s="123" t="s">
        <v>273</v>
      </c>
      <c r="D344" s="88" t="s">
        <v>287</v>
      </c>
      <c r="E344" s="89"/>
      <c r="F344" s="89">
        <v>206</v>
      </c>
      <c r="G344" s="66"/>
    </row>
    <row r="345" spans="1:7" s="84" customFormat="1" ht="12.75">
      <c r="A345" s="71" t="s">
        <v>97</v>
      </c>
      <c r="B345" s="88">
        <v>2009</v>
      </c>
      <c r="C345" s="123" t="s">
        <v>274</v>
      </c>
      <c r="D345" s="88" t="s">
        <v>287</v>
      </c>
      <c r="E345" s="89"/>
      <c r="F345" s="89">
        <v>119</v>
      </c>
      <c r="G345" s="66"/>
    </row>
    <row r="346" spans="1:7" s="84" customFormat="1" ht="12.75">
      <c r="A346" s="71" t="s">
        <v>97</v>
      </c>
      <c r="B346" s="88">
        <v>2009</v>
      </c>
      <c r="C346" s="123" t="s">
        <v>275</v>
      </c>
      <c r="D346" s="88" t="s">
        <v>287</v>
      </c>
      <c r="E346" s="89"/>
      <c r="F346" s="89">
        <v>200</v>
      </c>
      <c r="G346" s="66"/>
    </row>
    <row r="347" spans="1:7" s="84" customFormat="1" ht="12.75">
      <c r="A347" s="71" t="s">
        <v>97</v>
      </c>
      <c r="B347" s="88">
        <v>2009</v>
      </c>
      <c r="C347" s="123" t="s">
        <v>276</v>
      </c>
      <c r="D347" s="88" t="s">
        <v>287</v>
      </c>
      <c r="E347" s="89"/>
      <c r="F347" s="89">
        <v>296</v>
      </c>
      <c r="G347" s="66"/>
    </row>
    <row r="348" spans="1:7" s="84" customFormat="1" ht="12.75">
      <c r="A348" s="71" t="s">
        <v>97</v>
      </c>
      <c r="B348" s="88">
        <v>2009</v>
      </c>
      <c r="C348" s="123" t="s">
        <v>277</v>
      </c>
      <c r="D348" s="88" t="s">
        <v>287</v>
      </c>
      <c r="E348" s="89"/>
      <c r="F348" s="89">
        <v>586</v>
      </c>
      <c r="G348" s="66"/>
    </row>
    <row r="349" spans="1:7" s="84" customFormat="1" ht="12.75">
      <c r="A349" s="71" t="s">
        <v>97</v>
      </c>
      <c r="B349" s="88">
        <v>2009</v>
      </c>
      <c r="C349" s="123" t="s">
        <v>278</v>
      </c>
      <c r="D349" s="88" t="s">
        <v>287</v>
      </c>
      <c r="E349" s="89"/>
      <c r="F349" s="89">
        <v>1973</v>
      </c>
      <c r="G349" s="66"/>
    </row>
    <row r="350" spans="1:7" s="84" customFormat="1" ht="12.75">
      <c r="A350" s="71" t="s">
        <v>97</v>
      </c>
      <c r="B350" s="88">
        <v>2009</v>
      </c>
      <c r="C350" s="123" t="s">
        <v>279</v>
      </c>
      <c r="D350" s="88" t="s">
        <v>287</v>
      </c>
      <c r="E350" s="89"/>
      <c r="F350" s="89">
        <v>3623</v>
      </c>
      <c r="G350" s="66"/>
    </row>
    <row r="351" spans="1:7" s="84" customFormat="1" ht="12.75">
      <c r="A351" s="71" t="s">
        <v>97</v>
      </c>
      <c r="B351" s="88">
        <v>2009</v>
      </c>
      <c r="C351" s="123" t="s">
        <v>280</v>
      </c>
      <c r="D351" s="88" t="s">
        <v>287</v>
      </c>
      <c r="E351" s="89"/>
      <c r="F351" s="89">
        <v>6435</v>
      </c>
      <c r="G351" s="66"/>
    </row>
    <row r="352" spans="1:7" s="84" customFormat="1" ht="12.75">
      <c r="A352" s="71" t="s">
        <v>97</v>
      </c>
      <c r="B352" s="88">
        <v>2009</v>
      </c>
      <c r="C352" s="123" t="s">
        <v>140</v>
      </c>
      <c r="D352" s="88" t="s">
        <v>287</v>
      </c>
      <c r="E352" s="89"/>
      <c r="F352" s="89">
        <v>8797</v>
      </c>
      <c r="G352" s="66"/>
    </row>
    <row r="353" spans="1:7" s="84" customFormat="1" ht="12.75">
      <c r="A353" s="71" t="s">
        <v>97</v>
      </c>
      <c r="B353" s="88">
        <v>2009</v>
      </c>
      <c r="C353" s="123" t="s">
        <v>141</v>
      </c>
      <c r="D353" s="88" t="s">
        <v>287</v>
      </c>
      <c r="E353" s="89"/>
      <c r="F353" s="89">
        <v>11636</v>
      </c>
      <c r="G353" s="66"/>
    </row>
    <row r="354" spans="1:7" s="84" customFormat="1" ht="12.75">
      <c r="A354" s="71" t="s">
        <v>97</v>
      </c>
      <c r="B354" s="88">
        <v>2009</v>
      </c>
      <c r="C354" s="123" t="s">
        <v>142</v>
      </c>
      <c r="D354" s="88" t="s">
        <v>287</v>
      </c>
      <c r="E354" s="89"/>
      <c r="F354" s="89">
        <v>11898</v>
      </c>
      <c r="G354" s="66"/>
    </row>
    <row r="355" spans="1:7" s="84" customFormat="1" ht="12.75">
      <c r="A355" s="71" t="s">
        <v>97</v>
      </c>
      <c r="B355" s="88">
        <v>2009</v>
      </c>
      <c r="C355" s="123" t="s">
        <v>143</v>
      </c>
      <c r="D355" s="88" t="s">
        <v>287</v>
      </c>
      <c r="E355" s="89"/>
      <c r="F355" s="89">
        <v>8827</v>
      </c>
      <c r="G355" s="66"/>
    </row>
    <row r="356" spans="1:7" s="84" customFormat="1" ht="12.75">
      <c r="A356" s="71" t="s">
        <v>97</v>
      </c>
      <c r="B356" s="88">
        <v>2009</v>
      </c>
      <c r="C356" s="123" t="s">
        <v>281</v>
      </c>
      <c r="D356" s="88" t="s">
        <v>287</v>
      </c>
      <c r="E356" s="89"/>
      <c r="F356" s="89">
        <v>8319</v>
      </c>
      <c r="G356" s="66"/>
    </row>
    <row r="357" spans="1:7" s="84" customFormat="1" ht="12.75">
      <c r="A357" s="71" t="s">
        <v>97</v>
      </c>
      <c r="B357" s="88">
        <v>2009</v>
      </c>
      <c r="C357" s="123" t="s">
        <v>282</v>
      </c>
      <c r="D357" s="88" t="s">
        <v>287</v>
      </c>
      <c r="E357" s="89"/>
      <c r="F357" s="89">
        <v>8979</v>
      </c>
      <c r="G357" s="66"/>
    </row>
    <row r="358" spans="1:7" s="84" customFormat="1" ht="12.75">
      <c r="A358" s="71" t="s">
        <v>97</v>
      </c>
      <c r="B358" s="88">
        <v>2009</v>
      </c>
      <c r="C358" s="123" t="s">
        <v>283</v>
      </c>
      <c r="D358" s="88" t="s">
        <v>287</v>
      </c>
      <c r="E358" s="89"/>
      <c r="F358" s="89">
        <v>8611</v>
      </c>
      <c r="G358" s="66"/>
    </row>
    <row r="359" spans="1:7" s="84" customFormat="1" ht="12.75">
      <c r="A359" s="71" t="s">
        <v>97</v>
      </c>
      <c r="B359" s="88">
        <v>2009</v>
      </c>
      <c r="C359" s="123" t="s">
        <v>284</v>
      </c>
      <c r="D359" s="88" t="s">
        <v>287</v>
      </c>
      <c r="E359" s="89"/>
      <c r="F359" s="89">
        <v>6889</v>
      </c>
      <c r="G359" s="66"/>
    </row>
    <row r="360" spans="1:7" s="84" customFormat="1" ht="12.75">
      <c r="A360" s="71" t="s">
        <v>97</v>
      </c>
      <c r="B360" s="88">
        <v>2009</v>
      </c>
      <c r="C360" s="123" t="s">
        <v>285</v>
      </c>
      <c r="D360" s="88" t="s">
        <v>287</v>
      </c>
      <c r="E360" s="89"/>
      <c r="F360" s="89">
        <v>4602</v>
      </c>
      <c r="G360" s="66"/>
    </row>
    <row r="361" spans="1:7" s="84" customFormat="1" ht="12.75">
      <c r="A361" s="71" t="s">
        <v>97</v>
      </c>
      <c r="B361" s="88">
        <v>2009</v>
      </c>
      <c r="C361" s="123" t="s">
        <v>286</v>
      </c>
      <c r="D361" s="88" t="s">
        <v>287</v>
      </c>
      <c r="E361" s="89"/>
      <c r="F361" s="89">
        <v>3010</v>
      </c>
      <c r="G361" s="66"/>
    </row>
    <row r="362" spans="1:7" s="84" customFormat="1" ht="12.75">
      <c r="A362" s="71" t="s">
        <v>97</v>
      </c>
      <c r="B362" s="88">
        <v>2010</v>
      </c>
      <c r="C362" s="123" t="s">
        <v>271</v>
      </c>
      <c r="D362" s="88" t="s">
        <v>272</v>
      </c>
      <c r="E362" s="89"/>
      <c r="F362" s="89">
        <v>105511</v>
      </c>
      <c r="G362" s="66"/>
    </row>
    <row r="363" spans="1:7" s="84" customFormat="1" ht="12.75">
      <c r="A363" s="71" t="s">
        <v>97</v>
      </c>
      <c r="B363" s="88">
        <v>2010</v>
      </c>
      <c r="C363" s="123" t="s">
        <v>273</v>
      </c>
      <c r="D363" s="88" t="s">
        <v>272</v>
      </c>
      <c r="E363" s="89"/>
      <c r="F363" s="89">
        <v>279</v>
      </c>
      <c r="G363" s="66"/>
    </row>
    <row r="364" spans="1:7" s="84" customFormat="1" ht="12.75">
      <c r="A364" s="71" t="s">
        <v>97</v>
      </c>
      <c r="B364" s="88">
        <v>2010</v>
      </c>
      <c r="C364" s="123" t="s">
        <v>274</v>
      </c>
      <c r="D364" s="88" t="s">
        <v>272</v>
      </c>
      <c r="E364" s="89"/>
      <c r="F364" s="89">
        <v>148</v>
      </c>
      <c r="G364" s="66"/>
    </row>
    <row r="365" spans="1:7" s="84" customFormat="1" ht="12.75">
      <c r="A365" s="71" t="s">
        <v>97</v>
      </c>
      <c r="B365" s="88">
        <v>2010</v>
      </c>
      <c r="C365" s="123" t="s">
        <v>275</v>
      </c>
      <c r="D365" s="88" t="s">
        <v>272</v>
      </c>
      <c r="E365" s="89"/>
      <c r="F365" s="89">
        <v>234</v>
      </c>
      <c r="G365" s="66"/>
    </row>
    <row r="366" spans="1:7" s="84" customFormat="1" ht="12.75">
      <c r="A366" s="71" t="s">
        <v>97</v>
      </c>
      <c r="B366" s="88">
        <v>2010</v>
      </c>
      <c r="C366" s="123" t="s">
        <v>276</v>
      </c>
      <c r="D366" s="88" t="s">
        <v>272</v>
      </c>
      <c r="E366" s="89"/>
      <c r="F366" s="89">
        <v>337</v>
      </c>
      <c r="G366" s="66"/>
    </row>
    <row r="367" spans="1:7" s="84" customFormat="1" ht="12.75">
      <c r="A367" s="71" t="s">
        <v>97</v>
      </c>
      <c r="B367" s="88">
        <v>2010</v>
      </c>
      <c r="C367" s="123" t="s">
        <v>277</v>
      </c>
      <c r="D367" s="88" t="s">
        <v>272</v>
      </c>
      <c r="E367" s="89"/>
      <c r="F367" s="89">
        <v>331</v>
      </c>
      <c r="G367" s="66"/>
    </row>
    <row r="368" spans="1:7" s="84" customFormat="1" ht="12.75">
      <c r="A368" s="71" t="s">
        <v>97</v>
      </c>
      <c r="B368" s="88">
        <v>2010</v>
      </c>
      <c r="C368" s="123" t="s">
        <v>278</v>
      </c>
      <c r="D368" s="88" t="s">
        <v>272</v>
      </c>
      <c r="E368" s="89"/>
      <c r="F368" s="89">
        <v>726</v>
      </c>
      <c r="G368" s="66"/>
    </row>
    <row r="369" spans="1:7" s="84" customFormat="1" ht="12.75">
      <c r="A369" s="71" t="s">
        <v>97</v>
      </c>
      <c r="B369" s="88">
        <v>2010</v>
      </c>
      <c r="C369" s="123" t="s">
        <v>279</v>
      </c>
      <c r="D369" s="88" t="s">
        <v>272</v>
      </c>
      <c r="E369" s="89"/>
      <c r="F369" s="89">
        <v>1354</v>
      </c>
      <c r="G369" s="66"/>
    </row>
    <row r="370" spans="1:7" s="84" customFormat="1" ht="12.75">
      <c r="A370" s="71" t="s">
        <v>97</v>
      </c>
      <c r="B370" s="88">
        <v>2010</v>
      </c>
      <c r="C370" s="123" t="s">
        <v>280</v>
      </c>
      <c r="D370" s="88" t="s">
        <v>272</v>
      </c>
      <c r="E370" s="89"/>
      <c r="F370" s="89">
        <v>2562</v>
      </c>
      <c r="G370" s="66"/>
    </row>
    <row r="371" spans="1:7" s="84" customFormat="1" ht="12.75">
      <c r="A371" s="71" t="s">
        <v>97</v>
      </c>
      <c r="B371" s="88">
        <v>2010</v>
      </c>
      <c r="C371" s="123" t="s">
        <v>140</v>
      </c>
      <c r="D371" s="88" t="s">
        <v>272</v>
      </c>
      <c r="E371" s="89"/>
      <c r="F371" s="89">
        <v>4173</v>
      </c>
      <c r="G371" s="66"/>
    </row>
    <row r="372" spans="1:7" s="84" customFormat="1" ht="12.75">
      <c r="A372" s="71" t="s">
        <v>97</v>
      </c>
      <c r="B372" s="88">
        <v>2010</v>
      </c>
      <c r="C372" s="123" t="s">
        <v>141</v>
      </c>
      <c r="D372" s="88" t="s">
        <v>272</v>
      </c>
      <c r="E372" s="89"/>
      <c r="F372" s="89">
        <v>6918</v>
      </c>
      <c r="G372" s="66"/>
    </row>
    <row r="373" spans="1:7" s="84" customFormat="1" ht="12.75">
      <c r="A373" s="71" t="s">
        <v>97</v>
      </c>
      <c r="B373" s="88">
        <v>2010</v>
      </c>
      <c r="C373" s="123" t="s">
        <v>142</v>
      </c>
      <c r="D373" s="88" t="s">
        <v>272</v>
      </c>
      <c r="E373" s="89"/>
      <c r="F373" s="89">
        <v>10897</v>
      </c>
      <c r="G373" s="66"/>
    </row>
    <row r="374" spans="1:7" s="84" customFormat="1" ht="12.75">
      <c r="A374" s="71" t="s">
        <v>97</v>
      </c>
      <c r="B374" s="88">
        <v>2010</v>
      </c>
      <c r="C374" s="123" t="s">
        <v>143</v>
      </c>
      <c r="D374" s="88" t="s">
        <v>272</v>
      </c>
      <c r="E374" s="89"/>
      <c r="F374" s="89">
        <v>12042</v>
      </c>
      <c r="G374" s="66"/>
    </row>
    <row r="375" spans="1:7" s="84" customFormat="1" ht="12.75">
      <c r="A375" s="71" t="s">
        <v>97</v>
      </c>
      <c r="B375" s="88">
        <v>2010</v>
      </c>
      <c r="C375" s="123" t="s">
        <v>281</v>
      </c>
      <c r="D375" s="88" t="s">
        <v>272</v>
      </c>
      <c r="E375" s="89"/>
      <c r="F375" s="89">
        <v>13789</v>
      </c>
      <c r="G375" s="66"/>
    </row>
    <row r="376" spans="1:7" s="84" customFormat="1" ht="12.75">
      <c r="A376" s="71" t="s">
        <v>97</v>
      </c>
      <c r="B376" s="88">
        <v>2010</v>
      </c>
      <c r="C376" s="123" t="s">
        <v>282</v>
      </c>
      <c r="D376" s="88" t="s">
        <v>272</v>
      </c>
      <c r="E376" s="89"/>
      <c r="F376" s="89">
        <v>16473</v>
      </c>
      <c r="G376" s="66"/>
    </row>
    <row r="377" spans="1:7" s="84" customFormat="1" ht="12.75">
      <c r="A377" s="71" t="s">
        <v>97</v>
      </c>
      <c r="B377" s="88">
        <v>2010</v>
      </c>
      <c r="C377" s="123" t="s">
        <v>283</v>
      </c>
      <c r="D377" s="88" t="s">
        <v>272</v>
      </c>
      <c r="E377" s="89"/>
      <c r="F377" s="89">
        <v>16307</v>
      </c>
      <c r="G377" s="66"/>
    </row>
    <row r="378" spans="1:7" s="84" customFormat="1" ht="12.75">
      <c r="A378" s="71" t="s">
        <v>97</v>
      </c>
      <c r="B378" s="88">
        <v>2010</v>
      </c>
      <c r="C378" s="123" t="s">
        <v>284</v>
      </c>
      <c r="D378" s="88" t="s">
        <v>272</v>
      </c>
      <c r="E378" s="89"/>
      <c r="F378" s="89">
        <v>11027</v>
      </c>
      <c r="G378" s="66"/>
    </row>
    <row r="379" spans="1:7" s="84" customFormat="1" ht="12.75">
      <c r="A379" s="71" t="s">
        <v>97</v>
      </c>
      <c r="B379" s="88">
        <v>2010</v>
      </c>
      <c r="C379" s="123" t="s">
        <v>285</v>
      </c>
      <c r="D379" s="88" t="s">
        <v>272</v>
      </c>
      <c r="E379" s="89"/>
      <c r="F379" s="89">
        <v>5238</v>
      </c>
      <c r="G379" s="66"/>
    </row>
    <row r="380" spans="1:7" s="84" customFormat="1" ht="12.75">
      <c r="A380" s="71" t="s">
        <v>97</v>
      </c>
      <c r="B380" s="88">
        <v>2010</v>
      </c>
      <c r="C380" s="123" t="s">
        <v>286</v>
      </c>
      <c r="D380" s="88" t="s">
        <v>272</v>
      </c>
      <c r="E380" s="89"/>
      <c r="F380" s="89">
        <v>2676</v>
      </c>
      <c r="G380" s="66"/>
    </row>
    <row r="381" spans="1:7" s="84" customFormat="1" ht="12.75">
      <c r="A381" s="71" t="s">
        <v>97</v>
      </c>
      <c r="B381" s="88">
        <v>2010</v>
      </c>
      <c r="C381" s="123" t="s">
        <v>271</v>
      </c>
      <c r="D381" s="88" t="s">
        <v>287</v>
      </c>
      <c r="E381" s="89"/>
      <c r="F381" s="89">
        <v>101574</v>
      </c>
      <c r="G381" s="66"/>
    </row>
    <row r="382" spans="1:7" s="84" customFormat="1" ht="12.75">
      <c r="A382" s="71" t="s">
        <v>97</v>
      </c>
      <c r="B382" s="88">
        <v>2010</v>
      </c>
      <c r="C382" s="123" t="s">
        <v>273</v>
      </c>
      <c r="D382" s="88" t="s">
        <v>287</v>
      </c>
      <c r="E382" s="89"/>
      <c r="F382" s="89">
        <v>215</v>
      </c>
      <c r="G382" s="66"/>
    </row>
    <row r="383" spans="1:7" s="84" customFormat="1" ht="12.75">
      <c r="A383" s="71" t="s">
        <v>97</v>
      </c>
      <c r="B383" s="88">
        <v>2010</v>
      </c>
      <c r="C383" s="123" t="s">
        <v>274</v>
      </c>
      <c r="D383" s="88" t="s">
        <v>287</v>
      </c>
      <c r="E383" s="89"/>
      <c r="F383" s="89">
        <v>117</v>
      </c>
      <c r="G383" s="66"/>
    </row>
    <row r="384" spans="1:7" s="84" customFormat="1" ht="12.75">
      <c r="A384" s="71" t="s">
        <v>97</v>
      </c>
      <c r="B384" s="88">
        <v>2010</v>
      </c>
      <c r="C384" s="123" t="s">
        <v>275</v>
      </c>
      <c r="D384" s="88" t="s">
        <v>287</v>
      </c>
      <c r="E384" s="89"/>
      <c r="F384" s="89">
        <v>181</v>
      </c>
      <c r="G384" s="66"/>
    </row>
    <row r="385" spans="1:7" s="84" customFormat="1" ht="12.75">
      <c r="A385" s="71" t="s">
        <v>97</v>
      </c>
      <c r="B385" s="88">
        <v>2010</v>
      </c>
      <c r="C385" s="123" t="s">
        <v>276</v>
      </c>
      <c r="D385" s="88" t="s">
        <v>287</v>
      </c>
      <c r="E385" s="89"/>
      <c r="F385" s="89">
        <v>333</v>
      </c>
      <c r="G385" s="66"/>
    </row>
    <row r="386" spans="1:7" s="84" customFormat="1" ht="12.75">
      <c r="A386" s="71" t="s">
        <v>97</v>
      </c>
      <c r="B386" s="88">
        <v>2010</v>
      </c>
      <c r="C386" s="123" t="s">
        <v>277</v>
      </c>
      <c r="D386" s="88" t="s">
        <v>287</v>
      </c>
      <c r="E386" s="89"/>
      <c r="F386" s="89">
        <v>684</v>
      </c>
      <c r="G386" s="66"/>
    </row>
    <row r="387" spans="1:7" s="84" customFormat="1" ht="12.75">
      <c r="A387" s="71" t="s">
        <v>97</v>
      </c>
      <c r="B387" s="88">
        <v>2010</v>
      </c>
      <c r="C387" s="123" t="s">
        <v>278</v>
      </c>
      <c r="D387" s="88" t="s">
        <v>287</v>
      </c>
      <c r="E387" s="89"/>
      <c r="F387" s="89">
        <v>2065</v>
      </c>
      <c r="G387" s="66"/>
    </row>
    <row r="388" spans="1:7" s="84" customFormat="1" ht="12.75">
      <c r="A388" s="71" t="s">
        <v>97</v>
      </c>
      <c r="B388" s="88">
        <v>2010</v>
      </c>
      <c r="C388" s="123" t="s">
        <v>279</v>
      </c>
      <c r="D388" s="88" t="s">
        <v>287</v>
      </c>
      <c r="E388" s="89"/>
      <c r="F388" s="89">
        <v>3980</v>
      </c>
      <c r="G388" s="66"/>
    </row>
    <row r="389" spans="1:7" s="84" customFormat="1" ht="12.75">
      <c r="A389" s="71" t="s">
        <v>97</v>
      </c>
      <c r="B389" s="88">
        <v>2010</v>
      </c>
      <c r="C389" s="123" t="s">
        <v>280</v>
      </c>
      <c r="D389" s="88" t="s">
        <v>287</v>
      </c>
      <c r="E389" s="89"/>
      <c r="F389" s="89">
        <v>6728</v>
      </c>
      <c r="G389" s="66"/>
    </row>
    <row r="390" spans="1:7" s="84" customFormat="1" ht="12.75">
      <c r="A390" s="71" t="s">
        <v>97</v>
      </c>
      <c r="B390" s="88">
        <v>2010</v>
      </c>
      <c r="C390" s="123" t="s">
        <v>140</v>
      </c>
      <c r="D390" s="88" t="s">
        <v>287</v>
      </c>
      <c r="E390" s="89"/>
      <c r="F390" s="89">
        <v>9407</v>
      </c>
      <c r="G390" s="66"/>
    </row>
    <row r="391" spans="1:7" s="84" customFormat="1" ht="12.75">
      <c r="A391" s="71" t="s">
        <v>97</v>
      </c>
      <c r="B391" s="88">
        <v>2010</v>
      </c>
      <c r="C391" s="123" t="s">
        <v>141</v>
      </c>
      <c r="D391" s="88" t="s">
        <v>287</v>
      </c>
      <c r="E391" s="89"/>
      <c r="F391" s="89">
        <v>12177</v>
      </c>
      <c r="G391" s="66"/>
    </row>
    <row r="392" spans="1:7" s="84" customFormat="1" ht="12.75">
      <c r="A392" s="71" t="s">
        <v>97</v>
      </c>
      <c r="B392" s="88">
        <v>2010</v>
      </c>
      <c r="C392" s="123" t="s">
        <v>142</v>
      </c>
      <c r="D392" s="88" t="s">
        <v>287</v>
      </c>
      <c r="E392" s="89"/>
      <c r="F392" s="89">
        <v>13012</v>
      </c>
      <c r="G392" s="66"/>
    </row>
    <row r="393" spans="1:7" s="84" customFormat="1" ht="12.75">
      <c r="A393" s="71" t="s">
        <v>97</v>
      </c>
      <c r="B393" s="88">
        <v>2010</v>
      </c>
      <c r="C393" s="123" t="s">
        <v>143</v>
      </c>
      <c r="D393" s="88" t="s">
        <v>287</v>
      </c>
      <c r="E393" s="89"/>
      <c r="F393" s="89">
        <v>9922</v>
      </c>
      <c r="G393" s="66"/>
    </row>
    <row r="394" spans="1:7" s="84" customFormat="1" ht="12.75">
      <c r="A394" s="71" t="s">
        <v>97</v>
      </c>
      <c r="B394" s="88">
        <v>2010</v>
      </c>
      <c r="C394" s="123" t="s">
        <v>281</v>
      </c>
      <c r="D394" s="88" t="s">
        <v>287</v>
      </c>
      <c r="E394" s="89"/>
      <c r="F394" s="89">
        <v>8871</v>
      </c>
      <c r="G394" s="66"/>
    </row>
    <row r="395" spans="1:7" s="84" customFormat="1" ht="12.75">
      <c r="A395" s="71" t="s">
        <v>97</v>
      </c>
      <c r="B395" s="88">
        <v>2010</v>
      </c>
      <c r="C395" s="123" t="s">
        <v>282</v>
      </c>
      <c r="D395" s="88" t="s">
        <v>287</v>
      </c>
      <c r="E395" s="89"/>
      <c r="F395" s="89">
        <v>9064</v>
      </c>
      <c r="G395" s="66"/>
    </row>
    <row r="396" spans="1:7" s="84" customFormat="1" ht="12.75">
      <c r="A396" s="71" t="s">
        <v>97</v>
      </c>
      <c r="B396" s="88">
        <v>2010</v>
      </c>
      <c r="C396" s="123" t="s">
        <v>283</v>
      </c>
      <c r="D396" s="88" t="s">
        <v>287</v>
      </c>
      <c r="E396" s="89"/>
      <c r="F396" s="89">
        <v>8996</v>
      </c>
      <c r="G396" s="66"/>
    </row>
    <row r="397" spans="1:7" s="84" customFormat="1" ht="12.75">
      <c r="A397" s="71" t="s">
        <v>97</v>
      </c>
      <c r="B397" s="88">
        <v>2010</v>
      </c>
      <c r="C397" s="123" t="s">
        <v>284</v>
      </c>
      <c r="D397" s="88" t="s">
        <v>287</v>
      </c>
      <c r="E397" s="89"/>
      <c r="F397" s="89">
        <v>7528</v>
      </c>
      <c r="G397" s="66"/>
    </row>
    <row r="398" spans="1:7" s="84" customFormat="1" ht="12.75">
      <c r="A398" s="71" t="s">
        <v>97</v>
      </c>
      <c r="B398" s="88">
        <v>2010</v>
      </c>
      <c r="C398" s="123" t="s">
        <v>285</v>
      </c>
      <c r="D398" s="88" t="s">
        <v>287</v>
      </c>
      <c r="E398" s="89"/>
      <c r="F398" s="89">
        <v>4998</v>
      </c>
      <c r="G398" s="66"/>
    </row>
    <row r="399" spans="1:7" s="84" customFormat="1" ht="12.75">
      <c r="A399" s="71" t="s">
        <v>97</v>
      </c>
      <c r="B399" s="88">
        <v>2010</v>
      </c>
      <c r="C399" s="123" t="s">
        <v>286</v>
      </c>
      <c r="D399" s="88" t="s">
        <v>287</v>
      </c>
      <c r="E399" s="89"/>
      <c r="F399" s="89">
        <v>3296</v>
      </c>
      <c r="G399" s="66"/>
    </row>
    <row r="400" spans="1:7" s="84" customFormat="1" ht="12.75">
      <c r="A400" s="71" t="s">
        <v>97</v>
      </c>
      <c r="B400" s="88">
        <v>2011</v>
      </c>
      <c r="C400" s="123" t="s">
        <v>271</v>
      </c>
      <c r="D400" s="88" t="s">
        <v>272</v>
      </c>
      <c r="E400" s="89"/>
      <c r="F400" s="89">
        <v>111590</v>
      </c>
      <c r="G400" s="66"/>
    </row>
    <row r="401" spans="1:7" s="84" customFormat="1" ht="12.75">
      <c r="A401" s="71" t="s">
        <v>97</v>
      </c>
      <c r="B401" s="88">
        <v>2011</v>
      </c>
      <c r="C401" s="123" t="s">
        <v>273</v>
      </c>
      <c r="D401" s="88" t="s">
        <v>272</v>
      </c>
      <c r="E401" s="89"/>
      <c r="F401" s="89">
        <v>274</v>
      </c>
      <c r="G401" s="66"/>
    </row>
    <row r="402" spans="1:7" s="84" customFormat="1" ht="12.75">
      <c r="A402" s="71" t="s">
        <v>97</v>
      </c>
      <c r="B402" s="88">
        <v>2011</v>
      </c>
      <c r="C402" s="123" t="s">
        <v>274</v>
      </c>
      <c r="D402" s="88" t="s">
        <v>272</v>
      </c>
      <c r="E402" s="89"/>
      <c r="F402" s="89">
        <v>133</v>
      </c>
      <c r="G402" s="66"/>
    </row>
    <row r="403" spans="1:7" s="84" customFormat="1" ht="12.75">
      <c r="A403" s="71" t="s">
        <v>97</v>
      </c>
      <c r="B403" s="88">
        <v>2011</v>
      </c>
      <c r="C403" s="123" t="s">
        <v>275</v>
      </c>
      <c r="D403" s="88" t="s">
        <v>272</v>
      </c>
      <c r="E403" s="89"/>
      <c r="F403" s="89">
        <v>223</v>
      </c>
      <c r="G403" s="66"/>
    </row>
    <row r="404" spans="1:7" s="84" customFormat="1" ht="12.75">
      <c r="A404" s="71" t="s">
        <v>97</v>
      </c>
      <c r="B404" s="88">
        <v>2011</v>
      </c>
      <c r="C404" s="123" t="s">
        <v>276</v>
      </c>
      <c r="D404" s="88" t="s">
        <v>272</v>
      </c>
      <c r="E404" s="89"/>
      <c r="F404" s="89">
        <v>321</v>
      </c>
      <c r="G404" s="66"/>
    </row>
    <row r="405" spans="1:7" s="84" customFormat="1" ht="12.75">
      <c r="A405" s="71" t="s">
        <v>97</v>
      </c>
      <c r="B405" s="88">
        <v>2011</v>
      </c>
      <c r="C405" s="123" t="s">
        <v>277</v>
      </c>
      <c r="D405" s="88" t="s">
        <v>272</v>
      </c>
      <c r="E405" s="89"/>
      <c r="F405" s="89">
        <v>411</v>
      </c>
      <c r="G405" s="66"/>
    </row>
    <row r="406" spans="1:7" s="84" customFormat="1" ht="12.75">
      <c r="A406" s="71" t="s">
        <v>97</v>
      </c>
      <c r="B406" s="88">
        <v>2011</v>
      </c>
      <c r="C406" s="123" t="s">
        <v>278</v>
      </c>
      <c r="D406" s="88" t="s">
        <v>272</v>
      </c>
      <c r="E406" s="89"/>
      <c r="F406" s="89">
        <v>779</v>
      </c>
      <c r="G406" s="66"/>
    </row>
    <row r="407" spans="1:7" s="84" customFormat="1" ht="12.75">
      <c r="A407" s="71" t="s">
        <v>97</v>
      </c>
      <c r="B407" s="88">
        <v>2011</v>
      </c>
      <c r="C407" s="123" t="s">
        <v>279</v>
      </c>
      <c r="D407" s="88" t="s">
        <v>272</v>
      </c>
      <c r="E407" s="89"/>
      <c r="F407" s="89">
        <v>1538</v>
      </c>
      <c r="G407" s="66"/>
    </row>
    <row r="408" spans="1:7" s="84" customFormat="1" ht="12.75">
      <c r="A408" s="71" t="s">
        <v>97</v>
      </c>
      <c r="B408" s="88">
        <v>2011</v>
      </c>
      <c r="C408" s="123" t="s">
        <v>280</v>
      </c>
      <c r="D408" s="88" t="s">
        <v>272</v>
      </c>
      <c r="E408" s="89"/>
      <c r="F408" s="89">
        <v>2664</v>
      </c>
      <c r="G408" s="66"/>
    </row>
    <row r="409" spans="1:7" s="84" customFormat="1" ht="12.75">
      <c r="A409" s="71" t="s">
        <v>97</v>
      </c>
      <c r="B409" s="88">
        <v>2011</v>
      </c>
      <c r="C409" s="123" t="s">
        <v>140</v>
      </c>
      <c r="D409" s="88" t="s">
        <v>272</v>
      </c>
      <c r="E409" s="89"/>
      <c r="F409" s="89">
        <v>4460</v>
      </c>
      <c r="G409" s="66"/>
    </row>
    <row r="410" spans="1:7" s="84" customFormat="1" ht="12.75">
      <c r="A410" s="71" t="s">
        <v>97</v>
      </c>
      <c r="B410" s="88">
        <v>2011</v>
      </c>
      <c r="C410" s="123" t="s">
        <v>141</v>
      </c>
      <c r="D410" s="88" t="s">
        <v>272</v>
      </c>
      <c r="E410" s="89"/>
      <c r="F410" s="89">
        <v>6708</v>
      </c>
      <c r="G410" s="66"/>
    </row>
    <row r="411" spans="1:7" s="84" customFormat="1" ht="12.75">
      <c r="A411" s="71" t="s">
        <v>97</v>
      </c>
      <c r="B411" s="88">
        <v>2011</v>
      </c>
      <c r="C411" s="123" t="s">
        <v>142</v>
      </c>
      <c r="D411" s="88" t="s">
        <v>272</v>
      </c>
      <c r="E411" s="89"/>
      <c r="F411" s="89">
        <v>11635</v>
      </c>
      <c r="G411" s="66"/>
    </row>
    <row r="412" spans="1:7" s="84" customFormat="1" ht="12.75">
      <c r="A412" s="71" t="s">
        <v>97</v>
      </c>
      <c r="B412" s="88">
        <v>2011</v>
      </c>
      <c r="C412" s="123" t="s">
        <v>143</v>
      </c>
      <c r="D412" s="88" t="s">
        <v>272</v>
      </c>
      <c r="E412" s="89"/>
      <c r="F412" s="89">
        <v>13214</v>
      </c>
      <c r="G412" s="66"/>
    </row>
    <row r="413" spans="1:7" s="84" customFormat="1" ht="12.75">
      <c r="A413" s="71" t="s">
        <v>97</v>
      </c>
      <c r="B413" s="88">
        <v>2011</v>
      </c>
      <c r="C413" s="123" t="s">
        <v>281</v>
      </c>
      <c r="D413" s="88" t="s">
        <v>272</v>
      </c>
      <c r="E413" s="89"/>
      <c r="F413" s="89">
        <v>14865</v>
      </c>
      <c r="G413" s="66"/>
    </row>
    <row r="414" spans="1:7" s="84" customFormat="1" ht="12.75">
      <c r="A414" s="71" t="s">
        <v>97</v>
      </c>
      <c r="B414" s="88">
        <v>2011</v>
      </c>
      <c r="C414" s="123" t="s">
        <v>282</v>
      </c>
      <c r="D414" s="88" t="s">
        <v>272</v>
      </c>
      <c r="E414" s="89"/>
      <c r="F414" s="89">
        <v>16450</v>
      </c>
      <c r="G414" s="66"/>
    </row>
    <row r="415" spans="1:7" s="84" customFormat="1" ht="12.75">
      <c r="A415" s="71" t="s">
        <v>97</v>
      </c>
      <c r="B415" s="88">
        <v>2011</v>
      </c>
      <c r="C415" s="123" t="s">
        <v>283</v>
      </c>
      <c r="D415" s="88" t="s">
        <v>272</v>
      </c>
      <c r="E415" s="89"/>
      <c r="F415" s="89">
        <v>16920</v>
      </c>
      <c r="G415" s="66"/>
    </row>
    <row r="416" spans="1:7" s="84" customFormat="1" ht="12.75">
      <c r="A416" s="71" t="s">
        <v>97</v>
      </c>
      <c r="B416" s="88">
        <v>2011</v>
      </c>
      <c r="C416" s="123" t="s">
        <v>284</v>
      </c>
      <c r="D416" s="88" t="s">
        <v>272</v>
      </c>
      <c r="E416" s="89"/>
      <c r="F416" s="89">
        <v>12288</v>
      </c>
      <c r="G416" s="66"/>
    </row>
    <row r="417" spans="1:7" s="84" customFormat="1" ht="12.75">
      <c r="A417" s="71" t="s">
        <v>97</v>
      </c>
      <c r="B417" s="88">
        <v>2011</v>
      </c>
      <c r="C417" s="123" t="s">
        <v>285</v>
      </c>
      <c r="D417" s="88" t="s">
        <v>272</v>
      </c>
      <c r="E417" s="89"/>
      <c r="F417" s="89">
        <v>5918</v>
      </c>
      <c r="G417" s="66"/>
    </row>
    <row r="418" spans="1:7" s="84" customFormat="1" ht="12.75">
      <c r="A418" s="71" t="s">
        <v>97</v>
      </c>
      <c r="B418" s="88">
        <v>2011</v>
      </c>
      <c r="C418" s="123" t="s">
        <v>286</v>
      </c>
      <c r="D418" s="88" t="s">
        <v>272</v>
      </c>
      <c r="E418" s="89"/>
      <c r="F418" s="89">
        <v>2789</v>
      </c>
      <c r="G418" s="66"/>
    </row>
    <row r="419" spans="1:7" s="84" customFormat="1" ht="12.75">
      <c r="A419" s="71" t="s">
        <v>97</v>
      </c>
      <c r="B419" s="88">
        <v>2011</v>
      </c>
      <c r="C419" s="123" t="s">
        <v>271</v>
      </c>
      <c r="D419" s="88" t="s">
        <v>287</v>
      </c>
      <c r="E419" s="89"/>
      <c r="F419" s="89">
        <v>109423</v>
      </c>
      <c r="G419" s="66"/>
    </row>
    <row r="420" spans="1:7" s="84" customFormat="1" ht="12.75">
      <c r="A420" s="71" t="s">
        <v>97</v>
      </c>
      <c r="B420" s="88">
        <v>2011</v>
      </c>
      <c r="C420" s="123" t="s">
        <v>273</v>
      </c>
      <c r="D420" s="88" t="s">
        <v>287</v>
      </c>
      <c r="E420" s="89"/>
      <c r="F420" s="89">
        <v>219</v>
      </c>
      <c r="G420" s="66"/>
    </row>
    <row r="421" spans="1:7" s="84" customFormat="1" ht="12.75">
      <c r="A421" s="71" t="s">
        <v>97</v>
      </c>
      <c r="B421" s="88">
        <v>2011</v>
      </c>
      <c r="C421" s="123" t="s">
        <v>274</v>
      </c>
      <c r="D421" s="88" t="s">
        <v>287</v>
      </c>
      <c r="E421" s="89"/>
      <c r="F421" s="89">
        <v>125</v>
      </c>
      <c r="G421" s="66"/>
    </row>
    <row r="422" spans="1:7" s="84" customFormat="1" ht="12.75">
      <c r="A422" s="71" t="s">
        <v>97</v>
      </c>
      <c r="B422" s="88">
        <v>2011</v>
      </c>
      <c r="C422" s="123" t="s">
        <v>275</v>
      </c>
      <c r="D422" s="88" t="s">
        <v>287</v>
      </c>
      <c r="E422" s="89"/>
      <c r="F422" s="89">
        <v>213</v>
      </c>
      <c r="G422" s="66"/>
    </row>
    <row r="423" spans="1:7" s="84" customFormat="1" ht="12.75">
      <c r="A423" s="71" t="s">
        <v>97</v>
      </c>
      <c r="B423" s="88">
        <v>2011</v>
      </c>
      <c r="C423" s="123" t="s">
        <v>276</v>
      </c>
      <c r="D423" s="88" t="s">
        <v>287</v>
      </c>
      <c r="E423" s="89"/>
      <c r="F423" s="89">
        <v>338</v>
      </c>
      <c r="G423" s="66"/>
    </row>
    <row r="424" spans="1:7" s="84" customFormat="1" ht="12.75">
      <c r="A424" s="71" t="s">
        <v>97</v>
      </c>
      <c r="B424" s="88">
        <v>2011</v>
      </c>
      <c r="C424" s="123" t="s">
        <v>277</v>
      </c>
      <c r="D424" s="88" t="s">
        <v>287</v>
      </c>
      <c r="E424" s="89"/>
      <c r="F424" s="89">
        <v>733</v>
      </c>
      <c r="G424" s="66"/>
    </row>
    <row r="425" spans="1:7" s="84" customFormat="1" ht="12.75">
      <c r="A425" s="71" t="s">
        <v>97</v>
      </c>
      <c r="B425" s="88">
        <v>2011</v>
      </c>
      <c r="C425" s="123" t="s">
        <v>278</v>
      </c>
      <c r="D425" s="88" t="s">
        <v>287</v>
      </c>
      <c r="E425" s="89"/>
      <c r="F425" s="89">
        <v>1994</v>
      </c>
      <c r="G425" s="66"/>
    </row>
    <row r="426" spans="1:7" s="84" customFormat="1" ht="12.75">
      <c r="A426" s="71" t="s">
        <v>97</v>
      </c>
      <c r="B426" s="88">
        <v>2011</v>
      </c>
      <c r="C426" s="123" t="s">
        <v>279</v>
      </c>
      <c r="D426" s="88" t="s">
        <v>287</v>
      </c>
      <c r="E426" s="89"/>
      <c r="F426" s="89">
        <v>4329</v>
      </c>
      <c r="G426" s="66"/>
    </row>
    <row r="427" spans="1:7" s="84" customFormat="1" ht="12.75">
      <c r="A427" s="71" t="s">
        <v>97</v>
      </c>
      <c r="B427" s="88">
        <v>2011</v>
      </c>
      <c r="C427" s="123" t="s">
        <v>280</v>
      </c>
      <c r="D427" s="88" t="s">
        <v>287</v>
      </c>
      <c r="E427" s="89"/>
      <c r="F427" s="89">
        <v>6995</v>
      </c>
      <c r="G427" s="66"/>
    </row>
    <row r="428" spans="1:7" s="84" customFormat="1" ht="12.75">
      <c r="A428" s="71" t="s">
        <v>97</v>
      </c>
      <c r="B428" s="88">
        <v>2011</v>
      </c>
      <c r="C428" s="123" t="s">
        <v>140</v>
      </c>
      <c r="D428" s="88" t="s">
        <v>287</v>
      </c>
      <c r="E428" s="89"/>
      <c r="F428" s="89">
        <v>10387</v>
      </c>
      <c r="G428" s="66"/>
    </row>
    <row r="429" spans="1:7" s="84" customFormat="1" ht="12.75">
      <c r="A429" s="71" t="s">
        <v>97</v>
      </c>
      <c r="B429" s="88">
        <v>2011</v>
      </c>
      <c r="C429" s="123" t="s">
        <v>141</v>
      </c>
      <c r="D429" s="88" t="s">
        <v>287</v>
      </c>
      <c r="E429" s="89"/>
      <c r="F429" s="89">
        <v>12384</v>
      </c>
      <c r="G429" s="66"/>
    </row>
    <row r="430" spans="1:7" s="84" customFormat="1" ht="12.75">
      <c r="A430" s="71" t="s">
        <v>97</v>
      </c>
      <c r="B430" s="88">
        <v>2011</v>
      </c>
      <c r="C430" s="123" t="s">
        <v>142</v>
      </c>
      <c r="D430" s="88" t="s">
        <v>287</v>
      </c>
      <c r="E430" s="89"/>
      <c r="F430" s="89">
        <v>14759</v>
      </c>
      <c r="G430" s="66"/>
    </row>
    <row r="431" spans="1:7" s="84" customFormat="1" ht="12.75">
      <c r="A431" s="71" t="s">
        <v>97</v>
      </c>
      <c r="B431" s="88">
        <v>2011</v>
      </c>
      <c r="C431" s="123" t="s">
        <v>143</v>
      </c>
      <c r="D431" s="88" t="s">
        <v>287</v>
      </c>
      <c r="E431" s="89"/>
      <c r="F431" s="89">
        <v>11471</v>
      </c>
      <c r="G431" s="66"/>
    </row>
    <row r="432" spans="1:7" s="84" customFormat="1" ht="12.75">
      <c r="A432" s="71" t="s">
        <v>97</v>
      </c>
      <c r="B432" s="88">
        <v>2011</v>
      </c>
      <c r="C432" s="123" t="s">
        <v>281</v>
      </c>
      <c r="D432" s="88" t="s">
        <v>287</v>
      </c>
      <c r="E432" s="89"/>
      <c r="F432" s="89">
        <v>9796</v>
      </c>
      <c r="G432" s="66"/>
    </row>
    <row r="433" spans="1:7" s="84" customFormat="1" ht="12.75">
      <c r="A433" s="71" t="s">
        <v>97</v>
      </c>
      <c r="B433" s="88">
        <v>2011</v>
      </c>
      <c r="C433" s="123" t="s">
        <v>282</v>
      </c>
      <c r="D433" s="88" t="s">
        <v>287</v>
      </c>
      <c r="E433" s="89"/>
      <c r="F433" s="89">
        <v>9257</v>
      </c>
      <c r="G433" s="66"/>
    </row>
    <row r="434" spans="1:7" s="84" customFormat="1" ht="12.75">
      <c r="A434" s="71" t="s">
        <v>97</v>
      </c>
      <c r="B434" s="88">
        <v>2011</v>
      </c>
      <c r="C434" s="123" t="s">
        <v>283</v>
      </c>
      <c r="D434" s="88" t="s">
        <v>287</v>
      </c>
      <c r="E434" s="89"/>
      <c r="F434" s="89">
        <v>9402</v>
      </c>
      <c r="G434" s="66"/>
    </row>
    <row r="435" spans="1:7" s="84" customFormat="1" ht="12.75">
      <c r="A435" s="71" t="s">
        <v>97</v>
      </c>
      <c r="B435" s="88">
        <v>2011</v>
      </c>
      <c r="C435" s="123" t="s">
        <v>284</v>
      </c>
      <c r="D435" s="88" t="s">
        <v>287</v>
      </c>
      <c r="E435" s="89"/>
      <c r="F435" s="89">
        <v>8059</v>
      </c>
      <c r="G435" s="66"/>
    </row>
    <row r="436" spans="1:7" s="84" customFormat="1" ht="12.75">
      <c r="A436" s="71" t="s">
        <v>97</v>
      </c>
      <c r="B436" s="88">
        <v>2011</v>
      </c>
      <c r="C436" s="123" t="s">
        <v>285</v>
      </c>
      <c r="D436" s="88" t="s">
        <v>287</v>
      </c>
      <c r="E436" s="89"/>
      <c r="F436" s="89">
        <v>5360</v>
      </c>
      <c r="G436" s="66"/>
    </row>
    <row r="437" spans="1:7" s="84" customFormat="1" ht="12.75">
      <c r="A437" s="71" t="s">
        <v>97</v>
      </c>
      <c r="B437" s="88">
        <v>2011</v>
      </c>
      <c r="C437" s="123" t="s">
        <v>286</v>
      </c>
      <c r="D437" s="88" t="s">
        <v>287</v>
      </c>
      <c r="E437" s="89"/>
      <c r="F437" s="89">
        <v>3602</v>
      </c>
      <c r="G437" s="66"/>
    </row>
    <row r="438" spans="1:7" s="84" customFormat="1" ht="12.75">
      <c r="A438" s="71" t="s">
        <v>97</v>
      </c>
      <c r="B438" s="88">
        <v>2012</v>
      </c>
      <c r="C438" s="123" t="s">
        <v>271</v>
      </c>
      <c r="D438" s="88" t="s">
        <v>272</v>
      </c>
      <c r="E438" s="89"/>
      <c r="F438" s="89">
        <v>113305</v>
      </c>
      <c r="G438" s="66"/>
    </row>
    <row r="439" spans="1:7" s="84" customFormat="1" ht="12.75">
      <c r="A439" s="71" t="s">
        <v>97</v>
      </c>
      <c r="B439" s="88">
        <v>2012</v>
      </c>
      <c r="C439" s="123" t="s">
        <v>273</v>
      </c>
      <c r="D439" s="88" t="s">
        <v>272</v>
      </c>
      <c r="E439" s="89"/>
      <c r="F439" s="89">
        <v>291</v>
      </c>
      <c r="G439" s="66"/>
    </row>
    <row r="440" spans="1:7" s="84" customFormat="1" ht="12.75">
      <c r="A440" s="71" t="s">
        <v>97</v>
      </c>
      <c r="B440" s="88">
        <v>2012</v>
      </c>
      <c r="C440" s="123" t="s">
        <v>274</v>
      </c>
      <c r="D440" s="88" t="s">
        <v>272</v>
      </c>
      <c r="E440" s="89"/>
      <c r="F440" s="89">
        <v>151</v>
      </c>
      <c r="G440" s="66"/>
    </row>
    <row r="441" spans="1:7" s="84" customFormat="1" ht="12.75">
      <c r="A441" s="71" t="s">
        <v>97</v>
      </c>
      <c r="B441" s="88">
        <v>2012</v>
      </c>
      <c r="C441" s="123" t="s">
        <v>275</v>
      </c>
      <c r="D441" s="88" t="s">
        <v>272</v>
      </c>
      <c r="E441" s="89"/>
      <c r="F441" s="89">
        <v>203</v>
      </c>
      <c r="G441" s="66"/>
    </row>
    <row r="442" spans="1:7" s="84" customFormat="1" ht="12.75">
      <c r="A442" s="71" t="s">
        <v>97</v>
      </c>
      <c r="B442" s="88">
        <v>2012</v>
      </c>
      <c r="C442" s="123" t="s">
        <v>276</v>
      </c>
      <c r="D442" s="88" t="s">
        <v>272</v>
      </c>
      <c r="E442" s="89"/>
      <c r="F442" s="89">
        <v>326</v>
      </c>
      <c r="G442" s="66"/>
    </row>
    <row r="443" spans="1:7" s="84" customFormat="1" ht="12.75">
      <c r="A443" s="71" t="s">
        <v>97</v>
      </c>
      <c r="B443" s="88">
        <v>2012</v>
      </c>
      <c r="C443" s="123" t="s">
        <v>277</v>
      </c>
      <c r="D443" s="88" t="s">
        <v>272</v>
      </c>
      <c r="E443" s="89"/>
      <c r="F443" s="89">
        <v>438</v>
      </c>
      <c r="G443" s="66"/>
    </row>
    <row r="444" spans="1:7" s="84" customFormat="1" ht="12.75">
      <c r="A444" s="71" t="s">
        <v>97</v>
      </c>
      <c r="B444" s="88">
        <v>2012</v>
      </c>
      <c r="C444" s="123" t="s">
        <v>278</v>
      </c>
      <c r="D444" s="88" t="s">
        <v>272</v>
      </c>
      <c r="E444" s="89"/>
      <c r="F444" s="89">
        <v>753</v>
      </c>
      <c r="G444" s="66"/>
    </row>
    <row r="445" spans="1:7" s="84" customFormat="1" ht="12.75">
      <c r="A445" s="71" t="s">
        <v>97</v>
      </c>
      <c r="B445" s="88">
        <v>2012</v>
      </c>
      <c r="C445" s="123" t="s">
        <v>279</v>
      </c>
      <c r="D445" s="88" t="s">
        <v>272</v>
      </c>
      <c r="E445" s="89"/>
      <c r="F445" s="89">
        <v>1595</v>
      </c>
      <c r="G445" s="66"/>
    </row>
    <row r="446" spans="1:7" s="84" customFormat="1" ht="12.75">
      <c r="A446" s="71" t="s">
        <v>97</v>
      </c>
      <c r="B446" s="88">
        <v>2012</v>
      </c>
      <c r="C446" s="123" t="s">
        <v>280</v>
      </c>
      <c r="D446" s="88" t="s">
        <v>272</v>
      </c>
      <c r="E446" s="89"/>
      <c r="F446" s="89">
        <v>2631</v>
      </c>
      <c r="G446" s="66"/>
    </row>
    <row r="447" spans="1:7" s="84" customFormat="1" ht="12.75">
      <c r="A447" s="71" t="s">
        <v>97</v>
      </c>
      <c r="B447" s="88">
        <v>2012</v>
      </c>
      <c r="C447" s="123" t="s">
        <v>140</v>
      </c>
      <c r="D447" s="88" t="s">
        <v>272</v>
      </c>
      <c r="E447" s="89"/>
      <c r="F447" s="89">
        <v>4515</v>
      </c>
      <c r="G447" s="66"/>
    </row>
    <row r="448" spans="1:7" s="84" customFormat="1" ht="12.75">
      <c r="A448" s="71" t="s">
        <v>97</v>
      </c>
      <c r="B448" s="88">
        <v>2012</v>
      </c>
      <c r="C448" s="123" t="s">
        <v>141</v>
      </c>
      <c r="D448" s="88" t="s">
        <v>272</v>
      </c>
      <c r="E448" s="89"/>
      <c r="F448" s="89">
        <v>6477</v>
      </c>
      <c r="G448" s="66"/>
    </row>
    <row r="449" spans="1:7" s="84" customFormat="1" ht="12.75">
      <c r="A449" s="71" t="s">
        <v>97</v>
      </c>
      <c r="B449" s="88">
        <v>2012</v>
      </c>
      <c r="C449" s="123" t="s">
        <v>142</v>
      </c>
      <c r="D449" s="88" t="s">
        <v>272</v>
      </c>
      <c r="E449" s="89"/>
      <c r="F449" s="89">
        <v>11422</v>
      </c>
      <c r="G449" s="66"/>
    </row>
    <row r="450" spans="1:7" s="84" customFormat="1" ht="12.75">
      <c r="A450" s="71" t="s">
        <v>97</v>
      </c>
      <c r="B450" s="88">
        <v>2012</v>
      </c>
      <c r="C450" s="123" t="s">
        <v>143</v>
      </c>
      <c r="D450" s="88" t="s">
        <v>272</v>
      </c>
      <c r="E450" s="89"/>
      <c r="F450" s="89">
        <v>13611</v>
      </c>
      <c r="G450" s="66"/>
    </row>
    <row r="451" spans="1:7" s="84" customFormat="1" ht="12.75">
      <c r="A451" s="71" t="s">
        <v>97</v>
      </c>
      <c r="B451" s="88">
        <v>2012</v>
      </c>
      <c r="C451" s="123" t="s">
        <v>281</v>
      </c>
      <c r="D451" s="88" t="s">
        <v>272</v>
      </c>
      <c r="E451" s="89"/>
      <c r="F451" s="89">
        <v>15006</v>
      </c>
      <c r="G451" s="66"/>
    </row>
    <row r="452" spans="1:7" s="84" customFormat="1" ht="12.75">
      <c r="A452" s="71" t="s">
        <v>97</v>
      </c>
      <c r="B452" s="88">
        <v>2012</v>
      </c>
      <c r="C452" s="123" t="s">
        <v>282</v>
      </c>
      <c r="D452" s="88" t="s">
        <v>272</v>
      </c>
      <c r="E452" s="89"/>
      <c r="F452" s="89">
        <v>15905</v>
      </c>
      <c r="G452" s="66"/>
    </row>
    <row r="453" spans="1:7" s="84" customFormat="1" ht="12.75">
      <c r="A453" s="71" t="s">
        <v>97</v>
      </c>
      <c r="B453" s="88">
        <v>2012</v>
      </c>
      <c r="C453" s="123" t="s">
        <v>283</v>
      </c>
      <c r="D453" s="88" t="s">
        <v>272</v>
      </c>
      <c r="E453" s="89"/>
      <c r="F453" s="89">
        <v>17501</v>
      </c>
      <c r="G453" s="66"/>
    </row>
    <row r="454" spans="1:7" s="84" customFormat="1" ht="12.75">
      <c r="A454" s="71" t="s">
        <v>97</v>
      </c>
      <c r="B454" s="88">
        <v>2012</v>
      </c>
      <c r="C454" s="123" t="s">
        <v>284</v>
      </c>
      <c r="D454" s="88" t="s">
        <v>272</v>
      </c>
      <c r="E454" s="89"/>
      <c r="F454" s="89">
        <v>13141</v>
      </c>
      <c r="G454" s="66"/>
    </row>
    <row r="455" spans="1:7" s="84" customFormat="1" ht="12.75">
      <c r="A455" s="71" t="s">
        <v>97</v>
      </c>
      <c r="B455" s="88">
        <v>2012</v>
      </c>
      <c r="C455" s="123" t="s">
        <v>285</v>
      </c>
      <c r="D455" s="88" t="s">
        <v>272</v>
      </c>
      <c r="E455" s="89"/>
      <c r="F455" s="89">
        <v>6266</v>
      </c>
      <c r="G455" s="66"/>
    </row>
    <row r="456" spans="1:7" s="84" customFormat="1" ht="12.75">
      <c r="A456" s="71" t="s">
        <v>97</v>
      </c>
      <c r="B456" s="88">
        <v>2012</v>
      </c>
      <c r="C456" s="123" t="s">
        <v>286</v>
      </c>
      <c r="D456" s="88" t="s">
        <v>272</v>
      </c>
      <c r="E456" s="89"/>
      <c r="F456" s="89">
        <v>3073</v>
      </c>
      <c r="G456" s="66"/>
    </row>
    <row r="457" spans="1:7" s="84" customFormat="1" ht="12.75">
      <c r="A457" s="71" t="s">
        <v>97</v>
      </c>
      <c r="B457" s="88">
        <v>2012</v>
      </c>
      <c r="C457" s="123" t="s">
        <v>271</v>
      </c>
      <c r="D457" s="88" t="s">
        <v>287</v>
      </c>
      <c r="E457" s="89"/>
      <c r="F457" s="89">
        <v>112911</v>
      </c>
      <c r="G457" s="66"/>
    </row>
    <row r="458" spans="1:7" s="84" customFormat="1" ht="12.75">
      <c r="A458" s="71" t="s">
        <v>97</v>
      </c>
      <c r="B458" s="88">
        <v>2012</v>
      </c>
      <c r="C458" s="123" t="s">
        <v>273</v>
      </c>
      <c r="D458" s="88" t="s">
        <v>287</v>
      </c>
      <c r="E458" s="89"/>
      <c r="F458" s="89">
        <v>211</v>
      </c>
      <c r="G458" s="66"/>
    </row>
    <row r="459" spans="1:7" s="84" customFormat="1" ht="12.75">
      <c r="A459" s="71" t="s">
        <v>97</v>
      </c>
      <c r="B459" s="88">
        <v>2012</v>
      </c>
      <c r="C459" s="123" t="s">
        <v>274</v>
      </c>
      <c r="D459" s="88" t="s">
        <v>287</v>
      </c>
      <c r="E459" s="89"/>
      <c r="F459" s="89">
        <v>95</v>
      </c>
      <c r="G459" s="66"/>
    </row>
    <row r="460" spans="1:7" s="84" customFormat="1" ht="12.75">
      <c r="A460" s="71" t="s">
        <v>97</v>
      </c>
      <c r="B460" s="88">
        <v>2012</v>
      </c>
      <c r="C460" s="123" t="s">
        <v>275</v>
      </c>
      <c r="D460" s="88" t="s">
        <v>287</v>
      </c>
      <c r="E460" s="89"/>
      <c r="F460" s="89">
        <v>196</v>
      </c>
      <c r="G460" s="66"/>
    </row>
    <row r="461" spans="1:7" s="84" customFormat="1" ht="12.75">
      <c r="A461" s="71" t="s">
        <v>97</v>
      </c>
      <c r="B461" s="88">
        <v>2012</v>
      </c>
      <c r="C461" s="123" t="s">
        <v>276</v>
      </c>
      <c r="D461" s="88" t="s">
        <v>287</v>
      </c>
      <c r="E461" s="89"/>
      <c r="F461" s="89">
        <v>329</v>
      </c>
      <c r="G461" s="66"/>
    </row>
    <row r="462" spans="1:7" s="84" customFormat="1" ht="12.75">
      <c r="A462" s="71" t="s">
        <v>97</v>
      </c>
      <c r="B462" s="88">
        <v>2012</v>
      </c>
      <c r="C462" s="123" t="s">
        <v>277</v>
      </c>
      <c r="D462" s="88" t="s">
        <v>287</v>
      </c>
      <c r="E462" s="89"/>
      <c r="F462" s="89">
        <v>774</v>
      </c>
      <c r="G462" s="66"/>
    </row>
    <row r="463" spans="1:7" s="84" customFormat="1" ht="12.75">
      <c r="A463" s="71" t="s">
        <v>97</v>
      </c>
      <c r="B463" s="88">
        <v>2012</v>
      </c>
      <c r="C463" s="123" t="s">
        <v>278</v>
      </c>
      <c r="D463" s="88" t="s">
        <v>287</v>
      </c>
      <c r="E463" s="89"/>
      <c r="F463" s="89">
        <v>2018</v>
      </c>
      <c r="G463" s="66"/>
    </row>
    <row r="464" spans="1:7" s="84" customFormat="1" ht="12.75">
      <c r="A464" s="71" t="s">
        <v>97</v>
      </c>
      <c r="B464" s="88">
        <v>2012</v>
      </c>
      <c r="C464" s="123" t="s">
        <v>279</v>
      </c>
      <c r="D464" s="88" t="s">
        <v>287</v>
      </c>
      <c r="E464" s="89"/>
      <c r="F464" s="89">
        <v>4544</v>
      </c>
      <c r="G464" s="66"/>
    </row>
    <row r="465" spans="1:7" s="84" customFormat="1" ht="12.75">
      <c r="A465" s="71" t="s">
        <v>97</v>
      </c>
      <c r="B465" s="88">
        <v>2012</v>
      </c>
      <c r="C465" s="123" t="s">
        <v>280</v>
      </c>
      <c r="D465" s="88" t="s">
        <v>287</v>
      </c>
      <c r="E465" s="89"/>
      <c r="F465" s="89">
        <v>6912</v>
      </c>
      <c r="G465" s="66"/>
    </row>
    <row r="466" spans="1:7" s="84" customFormat="1" ht="12.75">
      <c r="A466" s="71" t="s">
        <v>97</v>
      </c>
      <c r="B466" s="88">
        <v>2012</v>
      </c>
      <c r="C466" s="123" t="s">
        <v>140</v>
      </c>
      <c r="D466" s="88" t="s">
        <v>287</v>
      </c>
      <c r="E466" s="89"/>
      <c r="F466" s="89">
        <v>10462</v>
      </c>
      <c r="G466" s="66"/>
    </row>
    <row r="467" spans="1:7" s="84" customFormat="1" ht="12.75">
      <c r="A467" s="71" t="s">
        <v>97</v>
      </c>
      <c r="B467" s="88">
        <v>2012</v>
      </c>
      <c r="C467" s="123" t="s">
        <v>141</v>
      </c>
      <c r="D467" s="88" t="s">
        <v>287</v>
      </c>
      <c r="E467" s="89"/>
      <c r="F467" s="89">
        <v>12470</v>
      </c>
      <c r="G467" s="66"/>
    </row>
    <row r="468" spans="1:7" s="84" customFormat="1" ht="12.75">
      <c r="A468" s="71" t="s">
        <v>97</v>
      </c>
      <c r="B468" s="88">
        <v>2012</v>
      </c>
      <c r="C468" s="123" t="s">
        <v>142</v>
      </c>
      <c r="D468" s="88" t="s">
        <v>287</v>
      </c>
      <c r="E468" s="89"/>
      <c r="F468" s="89">
        <v>15302</v>
      </c>
      <c r="G468" s="66"/>
    </row>
    <row r="469" spans="1:7" s="84" customFormat="1" ht="12.75">
      <c r="A469" s="71" t="s">
        <v>97</v>
      </c>
      <c r="B469" s="88">
        <v>2012</v>
      </c>
      <c r="C469" s="123" t="s">
        <v>143</v>
      </c>
      <c r="D469" s="88" t="s">
        <v>287</v>
      </c>
      <c r="E469" s="89"/>
      <c r="F469" s="89">
        <v>12258</v>
      </c>
      <c r="G469" s="66"/>
    </row>
    <row r="470" spans="1:7" s="84" customFormat="1" ht="12.75">
      <c r="A470" s="71" t="s">
        <v>97</v>
      </c>
      <c r="B470" s="88">
        <v>2012</v>
      </c>
      <c r="C470" s="123" t="s">
        <v>281</v>
      </c>
      <c r="D470" s="88" t="s">
        <v>287</v>
      </c>
      <c r="E470" s="89"/>
      <c r="F470" s="89">
        <v>10356</v>
      </c>
      <c r="G470" s="66"/>
    </row>
    <row r="471" spans="1:7" s="84" customFormat="1" ht="12.75">
      <c r="A471" s="71" t="s">
        <v>97</v>
      </c>
      <c r="B471" s="88">
        <v>2012</v>
      </c>
      <c r="C471" s="123" t="s">
        <v>282</v>
      </c>
      <c r="D471" s="88" t="s">
        <v>287</v>
      </c>
      <c r="E471" s="89"/>
      <c r="F471" s="89">
        <v>9217</v>
      </c>
      <c r="G471" s="66"/>
    </row>
    <row r="472" spans="1:7" s="84" customFormat="1" ht="12.75">
      <c r="A472" s="71" t="s">
        <v>97</v>
      </c>
      <c r="B472" s="88">
        <v>2012</v>
      </c>
      <c r="C472" s="123" t="s">
        <v>283</v>
      </c>
      <c r="D472" s="88" t="s">
        <v>287</v>
      </c>
      <c r="E472" s="89"/>
      <c r="F472" s="89">
        <v>9804</v>
      </c>
      <c r="G472" s="66"/>
    </row>
    <row r="473" spans="1:7" s="84" customFormat="1" ht="12.75">
      <c r="A473" s="71" t="s">
        <v>97</v>
      </c>
      <c r="B473" s="88">
        <v>2012</v>
      </c>
      <c r="C473" s="123" t="s">
        <v>284</v>
      </c>
      <c r="D473" s="88" t="s">
        <v>287</v>
      </c>
      <c r="E473" s="89"/>
      <c r="F473" s="89">
        <v>8364</v>
      </c>
      <c r="G473" s="66"/>
    </row>
    <row r="474" spans="1:7" s="84" customFormat="1" ht="12.75">
      <c r="A474" s="71" t="s">
        <v>97</v>
      </c>
      <c r="B474" s="88">
        <v>2012</v>
      </c>
      <c r="C474" s="123" t="s">
        <v>285</v>
      </c>
      <c r="D474" s="88" t="s">
        <v>287</v>
      </c>
      <c r="E474" s="89"/>
      <c r="F474" s="89">
        <v>5686</v>
      </c>
      <c r="G474" s="66"/>
    </row>
    <row r="475" spans="1:7" s="84" customFormat="1" ht="12.75">
      <c r="A475" s="71" t="s">
        <v>97</v>
      </c>
      <c r="B475" s="88">
        <v>2012</v>
      </c>
      <c r="C475" s="123" t="s">
        <v>286</v>
      </c>
      <c r="D475" s="88" t="s">
        <v>287</v>
      </c>
      <c r="E475" s="89"/>
      <c r="F475" s="89">
        <v>3913</v>
      </c>
      <c r="G475" s="66"/>
    </row>
    <row r="476" spans="1:7" s="84" customFormat="1" ht="12.75">
      <c r="A476" s="71" t="s">
        <v>97</v>
      </c>
      <c r="B476" s="88">
        <v>2013</v>
      </c>
      <c r="C476" s="123" t="s">
        <v>271</v>
      </c>
      <c r="D476" s="88" t="s">
        <v>272</v>
      </c>
      <c r="E476" s="89"/>
      <c r="F476" s="89">
        <v>113744</v>
      </c>
      <c r="G476" s="66"/>
    </row>
    <row r="477" spans="1:7" s="84" customFormat="1" ht="12.75">
      <c r="A477" s="71" t="s">
        <v>97</v>
      </c>
      <c r="B477" s="88">
        <v>2013</v>
      </c>
      <c r="C477" s="123" t="s">
        <v>273</v>
      </c>
      <c r="D477" s="88" t="s">
        <v>272</v>
      </c>
      <c r="E477" s="89"/>
      <c r="F477" s="89">
        <v>245</v>
      </c>
      <c r="G477" s="66"/>
    </row>
    <row r="478" spans="1:7" s="84" customFormat="1" ht="12.75">
      <c r="A478" s="71" t="s">
        <v>97</v>
      </c>
      <c r="B478" s="88">
        <v>2013</v>
      </c>
      <c r="C478" s="123" t="s">
        <v>274</v>
      </c>
      <c r="D478" s="88" t="s">
        <v>272</v>
      </c>
      <c r="E478" s="89"/>
      <c r="F478" s="89">
        <v>127</v>
      </c>
      <c r="G478" s="66"/>
    </row>
    <row r="479" spans="1:7" s="84" customFormat="1" ht="12.75">
      <c r="A479" s="71" t="s">
        <v>97</v>
      </c>
      <c r="B479" s="88">
        <v>2013</v>
      </c>
      <c r="C479" s="123" t="s">
        <v>275</v>
      </c>
      <c r="D479" s="88" t="s">
        <v>272</v>
      </c>
      <c r="E479" s="89"/>
      <c r="F479" s="89">
        <v>194</v>
      </c>
      <c r="G479" s="66"/>
    </row>
    <row r="480" spans="1:7" s="84" customFormat="1" ht="12.75">
      <c r="A480" s="71" t="s">
        <v>97</v>
      </c>
      <c r="B480" s="88">
        <v>2013</v>
      </c>
      <c r="C480" s="123" t="s">
        <v>276</v>
      </c>
      <c r="D480" s="88" t="s">
        <v>272</v>
      </c>
      <c r="E480" s="89"/>
      <c r="F480" s="89">
        <v>316</v>
      </c>
      <c r="G480" s="66"/>
    </row>
    <row r="481" spans="1:7" s="84" customFormat="1" ht="12.75">
      <c r="A481" s="71" t="s">
        <v>97</v>
      </c>
      <c r="B481" s="88">
        <v>2013</v>
      </c>
      <c r="C481" s="123" t="s">
        <v>277</v>
      </c>
      <c r="D481" s="88" t="s">
        <v>272</v>
      </c>
      <c r="E481" s="89"/>
      <c r="F481" s="89">
        <v>437</v>
      </c>
      <c r="G481" s="66"/>
    </row>
    <row r="482" spans="1:7" s="84" customFormat="1" ht="12.75">
      <c r="A482" s="71" t="s">
        <v>97</v>
      </c>
      <c r="B482" s="88">
        <v>2013</v>
      </c>
      <c r="C482" s="123" t="s">
        <v>278</v>
      </c>
      <c r="D482" s="88" t="s">
        <v>272</v>
      </c>
      <c r="E482" s="89"/>
      <c r="F482" s="89">
        <v>767</v>
      </c>
      <c r="G482" s="66"/>
    </row>
    <row r="483" spans="1:7" s="84" customFormat="1" ht="12.75">
      <c r="A483" s="71" t="s">
        <v>97</v>
      </c>
      <c r="B483" s="88">
        <v>2013</v>
      </c>
      <c r="C483" s="123" t="s">
        <v>279</v>
      </c>
      <c r="D483" s="88" t="s">
        <v>272</v>
      </c>
      <c r="E483" s="89"/>
      <c r="F483" s="89">
        <v>1731</v>
      </c>
      <c r="G483" s="66"/>
    </row>
    <row r="484" spans="1:7" s="84" customFormat="1" ht="12.75">
      <c r="A484" s="71" t="s">
        <v>97</v>
      </c>
      <c r="B484" s="88">
        <v>2013</v>
      </c>
      <c r="C484" s="123" t="s">
        <v>280</v>
      </c>
      <c r="D484" s="88" t="s">
        <v>272</v>
      </c>
      <c r="E484" s="89"/>
      <c r="F484" s="89">
        <v>2662</v>
      </c>
      <c r="G484" s="66"/>
    </row>
    <row r="485" spans="1:7" s="84" customFormat="1" ht="12.75">
      <c r="A485" s="71" t="s">
        <v>97</v>
      </c>
      <c r="B485" s="88">
        <v>2013</v>
      </c>
      <c r="C485" s="123" t="s">
        <v>140</v>
      </c>
      <c r="D485" s="88" t="s">
        <v>272</v>
      </c>
      <c r="E485" s="89"/>
      <c r="F485" s="89">
        <v>4585</v>
      </c>
      <c r="G485" s="66"/>
    </row>
    <row r="486" spans="1:7" s="84" customFormat="1" ht="12.75">
      <c r="A486" s="71" t="s">
        <v>97</v>
      </c>
      <c r="B486" s="88">
        <v>2013</v>
      </c>
      <c r="C486" s="123" t="s">
        <v>141</v>
      </c>
      <c r="D486" s="88" t="s">
        <v>272</v>
      </c>
      <c r="E486" s="89"/>
      <c r="F486" s="89">
        <v>6230</v>
      </c>
      <c r="G486" s="66"/>
    </row>
    <row r="487" spans="1:7" s="84" customFormat="1" ht="12.75">
      <c r="A487" s="71" t="s">
        <v>97</v>
      </c>
      <c r="B487" s="88">
        <v>2013</v>
      </c>
      <c r="C487" s="123" t="s">
        <v>142</v>
      </c>
      <c r="D487" s="88" t="s">
        <v>272</v>
      </c>
      <c r="E487" s="89"/>
      <c r="F487" s="89">
        <v>11176</v>
      </c>
      <c r="G487" s="66"/>
    </row>
    <row r="488" spans="1:7" s="84" customFormat="1" ht="12.75">
      <c r="A488" s="71" t="s">
        <v>97</v>
      </c>
      <c r="B488" s="88">
        <v>2013</v>
      </c>
      <c r="C488" s="123" t="s">
        <v>143</v>
      </c>
      <c r="D488" s="88" t="s">
        <v>272</v>
      </c>
      <c r="E488" s="89"/>
      <c r="F488" s="89">
        <v>13409</v>
      </c>
      <c r="G488" s="66"/>
    </row>
    <row r="489" spans="1:7" s="84" customFormat="1" ht="12.75">
      <c r="A489" s="71" t="s">
        <v>97</v>
      </c>
      <c r="B489" s="88">
        <v>2013</v>
      </c>
      <c r="C489" s="123" t="s">
        <v>281</v>
      </c>
      <c r="D489" s="88" t="s">
        <v>272</v>
      </c>
      <c r="E489" s="89"/>
      <c r="F489" s="89">
        <v>14372</v>
      </c>
      <c r="G489" s="66"/>
    </row>
    <row r="490" spans="1:7" s="84" customFormat="1" ht="12.75">
      <c r="A490" s="71" t="s">
        <v>97</v>
      </c>
      <c r="B490" s="88">
        <v>2013</v>
      </c>
      <c r="C490" s="123" t="s">
        <v>282</v>
      </c>
      <c r="D490" s="88" t="s">
        <v>272</v>
      </c>
      <c r="E490" s="89"/>
      <c r="F490" s="89">
        <v>15568</v>
      </c>
      <c r="G490" s="66"/>
    </row>
    <row r="491" spans="1:7" s="84" customFormat="1" ht="12.75">
      <c r="A491" s="71" t="s">
        <v>97</v>
      </c>
      <c r="B491" s="88">
        <v>2013</v>
      </c>
      <c r="C491" s="123" t="s">
        <v>283</v>
      </c>
      <c r="D491" s="88" t="s">
        <v>272</v>
      </c>
      <c r="E491" s="89"/>
      <c r="F491" s="89">
        <v>18440</v>
      </c>
      <c r="G491" s="66"/>
    </row>
    <row r="492" spans="1:7" s="84" customFormat="1" ht="12.75">
      <c r="A492" s="71" t="s">
        <v>97</v>
      </c>
      <c r="B492" s="88">
        <v>2013</v>
      </c>
      <c r="C492" s="123" t="s">
        <v>284</v>
      </c>
      <c r="D492" s="88" t="s">
        <v>272</v>
      </c>
      <c r="E492" s="89"/>
      <c r="F492" s="89">
        <v>13494</v>
      </c>
      <c r="G492" s="66"/>
    </row>
    <row r="493" spans="1:7" s="84" customFormat="1" ht="12.75">
      <c r="A493" s="71" t="s">
        <v>97</v>
      </c>
      <c r="B493" s="88">
        <v>2013</v>
      </c>
      <c r="C493" s="123" t="s">
        <v>285</v>
      </c>
      <c r="D493" s="88" t="s">
        <v>272</v>
      </c>
      <c r="E493" s="89"/>
      <c r="F493" s="89">
        <v>6766</v>
      </c>
      <c r="G493" s="66"/>
    </row>
    <row r="494" spans="1:7" s="84" customFormat="1" ht="12.75">
      <c r="A494" s="71" t="s">
        <v>97</v>
      </c>
      <c r="B494" s="88">
        <v>2013</v>
      </c>
      <c r="C494" s="123" t="s">
        <v>286</v>
      </c>
      <c r="D494" s="88" t="s">
        <v>272</v>
      </c>
      <c r="E494" s="89"/>
      <c r="F494" s="89">
        <v>3225</v>
      </c>
      <c r="G494" s="66"/>
    </row>
    <row r="495" spans="1:7" s="84" customFormat="1" ht="12.75">
      <c r="A495" s="71" t="s">
        <v>97</v>
      </c>
      <c r="B495" s="88">
        <v>2013</v>
      </c>
      <c r="C495" s="123" t="s">
        <v>271</v>
      </c>
      <c r="D495" s="88" t="s">
        <v>287</v>
      </c>
      <c r="E495" s="89"/>
      <c r="F495" s="89">
        <v>111599</v>
      </c>
      <c r="G495" s="66"/>
    </row>
    <row r="496" spans="1:7" s="84" customFormat="1" ht="12.75">
      <c r="A496" s="71" t="s">
        <v>97</v>
      </c>
      <c r="B496" s="88">
        <v>2013</v>
      </c>
      <c r="C496" s="123" t="s">
        <v>273</v>
      </c>
      <c r="D496" s="88" t="s">
        <v>287</v>
      </c>
      <c r="E496" s="89"/>
      <c r="F496" s="89">
        <v>206</v>
      </c>
      <c r="G496" s="66"/>
    </row>
    <row r="497" spans="1:7" s="84" customFormat="1" ht="12.75">
      <c r="A497" s="71" t="s">
        <v>97</v>
      </c>
      <c r="B497" s="88">
        <v>2013</v>
      </c>
      <c r="C497" s="123" t="s">
        <v>274</v>
      </c>
      <c r="D497" s="88" t="s">
        <v>287</v>
      </c>
      <c r="E497" s="89"/>
      <c r="F497" s="89">
        <v>84</v>
      </c>
      <c r="G497" s="66"/>
    </row>
    <row r="498" spans="1:7" s="84" customFormat="1" ht="12.75">
      <c r="A498" s="71" t="s">
        <v>97</v>
      </c>
      <c r="B498" s="88">
        <v>2013</v>
      </c>
      <c r="C498" s="123" t="s">
        <v>275</v>
      </c>
      <c r="D498" s="88" t="s">
        <v>287</v>
      </c>
      <c r="E498" s="89"/>
      <c r="F498" s="89">
        <v>145</v>
      </c>
      <c r="G498" s="66"/>
    </row>
    <row r="499" spans="1:7" s="84" customFormat="1" ht="12.75">
      <c r="A499" s="71" t="s">
        <v>97</v>
      </c>
      <c r="B499" s="88">
        <v>2013</v>
      </c>
      <c r="C499" s="123" t="s">
        <v>276</v>
      </c>
      <c r="D499" s="88" t="s">
        <v>287</v>
      </c>
      <c r="E499" s="89"/>
      <c r="F499" s="89">
        <v>358</v>
      </c>
      <c r="G499" s="66"/>
    </row>
    <row r="500" spans="1:7" s="84" customFormat="1" ht="12.75">
      <c r="A500" s="71" t="s">
        <v>97</v>
      </c>
      <c r="B500" s="88">
        <v>2013</v>
      </c>
      <c r="C500" s="123" t="s">
        <v>277</v>
      </c>
      <c r="D500" s="88" t="s">
        <v>287</v>
      </c>
      <c r="E500" s="89"/>
      <c r="F500" s="89">
        <v>788</v>
      </c>
      <c r="G500" s="66"/>
    </row>
    <row r="501" spans="1:7" s="84" customFormat="1" ht="12.75">
      <c r="A501" s="71" t="s">
        <v>97</v>
      </c>
      <c r="B501" s="88">
        <v>2013</v>
      </c>
      <c r="C501" s="123" t="s">
        <v>278</v>
      </c>
      <c r="D501" s="88" t="s">
        <v>287</v>
      </c>
      <c r="E501" s="89"/>
      <c r="F501" s="89">
        <v>1944</v>
      </c>
      <c r="G501" s="66"/>
    </row>
    <row r="502" spans="1:7" s="84" customFormat="1" ht="12.75">
      <c r="A502" s="71" t="s">
        <v>97</v>
      </c>
      <c r="B502" s="88">
        <v>2013</v>
      </c>
      <c r="C502" s="123" t="s">
        <v>279</v>
      </c>
      <c r="D502" s="88" t="s">
        <v>287</v>
      </c>
      <c r="E502" s="89"/>
      <c r="F502" s="89">
        <v>4477</v>
      </c>
      <c r="G502" s="66"/>
    </row>
    <row r="503" spans="1:7" s="84" customFormat="1" ht="12.75">
      <c r="A503" s="71" t="s">
        <v>97</v>
      </c>
      <c r="B503" s="88">
        <v>2013</v>
      </c>
      <c r="C503" s="123" t="s">
        <v>280</v>
      </c>
      <c r="D503" s="88" t="s">
        <v>287</v>
      </c>
      <c r="E503" s="89"/>
      <c r="F503" s="89">
        <v>6473</v>
      </c>
      <c r="G503" s="66"/>
    </row>
    <row r="504" spans="1:7" s="84" customFormat="1" ht="12.75">
      <c r="A504" s="71" t="s">
        <v>97</v>
      </c>
      <c r="B504" s="88">
        <v>2013</v>
      </c>
      <c r="C504" s="123" t="s">
        <v>140</v>
      </c>
      <c r="D504" s="88" t="s">
        <v>287</v>
      </c>
      <c r="E504" s="89"/>
      <c r="F504" s="89">
        <v>10723</v>
      </c>
      <c r="G504" s="66"/>
    </row>
    <row r="505" spans="1:7" s="84" customFormat="1" ht="12.75">
      <c r="A505" s="71" t="s">
        <v>97</v>
      </c>
      <c r="B505" s="88">
        <v>2013</v>
      </c>
      <c r="C505" s="123" t="s">
        <v>141</v>
      </c>
      <c r="D505" s="88" t="s">
        <v>287</v>
      </c>
      <c r="E505" s="89"/>
      <c r="F505" s="89">
        <v>11921</v>
      </c>
      <c r="G505" s="66"/>
    </row>
    <row r="506" spans="1:7" s="84" customFormat="1" ht="12.75">
      <c r="A506" s="71" t="s">
        <v>97</v>
      </c>
      <c r="B506" s="88">
        <v>2013</v>
      </c>
      <c r="C506" s="123" t="s">
        <v>142</v>
      </c>
      <c r="D506" s="88" t="s">
        <v>287</v>
      </c>
      <c r="E506" s="89"/>
      <c r="F506" s="89">
        <v>14895</v>
      </c>
      <c r="G506" s="66"/>
    </row>
    <row r="507" spans="1:7" s="84" customFormat="1" ht="12.75">
      <c r="A507" s="71" t="s">
        <v>97</v>
      </c>
      <c r="B507" s="88">
        <v>2013</v>
      </c>
      <c r="C507" s="123" t="s">
        <v>143</v>
      </c>
      <c r="D507" s="88" t="s">
        <v>287</v>
      </c>
      <c r="E507" s="89"/>
      <c r="F507" s="89">
        <v>12280</v>
      </c>
      <c r="G507" s="66"/>
    </row>
    <row r="508" spans="1:7" s="84" customFormat="1" ht="12.75">
      <c r="A508" s="71" t="s">
        <v>97</v>
      </c>
      <c r="B508" s="88">
        <v>2013</v>
      </c>
      <c r="C508" s="123" t="s">
        <v>281</v>
      </c>
      <c r="D508" s="88" t="s">
        <v>287</v>
      </c>
      <c r="E508" s="89"/>
      <c r="F508" s="89">
        <v>9607</v>
      </c>
      <c r="G508" s="66"/>
    </row>
    <row r="509" spans="1:7" s="84" customFormat="1" ht="12.75">
      <c r="A509" s="71" t="s">
        <v>97</v>
      </c>
      <c r="B509" s="88">
        <v>2013</v>
      </c>
      <c r="C509" s="123" t="s">
        <v>282</v>
      </c>
      <c r="D509" s="88" t="s">
        <v>287</v>
      </c>
      <c r="E509" s="89"/>
      <c r="F509" s="89">
        <v>8848</v>
      </c>
      <c r="G509" s="66"/>
    </row>
    <row r="510" spans="1:7" s="84" customFormat="1" ht="12.75">
      <c r="A510" s="71" t="s">
        <v>97</v>
      </c>
      <c r="B510" s="88">
        <v>2013</v>
      </c>
      <c r="C510" s="123" t="s">
        <v>283</v>
      </c>
      <c r="D510" s="88" t="s">
        <v>287</v>
      </c>
      <c r="E510" s="89"/>
      <c r="F510" s="89">
        <v>10046</v>
      </c>
      <c r="G510" s="66"/>
    </row>
    <row r="511" spans="1:7" s="84" customFormat="1" ht="12.75">
      <c r="A511" s="71" t="s">
        <v>97</v>
      </c>
      <c r="B511" s="88">
        <v>2013</v>
      </c>
      <c r="C511" s="123" t="s">
        <v>284</v>
      </c>
      <c r="D511" s="88" t="s">
        <v>287</v>
      </c>
      <c r="E511" s="89"/>
      <c r="F511" s="89">
        <v>8691</v>
      </c>
      <c r="G511" s="66"/>
    </row>
    <row r="512" spans="1:7" s="84" customFormat="1" ht="12.75">
      <c r="A512" s="71" t="s">
        <v>97</v>
      </c>
      <c r="B512" s="88">
        <v>2013</v>
      </c>
      <c r="C512" s="123" t="s">
        <v>285</v>
      </c>
      <c r="D512" s="88" t="s">
        <v>287</v>
      </c>
      <c r="E512" s="89"/>
      <c r="F512" s="89">
        <v>5891</v>
      </c>
      <c r="G512" s="66"/>
    </row>
    <row r="513" spans="1:7" s="84" customFormat="1" ht="12.75">
      <c r="A513" s="71" t="s">
        <v>97</v>
      </c>
      <c r="B513" s="88">
        <v>2013</v>
      </c>
      <c r="C513" s="123" t="s">
        <v>286</v>
      </c>
      <c r="D513" s="88" t="s">
        <v>287</v>
      </c>
      <c r="E513" s="89"/>
      <c r="F513" s="89">
        <v>4222</v>
      </c>
      <c r="G513" s="66"/>
    </row>
    <row r="514" spans="1:7" s="84" customFormat="1" ht="12.75">
      <c r="A514" s="71" t="s">
        <v>97</v>
      </c>
      <c r="B514" s="88">
        <v>2014</v>
      </c>
      <c r="C514" s="123" t="s">
        <v>271</v>
      </c>
      <c r="D514" s="88" t="s">
        <v>272</v>
      </c>
      <c r="E514" s="89"/>
      <c r="F514" s="89">
        <v>112882</v>
      </c>
      <c r="G514" s="66"/>
    </row>
    <row r="515" spans="1:7" s="84" customFormat="1" ht="12.75">
      <c r="A515" s="71" t="s">
        <v>97</v>
      </c>
      <c r="B515" s="88">
        <v>2014</v>
      </c>
      <c r="C515" s="123" t="s">
        <v>273</v>
      </c>
      <c r="D515" s="88" t="s">
        <v>272</v>
      </c>
      <c r="E515" s="89"/>
      <c r="F515" s="89">
        <v>240</v>
      </c>
      <c r="G515" s="66"/>
    </row>
    <row r="516" spans="1:7" s="84" customFormat="1" ht="12.75">
      <c r="A516" s="71" t="s">
        <v>97</v>
      </c>
      <c r="B516" s="88">
        <v>2014</v>
      </c>
      <c r="C516" s="123" t="s">
        <v>274</v>
      </c>
      <c r="D516" s="88" t="s">
        <v>272</v>
      </c>
      <c r="E516" s="89"/>
      <c r="F516" s="89">
        <v>150</v>
      </c>
      <c r="G516" s="66"/>
    </row>
    <row r="517" spans="1:7" s="84" customFormat="1" ht="12.75">
      <c r="A517" s="71" t="s">
        <v>97</v>
      </c>
      <c r="B517" s="88">
        <v>2014</v>
      </c>
      <c r="C517" s="123" t="s">
        <v>275</v>
      </c>
      <c r="D517" s="88" t="s">
        <v>272</v>
      </c>
      <c r="E517" s="89"/>
      <c r="F517" s="89">
        <v>191</v>
      </c>
      <c r="G517" s="66"/>
    </row>
    <row r="518" spans="1:7" s="84" customFormat="1" ht="12.75">
      <c r="A518" s="71" t="s">
        <v>97</v>
      </c>
      <c r="B518" s="88">
        <v>2014</v>
      </c>
      <c r="C518" s="123" t="s">
        <v>276</v>
      </c>
      <c r="D518" s="88" t="s">
        <v>272</v>
      </c>
      <c r="E518" s="89"/>
      <c r="F518" s="89">
        <v>306</v>
      </c>
      <c r="G518" s="66"/>
    </row>
    <row r="519" spans="1:7" s="84" customFormat="1" ht="12.75">
      <c r="A519" s="71" t="s">
        <v>97</v>
      </c>
      <c r="B519" s="88">
        <v>2014</v>
      </c>
      <c r="C519" s="123" t="s">
        <v>277</v>
      </c>
      <c r="D519" s="88" t="s">
        <v>272</v>
      </c>
      <c r="E519" s="89"/>
      <c r="F519" s="89">
        <v>448</v>
      </c>
      <c r="G519" s="66"/>
    </row>
    <row r="520" spans="1:7" s="84" customFormat="1" ht="12.75">
      <c r="A520" s="71" t="s">
        <v>97</v>
      </c>
      <c r="B520" s="88">
        <v>2014</v>
      </c>
      <c r="C520" s="123" t="s">
        <v>278</v>
      </c>
      <c r="D520" s="88" t="s">
        <v>272</v>
      </c>
      <c r="E520" s="89"/>
      <c r="F520" s="89">
        <v>714</v>
      </c>
      <c r="G520" s="66"/>
    </row>
    <row r="521" spans="1:7" s="84" customFormat="1" ht="12.75">
      <c r="A521" s="71" t="s">
        <v>97</v>
      </c>
      <c r="B521" s="88">
        <v>2014</v>
      </c>
      <c r="C521" s="123" t="s">
        <v>279</v>
      </c>
      <c r="D521" s="88" t="s">
        <v>272</v>
      </c>
      <c r="E521" s="89"/>
      <c r="F521" s="89">
        <v>1545</v>
      </c>
      <c r="G521" s="66"/>
    </row>
    <row r="522" spans="1:7" s="84" customFormat="1" ht="12.75">
      <c r="A522" s="71" t="s">
        <v>97</v>
      </c>
      <c r="B522" s="88">
        <v>2014</v>
      </c>
      <c r="C522" s="123" t="s">
        <v>280</v>
      </c>
      <c r="D522" s="88" t="s">
        <v>272</v>
      </c>
      <c r="E522" s="89"/>
      <c r="F522" s="89">
        <v>2212</v>
      </c>
      <c r="G522" s="66"/>
    </row>
    <row r="523" spans="1:7" s="84" customFormat="1" ht="12.75">
      <c r="A523" s="71" t="s">
        <v>97</v>
      </c>
      <c r="B523" s="88">
        <v>2014</v>
      </c>
      <c r="C523" s="123" t="s">
        <v>140</v>
      </c>
      <c r="D523" s="88" t="s">
        <v>272</v>
      </c>
      <c r="E523" s="89"/>
      <c r="F523" s="89">
        <v>3973</v>
      </c>
      <c r="G523" s="66"/>
    </row>
    <row r="524" spans="1:7" s="84" customFormat="1" ht="12.75">
      <c r="A524" s="71" t="s">
        <v>97</v>
      </c>
      <c r="B524" s="88">
        <v>2014</v>
      </c>
      <c r="C524" s="123" t="s">
        <v>141</v>
      </c>
      <c r="D524" s="88" t="s">
        <v>272</v>
      </c>
      <c r="E524" s="89"/>
      <c r="F524" s="89">
        <v>5928</v>
      </c>
      <c r="G524" s="66"/>
    </row>
    <row r="525" spans="1:7" s="84" customFormat="1" ht="12.75">
      <c r="A525" s="71" t="s">
        <v>97</v>
      </c>
      <c r="B525" s="88">
        <v>2014</v>
      </c>
      <c r="C525" s="123" t="s">
        <v>142</v>
      </c>
      <c r="D525" s="88" t="s">
        <v>272</v>
      </c>
      <c r="E525" s="89"/>
      <c r="F525" s="89">
        <v>10247</v>
      </c>
      <c r="G525" s="66"/>
    </row>
    <row r="526" spans="1:7" s="84" customFormat="1" ht="12.75">
      <c r="A526" s="71" t="s">
        <v>97</v>
      </c>
      <c r="B526" s="88">
        <v>2014</v>
      </c>
      <c r="C526" s="123" t="s">
        <v>143</v>
      </c>
      <c r="D526" s="88" t="s">
        <v>272</v>
      </c>
      <c r="E526" s="89"/>
      <c r="F526" s="89">
        <v>13727</v>
      </c>
      <c r="G526" s="66"/>
    </row>
    <row r="527" spans="1:7" s="84" customFormat="1" ht="12.75">
      <c r="A527" s="71" t="s">
        <v>97</v>
      </c>
      <c r="B527" s="88">
        <v>2014</v>
      </c>
      <c r="C527" s="123" t="s">
        <v>281</v>
      </c>
      <c r="D527" s="88" t="s">
        <v>272</v>
      </c>
      <c r="E527" s="89"/>
      <c r="F527" s="89">
        <v>14345</v>
      </c>
      <c r="G527" s="66"/>
    </row>
    <row r="528" spans="1:7" s="84" customFormat="1" ht="12.75">
      <c r="A528" s="71" t="s">
        <v>97</v>
      </c>
      <c r="B528" s="88">
        <v>2014</v>
      </c>
      <c r="C528" s="123" t="s">
        <v>282</v>
      </c>
      <c r="D528" s="88" t="s">
        <v>272</v>
      </c>
      <c r="E528" s="89"/>
      <c r="F528" s="89">
        <v>15849</v>
      </c>
      <c r="G528" s="66"/>
    </row>
    <row r="529" spans="1:7" s="84" customFormat="1" ht="12.75">
      <c r="A529" s="71" t="s">
        <v>97</v>
      </c>
      <c r="B529" s="88">
        <v>2014</v>
      </c>
      <c r="C529" s="123" t="s">
        <v>283</v>
      </c>
      <c r="D529" s="88" t="s">
        <v>272</v>
      </c>
      <c r="E529" s="89"/>
      <c r="F529" s="89">
        <v>17851</v>
      </c>
      <c r="G529" s="66"/>
    </row>
    <row r="530" spans="1:7" s="84" customFormat="1" ht="12.75">
      <c r="A530" s="71" t="s">
        <v>97</v>
      </c>
      <c r="B530" s="88">
        <v>2014</v>
      </c>
      <c r="C530" s="123" t="s">
        <v>284</v>
      </c>
      <c r="D530" s="88" t="s">
        <v>272</v>
      </c>
      <c r="E530" s="89"/>
      <c r="F530" s="89">
        <v>14166</v>
      </c>
      <c r="G530" s="66"/>
    </row>
    <row r="531" spans="1:7" s="84" customFormat="1" ht="12.75">
      <c r="A531" s="71" t="s">
        <v>97</v>
      </c>
      <c r="B531" s="88">
        <v>2014</v>
      </c>
      <c r="C531" s="123" t="s">
        <v>285</v>
      </c>
      <c r="D531" s="88" t="s">
        <v>272</v>
      </c>
      <c r="E531" s="89"/>
      <c r="F531" s="89">
        <v>7480</v>
      </c>
      <c r="G531" s="66"/>
    </row>
    <row r="532" spans="1:7" s="84" customFormat="1" ht="12.75">
      <c r="A532" s="71" t="s">
        <v>97</v>
      </c>
      <c r="B532" s="88">
        <v>2014</v>
      </c>
      <c r="C532" s="123" t="s">
        <v>286</v>
      </c>
      <c r="D532" s="88" t="s">
        <v>272</v>
      </c>
      <c r="E532" s="89"/>
      <c r="F532" s="89">
        <v>3510</v>
      </c>
      <c r="G532" s="66"/>
    </row>
    <row r="533" spans="1:7" s="84" customFormat="1" ht="12.75">
      <c r="A533" s="71" t="s">
        <v>97</v>
      </c>
      <c r="B533" s="88">
        <v>2014</v>
      </c>
      <c r="C533" s="123" t="s">
        <v>271</v>
      </c>
      <c r="D533" s="88" t="s">
        <v>287</v>
      </c>
      <c r="E533" s="89"/>
      <c r="F533" s="89">
        <v>104175</v>
      </c>
      <c r="G533" s="66"/>
    </row>
    <row r="534" spans="1:7" s="84" customFormat="1" ht="12.75">
      <c r="A534" s="71" t="s">
        <v>97</v>
      </c>
      <c r="B534" s="88">
        <v>2014</v>
      </c>
      <c r="C534" s="123" t="s">
        <v>273</v>
      </c>
      <c r="D534" s="88" t="s">
        <v>287</v>
      </c>
      <c r="E534" s="89"/>
      <c r="F534" s="89">
        <v>217</v>
      </c>
      <c r="G534" s="66"/>
    </row>
    <row r="535" spans="1:7" s="84" customFormat="1" ht="12.75">
      <c r="A535" s="71" t="s">
        <v>97</v>
      </c>
      <c r="B535" s="88">
        <v>2014</v>
      </c>
      <c r="C535" s="123" t="s">
        <v>274</v>
      </c>
      <c r="D535" s="88" t="s">
        <v>287</v>
      </c>
      <c r="E535" s="89"/>
      <c r="F535" s="89">
        <v>125</v>
      </c>
      <c r="G535" s="66"/>
    </row>
    <row r="536" spans="1:7" s="84" customFormat="1" ht="12.75">
      <c r="A536" s="71" t="s">
        <v>97</v>
      </c>
      <c r="B536" s="88">
        <v>2014</v>
      </c>
      <c r="C536" s="123" t="s">
        <v>275</v>
      </c>
      <c r="D536" s="88" t="s">
        <v>287</v>
      </c>
      <c r="E536" s="89"/>
      <c r="F536" s="89">
        <v>161</v>
      </c>
      <c r="G536" s="66"/>
    </row>
    <row r="537" spans="1:7" s="84" customFormat="1" ht="12.75">
      <c r="A537" s="71" t="s">
        <v>97</v>
      </c>
      <c r="B537" s="88">
        <v>2014</v>
      </c>
      <c r="C537" s="123" t="s">
        <v>276</v>
      </c>
      <c r="D537" s="88" t="s">
        <v>287</v>
      </c>
      <c r="E537" s="89"/>
      <c r="F537" s="89">
        <v>353</v>
      </c>
      <c r="G537" s="66"/>
    </row>
    <row r="538" spans="1:7" s="84" customFormat="1" ht="12.75">
      <c r="A538" s="71" t="s">
        <v>97</v>
      </c>
      <c r="B538" s="88">
        <v>2014</v>
      </c>
      <c r="C538" s="123" t="s">
        <v>277</v>
      </c>
      <c r="D538" s="88" t="s">
        <v>287</v>
      </c>
      <c r="E538" s="89"/>
      <c r="F538" s="89">
        <v>754</v>
      </c>
      <c r="G538" s="66"/>
    </row>
    <row r="539" spans="1:7" s="84" customFormat="1" ht="12.75">
      <c r="A539" s="71" t="s">
        <v>97</v>
      </c>
      <c r="B539" s="88">
        <v>2014</v>
      </c>
      <c r="C539" s="123" t="s">
        <v>278</v>
      </c>
      <c r="D539" s="88" t="s">
        <v>287</v>
      </c>
      <c r="E539" s="89"/>
      <c r="F539" s="89">
        <v>1650</v>
      </c>
      <c r="G539" s="66"/>
    </row>
    <row r="540" spans="1:7" s="84" customFormat="1" ht="12.75">
      <c r="A540" s="71" t="s">
        <v>97</v>
      </c>
      <c r="B540" s="88">
        <v>2014</v>
      </c>
      <c r="C540" s="123" t="s">
        <v>279</v>
      </c>
      <c r="D540" s="88" t="s">
        <v>287</v>
      </c>
      <c r="E540" s="89"/>
      <c r="F540" s="89">
        <v>3745</v>
      </c>
      <c r="G540" s="66"/>
    </row>
    <row r="541" spans="1:7" s="84" customFormat="1" ht="12.75">
      <c r="A541" s="71" t="s">
        <v>97</v>
      </c>
      <c r="B541" s="88">
        <v>2014</v>
      </c>
      <c r="C541" s="123" t="s">
        <v>280</v>
      </c>
      <c r="D541" s="88" t="s">
        <v>287</v>
      </c>
      <c r="E541" s="89"/>
      <c r="F541" s="89">
        <v>5675</v>
      </c>
      <c r="G541" s="66"/>
    </row>
    <row r="542" spans="1:7" s="84" customFormat="1" ht="12.75">
      <c r="A542" s="71" t="s">
        <v>97</v>
      </c>
      <c r="B542" s="88">
        <v>2014</v>
      </c>
      <c r="C542" s="123" t="s">
        <v>140</v>
      </c>
      <c r="D542" s="88" t="s">
        <v>287</v>
      </c>
      <c r="E542" s="89"/>
      <c r="F542" s="89">
        <v>9248</v>
      </c>
      <c r="G542" s="66"/>
    </row>
    <row r="543" spans="1:7" s="84" customFormat="1" ht="12.75">
      <c r="A543" s="71" t="s">
        <v>97</v>
      </c>
      <c r="B543" s="88">
        <v>2014</v>
      </c>
      <c r="C543" s="123" t="s">
        <v>141</v>
      </c>
      <c r="D543" s="88" t="s">
        <v>287</v>
      </c>
      <c r="E543" s="89"/>
      <c r="F543" s="89">
        <v>10841</v>
      </c>
      <c r="G543" s="66"/>
    </row>
    <row r="544" spans="1:7" s="84" customFormat="1" ht="12.75">
      <c r="A544" s="71" t="s">
        <v>97</v>
      </c>
      <c r="B544" s="88">
        <v>2014</v>
      </c>
      <c r="C544" s="123" t="s">
        <v>142</v>
      </c>
      <c r="D544" s="88" t="s">
        <v>287</v>
      </c>
      <c r="E544" s="89"/>
      <c r="F544" s="89">
        <v>12753</v>
      </c>
      <c r="G544" s="66"/>
    </row>
    <row r="545" spans="1:7" s="84" customFormat="1" ht="12.75">
      <c r="A545" s="71" t="s">
        <v>97</v>
      </c>
      <c r="B545" s="88">
        <v>2014</v>
      </c>
      <c r="C545" s="123" t="s">
        <v>143</v>
      </c>
      <c r="D545" s="88" t="s">
        <v>287</v>
      </c>
      <c r="E545" s="89"/>
      <c r="F545" s="89">
        <v>11758</v>
      </c>
      <c r="G545" s="66"/>
    </row>
    <row r="546" spans="1:7" s="84" customFormat="1" ht="12.75">
      <c r="A546" s="71" t="s">
        <v>97</v>
      </c>
      <c r="B546" s="88">
        <v>2014</v>
      </c>
      <c r="C546" s="123" t="s">
        <v>281</v>
      </c>
      <c r="D546" s="88" t="s">
        <v>287</v>
      </c>
      <c r="E546" s="89"/>
      <c r="F546" s="89">
        <v>9065</v>
      </c>
      <c r="G546" s="66"/>
    </row>
    <row r="547" spans="1:7" s="84" customFormat="1" ht="12.75">
      <c r="A547" s="71" t="s">
        <v>97</v>
      </c>
      <c r="B547" s="88">
        <v>2014</v>
      </c>
      <c r="C547" s="123" t="s">
        <v>282</v>
      </c>
      <c r="D547" s="88" t="s">
        <v>287</v>
      </c>
      <c r="E547" s="89"/>
      <c r="F547" s="89">
        <v>8443</v>
      </c>
      <c r="G547" s="66"/>
    </row>
    <row r="548" spans="1:7" s="84" customFormat="1" ht="12.75">
      <c r="A548" s="71" t="s">
        <v>97</v>
      </c>
      <c r="B548" s="88">
        <v>2014</v>
      </c>
      <c r="C548" s="123" t="s">
        <v>283</v>
      </c>
      <c r="D548" s="88" t="s">
        <v>287</v>
      </c>
      <c r="E548" s="89"/>
      <c r="F548" s="89">
        <v>9713</v>
      </c>
      <c r="G548" s="66"/>
    </row>
    <row r="549" spans="1:7" s="84" customFormat="1" ht="12.75">
      <c r="A549" s="71" t="s">
        <v>97</v>
      </c>
      <c r="B549" s="88">
        <v>2014</v>
      </c>
      <c r="C549" s="123" t="s">
        <v>284</v>
      </c>
      <c r="D549" s="88" t="s">
        <v>287</v>
      </c>
      <c r="E549" s="89"/>
      <c r="F549" s="89">
        <v>8750</v>
      </c>
      <c r="G549" s="66"/>
    </row>
    <row r="550" spans="1:7" s="84" customFormat="1" ht="12.75">
      <c r="A550" s="71" t="s">
        <v>97</v>
      </c>
      <c r="B550" s="88">
        <v>2014</v>
      </c>
      <c r="C550" s="123" t="s">
        <v>285</v>
      </c>
      <c r="D550" s="88" t="s">
        <v>287</v>
      </c>
      <c r="E550" s="89"/>
      <c r="F550" s="89">
        <v>6321</v>
      </c>
      <c r="G550" s="66"/>
    </row>
    <row r="551" spans="1:7" s="84" customFormat="1" ht="12.75">
      <c r="A551" s="71" t="s">
        <v>97</v>
      </c>
      <c r="B551" s="88">
        <v>2014</v>
      </c>
      <c r="C551" s="123" t="s">
        <v>286</v>
      </c>
      <c r="D551" s="88" t="s">
        <v>287</v>
      </c>
      <c r="E551" s="89"/>
      <c r="F551" s="89">
        <v>4603</v>
      </c>
      <c r="G551" s="66"/>
    </row>
    <row r="552" spans="1:7" s="84" customFormat="1" ht="12.75">
      <c r="A552" s="71" t="s">
        <v>97</v>
      </c>
      <c r="B552" s="88">
        <v>2015</v>
      </c>
      <c r="C552" s="123" t="s">
        <v>271</v>
      </c>
      <c r="D552" s="88" t="s">
        <v>272</v>
      </c>
      <c r="E552" s="89"/>
      <c r="F552" s="89">
        <v>113335</v>
      </c>
      <c r="G552" s="66"/>
    </row>
    <row r="553" spans="1:7" s="84" customFormat="1" ht="12.75">
      <c r="A553" s="71" t="s">
        <v>97</v>
      </c>
      <c r="B553" s="88">
        <v>2015</v>
      </c>
      <c r="C553" s="123" t="s">
        <v>273</v>
      </c>
      <c r="D553" s="88" t="s">
        <v>272</v>
      </c>
      <c r="E553" s="89"/>
      <c r="F553" s="89">
        <v>253</v>
      </c>
      <c r="G553" s="66"/>
    </row>
    <row r="554" spans="1:7" s="84" customFormat="1" ht="12.75">
      <c r="A554" s="71" t="s">
        <v>97</v>
      </c>
      <c r="B554" s="88">
        <v>2015</v>
      </c>
      <c r="C554" s="123" t="s">
        <v>274</v>
      </c>
      <c r="D554" s="88" t="s">
        <v>272</v>
      </c>
      <c r="E554" s="89"/>
      <c r="F554" s="89">
        <v>138</v>
      </c>
      <c r="G554" s="66"/>
    </row>
    <row r="555" spans="1:7" s="84" customFormat="1" ht="12.75">
      <c r="A555" s="71" t="s">
        <v>97</v>
      </c>
      <c r="B555" s="88">
        <v>2015</v>
      </c>
      <c r="C555" s="123" t="s">
        <v>275</v>
      </c>
      <c r="D555" s="88" t="s">
        <v>272</v>
      </c>
      <c r="E555" s="89"/>
      <c r="F555" s="89">
        <v>180</v>
      </c>
      <c r="G555" s="66"/>
    </row>
    <row r="556" spans="1:7" s="84" customFormat="1" ht="12.75">
      <c r="A556" s="71" t="s">
        <v>97</v>
      </c>
      <c r="B556" s="88">
        <v>2015</v>
      </c>
      <c r="C556" s="123" t="s">
        <v>276</v>
      </c>
      <c r="D556" s="88" t="s">
        <v>272</v>
      </c>
      <c r="E556" s="89"/>
      <c r="F556" s="89">
        <v>323</v>
      </c>
      <c r="G556" s="66"/>
    </row>
    <row r="557" spans="1:7" s="84" customFormat="1" ht="12.75">
      <c r="A557" s="71" t="s">
        <v>97</v>
      </c>
      <c r="B557" s="88">
        <v>2015</v>
      </c>
      <c r="C557" s="123" t="s">
        <v>277</v>
      </c>
      <c r="D557" s="88" t="s">
        <v>272</v>
      </c>
      <c r="E557" s="89"/>
      <c r="F557" s="89">
        <v>401</v>
      </c>
      <c r="G557" s="66"/>
    </row>
    <row r="558" spans="1:7" s="84" customFormat="1" ht="12.75">
      <c r="A558" s="71" t="s">
        <v>97</v>
      </c>
      <c r="B558" s="88">
        <v>2015</v>
      </c>
      <c r="C558" s="123" t="s">
        <v>278</v>
      </c>
      <c r="D558" s="88" t="s">
        <v>272</v>
      </c>
      <c r="E558" s="89"/>
      <c r="F558" s="89">
        <v>676</v>
      </c>
      <c r="G558" s="66"/>
    </row>
    <row r="559" spans="1:7" s="84" customFormat="1" ht="12.75">
      <c r="A559" s="71" t="s">
        <v>97</v>
      </c>
      <c r="B559" s="88">
        <v>2015</v>
      </c>
      <c r="C559" s="123" t="s">
        <v>279</v>
      </c>
      <c r="D559" s="88" t="s">
        <v>272</v>
      </c>
      <c r="E559" s="89"/>
      <c r="F559" s="89">
        <v>1374</v>
      </c>
      <c r="G559" s="66"/>
    </row>
    <row r="560" spans="1:7" s="84" customFormat="1" ht="12.75">
      <c r="A560" s="71" t="s">
        <v>97</v>
      </c>
      <c r="B560" s="88">
        <v>2015</v>
      </c>
      <c r="C560" s="123" t="s">
        <v>280</v>
      </c>
      <c r="D560" s="88" t="s">
        <v>272</v>
      </c>
      <c r="E560" s="89"/>
      <c r="F560" s="89">
        <v>2116</v>
      </c>
      <c r="G560" s="66"/>
    </row>
    <row r="561" spans="1:7" s="84" customFormat="1" ht="12.75">
      <c r="A561" s="71" t="s">
        <v>97</v>
      </c>
      <c r="B561" s="88">
        <v>2015</v>
      </c>
      <c r="C561" s="123" t="s">
        <v>140</v>
      </c>
      <c r="D561" s="88" t="s">
        <v>272</v>
      </c>
      <c r="E561" s="89"/>
      <c r="F561" s="89">
        <v>3866</v>
      </c>
      <c r="G561" s="66"/>
    </row>
    <row r="562" spans="1:7" s="84" customFormat="1" ht="12.75">
      <c r="A562" s="71" t="s">
        <v>97</v>
      </c>
      <c r="B562" s="88">
        <v>2015</v>
      </c>
      <c r="C562" s="123" t="s">
        <v>141</v>
      </c>
      <c r="D562" s="88" t="s">
        <v>272</v>
      </c>
      <c r="E562" s="89"/>
      <c r="F562" s="89">
        <v>5610</v>
      </c>
      <c r="G562" s="66"/>
    </row>
    <row r="563" spans="1:7" s="84" customFormat="1" ht="12.75">
      <c r="A563" s="71" t="s">
        <v>97</v>
      </c>
      <c r="B563" s="88">
        <v>2015</v>
      </c>
      <c r="C563" s="123" t="s">
        <v>142</v>
      </c>
      <c r="D563" s="88" t="s">
        <v>272</v>
      </c>
      <c r="E563" s="89"/>
      <c r="F563" s="89">
        <v>9621</v>
      </c>
      <c r="G563" s="66"/>
    </row>
    <row r="564" spans="1:7" s="84" customFormat="1" ht="12.75">
      <c r="A564" s="71" t="s">
        <v>97</v>
      </c>
      <c r="B564" s="88">
        <v>2015</v>
      </c>
      <c r="C564" s="123" t="s">
        <v>143</v>
      </c>
      <c r="D564" s="88" t="s">
        <v>272</v>
      </c>
      <c r="E564" s="89"/>
      <c r="F564" s="89">
        <v>13734</v>
      </c>
      <c r="G564" s="66"/>
    </row>
    <row r="565" spans="1:7" s="84" customFormat="1" ht="12.75">
      <c r="A565" s="71" t="s">
        <v>97</v>
      </c>
      <c r="B565" s="88">
        <v>2015</v>
      </c>
      <c r="C565" s="123" t="s">
        <v>281</v>
      </c>
      <c r="D565" s="88" t="s">
        <v>272</v>
      </c>
      <c r="E565" s="89"/>
      <c r="F565" s="89">
        <v>14617</v>
      </c>
      <c r="G565" s="66"/>
    </row>
    <row r="566" spans="1:7" s="84" customFormat="1" ht="12.75">
      <c r="A566" s="71" t="s">
        <v>97</v>
      </c>
      <c r="B566" s="88">
        <v>2015</v>
      </c>
      <c r="C566" s="123" t="s">
        <v>282</v>
      </c>
      <c r="D566" s="88" t="s">
        <v>272</v>
      </c>
      <c r="E566" s="89"/>
      <c r="F566" s="89">
        <v>16395</v>
      </c>
      <c r="G566" s="66"/>
    </row>
    <row r="567" spans="1:7" s="84" customFormat="1" ht="12.75">
      <c r="A567" s="71" t="s">
        <v>97</v>
      </c>
      <c r="B567" s="88">
        <v>2015</v>
      </c>
      <c r="C567" s="123" t="s">
        <v>283</v>
      </c>
      <c r="D567" s="88" t="s">
        <v>272</v>
      </c>
      <c r="E567" s="89"/>
      <c r="F567" s="89">
        <v>17598</v>
      </c>
      <c r="G567" s="66"/>
    </row>
    <row r="568" spans="1:7" s="84" customFormat="1" ht="12.75">
      <c r="A568" s="71" t="s">
        <v>97</v>
      </c>
      <c r="B568" s="88">
        <v>2015</v>
      </c>
      <c r="C568" s="123" t="s">
        <v>284</v>
      </c>
      <c r="D568" s="88" t="s">
        <v>272</v>
      </c>
      <c r="E568" s="89"/>
      <c r="F568" s="89">
        <v>14716</v>
      </c>
      <c r="G568" s="66"/>
    </row>
    <row r="569" spans="1:7" s="84" customFormat="1" ht="12.75">
      <c r="A569" s="71" t="s">
        <v>97</v>
      </c>
      <c r="B569" s="88">
        <v>2015</v>
      </c>
      <c r="C569" s="123" t="s">
        <v>285</v>
      </c>
      <c r="D569" s="88" t="s">
        <v>272</v>
      </c>
      <c r="E569" s="89"/>
      <c r="F569" s="89">
        <v>7975</v>
      </c>
      <c r="G569" s="66"/>
    </row>
    <row r="570" spans="1:7" s="84" customFormat="1" ht="12.75">
      <c r="A570" s="71" t="s">
        <v>97</v>
      </c>
      <c r="B570" s="88">
        <v>2015</v>
      </c>
      <c r="C570" s="123" t="s">
        <v>286</v>
      </c>
      <c r="D570" s="88" t="s">
        <v>272</v>
      </c>
      <c r="E570" s="89"/>
      <c r="F570" s="89">
        <v>3742</v>
      </c>
      <c r="G570" s="66"/>
    </row>
    <row r="571" spans="1:7" s="84" customFormat="1" ht="12.75">
      <c r="A571" s="71" t="s">
        <v>97</v>
      </c>
      <c r="B571" s="88">
        <v>2015</v>
      </c>
      <c r="C571" s="123" t="s">
        <v>271</v>
      </c>
      <c r="D571" s="88" t="s">
        <v>287</v>
      </c>
      <c r="E571" s="89"/>
      <c r="F571" s="89">
        <v>101366</v>
      </c>
      <c r="G571" s="66"/>
    </row>
    <row r="572" spans="1:7" s="84" customFormat="1" ht="12.75">
      <c r="A572" s="71" t="s">
        <v>97</v>
      </c>
      <c r="B572" s="88">
        <v>2015</v>
      </c>
      <c r="C572" s="123" t="s">
        <v>273</v>
      </c>
      <c r="D572" s="88" t="s">
        <v>287</v>
      </c>
      <c r="E572" s="89"/>
      <c r="F572" s="89">
        <v>198</v>
      </c>
      <c r="G572" s="66"/>
    </row>
    <row r="573" spans="1:7" s="84" customFormat="1" ht="12.75">
      <c r="A573" s="71" t="s">
        <v>97</v>
      </c>
      <c r="B573" s="88">
        <v>2015</v>
      </c>
      <c r="C573" s="123" t="s">
        <v>274</v>
      </c>
      <c r="D573" s="88" t="s">
        <v>287</v>
      </c>
      <c r="E573" s="89"/>
      <c r="F573" s="89">
        <v>100</v>
      </c>
      <c r="G573" s="66"/>
    </row>
    <row r="574" spans="1:7" s="84" customFormat="1" ht="12.75">
      <c r="A574" s="71" t="s">
        <v>97</v>
      </c>
      <c r="B574" s="88">
        <v>2015</v>
      </c>
      <c r="C574" s="123" t="s">
        <v>275</v>
      </c>
      <c r="D574" s="88" t="s">
        <v>287</v>
      </c>
      <c r="E574" s="89"/>
      <c r="F574" s="89">
        <v>156</v>
      </c>
      <c r="G574" s="66"/>
    </row>
    <row r="575" spans="1:7" s="84" customFormat="1" ht="12.75">
      <c r="A575" s="71" t="s">
        <v>97</v>
      </c>
      <c r="B575" s="88">
        <v>2015</v>
      </c>
      <c r="C575" s="123" t="s">
        <v>276</v>
      </c>
      <c r="D575" s="88" t="s">
        <v>287</v>
      </c>
      <c r="E575" s="89"/>
      <c r="F575" s="89">
        <v>326</v>
      </c>
      <c r="G575" s="66"/>
    </row>
    <row r="576" spans="1:7" s="84" customFormat="1" ht="12.75">
      <c r="A576" s="71" t="s">
        <v>97</v>
      </c>
      <c r="B576" s="88">
        <v>2015</v>
      </c>
      <c r="C576" s="123" t="s">
        <v>277</v>
      </c>
      <c r="D576" s="88" t="s">
        <v>287</v>
      </c>
      <c r="E576" s="89"/>
      <c r="F576" s="89">
        <v>691</v>
      </c>
      <c r="G576" s="66"/>
    </row>
    <row r="577" spans="1:7" s="84" customFormat="1" ht="12.75">
      <c r="A577" s="71" t="s">
        <v>97</v>
      </c>
      <c r="B577" s="88">
        <v>2015</v>
      </c>
      <c r="C577" s="123" t="s">
        <v>278</v>
      </c>
      <c r="D577" s="88" t="s">
        <v>287</v>
      </c>
      <c r="E577" s="89"/>
      <c r="F577" s="89">
        <v>1470</v>
      </c>
      <c r="G577" s="66"/>
    </row>
    <row r="578" spans="1:7" s="84" customFormat="1" ht="12.75">
      <c r="A578" s="71" t="s">
        <v>97</v>
      </c>
      <c r="B578" s="88">
        <v>2015</v>
      </c>
      <c r="C578" s="123" t="s">
        <v>279</v>
      </c>
      <c r="D578" s="88" t="s">
        <v>287</v>
      </c>
      <c r="E578" s="89"/>
      <c r="F578" s="89">
        <v>3291</v>
      </c>
      <c r="G578" s="66"/>
    </row>
    <row r="579" spans="1:7" s="84" customFormat="1" ht="12.75">
      <c r="A579" s="71" t="s">
        <v>97</v>
      </c>
      <c r="B579" s="88">
        <v>2015</v>
      </c>
      <c r="C579" s="123" t="s">
        <v>280</v>
      </c>
      <c r="D579" s="88" t="s">
        <v>287</v>
      </c>
      <c r="E579" s="89"/>
      <c r="F579" s="89">
        <v>5009</v>
      </c>
      <c r="G579" s="66"/>
    </row>
    <row r="580" spans="1:7" s="84" customFormat="1" ht="12.75">
      <c r="A580" s="71" t="s">
        <v>97</v>
      </c>
      <c r="B580" s="88">
        <v>2015</v>
      </c>
      <c r="C580" s="123" t="s">
        <v>140</v>
      </c>
      <c r="D580" s="88" t="s">
        <v>287</v>
      </c>
      <c r="E580" s="89"/>
      <c r="F580" s="89">
        <v>8541</v>
      </c>
      <c r="G580" s="66"/>
    </row>
    <row r="581" spans="1:7" s="84" customFormat="1" ht="12.75">
      <c r="A581" s="71" t="s">
        <v>97</v>
      </c>
      <c r="B581" s="88">
        <v>2015</v>
      </c>
      <c r="C581" s="123" t="s">
        <v>141</v>
      </c>
      <c r="D581" s="88" t="s">
        <v>287</v>
      </c>
      <c r="E581" s="89"/>
      <c r="F581" s="89">
        <v>10215</v>
      </c>
      <c r="G581" s="66"/>
    </row>
    <row r="582" spans="1:7" s="84" customFormat="1" ht="12.75">
      <c r="A582" s="71" t="s">
        <v>97</v>
      </c>
      <c r="B582" s="88">
        <v>2015</v>
      </c>
      <c r="C582" s="123" t="s">
        <v>142</v>
      </c>
      <c r="D582" s="88" t="s">
        <v>287</v>
      </c>
      <c r="E582" s="89"/>
      <c r="F582" s="89">
        <v>11866</v>
      </c>
      <c r="G582" s="66"/>
    </row>
    <row r="583" spans="1:7" s="84" customFormat="1" ht="12.75">
      <c r="A583" s="71" t="s">
        <v>97</v>
      </c>
      <c r="B583" s="88">
        <v>2015</v>
      </c>
      <c r="C583" s="123" t="s">
        <v>143</v>
      </c>
      <c r="D583" s="88" t="s">
        <v>287</v>
      </c>
      <c r="E583" s="89"/>
      <c r="F583" s="89">
        <v>11514</v>
      </c>
      <c r="G583" s="66"/>
    </row>
    <row r="584" spans="1:7" s="84" customFormat="1" ht="12.75">
      <c r="A584" s="71" t="s">
        <v>97</v>
      </c>
      <c r="B584" s="88">
        <v>2015</v>
      </c>
      <c r="C584" s="123" t="s">
        <v>281</v>
      </c>
      <c r="D584" s="88" t="s">
        <v>287</v>
      </c>
      <c r="E584" s="89"/>
      <c r="F584" s="89">
        <v>9351</v>
      </c>
      <c r="G584" s="66"/>
    </row>
    <row r="585" spans="1:7" s="84" customFormat="1" ht="12.75">
      <c r="A585" s="71" t="s">
        <v>97</v>
      </c>
      <c r="B585" s="88">
        <v>2015</v>
      </c>
      <c r="C585" s="123" t="s">
        <v>282</v>
      </c>
      <c r="D585" s="88" t="s">
        <v>287</v>
      </c>
      <c r="E585" s="89"/>
      <c r="F585" s="89">
        <v>8621</v>
      </c>
      <c r="G585" s="66"/>
    </row>
    <row r="586" spans="1:7" s="84" customFormat="1" ht="12.75">
      <c r="A586" s="71" t="s">
        <v>97</v>
      </c>
      <c r="B586" s="88">
        <v>2015</v>
      </c>
      <c r="C586" s="123" t="s">
        <v>283</v>
      </c>
      <c r="D586" s="88" t="s">
        <v>287</v>
      </c>
      <c r="E586" s="89"/>
      <c r="F586" s="89">
        <v>9457</v>
      </c>
      <c r="G586" s="66"/>
    </row>
    <row r="587" spans="1:7" s="84" customFormat="1" ht="12.75">
      <c r="A587" s="71" t="s">
        <v>97</v>
      </c>
      <c r="B587" s="88">
        <v>2015</v>
      </c>
      <c r="C587" s="123" t="s">
        <v>284</v>
      </c>
      <c r="D587" s="88" t="s">
        <v>287</v>
      </c>
      <c r="E587" s="89"/>
      <c r="F587" s="89">
        <v>8850</v>
      </c>
      <c r="G587" s="66"/>
    </row>
    <row r="588" spans="1:7" s="84" customFormat="1" ht="12.75">
      <c r="A588" s="71" t="s">
        <v>97</v>
      </c>
      <c r="B588" s="88">
        <v>2015</v>
      </c>
      <c r="C588" s="123" t="s">
        <v>285</v>
      </c>
      <c r="D588" s="88" t="s">
        <v>287</v>
      </c>
      <c r="E588" s="89"/>
      <c r="F588" s="89">
        <v>6755</v>
      </c>
      <c r="G588" s="66"/>
    </row>
    <row r="589" spans="1:7" s="84" customFormat="1" ht="12.75">
      <c r="A589" s="72" t="s">
        <v>97</v>
      </c>
      <c r="B589" s="92">
        <v>2015</v>
      </c>
      <c r="C589" s="124" t="s">
        <v>286</v>
      </c>
      <c r="D589" s="92" t="s">
        <v>287</v>
      </c>
      <c r="E589" s="93"/>
      <c r="F589" s="93">
        <v>4954</v>
      </c>
      <c r="G589" s="67"/>
    </row>
    <row r="590" spans="1:7" s="84" customFormat="1" ht="12.75">
      <c r="A590" s="70" t="s">
        <v>111</v>
      </c>
      <c r="B590" s="85">
        <v>2007</v>
      </c>
      <c r="C590" s="122" t="s">
        <v>271</v>
      </c>
      <c r="D590" s="85" t="s">
        <v>272</v>
      </c>
      <c r="E590" s="86"/>
      <c r="F590" s="86">
        <v>8969</v>
      </c>
      <c r="G590" s="65" t="s">
        <v>289</v>
      </c>
    </row>
    <row r="591" spans="1:7" s="84" customFormat="1" ht="12.75">
      <c r="A591" s="71" t="s">
        <v>111</v>
      </c>
      <c r="B591" s="88">
        <v>2008</v>
      </c>
      <c r="C591" s="123" t="s">
        <v>271</v>
      </c>
      <c r="D591" s="88" t="s">
        <v>272</v>
      </c>
      <c r="E591" s="89"/>
      <c r="F591" s="89">
        <v>9383</v>
      </c>
      <c r="G591" s="66"/>
    </row>
    <row r="592" spans="1:7" s="84" customFormat="1" ht="12.75">
      <c r="A592" s="71" t="s">
        <v>111</v>
      </c>
      <c r="B592" s="88">
        <v>2009</v>
      </c>
      <c r="C592" s="123" t="s">
        <v>271</v>
      </c>
      <c r="D592" s="88" t="s">
        <v>272</v>
      </c>
      <c r="E592" s="89"/>
      <c r="F592" s="89">
        <v>9495</v>
      </c>
      <c r="G592" s="66"/>
    </row>
    <row r="593" spans="1:7" s="84" customFormat="1" ht="12.75">
      <c r="A593" s="71" t="s">
        <v>111</v>
      </c>
      <c r="B593" s="88">
        <v>2010</v>
      </c>
      <c r="C593" s="123" t="s">
        <v>271</v>
      </c>
      <c r="D593" s="88" t="s">
        <v>272</v>
      </c>
      <c r="E593" s="89"/>
      <c r="F593" s="89">
        <v>9571</v>
      </c>
      <c r="G593" s="66"/>
    </row>
    <row r="594" spans="1:7" s="84" customFormat="1" ht="12.75">
      <c r="A594" s="71" t="s">
        <v>111</v>
      </c>
      <c r="B594" s="88">
        <v>2011</v>
      </c>
      <c r="C594" s="123" t="s">
        <v>271</v>
      </c>
      <c r="D594" s="88" t="s">
        <v>272</v>
      </c>
      <c r="E594" s="89"/>
      <c r="F594" s="89">
        <v>9376</v>
      </c>
      <c r="G594" s="66"/>
    </row>
    <row r="595" spans="1:7" s="84" customFormat="1" ht="12.75">
      <c r="A595" s="71" t="s">
        <v>111</v>
      </c>
      <c r="B595" s="88">
        <v>2007</v>
      </c>
      <c r="C595" s="123" t="s">
        <v>271</v>
      </c>
      <c r="D595" s="88" t="s">
        <v>287</v>
      </c>
      <c r="E595" s="89"/>
      <c r="F595" s="89">
        <v>11035</v>
      </c>
      <c r="G595" s="66"/>
    </row>
    <row r="596" spans="1:7" s="84" customFormat="1" ht="12.75">
      <c r="A596" s="71" t="s">
        <v>111</v>
      </c>
      <c r="B596" s="88">
        <v>2008</v>
      </c>
      <c r="C596" s="123" t="s">
        <v>271</v>
      </c>
      <c r="D596" s="88" t="s">
        <v>287</v>
      </c>
      <c r="E596" s="89"/>
      <c r="F596" s="89">
        <v>11344</v>
      </c>
      <c r="G596" s="66"/>
    </row>
    <row r="597" spans="1:7" s="84" customFormat="1" ht="12.75">
      <c r="A597" s="71" t="s">
        <v>111</v>
      </c>
      <c r="B597" s="88">
        <v>2009</v>
      </c>
      <c r="C597" s="123" t="s">
        <v>271</v>
      </c>
      <c r="D597" s="88" t="s">
        <v>287</v>
      </c>
      <c r="E597" s="89"/>
      <c r="F597" s="89">
        <v>11216</v>
      </c>
      <c r="G597" s="66"/>
    </row>
    <row r="598" spans="1:7" s="84" customFormat="1" ht="12.75">
      <c r="A598" s="71" t="s">
        <v>111</v>
      </c>
      <c r="B598" s="88">
        <v>2010</v>
      </c>
      <c r="C598" s="123" t="s">
        <v>271</v>
      </c>
      <c r="D598" s="88" t="s">
        <v>287</v>
      </c>
      <c r="E598" s="89"/>
      <c r="F598" s="89">
        <v>11672</v>
      </c>
      <c r="G598" s="66"/>
    </row>
    <row r="599" spans="1:7" s="84" customFormat="1" ht="12.75">
      <c r="A599" s="72" t="s">
        <v>111</v>
      </c>
      <c r="B599" s="92">
        <v>2011</v>
      </c>
      <c r="C599" s="124" t="s">
        <v>271</v>
      </c>
      <c r="D599" s="92" t="s">
        <v>287</v>
      </c>
      <c r="E599" s="93"/>
      <c r="F599" s="93">
        <v>11446</v>
      </c>
      <c r="G599" s="67"/>
    </row>
    <row r="600" spans="1:7" s="84" customFormat="1" ht="12.75">
      <c r="A600" s="144" t="s">
        <v>105</v>
      </c>
      <c r="B600" s="85"/>
      <c r="C600" s="85"/>
      <c r="D600" s="85"/>
      <c r="E600" s="85"/>
      <c r="F600" s="86"/>
      <c r="G600" s="65"/>
    </row>
    <row r="601" spans="1:7" s="84" customFormat="1" ht="12.75">
      <c r="A601" s="144" t="s">
        <v>94</v>
      </c>
      <c r="B601" s="85">
        <v>2007</v>
      </c>
      <c r="C601" s="122" t="s">
        <v>271</v>
      </c>
      <c r="D601" s="85" t="s">
        <v>315</v>
      </c>
      <c r="E601" s="85"/>
      <c r="F601" s="86">
        <v>388373</v>
      </c>
      <c r="G601" s="65" t="s">
        <v>309</v>
      </c>
    </row>
    <row r="602" spans="1:7" s="84" customFormat="1" ht="12.75">
      <c r="A602" s="156" t="s">
        <v>94</v>
      </c>
      <c r="B602" s="88">
        <v>2008</v>
      </c>
      <c r="C602" s="123" t="s">
        <v>271</v>
      </c>
      <c r="D602" s="88" t="s">
        <v>315</v>
      </c>
      <c r="E602" s="88"/>
      <c r="F602" s="89">
        <v>397376</v>
      </c>
      <c r="G602" s="66" t="s">
        <v>310</v>
      </c>
    </row>
    <row r="603" spans="1:7" s="84" customFormat="1" ht="12.75">
      <c r="A603" s="156" t="s">
        <v>94</v>
      </c>
      <c r="B603" s="88">
        <v>2009</v>
      </c>
      <c r="C603" s="123" t="s">
        <v>271</v>
      </c>
      <c r="D603" s="88" t="s">
        <v>315</v>
      </c>
      <c r="E603" s="88"/>
      <c r="F603" s="89">
        <v>389136</v>
      </c>
      <c r="G603" s="66"/>
    </row>
    <row r="604" spans="1:7" s="84" customFormat="1" ht="12.75">
      <c r="A604" s="156" t="s">
        <v>94</v>
      </c>
      <c r="B604" s="88">
        <v>2010</v>
      </c>
      <c r="C604" s="123" t="s">
        <v>271</v>
      </c>
      <c r="D604" s="88" t="s">
        <v>315</v>
      </c>
      <c r="E604" s="88"/>
      <c r="F604" s="89">
        <v>499156</v>
      </c>
      <c r="G604" s="66"/>
    </row>
    <row r="605" spans="1:7" s="84" customFormat="1" ht="12.75">
      <c r="A605" s="156" t="s">
        <v>94</v>
      </c>
      <c r="B605" s="88">
        <v>2011</v>
      </c>
      <c r="C605" s="123" t="s">
        <v>271</v>
      </c>
      <c r="D605" s="88" t="s">
        <v>315</v>
      </c>
      <c r="E605" s="88"/>
      <c r="F605" s="89">
        <v>526923</v>
      </c>
      <c r="G605" s="66"/>
    </row>
    <row r="606" spans="1:7" s="84" customFormat="1" ht="12.75">
      <c r="A606" s="156" t="s">
        <v>94</v>
      </c>
      <c r="B606" s="88">
        <v>2012</v>
      </c>
      <c r="C606" s="123" t="s">
        <v>271</v>
      </c>
      <c r="D606" s="88" t="s">
        <v>315</v>
      </c>
      <c r="E606" s="88"/>
      <c r="F606" s="89">
        <v>553944</v>
      </c>
      <c r="G606" s="66"/>
    </row>
    <row r="607" spans="1:7" s="84" customFormat="1" ht="12.75">
      <c r="A607" s="156" t="s">
        <v>94</v>
      </c>
      <c r="B607" s="88">
        <v>2013</v>
      </c>
      <c r="C607" s="123" t="s">
        <v>271</v>
      </c>
      <c r="D607" s="88" t="s">
        <v>315</v>
      </c>
      <c r="E607" s="88"/>
      <c r="F607" s="89">
        <v>582844</v>
      </c>
      <c r="G607" s="66"/>
    </row>
    <row r="608" spans="1:7" s="84" customFormat="1" ht="12.75">
      <c r="A608" s="156" t="s">
        <v>94</v>
      </c>
      <c r="B608" s="88">
        <v>2014</v>
      </c>
      <c r="C608" s="123" t="s">
        <v>271</v>
      </c>
      <c r="D608" s="88" t="s">
        <v>315</v>
      </c>
      <c r="E608" s="88"/>
      <c r="F608" s="89">
        <v>538545</v>
      </c>
      <c r="G608" s="66"/>
    </row>
    <row r="609" spans="1:7" s="84" customFormat="1" ht="12.75">
      <c r="A609" s="156" t="s">
        <v>94</v>
      </c>
      <c r="B609" s="88">
        <v>2015</v>
      </c>
      <c r="C609" s="123" t="s">
        <v>271</v>
      </c>
      <c r="D609" s="88" t="s">
        <v>315</v>
      </c>
      <c r="E609" s="88"/>
      <c r="F609" s="89">
        <v>667247</v>
      </c>
      <c r="G609" s="66"/>
    </row>
    <row r="610" spans="1:7" s="84" customFormat="1" ht="12.75">
      <c r="A610" s="177" t="s">
        <v>94</v>
      </c>
      <c r="B610" s="92">
        <v>2016</v>
      </c>
      <c r="C610" s="124" t="s">
        <v>271</v>
      </c>
      <c r="D610" s="92" t="s">
        <v>315</v>
      </c>
      <c r="E610" s="92"/>
      <c r="F610" s="93">
        <v>704067</v>
      </c>
      <c r="G610" s="6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zoomScale="80" zoomScaleNormal="80" workbookViewId="0">
      <selection activeCell="L24" sqref="L24"/>
    </sheetView>
  </sheetViews>
  <sheetFormatPr defaultRowHeight="15"/>
  <cols>
    <col min="1" max="1" width="10.85546875" style="74" customWidth="1"/>
    <col min="2" max="2" width="9.140625" style="74"/>
    <col min="3" max="3" width="17.5703125" style="74" customWidth="1"/>
    <col min="4" max="4" width="20.5703125" style="111" bestFit="1" customWidth="1"/>
    <col min="5" max="5" width="20.140625" style="74" bestFit="1" customWidth="1"/>
    <col min="6" max="6" width="16.140625" style="111" bestFit="1" customWidth="1"/>
    <col min="7" max="7" width="16" style="111" bestFit="1" customWidth="1"/>
    <col min="8" max="8" width="10.140625" style="74" customWidth="1"/>
    <col min="9" max="9" width="18" style="74" customWidth="1"/>
    <col min="10" max="10" width="94.28515625" customWidth="1"/>
  </cols>
  <sheetData>
    <row r="1" spans="1:10" ht="19.5">
      <c r="A1" s="73" t="s">
        <v>291</v>
      </c>
    </row>
    <row r="3" spans="1:10" s="84" customFormat="1" ht="25.5">
      <c r="A3" s="136" t="s">
        <v>1</v>
      </c>
      <c r="B3" s="112" t="s">
        <v>10</v>
      </c>
      <c r="C3" s="112" t="s">
        <v>78</v>
      </c>
      <c r="D3" s="116" t="s">
        <v>80</v>
      </c>
      <c r="E3" s="194" t="s">
        <v>82</v>
      </c>
      <c r="F3" s="193" t="s">
        <v>84</v>
      </c>
      <c r="G3" s="193" t="s">
        <v>86</v>
      </c>
      <c r="H3" s="112" t="s">
        <v>5</v>
      </c>
      <c r="I3" s="136" t="s">
        <v>7</v>
      </c>
      <c r="J3" s="195" t="s">
        <v>419</v>
      </c>
    </row>
    <row r="4" spans="1:10" s="84" customFormat="1" ht="12.75">
      <c r="A4" s="95" t="s">
        <v>103</v>
      </c>
      <c r="B4" s="96"/>
      <c r="C4" s="96"/>
      <c r="D4" s="97"/>
      <c r="E4" s="96"/>
      <c r="F4" s="97"/>
      <c r="G4" s="97"/>
      <c r="H4" s="96"/>
      <c r="I4" s="96"/>
      <c r="J4" s="191"/>
    </row>
    <row r="5" spans="1:10" s="84" customFormat="1" ht="12.75">
      <c r="A5" s="95" t="s">
        <v>108</v>
      </c>
      <c r="B5" s="96"/>
      <c r="C5" s="96"/>
      <c r="D5" s="97"/>
      <c r="E5" s="96"/>
      <c r="F5" s="97"/>
      <c r="G5" s="97"/>
      <c r="H5" s="96"/>
      <c r="I5" s="96"/>
      <c r="J5" s="191"/>
    </row>
    <row r="6" spans="1:10" s="84" customFormat="1" ht="12.75">
      <c r="A6" s="95" t="s">
        <v>114</v>
      </c>
      <c r="B6" s="96"/>
      <c r="C6" s="96"/>
      <c r="D6" s="97"/>
      <c r="E6" s="96"/>
      <c r="F6" s="97"/>
      <c r="G6" s="97"/>
      <c r="H6" s="96"/>
      <c r="I6" s="96"/>
      <c r="J6" s="191"/>
    </row>
    <row r="7" spans="1:10" s="84" customFormat="1" ht="12.75">
      <c r="A7" s="71" t="s">
        <v>100</v>
      </c>
      <c r="B7" s="88">
        <v>2011</v>
      </c>
      <c r="C7" s="88" t="s">
        <v>292</v>
      </c>
      <c r="D7" s="89"/>
      <c r="E7" s="88">
        <v>53.3</v>
      </c>
      <c r="F7" s="89"/>
      <c r="G7" s="89">
        <v>112851</v>
      </c>
      <c r="H7" s="88" t="s">
        <v>119</v>
      </c>
      <c r="I7" s="88"/>
      <c r="J7" s="189"/>
    </row>
    <row r="8" spans="1:10" s="84" customFormat="1" ht="12.75">
      <c r="A8" s="71" t="s">
        <v>100</v>
      </c>
      <c r="B8" s="88">
        <v>2011</v>
      </c>
      <c r="C8" s="88" t="s">
        <v>293</v>
      </c>
      <c r="D8" s="89"/>
      <c r="E8" s="88">
        <v>23.8</v>
      </c>
      <c r="F8" s="89"/>
      <c r="G8" s="89">
        <v>50399</v>
      </c>
      <c r="H8" s="88" t="s">
        <v>119</v>
      </c>
      <c r="I8" s="88"/>
      <c r="J8" s="189"/>
    </row>
    <row r="9" spans="1:10" s="84" customFormat="1" ht="12.75">
      <c r="A9" s="71" t="s">
        <v>100</v>
      </c>
      <c r="B9" s="88">
        <v>2011</v>
      </c>
      <c r="C9" s="88" t="s">
        <v>294</v>
      </c>
      <c r="D9" s="89"/>
      <c r="E9" s="88">
        <v>22.8</v>
      </c>
      <c r="F9" s="89"/>
      <c r="G9" s="89">
        <v>48280</v>
      </c>
      <c r="H9" s="88" t="s">
        <v>119</v>
      </c>
      <c r="I9" s="88"/>
      <c r="J9" s="189"/>
    </row>
    <row r="10" spans="1:10" s="84" customFormat="1" ht="12.75">
      <c r="A10" s="71" t="s">
        <v>100</v>
      </c>
      <c r="B10" s="88">
        <v>2011</v>
      </c>
      <c r="C10" s="88" t="s">
        <v>295</v>
      </c>
      <c r="D10" s="89"/>
      <c r="E10" s="88">
        <v>100</v>
      </c>
      <c r="F10" s="89"/>
      <c r="G10" s="89">
        <v>211530</v>
      </c>
      <c r="H10" s="88" t="s">
        <v>119</v>
      </c>
      <c r="I10" s="88"/>
      <c r="J10" s="189"/>
    </row>
    <row r="11" spans="1:10" s="84" customFormat="1" ht="12.75">
      <c r="A11" s="71" t="s">
        <v>100</v>
      </c>
      <c r="B11" s="88">
        <v>2012</v>
      </c>
      <c r="C11" s="88" t="s">
        <v>292</v>
      </c>
      <c r="D11" s="89"/>
      <c r="E11" s="88">
        <v>53.8</v>
      </c>
      <c r="F11" s="89"/>
      <c r="G11" s="89">
        <v>117007</v>
      </c>
      <c r="H11" s="88" t="s">
        <v>119</v>
      </c>
      <c r="I11" s="88"/>
      <c r="J11" s="189"/>
    </row>
    <row r="12" spans="1:10" s="84" customFormat="1" ht="12.75">
      <c r="A12" s="71" t="s">
        <v>100</v>
      </c>
      <c r="B12" s="88">
        <v>2012</v>
      </c>
      <c r="C12" s="88" t="s">
        <v>293</v>
      </c>
      <c r="D12" s="89"/>
      <c r="E12" s="88">
        <v>23.9</v>
      </c>
      <c r="F12" s="89"/>
      <c r="G12" s="89">
        <v>51910</v>
      </c>
      <c r="H12" s="88" t="s">
        <v>119</v>
      </c>
      <c r="I12" s="88"/>
      <c r="J12" s="189"/>
    </row>
    <row r="13" spans="1:10" s="84" customFormat="1" ht="12.75">
      <c r="A13" s="71" t="s">
        <v>100</v>
      </c>
      <c r="B13" s="88">
        <v>2012</v>
      </c>
      <c r="C13" s="88" t="s">
        <v>294</v>
      </c>
      <c r="D13" s="89"/>
      <c r="E13" s="88">
        <v>22.4</v>
      </c>
      <c r="F13" s="89"/>
      <c r="G13" s="89">
        <v>48652</v>
      </c>
      <c r="H13" s="88" t="s">
        <v>119</v>
      </c>
      <c r="I13" s="88"/>
      <c r="J13" s="189"/>
    </row>
    <row r="14" spans="1:10" s="84" customFormat="1" ht="12.75">
      <c r="A14" s="71" t="s">
        <v>100</v>
      </c>
      <c r="B14" s="88">
        <v>2012</v>
      </c>
      <c r="C14" s="88" t="s">
        <v>295</v>
      </c>
      <c r="D14" s="89"/>
      <c r="E14" s="88">
        <v>100</v>
      </c>
      <c r="F14" s="89"/>
      <c r="G14" s="89">
        <v>217569</v>
      </c>
      <c r="H14" s="88" t="s">
        <v>119</v>
      </c>
      <c r="I14" s="88"/>
      <c r="J14" s="189"/>
    </row>
    <row r="15" spans="1:10" s="84" customFormat="1" ht="12.75">
      <c r="A15" s="71" t="s">
        <v>100</v>
      </c>
      <c r="B15" s="88">
        <v>2013</v>
      </c>
      <c r="C15" s="88" t="s">
        <v>292</v>
      </c>
      <c r="D15" s="89"/>
      <c r="E15" s="88">
        <v>55.1</v>
      </c>
      <c r="F15" s="89"/>
      <c r="G15" s="89">
        <v>132423</v>
      </c>
      <c r="H15" s="88" t="s">
        <v>119</v>
      </c>
      <c r="I15" s="88"/>
      <c r="J15" s="189"/>
    </row>
    <row r="16" spans="1:10" s="84" customFormat="1" ht="12.75">
      <c r="A16" s="71" t="s">
        <v>100</v>
      </c>
      <c r="B16" s="88">
        <v>2013</v>
      </c>
      <c r="C16" s="88" t="s">
        <v>293</v>
      </c>
      <c r="D16" s="89"/>
      <c r="E16" s="88">
        <v>23.8</v>
      </c>
      <c r="F16" s="89"/>
      <c r="G16" s="89">
        <v>57231</v>
      </c>
      <c r="H16" s="88" t="s">
        <v>119</v>
      </c>
      <c r="I16" s="88"/>
      <c r="J16" s="189"/>
    </row>
    <row r="17" spans="1:10" s="84" customFormat="1" ht="12.75">
      <c r="A17" s="71" t="s">
        <v>100</v>
      </c>
      <c r="B17" s="88">
        <v>2013</v>
      </c>
      <c r="C17" s="88" t="s">
        <v>294</v>
      </c>
      <c r="D17" s="89"/>
      <c r="E17" s="88">
        <v>21</v>
      </c>
      <c r="F17" s="89"/>
      <c r="G17" s="89">
        <v>50562</v>
      </c>
      <c r="H17" s="88" t="s">
        <v>119</v>
      </c>
      <c r="I17" s="88"/>
      <c r="J17" s="189"/>
    </row>
    <row r="18" spans="1:10" s="84" customFormat="1" ht="12.75">
      <c r="A18" s="71" t="s">
        <v>100</v>
      </c>
      <c r="B18" s="88">
        <v>2013</v>
      </c>
      <c r="C18" s="88" t="s">
        <v>295</v>
      </c>
      <c r="D18" s="89"/>
      <c r="E18" s="88">
        <v>100</v>
      </c>
      <c r="F18" s="89"/>
      <c r="G18" s="89">
        <v>240215</v>
      </c>
      <c r="H18" s="88" t="s">
        <v>119</v>
      </c>
      <c r="I18" s="88"/>
      <c r="J18" s="189"/>
    </row>
    <row r="19" spans="1:10" s="84" customFormat="1" ht="12.75">
      <c r="A19" s="71" t="s">
        <v>100</v>
      </c>
      <c r="B19" s="88">
        <v>2014</v>
      </c>
      <c r="C19" s="88" t="s">
        <v>292</v>
      </c>
      <c r="D19" s="89"/>
      <c r="E19" s="88">
        <v>51.4</v>
      </c>
      <c r="F19" s="89"/>
      <c r="G19" s="89">
        <v>141308</v>
      </c>
      <c r="H19" s="88" t="s">
        <v>119</v>
      </c>
      <c r="I19" s="88"/>
      <c r="J19" s="189"/>
    </row>
    <row r="20" spans="1:10" s="84" customFormat="1" ht="12.75">
      <c r="A20" s="71" t="s">
        <v>100</v>
      </c>
      <c r="B20" s="88">
        <v>2014</v>
      </c>
      <c r="C20" s="88" t="s">
        <v>293</v>
      </c>
      <c r="D20" s="89"/>
      <c r="E20" s="88">
        <v>22.3</v>
      </c>
      <c r="F20" s="89"/>
      <c r="G20" s="89">
        <v>61419</v>
      </c>
      <c r="H20" s="88" t="s">
        <v>119</v>
      </c>
      <c r="I20" s="88"/>
      <c r="J20" s="189"/>
    </row>
    <row r="21" spans="1:10" s="84" customFormat="1" ht="12.75">
      <c r="A21" s="71" t="s">
        <v>100</v>
      </c>
      <c r="B21" s="88">
        <v>2014</v>
      </c>
      <c r="C21" s="88" t="s">
        <v>294</v>
      </c>
      <c r="D21" s="89"/>
      <c r="E21" s="88">
        <v>19.2</v>
      </c>
      <c r="F21" s="89"/>
      <c r="G21" s="89">
        <v>52717</v>
      </c>
      <c r="H21" s="88" t="s">
        <v>119</v>
      </c>
      <c r="I21" s="88"/>
      <c r="J21" s="189"/>
    </row>
    <row r="22" spans="1:10" s="84" customFormat="1" ht="12.75">
      <c r="A22" s="71" t="s">
        <v>100</v>
      </c>
      <c r="B22" s="88">
        <v>2014</v>
      </c>
      <c r="C22" s="88" t="s">
        <v>296</v>
      </c>
      <c r="D22" s="89"/>
      <c r="E22" s="88">
        <v>7.2</v>
      </c>
      <c r="F22" s="89"/>
      <c r="G22" s="89">
        <v>19703</v>
      </c>
      <c r="H22" s="88" t="s">
        <v>119</v>
      </c>
      <c r="I22" s="88"/>
      <c r="J22" s="189"/>
    </row>
    <row r="23" spans="1:10" s="84" customFormat="1" ht="12.75">
      <c r="A23" s="71" t="s">
        <v>100</v>
      </c>
      <c r="B23" s="88">
        <v>2014</v>
      </c>
      <c r="C23" s="88" t="s">
        <v>295</v>
      </c>
      <c r="D23" s="89"/>
      <c r="E23" s="88">
        <v>100</v>
      </c>
      <c r="F23" s="89"/>
      <c r="G23" s="89">
        <v>275146</v>
      </c>
      <c r="H23" s="88" t="s">
        <v>119</v>
      </c>
      <c r="I23" s="88"/>
      <c r="J23" s="189"/>
    </row>
    <row r="24" spans="1:10" s="84" customFormat="1" ht="12.75">
      <c r="A24" s="71" t="s">
        <v>100</v>
      </c>
      <c r="B24" s="88">
        <v>2015</v>
      </c>
      <c r="C24" s="88" t="s">
        <v>292</v>
      </c>
      <c r="D24" s="89"/>
      <c r="E24" s="88">
        <v>52.2</v>
      </c>
      <c r="F24" s="89"/>
      <c r="G24" s="89">
        <v>146910</v>
      </c>
      <c r="H24" s="88" t="s">
        <v>119</v>
      </c>
      <c r="I24" s="88"/>
      <c r="J24" s="189"/>
    </row>
    <row r="25" spans="1:10" s="84" customFormat="1" ht="12.75">
      <c r="A25" s="71" t="s">
        <v>100</v>
      </c>
      <c r="B25" s="88">
        <v>2015</v>
      </c>
      <c r="C25" s="88" t="s">
        <v>293</v>
      </c>
      <c r="D25" s="89"/>
      <c r="E25" s="88">
        <v>21.7</v>
      </c>
      <c r="F25" s="89"/>
      <c r="G25" s="89">
        <v>61057</v>
      </c>
      <c r="H25" s="88" t="s">
        <v>119</v>
      </c>
      <c r="I25" s="88"/>
      <c r="J25" s="189"/>
    </row>
    <row r="26" spans="1:10" s="84" customFormat="1" ht="12.75">
      <c r="A26" s="71" t="s">
        <v>100</v>
      </c>
      <c r="B26" s="88">
        <v>2015</v>
      </c>
      <c r="C26" s="88" t="s">
        <v>294</v>
      </c>
      <c r="D26" s="89"/>
      <c r="E26" s="88">
        <v>18.8</v>
      </c>
      <c r="F26" s="89"/>
      <c r="G26" s="89">
        <v>52774</v>
      </c>
      <c r="H26" s="88" t="s">
        <v>119</v>
      </c>
      <c r="I26" s="88"/>
      <c r="J26" s="189"/>
    </row>
    <row r="27" spans="1:10" s="84" customFormat="1" ht="12.75">
      <c r="A27" s="71" t="s">
        <v>100</v>
      </c>
      <c r="B27" s="88">
        <v>2015</v>
      </c>
      <c r="C27" s="88" t="s">
        <v>296</v>
      </c>
      <c r="D27" s="89"/>
      <c r="E27" s="88">
        <v>7.3</v>
      </c>
      <c r="F27" s="89"/>
      <c r="G27" s="89">
        <v>20560</v>
      </c>
      <c r="H27" s="88" t="s">
        <v>119</v>
      </c>
      <c r="I27" s="88"/>
      <c r="J27" s="189"/>
    </row>
    <row r="28" spans="1:10" s="84" customFormat="1" ht="12.75">
      <c r="A28" s="71" t="s">
        <v>100</v>
      </c>
      <c r="B28" s="88">
        <v>2015</v>
      </c>
      <c r="C28" s="88" t="s">
        <v>295</v>
      </c>
      <c r="D28" s="89"/>
      <c r="E28" s="88">
        <v>100</v>
      </c>
      <c r="F28" s="89"/>
      <c r="G28" s="89">
        <v>281301</v>
      </c>
      <c r="H28" s="88" t="s">
        <v>119</v>
      </c>
      <c r="I28" s="88"/>
      <c r="J28" s="189"/>
    </row>
    <row r="29" spans="1:10" s="84" customFormat="1" ht="12.75">
      <c r="A29" s="71" t="s">
        <v>100</v>
      </c>
      <c r="B29" s="88">
        <v>2016</v>
      </c>
      <c r="C29" s="88" t="s">
        <v>292</v>
      </c>
      <c r="D29" s="89"/>
      <c r="E29" s="88">
        <v>52.7</v>
      </c>
      <c r="F29" s="89"/>
      <c r="G29" s="89">
        <v>149400</v>
      </c>
      <c r="H29" s="88" t="s">
        <v>119</v>
      </c>
      <c r="I29" s="88"/>
      <c r="J29" s="189"/>
    </row>
    <row r="30" spans="1:10" s="84" customFormat="1" ht="12.75">
      <c r="A30" s="71" t="s">
        <v>100</v>
      </c>
      <c r="B30" s="88">
        <v>2016</v>
      </c>
      <c r="C30" s="88" t="s">
        <v>293</v>
      </c>
      <c r="D30" s="89"/>
      <c r="E30" s="88">
        <v>21.6</v>
      </c>
      <c r="F30" s="89"/>
      <c r="G30" s="89">
        <v>61139</v>
      </c>
      <c r="H30" s="88" t="s">
        <v>119</v>
      </c>
      <c r="I30" s="88"/>
      <c r="J30" s="189"/>
    </row>
    <row r="31" spans="1:10" s="84" customFormat="1" ht="12.75">
      <c r="A31" s="71" t="s">
        <v>100</v>
      </c>
      <c r="B31" s="88">
        <v>2016</v>
      </c>
      <c r="C31" s="88" t="s">
        <v>294</v>
      </c>
      <c r="D31" s="89"/>
      <c r="E31" s="88">
        <v>18.5</v>
      </c>
      <c r="F31" s="89"/>
      <c r="G31" s="89">
        <v>52344</v>
      </c>
      <c r="H31" s="88" t="s">
        <v>119</v>
      </c>
      <c r="I31" s="88"/>
      <c r="J31" s="189"/>
    </row>
    <row r="32" spans="1:10" s="84" customFormat="1" ht="12.75">
      <c r="A32" s="71" t="s">
        <v>100</v>
      </c>
      <c r="B32" s="88">
        <v>2016</v>
      </c>
      <c r="C32" s="88" t="s">
        <v>296</v>
      </c>
      <c r="D32" s="89"/>
      <c r="E32" s="88">
        <v>7.3</v>
      </c>
      <c r="F32" s="89"/>
      <c r="G32" s="89">
        <v>20747</v>
      </c>
      <c r="H32" s="88" t="s">
        <v>119</v>
      </c>
      <c r="I32" s="88"/>
      <c r="J32" s="189"/>
    </row>
    <row r="33" spans="1:10" s="84" customFormat="1" ht="12.75">
      <c r="A33" s="71" t="s">
        <v>100</v>
      </c>
      <c r="B33" s="88">
        <v>2016</v>
      </c>
      <c r="C33" s="88" t="s">
        <v>295</v>
      </c>
      <c r="D33" s="89"/>
      <c r="E33" s="88">
        <v>100</v>
      </c>
      <c r="F33" s="89"/>
      <c r="G33" s="89">
        <v>283628</v>
      </c>
      <c r="H33" s="88" t="s">
        <v>119</v>
      </c>
      <c r="I33" s="88"/>
      <c r="J33" s="189"/>
    </row>
    <row r="34" spans="1:10" s="84" customFormat="1" ht="12.75">
      <c r="A34" s="70" t="s">
        <v>97</v>
      </c>
      <c r="B34" s="85">
        <v>2012</v>
      </c>
      <c r="C34" s="85" t="s">
        <v>292</v>
      </c>
      <c r="D34" s="86">
        <v>2101770168000</v>
      </c>
      <c r="E34" s="85">
        <v>46</v>
      </c>
      <c r="F34" s="86">
        <v>4085955</v>
      </c>
      <c r="G34" s="86">
        <v>514389</v>
      </c>
      <c r="H34" s="85" t="s">
        <v>121</v>
      </c>
      <c r="I34" s="85" t="s">
        <v>453</v>
      </c>
      <c r="J34" s="192"/>
    </row>
    <row r="35" spans="1:10" s="84" customFormat="1" ht="12.75">
      <c r="A35" s="71" t="s">
        <v>97</v>
      </c>
      <c r="B35" s="88">
        <v>2012</v>
      </c>
      <c r="C35" s="88" t="s">
        <v>293</v>
      </c>
      <c r="D35" s="89">
        <v>1101425038000</v>
      </c>
      <c r="E35" s="88">
        <v>24</v>
      </c>
      <c r="F35" s="89">
        <v>4328666</v>
      </c>
      <c r="G35" s="89">
        <v>254449</v>
      </c>
      <c r="H35" s="88" t="s">
        <v>121</v>
      </c>
      <c r="I35" s="88"/>
      <c r="J35" s="189"/>
    </row>
    <row r="36" spans="1:10" s="84" customFormat="1" ht="12.75">
      <c r="A36" s="71" t="s">
        <v>97</v>
      </c>
      <c r="B36" s="88">
        <v>2012</v>
      </c>
      <c r="C36" s="88" t="s">
        <v>294</v>
      </c>
      <c r="D36" s="89">
        <v>1413415372000</v>
      </c>
      <c r="E36" s="88">
        <v>31</v>
      </c>
      <c r="F36" s="89">
        <v>4219646</v>
      </c>
      <c r="G36" s="89">
        <v>334961</v>
      </c>
      <c r="H36" s="88" t="s">
        <v>121</v>
      </c>
      <c r="I36" s="88"/>
      <c r="J36" s="189"/>
    </row>
    <row r="37" spans="1:10" s="84" customFormat="1" ht="12.75">
      <c r="A37" s="71" t="s">
        <v>97</v>
      </c>
      <c r="B37" s="88">
        <v>2012</v>
      </c>
      <c r="C37" s="88" t="s">
        <v>295</v>
      </c>
      <c r="D37" s="89">
        <v>4616610579000</v>
      </c>
      <c r="E37" s="88">
        <v>100</v>
      </c>
      <c r="F37" s="89">
        <v>4413279</v>
      </c>
      <c r="G37" s="89">
        <v>1046073</v>
      </c>
      <c r="H37" s="88" t="s">
        <v>121</v>
      </c>
      <c r="I37" s="88"/>
      <c r="J37" s="189"/>
    </row>
    <row r="38" spans="1:10" s="84" customFormat="1" ht="12.75">
      <c r="A38" s="71" t="s">
        <v>97</v>
      </c>
      <c r="B38" s="88">
        <v>2012</v>
      </c>
      <c r="C38" s="88" t="s">
        <v>297</v>
      </c>
      <c r="D38" s="89">
        <v>4981134566000</v>
      </c>
      <c r="E38" s="88" t="s">
        <v>118</v>
      </c>
      <c r="F38" s="89">
        <v>4725449</v>
      </c>
      <c r="G38" s="89">
        <v>1054108</v>
      </c>
      <c r="H38" s="88" t="s">
        <v>121</v>
      </c>
      <c r="I38" s="88"/>
      <c r="J38" s="189"/>
    </row>
    <row r="39" spans="1:10" s="84" customFormat="1" ht="12.75">
      <c r="A39" s="71" t="s">
        <v>97</v>
      </c>
      <c r="B39" s="88">
        <v>2013</v>
      </c>
      <c r="C39" s="88" t="s">
        <v>292</v>
      </c>
      <c r="D39" s="89">
        <v>2346039613000</v>
      </c>
      <c r="E39" s="88">
        <v>46</v>
      </c>
      <c r="F39" s="89">
        <v>4347364</v>
      </c>
      <c r="G39" s="89">
        <v>539646</v>
      </c>
      <c r="H39" s="88" t="s">
        <v>121</v>
      </c>
      <c r="I39" s="88"/>
      <c r="J39" s="189"/>
    </row>
    <row r="40" spans="1:10" s="84" customFormat="1" ht="12.75">
      <c r="A40" s="71" t="s">
        <v>97</v>
      </c>
      <c r="B40" s="88">
        <v>2013</v>
      </c>
      <c r="C40" s="88" t="s">
        <v>293</v>
      </c>
      <c r="D40" s="89">
        <v>1199097690000</v>
      </c>
      <c r="E40" s="88">
        <v>23</v>
      </c>
      <c r="F40" s="89">
        <v>4646242</v>
      </c>
      <c r="G40" s="89">
        <v>258079</v>
      </c>
      <c r="H40" s="88" t="s">
        <v>121</v>
      </c>
      <c r="I40" s="88"/>
      <c r="J40" s="189"/>
    </row>
    <row r="41" spans="1:10" s="84" customFormat="1" ht="12.75">
      <c r="A41" s="71" t="s">
        <v>97</v>
      </c>
      <c r="B41" s="88">
        <v>2013</v>
      </c>
      <c r="C41" s="88" t="s">
        <v>294</v>
      </c>
      <c r="D41" s="89">
        <v>1573777144000</v>
      </c>
      <c r="E41" s="88">
        <v>31</v>
      </c>
      <c r="F41" s="89">
        <v>4515017</v>
      </c>
      <c r="G41" s="89">
        <v>348565</v>
      </c>
      <c r="H41" s="88" t="s">
        <v>121</v>
      </c>
      <c r="I41" s="88"/>
      <c r="J41" s="189"/>
    </row>
    <row r="42" spans="1:10" s="84" customFormat="1" ht="12.75">
      <c r="A42" s="71" t="s">
        <v>97</v>
      </c>
      <c r="B42" s="88">
        <v>2013</v>
      </c>
      <c r="C42" s="88" t="s">
        <v>295</v>
      </c>
      <c r="D42" s="89">
        <v>5118914447000</v>
      </c>
      <c r="E42" s="88">
        <v>100</v>
      </c>
      <c r="F42" s="89">
        <v>4737501</v>
      </c>
      <c r="G42" s="89">
        <v>1080509</v>
      </c>
      <c r="H42" s="88" t="s">
        <v>121</v>
      </c>
      <c r="I42" s="88"/>
      <c r="J42" s="189"/>
    </row>
    <row r="43" spans="1:10" s="84" customFormat="1" ht="12.75">
      <c r="A43" s="71" t="s">
        <v>97</v>
      </c>
      <c r="B43" s="88">
        <v>2013</v>
      </c>
      <c r="C43" s="88" t="s">
        <v>297</v>
      </c>
      <c r="D43" s="89">
        <v>5540201095000</v>
      </c>
      <c r="E43" s="88" t="s">
        <v>118</v>
      </c>
      <c r="F43" s="89">
        <v>5048861</v>
      </c>
      <c r="G43" s="89">
        <v>1097317</v>
      </c>
      <c r="H43" s="88" t="s">
        <v>121</v>
      </c>
      <c r="I43" s="88"/>
      <c r="J43" s="189"/>
    </row>
    <row r="44" spans="1:10" s="84" customFormat="1" ht="12.75">
      <c r="A44" s="71" t="s">
        <v>97</v>
      </c>
      <c r="B44" s="88">
        <v>2014</v>
      </c>
      <c r="C44" s="88" t="s">
        <v>292</v>
      </c>
      <c r="D44" s="89">
        <v>2408259974000</v>
      </c>
      <c r="E44" s="88">
        <v>46</v>
      </c>
      <c r="F44" s="89">
        <v>4328301</v>
      </c>
      <c r="G44" s="89">
        <v>556398</v>
      </c>
      <c r="H44" s="88" t="s">
        <v>121</v>
      </c>
      <c r="I44" s="88"/>
      <c r="J44" s="189"/>
    </row>
    <row r="45" spans="1:10" s="84" customFormat="1" ht="12.75">
      <c r="A45" s="71" t="s">
        <v>97</v>
      </c>
      <c r="B45" s="88">
        <v>2014</v>
      </c>
      <c r="C45" s="88" t="s">
        <v>293</v>
      </c>
      <c r="D45" s="89">
        <v>1233447065000</v>
      </c>
      <c r="E45" s="88">
        <v>23</v>
      </c>
      <c r="F45" s="89">
        <v>4645957</v>
      </c>
      <c r="G45" s="89">
        <v>265488</v>
      </c>
      <c r="H45" s="88" t="s">
        <v>121</v>
      </c>
      <c r="I45" s="88"/>
      <c r="J45" s="189"/>
    </row>
    <row r="46" spans="1:10" s="84" customFormat="1" ht="12.75">
      <c r="A46" s="71" t="s">
        <v>97</v>
      </c>
      <c r="B46" s="88">
        <v>2014</v>
      </c>
      <c r="C46" s="88" t="s">
        <v>294</v>
      </c>
      <c r="D46" s="89">
        <v>1635956820000</v>
      </c>
      <c r="E46" s="88">
        <v>31</v>
      </c>
      <c r="F46" s="89">
        <v>4511461</v>
      </c>
      <c r="G46" s="89">
        <v>362622</v>
      </c>
      <c r="H46" s="88" t="s">
        <v>121</v>
      </c>
      <c r="I46" s="88"/>
      <c r="J46" s="189"/>
    </row>
    <row r="47" spans="1:10" s="84" customFormat="1" ht="12.75">
      <c r="A47" s="71" t="s">
        <v>97</v>
      </c>
      <c r="B47" s="88">
        <v>2014</v>
      </c>
      <c r="C47" s="88" t="s">
        <v>295</v>
      </c>
      <c r="D47" s="89">
        <v>5277663859000</v>
      </c>
      <c r="E47" s="88">
        <v>100</v>
      </c>
      <c r="F47" s="89">
        <v>4733791</v>
      </c>
      <c r="G47" s="89">
        <v>1114892</v>
      </c>
      <c r="H47" s="88" t="s">
        <v>121</v>
      </c>
      <c r="I47" s="88"/>
      <c r="J47" s="189"/>
    </row>
    <row r="48" spans="1:10" s="84" customFormat="1" ht="12.75">
      <c r="A48" s="71" t="s">
        <v>97</v>
      </c>
      <c r="B48" s="88">
        <v>2014</v>
      </c>
      <c r="C48" s="88" t="s">
        <v>297</v>
      </c>
      <c r="D48" s="89">
        <v>5850779570000</v>
      </c>
      <c r="E48" s="88" t="s">
        <v>118</v>
      </c>
      <c r="F48" s="89">
        <v>5066888</v>
      </c>
      <c r="G48" s="89">
        <v>1154709</v>
      </c>
      <c r="H48" s="88" t="s">
        <v>121</v>
      </c>
      <c r="I48" s="88"/>
      <c r="J48" s="189"/>
    </row>
    <row r="49" spans="1:10" s="84" customFormat="1" ht="12.75">
      <c r="A49" s="71" t="s">
        <v>97</v>
      </c>
      <c r="B49" s="88">
        <v>2015</v>
      </c>
      <c r="C49" s="88" t="s">
        <v>292</v>
      </c>
      <c r="D49" s="89">
        <v>2622270175000</v>
      </c>
      <c r="E49" s="88">
        <v>47</v>
      </c>
      <c r="F49" s="89">
        <v>4427651</v>
      </c>
      <c r="G49" s="89">
        <v>592249</v>
      </c>
      <c r="H49" s="88" t="s">
        <v>121</v>
      </c>
      <c r="I49" s="88"/>
      <c r="J49" s="189"/>
    </row>
    <row r="50" spans="1:10" s="84" customFormat="1" ht="12.75">
      <c r="A50" s="71" t="s">
        <v>97</v>
      </c>
      <c r="B50" s="88">
        <v>2015</v>
      </c>
      <c r="C50" s="88" t="s">
        <v>293</v>
      </c>
      <c r="D50" s="89">
        <v>1278344519000</v>
      </c>
      <c r="E50" s="88">
        <v>23</v>
      </c>
      <c r="F50" s="89">
        <v>4735430</v>
      </c>
      <c r="G50" s="89">
        <v>269953</v>
      </c>
      <c r="H50" s="88" t="s">
        <v>121</v>
      </c>
      <c r="I50" s="88"/>
      <c r="J50" s="189"/>
    </row>
    <row r="51" spans="1:10" s="84" customFormat="1" ht="12.75">
      <c r="A51" s="71" t="s">
        <v>97</v>
      </c>
      <c r="B51" s="88">
        <v>2015</v>
      </c>
      <c r="C51" s="88" t="s">
        <v>294</v>
      </c>
      <c r="D51" s="89">
        <v>1685508221000</v>
      </c>
      <c r="E51" s="88">
        <v>30</v>
      </c>
      <c r="F51" s="89">
        <v>4594142</v>
      </c>
      <c r="G51" s="89">
        <v>366882</v>
      </c>
      <c r="H51" s="88" t="s">
        <v>121</v>
      </c>
      <c r="I51" s="88"/>
      <c r="J51" s="189"/>
    </row>
    <row r="52" spans="1:10" s="84" customFormat="1" ht="12.75">
      <c r="A52" s="71" t="s">
        <v>97</v>
      </c>
      <c r="B52" s="88">
        <v>2015</v>
      </c>
      <c r="C52" s="88" t="s">
        <v>295</v>
      </c>
      <c r="D52" s="89">
        <v>5586122915000</v>
      </c>
      <c r="E52" s="88">
        <v>100</v>
      </c>
      <c r="F52" s="89">
        <v>4825233</v>
      </c>
      <c r="G52" s="89">
        <v>1157690</v>
      </c>
      <c r="H52" s="88" t="s">
        <v>121</v>
      </c>
      <c r="I52" s="88"/>
      <c r="J52" s="189"/>
    </row>
    <row r="53" spans="1:10" s="84" customFormat="1" ht="12.75">
      <c r="A53" s="71" t="s">
        <v>97</v>
      </c>
      <c r="B53" s="88">
        <v>2015</v>
      </c>
      <c r="C53" s="88" t="s">
        <v>297</v>
      </c>
      <c r="D53" s="89">
        <v>6291747096000</v>
      </c>
      <c r="E53" s="88" t="s">
        <v>118</v>
      </c>
      <c r="F53" s="89">
        <v>5196245</v>
      </c>
      <c r="G53" s="89">
        <v>1210826</v>
      </c>
      <c r="H53" s="88" t="s">
        <v>121</v>
      </c>
      <c r="I53" s="88"/>
      <c r="J53" s="189"/>
    </row>
    <row r="54" spans="1:10" s="91" customFormat="1" ht="12.75">
      <c r="A54" s="71" t="s">
        <v>97</v>
      </c>
      <c r="B54" s="88">
        <v>2016</v>
      </c>
      <c r="C54" s="88" t="s">
        <v>292</v>
      </c>
      <c r="D54" s="89">
        <v>2680997571000</v>
      </c>
      <c r="E54" s="88">
        <v>48</v>
      </c>
      <c r="F54" s="89">
        <v>4222434</v>
      </c>
      <c r="G54" s="89">
        <v>634941</v>
      </c>
      <c r="H54" s="88" t="s">
        <v>121</v>
      </c>
      <c r="I54" s="88"/>
      <c r="J54" s="189"/>
    </row>
    <row r="55" spans="1:10" s="91" customFormat="1" ht="12.75">
      <c r="A55" s="71" t="s">
        <v>97</v>
      </c>
      <c r="B55" s="88">
        <v>2016</v>
      </c>
      <c r="C55" s="88" t="s">
        <v>293</v>
      </c>
      <c r="D55" s="89">
        <v>1270952364000</v>
      </c>
      <c r="E55" s="88">
        <v>23</v>
      </c>
      <c r="F55" s="89">
        <v>4595865</v>
      </c>
      <c r="G55" s="89">
        <v>276543</v>
      </c>
      <c r="H55" s="88" t="s">
        <v>121</v>
      </c>
      <c r="I55" s="88"/>
      <c r="J55" s="189"/>
    </row>
    <row r="56" spans="1:10" s="91" customFormat="1" ht="12.75">
      <c r="A56" s="71" t="s">
        <v>97</v>
      </c>
      <c r="B56" s="88">
        <v>2016</v>
      </c>
      <c r="C56" s="88" t="s">
        <v>294</v>
      </c>
      <c r="D56" s="89">
        <v>1644888240000</v>
      </c>
      <c r="E56" s="88">
        <v>29</v>
      </c>
      <c r="F56" s="89">
        <v>4452377</v>
      </c>
      <c r="G56" s="89">
        <v>369440</v>
      </c>
      <c r="H56" s="88" t="s">
        <v>121</v>
      </c>
      <c r="I56" s="88"/>
      <c r="J56" s="189"/>
    </row>
    <row r="57" spans="1:10" s="91" customFormat="1" ht="12.75">
      <c r="A57" s="71" t="s">
        <v>97</v>
      </c>
      <c r="B57" s="88">
        <v>2016</v>
      </c>
      <c r="C57" s="88" t="s">
        <v>295</v>
      </c>
      <c r="D57" s="89">
        <v>5596838174000</v>
      </c>
      <c r="E57" s="88">
        <v>100</v>
      </c>
      <c r="F57" s="89">
        <v>4679535</v>
      </c>
      <c r="G57" s="89">
        <v>1196024</v>
      </c>
      <c r="H57" s="88" t="s">
        <v>121</v>
      </c>
      <c r="I57" s="88"/>
      <c r="J57" s="189"/>
    </row>
    <row r="58" spans="1:10" s="91" customFormat="1" ht="12.75">
      <c r="A58" s="71" t="s">
        <v>97</v>
      </c>
      <c r="B58" s="88">
        <v>2016</v>
      </c>
      <c r="C58" s="88" t="s">
        <v>297</v>
      </c>
      <c r="D58" s="89">
        <v>6354796705000</v>
      </c>
      <c r="E58" s="88" t="s">
        <v>118</v>
      </c>
      <c r="F58" s="89">
        <v>5087530</v>
      </c>
      <c r="G58" s="89">
        <v>1249093</v>
      </c>
      <c r="H58" s="88" t="s">
        <v>121</v>
      </c>
      <c r="I58" s="88"/>
      <c r="J58" s="189"/>
    </row>
    <row r="59" spans="1:10" s="91" customFormat="1" ht="12.75">
      <c r="A59" s="71" t="s">
        <v>97</v>
      </c>
      <c r="B59" s="88">
        <v>2017</v>
      </c>
      <c r="C59" s="88" t="s">
        <v>292</v>
      </c>
      <c r="D59" s="89">
        <v>2726718432000</v>
      </c>
      <c r="E59" s="88">
        <v>48</v>
      </c>
      <c r="F59" s="89">
        <v>4040438</v>
      </c>
      <c r="G59" s="89">
        <v>674857</v>
      </c>
      <c r="H59" s="88" t="s">
        <v>121</v>
      </c>
      <c r="I59" s="88"/>
      <c r="J59" s="189"/>
    </row>
    <row r="60" spans="1:10" s="91" customFormat="1" ht="12.75">
      <c r="A60" s="71" t="s">
        <v>97</v>
      </c>
      <c r="B60" s="88">
        <v>2017</v>
      </c>
      <c r="C60" s="88" t="s">
        <v>293</v>
      </c>
      <c r="D60" s="89">
        <v>1307749639000</v>
      </c>
      <c r="E60" s="88">
        <v>23</v>
      </c>
      <c r="F60" s="89">
        <v>4504180</v>
      </c>
      <c r="G60" s="89">
        <v>290341</v>
      </c>
      <c r="H60" s="88" t="s">
        <v>121</v>
      </c>
      <c r="I60" s="88"/>
      <c r="J60" s="189"/>
    </row>
    <row r="61" spans="1:10" s="91" customFormat="1" ht="12.75">
      <c r="A61" s="71" t="s">
        <v>97</v>
      </c>
      <c r="B61" s="88">
        <v>2017</v>
      </c>
      <c r="C61" s="88" t="s">
        <v>294</v>
      </c>
      <c r="D61" s="89">
        <v>1641765300000</v>
      </c>
      <c r="E61" s="88">
        <v>29</v>
      </c>
      <c r="F61" s="89">
        <v>4340622</v>
      </c>
      <c r="G61" s="89">
        <v>378233</v>
      </c>
      <c r="H61" s="88" t="s">
        <v>121</v>
      </c>
      <c r="I61" s="88"/>
      <c r="J61" s="189"/>
    </row>
    <row r="62" spans="1:10" s="91" customFormat="1" ht="12.75">
      <c r="A62" s="71" t="s">
        <v>97</v>
      </c>
      <c r="B62" s="88">
        <v>2017</v>
      </c>
      <c r="C62" s="88" t="s">
        <v>295</v>
      </c>
      <c r="D62" s="89">
        <v>5676233371000</v>
      </c>
      <c r="E62" s="88">
        <v>100</v>
      </c>
      <c r="F62" s="89">
        <v>4586719</v>
      </c>
      <c r="G62" s="89">
        <v>1237537</v>
      </c>
      <c r="H62" s="88" t="s">
        <v>121</v>
      </c>
      <c r="I62" s="88"/>
      <c r="J62" s="189"/>
    </row>
    <row r="63" spans="1:10" s="91" customFormat="1" ht="12.75">
      <c r="A63" s="72" t="s">
        <v>97</v>
      </c>
      <c r="B63" s="92">
        <v>2017</v>
      </c>
      <c r="C63" s="92" t="s">
        <v>297</v>
      </c>
      <c r="D63" s="93">
        <v>6404401144000</v>
      </c>
      <c r="E63" s="92" t="s">
        <v>118</v>
      </c>
      <c r="F63" s="93">
        <v>4963255</v>
      </c>
      <c r="G63" s="93">
        <v>1290363</v>
      </c>
      <c r="H63" s="92" t="s">
        <v>121</v>
      </c>
      <c r="I63" s="92"/>
      <c r="J63" s="190" t="s">
        <v>458</v>
      </c>
    </row>
    <row r="64" spans="1:10" s="84" customFormat="1" ht="12.75">
      <c r="A64" s="95" t="s">
        <v>111</v>
      </c>
      <c r="B64" s="96"/>
      <c r="C64" s="96"/>
      <c r="D64" s="97"/>
      <c r="E64" s="96"/>
      <c r="F64" s="97"/>
      <c r="G64" s="97"/>
      <c r="H64" s="96"/>
      <c r="I64" s="96"/>
      <c r="J64" s="191"/>
    </row>
    <row r="65" spans="1:10" s="84" customFormat="1" ht="12.75">
      <c r="A65" s="95" t="s">
        <v>105</v>
      </c>
      <c r="B65" s="96"/>
      <c r="C65" s="96"/>
      <c r="D65" s="97"/>
      <c r="E65" s="96"/>
      <c r="F65" s="97"/>
      <c r="G65" s="97"/>
      <c r="H65" s="96"/>
      <c r="I65" s="96"/>
      <c r="J65" s="191"/>
    </row>
    <row r="66" spans="1:10" s="84" customFormat="1" ht="12.75">
      <c r="A66" s="71" t="s">
        <v>94</v>
      </c>
      <c r="B66" s="88">
        <v>2012</v>
      </c>
      <c r="C66" s="88" t="s">
        <v>311</v>
      </c>
      <c r="D66" s="89">
        <v>2358099850.71</v>
      </c>
      <c r="E66" s="88"/>
      <c r="F66" s="89">
        <v>590412</v>
      </c>
      <c r="G66" s="89">
        <v>3993.9903841893456</v>
      </c>
      <c r="H66" s="88" t="s">
        <v>125</v>
      </c>
      <c r="I66" s="88"/>
      <c r="J66" s="189"/>
    </row>
    <row r="67" spans="1:10" s="84" customFormat="1" ht="12.75">
      <c r="A67" s="71" t="s">
        <v>94</v>
      </c>
      <c r="B67" s="88">
        <v>2012</v>
      </c>
      <c r="C67" s="88" t="s">
        <v>293</v>
      </c>
      <c r="D67" s="89">
        <v>13413914731</v>
      </c>
      <c r="E67" s="88"/>
      <c r="F67" s="89">
        <v>1109251</v>
      </c>
      <c r="G67" s="89">
        <v>12092.767760407698</v>
      </c>
      <c r="H67" s="88" t="s">
        <v>125</v>
      </c>
      <c r="I67" s="88"/>
      <c r="J67" s="189"/>
    </row>
    <row r="68" spans="1:10" s="84" customFormat="1" ht="12.75">
      <c r="A68" s="71" t="s">
        <v>94</v>
      </c>
      <c r="B68" s="88">
        <v>2012</v>
      </c>
      <c r="C68" s="88" t="s">
        <v>298</v>
      </c>
      <c r="D68" s="89">
        <v>319015915.68000001</v>
      </c>
      <c r="E68" s="88"/>
      <c r="F68" s="89">
        <v>158446</v>
      </c>
      <c r="G68" s="89">
        <v>2013.4046658167451</v>
      </c>
      <c r="H68" s="88" t="s">
        <v>125</v>
      </c>
      <c r="I68" s="88"/>
      <c r="J68" s="189"/>
    </row>
    <row r="69" spans="1:10" s="84" customFormat="1" ht="12.75">
      <c r="A69" s="71" t="s">
        <v>94</v>
      </c>
      <c r="B69" s="88">
        <v>2012</v>
      </c>
      <c r="C69" s="88" t="s">
        <v>312</v>
      </c>
      <c r="D69" s="89">
        <v>16091030497.389999</v>
      </c>
      <c r="E69" s="88"/>
      <c r="F69" s="89">
        <v>1267495</v>
      </c>
      <c r="G69" s="89">
        <v>12695.143174048024</v>
      </c>
      <c r="H69" s="88" t="s">
        <v>125</v>
      </c>
      <c r="I69" s="88"/>
      <c r="J69" s="189"/>
    </row>
    <row r="70" spans="1:10" s="84" customFormat="1" ht="12.75">
      <c r="A70" s="71" t="s">
        <v>94</v>
      </c>
      <c r="B70" s="88">
        <v>2013</v>
      </c>
      <c r="C70" s="88" t="s">
        <v>311</v>
      </c>
      <c r="D70" s="89">
        <v>5705929874.4499998</v>
      </c>
      <c r="E70" s="88"/>
      <c r="F70" s="89">
        <v>1370015</v>
      </c>
      <c r="G70" s="89">
        <v>4164.8667163863165</v>
      </c>
      <c r="H70" s="88" t="s">
        <v>125</v>
      </c>
      <c r="I70" s="88"/>
      <c r="J70" s="189"/>
    </row>
    <row r="71" spans="1:10" s="84" customFormat="1" ht="12.75">
      <c r="A71" s="71" t="s">
        <v>94</v>
      </c>
      <c r="B71" s="88">
        <v>2013</v>
      </c>
      <c r="C71" s="88" t="s">
        <v>293</v>
      </c>
      <c r="D71" s="89">
        <v>31413611006.799999</v>
      </c>
      <c r="E71" s="88"/>
      <c r="F71" s="89">
        <v>2603475</v>
      </c>
      <c r="G71" s="89">
        <v>12066.031364541623</v>
      </c>
      <c r="H71" s="88" t="s">
        <v>125</v>
      </c>
      <c r="I71" s="88"/>
      <c r="J71" s="189"/>
    </row>
    <row r="72" spans="1:10" s="84" customFormat="1" ht="12.75">
      <c r="A72" s="71" t="s">
        <v>94</v>
      </c>
      <c r="B72" s="88">
        <v>2013</v>
      </c>
      <c r="C72" s="88" t="s">
        <v>298</v>
      </c>
      <c r="D72" s="89">
        <v>714697553.98000002</v>
      </c>
      <c r="E72" s="88"/>
      <c r="F72" s="89">
        <v>387529</v>
      </c>
      <c r="G72" s="89">
        <v>1844.2427637157477</v>
      </c>
      <c r="H72" s="88" t="s">
        <v>125</v>
      </c>
      <c r="I72" s="88"/>
      <c r="J72" s="189"/>
    </row>
    <row r="73" spans="1:10" s="84" customFormat="1" ht="12.75">
      <c r="A73" s="71" t="s">
        <v>94</v>
      </c>
      <c r="B73" s="88">
        <v>2013</v>
      </c>
      <c r="C73" s="88" t="s">
        <v>312</v>
      </c>
      <c r="D73" s="89">
        <v>37834238435.230003</v>
      </c>
      <c r="E73" s="88"/>
      <c r="F73" s="89">
        <v>2964310</v>
      </c>
      <c r="G73" s="89">
        <v>12763.252978005001</v>
      </c>
      <c r="H73" s="88" t="s">
        <v>125</v>
      </c>
      <c r="I73" s="88"/>
      <c r="J73" s="189"/>
    </row>
    <row r="74" spans="1:10" s="84" customFormat="1" ht="12.75">
      <c r="A74" s="71" t="s">
        <v>94</v>
      </c>
      <c r="B74" s="88">
        <v>2014</v>
      </c>
      <c r="C74" s="88" t="s">
        <v>311</v>
      </c>
      <c r="D74" s="89">
        <v>6004302742.5200005</v>
      </c>
      <c r="E74" s="88"/>
      <c r="F74" s="89">
        <v>1406999</v>
      </c>
      <c r="G74" s="89">
        <v>4267.4534541389157</v>
      </c>
      <c r="H74" s="88" t="s">
        <v>125</v>
      </c>
      <c r="I74" s="88"/>
      <c r="J74" s="189"/>
    </row>
    <row r="75" spans="1:10" s="84" customFormat="1" ht="12.75">
      <c r="A75" s="71" t="s">
        <v>94</v>
      </c>
      <c r="B75" s="88">
        <v>2014</v>
      </c>
      <c r="C75" s="88" t="s">
        <v>293</v>
      </c>
      <c r="D75" s="89">
        <v>32764806099.98</v>
      </c>
      <c r="E75" s="88"/>
      <c r="F75" s="89">
        <v>2664556</v>
      </c>
      <c r="G75" s="89">
        <v>12296.534994940996</v>
      </c>
      <c r="H75" s="88" t="s">
        <v>125</v>
      </c>
      <c r="I75" s="88"/>
      <c r="J75" s="189"/>
    </row>
    <row r="76" spans="1:10" s="84" customFormat="1" ht="12.75">
      <c r="A76" s="71" t="s">
        <v>94</v>
      </c>
      <c r="B76" s="88">
        <v>2014</v>
      </c>
      <c r="C76" s="88" t="s">
        <v>298</v>
      </c>
      <c r="D76" s="89">
        <v>746137084.75</v>
      </c>
      <c r="E76" s="88"/>
      <c r="F76" s="89">
        <v>428855</v>
      </c>
      <c r="G76" s="89">
        <v>1739.8353400333447</v>
      </c>
      <c r="H76" s="88" t="s">
        <v>125</v>
      </c>
      <c r="I76" s="88"/>
      <c r="J76" s="189"/>
    </row>
    <row r="77" spans="1:10" s="84" customFormat="1" ht="12.75">
      <c r="A77" s="71" t="s">
        <v>94</v>
      </c>
      <c r="B77" s="88">
        <v>2014</v>
      </c>
      <c r="C77" s="88" t="s">
        <v>312</v>
      </c>
      <c r="D77" s="89">
        <v>39515245927.25</v>
      </c>
      <c r="E77" s="88"/>
      <c r="F77" s="89">
        <v>3035065</v>
      </c>
      <c r="G77" s="89">
        <v>13019.571550279812</v>
      </c>
      <c r="H77" s="88" t="s">
        <v>125</v>
      </c>
      <c r="I77" s="88"/>
      <c r="J77" s="189"/>
    </row>
    <row r="78" spans="1:10" s="84" customFormat="1" ht="12.75">
      <c r="A78" s="71" t="s">
        <v>94</v>
      </c>
      <c r="B78" s="88">
        <v>2015</v>
      </c>
      <c r="C78" s="88" t="s">
        <v>311</v>
      </c>
      <c r="D78" s="89">
        <v>6604253446.8900003</v>
      </c>
      <c r="E78" s="88"/>
      <c r="F78" s="89">
        <v>1476958</v>
      </c>
      <c r="G78" s="89">
        <v>4471.5242050823381</v>
      </c>
      <c r="H78" s="88" t="s">
        <v>125</v>
      </c>
      <c r="I78" s="88"/>
      <c r="J78" s="189"/>
    </row>
    <row r="79" spans="1:10" s="84" customFormat="1" ht="12.75">
      <c r="A79" s="71" t="s">
        <v>94</v>
      </c>
      <c r="B79" s="88">
        <v>2015</v>
      </c>
      <c r="C79" s="88" t="s">
        <v>293</v>
      </c>
      <c r="D79" s="89">
        <v>34499508639.910004</v>
      </c>
      <c r="E79" s="88"/>
      <c r="F79" s="89">
        <v>2722236</v>
      </c>
      <c r="G79" s="89">
        <v>12673.224746094756</v>
      </c>
      <c r="H79" s="88" t="s">
        <v>125</v>
      </c>
      <c r="I79" s="88"/>
      <c r="J79" s="189"/>
    </row>
    <row r="80" spans="1:10" s="84" customFormat="1" ht="12.75">
      <c r="A80" s="71" t="s">
        <v>94</v>
      </c>
      <c r="B80" s="88">
        <v>2015</v>
      </c>
      <c r="C80" s="88" t="s">
        <v>298</v>
      </c>
      <c r="D80" s="89">
        <v>889740227.57000005</v>
      </c>
      <c r="E80" s="88"/>
      <c r="F80" s="89">
        <v>459212</v>
      </c>
      <c r="G80" s="89">
        <v>1937.536971093961</v>
      </c>
      <c r="H80" s="88" t="s">
        <v>125</v>
      </c>
      <c r="I80" s="88"/>
      <c r="J80" s="189"/>
    </row>
    <row r="81" spans="1:10" s="84" customFormat="1" ht="12.75">
      <c r="A81" s="71" t="s">
        <v>94</v>
      </c>
      <c r="B81" s="88">
        <v>2015</v>
      </c>
      <c r="C81" s="88" t="s">
        <v>312</v>
      </c>
      <c r="D81" s="89">
        <v>41993502314.370003</v>
      </c>
      <c r="E81" s="88"/>
      <c r="F81" s="89">
        <v>3081662</v>
      </c>
      <c r="G81" s="89">
        <v>13626.900780932498</v>
      </c>
      <c r="H81" s="88" t="s">
        <v>125</v>
      </c>
      <c r="I81" s="88"/>
      <c r="J81" s="189"/>
    </row>
    <row r="82" spans="1:10" s="84" customFormat="1" ht="12.75">
      <c r="A82" s="71" t="s">
        <v>94</v>
      </c>
      <c r="B82" s="88">
        <v>2016</v>
      </c>
      <c r="C82" s="88" t="s">
        <v>311</v>
      </c>
      <c r="D82" s="89">
        <v>6633759068.0299997</v>
      </c>
      <c r="E82" s="88"/>
      <c r="F82" s="89">
        <v>1527288</v>
      </c>
      <c r="G82" s="89">
        <v>4343.4892882219983</v>
      </c>
      <c r="H82" s="88" t="s">
        <v>125</v>
      </c>
      <c r="I82" s="88"/>
      <c r="J82" s="189"/>
    </row>
    <row r="83" spans="1:10" s="84" customFormat="1" ht="12.75">
      <c r="A83" s="71" t="s">
        <v>94</v>
      </c>
      <c r="B83" s="88">
        <v>2016</v>
      </c>
      <c r="C83" s="88" t="s">
        <v>293</v>
      </c>
      <c r="D83" s="89">
        <v>36083709177.459999</v>
      </c>
      <c r="E83" s="88"/>
      <c r="F83" s="89">
        <v>2776493</v>
      </c>
      <c r="G83" s="89">
        <v>12996.146281463702</v>
      </c>
      <c r="H83" s="88" t="s">
        <v>125</v>
      </c>
      <c r="I83" s="88"/>
      <c r="J83" s="189"/>
    </row>
    <row r="84" spans="1:10" s="84" customFormat="1" ht="12.75">
      <c r="A84" s="71" t="s">
        <v>94</v>
      </c>
      <c r="B84" s="88">
        <v>2016</v>
      </c>
      <c r="C84" s="88" t="s">
        <v>298</v>
      </c>
      <c r="D84" s="89">
        <v>910388306.88999999</v>
      </c>
      <c r="E84" s="88"/>
      <c r="F84" s="89">
        <v>505961</v>
      </c>
      <c r="G84" s="89">
        <v>1799.3250604097943</v>
      </c>
      <c r="H84" s="88" t="s">
        <v>125</v>
      </c>
      <c r="I84" s="88"/>
      <c r="J84" s="189"/>
    </row>
    <row r="85" spans="1:10" s="84" customFormat="1" ht="12.75">
      <c r="A85" s="71" t="s">
        <v>94</v>
      </c>
      <c r="B85" s="88">
        <v>2016</v>
      </c>
      <c r="C85" s="88" t="s">
        <v>312</v>
      </c>
      <c r="D85" s="89">
        <v>43627856552.379997</v>
      </c>
      <c r="E85" s="88"/>
      <c r="F85" s="89">
        <v>3186715</v>
      </c>
      <c r="G85" s="89">
        <v>13690.54231469711</v>
      </c>
      <c r="H85" s="88" t="s">
        <v>125</v>
      </c>
      <c r="I85" s="88"/>
      <c r="J85" s="189"/>
    </row>
    <row r="86" spans="1:10" s="84" customFormat="1" ht="12.75">
      <c r="A86" s="71" t="s">
        <v>94</v>
      </c>
      <c r="B86" s="88">
        <v>2017</v>
      </c>
      <c r="C86" s="88" t="s">
        <v>311</v>
      </c>
      <c r="D86" s="89">
        <v>5424058009.0699997</v>
      </c>
      <c r="E86" s="88"/>
      <c r="F86" s="89">
        <v>1399224</v>
      </c>
      <c r="G86" s="89">
        <v>3876.475824507012</v>
      </c>
      <c r="H86" s="88" t="s">
        <v>125</v>
      </c>
      <c r="I86" s="88"/>
      <c r="J86" s="189"/>
    </row>
    <row r="87" spans="1:10" s="84" customFormat="1" ht="12.75">
      <c r="A87" s="71" t="s">
        <v>94</v>
      </c>
      <c r="B87" s="88">
        <v>2017</v>
      </c>
      <c r="C87" s="88" t="s">
        <v>293</v>
      </c>
      <c r="D87" s="89">
        <v>27949462858.98</v>
      </c>
      <c r="E87" s="88"/>
      <c r="F87" s="89">
        <v>2267308</v>
      </c>
      <c r="G87" s="89">
        <v>12327.15751851094</v>
      </c>
      <c r="H87" s="88" t="s">
        <v>125</v>
      </c>
      <c r="I87" s="88"/>
      <c r="J87" s="189"/>
    </row>
    <row r="88" spans="1:10" s="84" customFormat="1" ht="12.75">
      <c r="A88" s="71" t="s">
        <v>94</v>
      </c>
      <c r="B88" s="88">
        <v>2017</v>
      </c>
      <c r="C88" s="88" t="s">
        <v>298</v>
      </c>
      <c r="D88" s="89">
        <v>645951150.94000006</v>
      </c>
      <c r="E88" s="88"/>
      <c r="F88" s="89">
        <v>299013</v>
      </c>
      <c r="G88" s="89">
        <v>2160.277817151763</v>
      </c>
      <c r="H88" s="88" t="s">
        <v>125</v>
      </c>
      <c r="I88" s="88"/>
      <c r="J88" s="189"/>
    </row>
    <row r="89" spans="1:10" s="84" customFormat="1" ht="12.75">
      <c r="A89" s="72" t="s">
        <v>94</v>
      </c>
      <c r="B89" s="92">
        <v>2017</v>
      </c>
      <c r="C89" s="92" t="s">
        <v>312</v>
      </c>
      <c r="D89" s="93">
        <v>34019472018.989998</v>
      </c>
      <c r="E89" s="92"/>
      <c r="F89" s="93">
        <v>2655465</v>
      </c>
      <c r="G89" s="93">
        <v>12811.116704226943</v>
      </c>
      <c r="H89" s="92" t="s">
        <v>125</v>
      </c>
      <c r="I89" s="92"/>
      <c r="J89" s="190"/>
    </row>
    <row r="90" spans="1:10">
      <c r="A90" s="75"/>
      <c r="B90" s="75"/>
      <c r="C90" s="75"/>
      <c r="D90" s="76"/>
      <c r="E90" s="75"/>
      <c r="F90" s="76"/>
      <c r="G90" s="76"/>
      <c r="H90" s="75"/>
      <c r="I90" s="75"/>
    </row>
    <row r="91" spans="1:10">
      <c r="A91" s="75"/>
      <c r="B91" s="75"/>
      <c r="C91" s="75"/>
      <c r="D91" s="76"/>
      <c r="E91" s="75"/>
      <c r="F91" s="76"/>
      <c r="G91" s="76"/>
      <c r="H91" s="75"/>
      <c r="I91" s="7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Defination</vt:lpstr>
      <vt:lpstr>1. Premium&amp;Claim (Original)</vt:lpstr>
      <vt:lpstr>1. Premium&amp;Claim (US$)</vt:lpstr>
      <vt:lpstr>2.National Automobile Accident</vt:lpstr>
      <vt:lpstr>3.Auto Insurance Accident</vt:lpstr>
      <vt:lpstr>4.National Fire Event</vt:lpstr>
      <vt:lpstr>5.National Catastrophic Event</vt:lpstr>
      <vt:lpstr>6.Cancer Statistic</vt:lpstr>
      <vt:lpstr>7.Car Repair Cost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chuleekorn.t</dc:creator>
  <cp:lastModifiedBy>chuleekorn.t</cp:lastModifiedBy>
  <dcterms:created xsi:type="dcterms:W3CDTF">2017-07-18T03:23:16Z</dcterms:created>
  <dcterms:modified xsi:type="dcterms:W3CDTF">2019-01-31T04:17:28Z</dcterms:modified>
</cp:coreProperties>
</file>