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tii-fs-nt2\MKT\共用目錄\@研討會\@IIRFA 亞洲保險費率釐訂論壇\2023 IIRFA\完整Bulletin &amp; Marker Update\掛網檔\"/>
    </mc:Choice>
  </mc:AlternateContent>
  <xr:revisionPtr revIDLastSave="0" documentId="13_ncr:1_{68ADDCB9-7F80-4E6C-9217-2B15D78A4365}" xr6:coauthVersionLast="47" xr6:coauthVersionMax="47" xr10:uidLastSave="{00000000-0000-0000-0000-000000000000}"/>
  <bookViews>
    <workbookView xWindow="-120" yWindow="-120" windowWidth="29040" windowHeight="15840" tabRatio="722" xr2:uid="{00000000-000D-0000-FFFF-FFFF00000000}"/>
  </bookViews>
  <sheets>
    <sheet name="Defination" sheetId="1" r:id="rId1"/>
    <sheet name="1. Premium&amp;Claim (Original)" sheetId="2" r:id="rId2"/>
    <sheet name="1. Premium&amp;Claim (US$)" sheetId="3" r:id="rId3"/>
    <sheet name="2.National Automobile Accident" sheetId="4" r:id="rId4"/>
    <sheet name="3.Auto Insurance Accident" sheetId="5" r:id="rId5"/>
    <sheet name="4.National Fire Event " sheetId="10" r:id="rId6"/>
    <sheet name="5.National Catastrophic Event" sheetId="11" r:id="rId7"/>
    <sheet name="6.Cancer Statistics " sheetId="12" r:id="rId8"/>
    <sheet name="7.Car Repair Cost" sheetId="13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5" i="10" l="1"/>
  <c r="P94" i="10"/>
  <c r="P93" i="10"/>
  <c r="P92" i="10"/>
  <c r="P91" i="10"/>
  <c r="P90" i="10"/>
  <c r="P89" i="10"/>
  <c r="P88" i="10"/>
  <c r="P87" i="10"/>
  <c r="P86" i="10"/>
  <c r="P85" i="10"/>
  <c r="P84" i="10"/>
  <c r="P83" i="10"/>
  <c r="P82" i="10"/>
  <c r="P81" i="10"/>
  <c r="P80" i="10"/>
  <c r="P79" i="10"/>
  <c r="P78" i="10"/>
  <c r="P77" i="10"/>
  <c r="P76" i="10"/>
  <c r="E55" i="13"/>
  <c r="F64" i="10"/>
  <c r="J92" i="2" l="1"/>
  <c r="G92" i="2"/>
  <c r="J82" i="2" l="1"/>
  <c r="G82" i="2"/>
  <c r="J81" i="2"/>
  <c r="G81" i="2"/>
  <c r="J71" i="2"/>
  <c r="G71" i="2"/>
  <c r="J70" i="2"/>
  <c r="G70" i="2"/>
  <c r="J69" i="2"/>
  <c r="G69" i="2"/>
  <c r="J68" i="2"/>
  <c r="G68" i="2"/>
  <c r="J67" i="2"/>
  <c r="G67" i="2"/>
  <c r="J60" i="2" l="1"/>
  <c r="G60" i="2"/>
  <c r="J59" i="2"/>
  <c r="G59" i="2"/>
  <c r="G48" i="2" l="1"/>
  <c r="G47" i="2"/>
  <c r="G46" i="2"/>
  <c r="F37" i="4" l="1"/>
  <c r="J38" i="2"/>
  <c r="G38" i="2"/>
  <c r="J37" i="2"/>
  <c r="G37" i="2"/>
</calcChain>
</file>

<file path=xl/sharedStrings.xml><?xml version="1.0" encoding="utf-8"?>
<sst xmlns="http://schemas.openxmlformats.org/spreadsheetml/2006/main" count="4741" uniqueCount="501">
  <si>
    <t>Defination</t>
  </si>
  <si>
    <t>Universal Describtion</t>
  </si>
  <si>
    <t>Country</t>
  </si>
  <si>
    <t>Country which data collected from</t>
  </si>
  <si>
    <t>Organization</t>
  </si>
  <si>
    <t>Member organization who submit the data</t>
  </si>
  <si>
    <t>Currency</t>
  </si>
  <si>
    <t>Currency of the money amount include the multiplier unit</t>
  </si>
  <si>
    <t>Reference</t>
  </si>
  <si>
    <t>Resource of the data collect incase of the data submitted didn't collect primarily at member organization</t>
  </si>
  <si>
    <t>Necessary</t>
  </si>
  <si>
    <t>Table 1 Premium&amp;Claim</t>
  </si>
  <si>
    <t>Year</t>
  </si>
  <si>
    <t>Calendar Year</t>
  </si>
  <si>
    <t>Premiums</t>
  </si>
  <si>
    <t>Earned Premiums</t>
  </si>
  <si>
    <t>Claims</t>
  </si>
  <si>
    <t>Incurred Claims</t>
  </si>
  <si>
    <t xml:space="preserve">Voluntary </t>
  </si>
  <si>
    <t>Table 2 National  Automobile Accident</t>
  </si>
  <si>
    <t>Number of Events</t>
  </si>
  <si>
    <t>Number of accident events occurred</t>
  </si>
  <si>
    <t>Dead</t>
  </si>
  <si>
    <t>Number of deads from accident event</t>
  </si>
  <si>
    <t>Injury</t>
  </si>
  <si>
    <t>Number of injuries from accident event</t>
  </si>
  <si>
    <t>Number of Vehicles</t>
  </si>
  <si>
    <t>Number of vehicles in whole transportation system</t>
  </si>
  <si>
    <t>Table 3 Auto Insurance Accident</t>
  </si>
  <si>
    <t>Age Type</t>
  </si>
  <si>
    <t>Type of age collected e.g. Insured Age, Vehicle Age</t>
  </si>
  <si>
    <t>Age</t>
  </si>
  <si>
    <t>Age of Insured or Vehicle</t>
  </si>
  <si>
    <t>Policy Exposure</t>
  </si>
  <si>
    <t>Exposure of policy collected</t>
  </si>
  <si>
    <t>Premium</t>
  </si>
  <si>
    <t>Earned Premium</t>
  </si>
  <si>
    <t>Incurred Count</t>
  </si>
  <si>
    <t xml:space="preserve">Number of claim events count by number of incurred loss </t>
  </si>
  <si>
    <t>Claim Paid Amount</t>
  </si>
  <si>
    <t>Amount of cliam paid</t>
  </si>
  <si>
    <t>Table 4 National Fire Event</t>
  </si>
  <si>
    <t>Number of Fire Outbreaks</t>
  </si>
  <si>
    <t>Number of fire event occurred</t>
  </si>
  <si>
    <t>Number of Fire Deaths</t>
  </si>
  <si>
    <t>Number of dead victims from fire event</t>
  </si>
  <si>
    <t>Number of Buildings Damaged</t>
  </si>
  <si>
    <t>Number of building damaged from fire event</t>
  </si>
  <si>
    <t>Amount of Econimic losses</t>
  </si>
  <si>
    <t>Amount of calculated loss from fire event</t>
  </si>
  <si>
    <t>Cause of Fire</t>
  </si>
  <si>
    <t>Major cause of fire</t>
  </si>
  <si>
    <t xml:space="preserve">Main cause of occured fire event </t>
  </si>
  <si>
    <t>Percentage</t>
  </si>
  <si>
    <t>Percentage of fire event cause by each cause</t>
  </si>
  <si>
    <t>Case Count</t>
  </si>
  <si>
    <t>Number of fire event occurred by each cause</t>
  </si>
  <si>
    <t>Table 5 National Catastrophic Event</t>
  </si>
  <si>
    <t>Start Date</t>
  </si>
  <si>
    <t>Start Date of named catastophic event</t>
  </si>
  <si>
    <t>End Date</t>
  </si>
  <si>
    <t>End Date of named catastophic event</t>
  </si>
  <si>
    <t>Name of Disaster</t>
  </si>
  <si>
    <t>Name of the catastrophic event</t>
  </si>
  <si>
    <t>Type of Disaster</t>
  </si>
  <si>
    <t>Type of the catastrophic event</t>
  </si>
  <si>
    <t>Place</t>
  </si>
  <si>
    <t>Place where the event cause damage</t>
  </si>
  <si>
    <t>Type of Damage</t>
  </si>
  <si>
    <t>Type of damage cause by the event</t>
  </si>
  <si>
    <t>Claims Paid</t>
  </si>
  <si>
    <t>Amount of claim paid for the event</t>
  </si>
  <si>
    <t>Table 6 Cancer Statistic</t>
  </si>
  <si>
    <t>Age or age band of the population</t>
  </si>
  <si>
    <t>Gender</t>
  </si>
  <si>
    <t>Gender of the population</t>
  </si>
  <si>
    <t>Population</t>
  </si>
  <si>
    <t>Amount of person include in the statistic table</t>
  </si>
  <si>
    <t>Diagnosis (Cases)</t>
  </si>
  <si>
    <t xml:space="preserve">Amount of person diagnosed as having cancer </t>
  </si>
  <si>
    <t>Table 7 Car Repair Cost</t>
  </si>
  <si>
    <t>Component</t>
  </si>
  <si>
    <t>Component of car repair cost</t>
  </si>
  <si>
    <t>Amount of Cost</t>
  </si>
  <si>
    <t>Amount of car repair cost</t>
  </si>
  <si>
    <t>Component Ratio (%)</t>
  </si>
  <si>
    <t>Percentage of repair cost of each component</t>
  </si>
  <si>
    <t>Number of Claim</t>
  </si>
  <si>
    <t>Number of claim in each component</t>
  </si>
  <si>
    <t>Average Amount</t>
  </si>
  <si>
    <t>Average amount of repair cost per case in each component</t>
  </si>
  <si>
    <t>1. Premium and Claim (Original Currency)</t>
  </si>
  <si>
    <t>Please fill in the latest statistics for each data items of your country</t>
    <phoneticPr fontId="11" type="noConversion"/>
  </si>
  <si>
    <t>Total</t>
  </si>
  <si>
    <t>Unit</t>
  </si>
  <si>
    <t>Non-Life</t>
  </si>
  <si>
    <t>Life</t>
  </si>
  <si>
    <t>China</t>
  </si>
  <si>
    <t>IAC</t>
  </si>
  <si>
    <t>100 Million Yuan</t>
  </si>
  <si>
    <t>India</t>
  </si>
  <si>
    <t>IIB</t>
  </si>
  <si>
    <t>Million INR</t>
  </si>
  <si>
    <t>Indonesia</t>
  </si>
  <si>
    <t>OJK</t>
  </si>
  <si>
    <t>Million Rupiah</t>
  </si>
  <si>
    <t>Japan</t>
  </si>
  <si>
    <t>GIROJ</t>
  </si>
  <si>
    <t>-</t>
  </si>
  <si>
    <t>Million Yen</t>
  </si>
  <si>
    <t>Korea</t>
  </si>
  <si>
    <t xml:space="preserve">KIDI </t>
  </si>
  <si>
    <t>KRW Million</t>
  </si>
  <si>
    <t>Malaysia</t>
  </si>
  <si>
    <t>ISM</t>
  </si>
  <si>
    <t>Million MYR</t>
  </si>
  <si>
    <t>Taiwan</t>
  </si>
  <si>
    <t>TII</t>
  </si>
  <si>
    <t>Million NT</t>
  </si>
  <si>
    <t>Thailand</t>
  </si>
  <si>
    <t>IPRB</t>
  </si>
  <si>
    <t>Million Baht</t>
  </si>
  <si>
    <t>1. Premium and Claim (US$)</t>
  </si>
  <si>
    <t>Please indicate your excahnge rates from your original currency to US $</t>
    <phoneticPr fontId="11" type="noConversion"/>
  </si>
  <si>
    <t>Unit (original currency)</t>
    <phoneticPr fontId="11" type="noConversion"/>
  </si>
  <si>
    <t>Exchange Rates</t>
    <phoneticPr fontId="11" type="noConversion"/>
  </si>
  <si>
    <t>Million US$</t>
  </si>
  <si>
    <t>1/147</t>
    <phoneticPr fontId="11" type="noConversion"/>
  </si>
  <si>
    <t>2. National Automobile Accident</t>
    <phoneticPr fontId="11" type="noConversion"/>
  </si>
  <si>
    <t>31.6 Million</t>
  </si>
  <si>
    <t>36.97 Million</t>
  </si>
  <si>
    <t>REMARK:NUMBER OF VEHICLES=Number of Civilian Vehicle</t>
  </si>
  <si>
    <t>43.58 Million</t>
  </si>
  <si>
    <t>51 Million</t>
  </si>
  <si>
    <t>62.81 Million</t>
  </si>
  <si>
    <t>78.02 Million</t>
  </si>
  <si>
    <t>93.56 Million</t>
  </si>
  <si>
    <t>109.33 Million</t>
  </si>
  <si>
    <t>126.7 Million</t>
  </si>
  <si>
    <t>145.98 Million</t>
  </si>
  <si>
    <t>162.84 Million</t>
  </si>
  <si>
    <t>185.75 Million</t>
  </si>
  <si>
    <t>209.07 Million</t>
  </si>
  <si>
    <t>232.31 Million</t>
  </si>
  <si>
    <t>280.87 Million</t>
  </si>
  <si>
    <t>INR</t>
  </si>
  <si>
    <t>Ministry of Road Transport &amp; Highways</t>
  </si>
  <si>
    <t>JPY</t>
  </si>
  <si>
    <t>National Police Agency (Number of Events, Dead, Injury)</t>
  </si>
  <si>
    <t>Automobile Inspection &amp; Registration Information Association (Number of Vehicles)</t>
  </si>
  <si>
    <t>Japan</t>
    <phoneticPr fontId="11" type="noConversion"/>
  </si>
  <si>
    <t>KIDI</t>
  </si>
  <si>
    <t>KRW</t>
  </si>
  <si>
    <t xml:space="preserve">*Source: Automobile Insurance Statistics Team, KIDI </t>
  </si>
  <si>
    <t>*Source : Korea National Police Agency</t>
  </si>
  <si>
    <t>MYR</t>
  </si>
  <si>
    <t>Royal Malaysian Police (2015), https://www.miros.gov.my/1/page.php?id=17</t>
  </si>
  <si>
    <t>NTD</t>
  </si>
  <si>
    <t>http://stat.motc.gov.tw/mocdb/stmain.jsp?sys=100&amp;funid=b3303</t>
  </si>
  <si>
    <t>https://stat.motc.gov.tw/mocdb/stmain.jsp?sys=100&amp;funid=a3301</t>
  </si>
  <si>
    <t>THB</t>
  </si>
  <si>
    <t>http://trso.thairoads.org/statistic/national/N-SPI-A/N-SPI-A1/N-SPI-A1-01?start=2555&amp;end=2562</t>
  </si>
  <si>
    <t>https://web.dlt.go.th/statistics/</t>
  </si>
  <si>
    <t>http://rvpreport.rvpeservice.com/viewrsc.aspx?report=0464&amp;session=16</t>
  </si>
  <si>
    <t xml:space="preserve">Data as of 15/10/2020 </t>
  </si>
  <si>
    <t>3. Auto Insurance Accident</t>
  </si>
  <si>
    <t/>
  </si>
  <si>
    <t>Number of 
Fire Outbreaks</t>
  </si>
  <si>
    <t>Number of 
Fire Deaths</t>
  </si>
  <si>
    <t>Number of 
Buildings Damaged</t>
  </si>
  <si>
    <t>Amount of 
Econimic losses</t>
  </si>
  <si>
    <t>Pages</t>
  </si>
  <si>
    <t>million CNY</t>
    <phoneticPr fontId="11" type="noConversion"/>
  </si>
  <si>
    <t>Arson</t>
  </si>
  <si>
    <t>Cigarette</t>
  </si>
  <si>
    <t>4009 Million</t>
  </si>
  <si>
    <t>Stove</t>
  </si>
  <si>
    <t>million Rp</t>
  </si>
  <si>
    <t>Suspected Arson</t>
  </si>
  <si>
    <t>Bonfire</t>
  </si>
  <si>
    <t>Million JPY</t>
  </si>
  <si>
    <t>Fire and Disaster Management Agency</t>
    <phoneticPr fontId="10"/>
  </si>
  <si>
    <t>Fire and Disaster Management Agency</t>
  </si>
  <si>
    <t>Billion KRW</t>
  </si>
  <si>
    <t>NFDS(National Fire Data System) of Ministry of Public Safety and Security (소방청 국가화재정보센터) 화재통계연감</t>
  </si>
  <si>
    <t>Fire and Rescue Department of Malaysia</t>
  </si>
  <si>
    <t>http://www.data.gov.my/</t>
  </si>
  <si>
    <t>Million NTD</t>
  </si>
  <si>
    <t>National Fire Agency, Ministry of the Interior</t>
  </si>
  <si>
    <t>https://www.nfa.gov.tw/cht/index.php?code=list&amp;ids=220&amp;page=2</t>
  </si>
  <si>
    <t>*NFA redesigned the statistical specification</t>
  </si>
  <si>
    <t>GIROJ</t>
    <phoneticPr fontId="11" type="noConversion"/>
  </si>
  <si>
    <t>National Fire Agency, Ministry of the Interior
https://www.nfa.gov.tw/cht/index.php?code=list&amp;ids=220&amp;page=2
*NFA redesigned the statistical specification</t>
    <phoneticPr fontId="11" type="noConversion"/>
  </si>
  <si>
    <t>Million THB</t>
  </si>
  <si>
    <t>Fire Statistic Report, Department of Disaster Prevention and Mitigation, Ministry of Interior</t>
  </si>
  <si>
    <t>http://direct.disaster.go.th/cmsdetail.directing-7.191/35277/menu_4469/4095.1/%E0%B8%AD%E0%B8%B1%E0%B8%84%E0%B8%84%E0%B8%B5%E0%B8%A0%E0%B8%B1%E0%B8%A2+%E0%B8%9B%E0%B8%B5+55-61</t>
  </si>
  <si>
    <t>Negligence</t>
  </si>
  <si>
    <t>Statistics Yearbook, Ministry of Public Safety and Security(소방청 통계연보) 화재통계연감</t>
    <phoneticPr fontId="21" type="noConversion"/>
  </si>
  <si>
    <t>Electric</t>
  </si>
  <si>
    <t>Mechanic</t>
  </si>
  <si>
    <t>Unknown</t>
  </si>
  <si>
    <t>etc</t>
    <phoneticPr fontId="21" type="noConversion"/>
  </si>
  <si>
    <t>Suicide</t>
  </si>
  <si>
    <t>Cooking Stove</t>
  </si>
  <si>
    <t>http://direct.disaster.go.th/in.directing-9.191/</t>
  </si>
  <si>
    <t>Electrical</t>
  </si>
  <si>
    <t>Mechanical</t>
  </si>
  <si>
    <t>Kindling ignition</t>
  </si>
  <si>
    <t>Chemical Substance</t>
  </si>
  <si>
    <t>Traffic Accident</t>
  </si>
  <si>
    <t>Other</t>
  </si>
  <si>
    <t>Nationwide</t>
  </si>
  <si>
    <t>Fire and Miscellaneous</t>
  </si>
  <si>
    <t>Automobile</t>
  </si>
  <si>
    <t>3/09/2018</t>
  </si>
  <si>
    <t>5/09/2018</t>
  </si>
  <si>
    <t>Typhoon No. 21</t>
  </si>
  <si>
    <t>Osaka, Kyoto, Hyogo, etc.</t>
  </si>
  <si>
    <t>Billions JPY</t>
  </si>
  <si>
    <t>The General Insurance Association of Japan</t>
  </si>
  <si>
    <t>Marine</t>
  </si>
  <si>
    <t>6/10/2019</t>
  </si>
  <si>
    <t>13/10/2019</t>
  </si>
  <si>
    <t>Typhoon No. 19</t>
  </si>
  <si>
    <t>Eastern Japan</t>
  </si>
  <si>
    <t>26/09/1991</t>
  </si>
  <si>
    <t>28/09/1991</t>
  </si>
  <si>
    <t>5/09/2019</t>
  </si>
  <si>
    <t>10/09/2019</t>
  </si>
  <si>
    <t>Typhoon No. 15</t>
  </si>
  <si>
    <t>Kanto Area</t>
  </si>
  <si>
    <t>04/09/2004</t>
  </si>
  <si>
    <t>08/09/2004</t>
  </si>
  <si>
    <t>Typhoon No. 18</t>
  </si>
  <si>
    <t>02/2014</t>
  </si>
  <si>
    <t xml:space="preserve">Snowfall, Feb. 2014 </t>
  </si>
  <si>
    <t>Kanto</t>
  </si>
  <si>
    <t>Kumamoto, Yamaguchi, Fukuoka, etc.</t>
  </si>
  <si>
    <t>Typhoon No. 24</t>
  </si>
  <si>
    <t>Tokyo, Kanagawa, Shizuoka, etc.</t>
  </si>
  <si>
    <t>Heavy Rain</t>
  </si>
  <si>
    <t>Okayama, Hiroshima, Ehime, etc.</t>
  </si>
  <si>
    <t>Earthquake (Region name)</t>
  </si>
  <si>
    <t>The 2011 off the Pacific coast of Tohoku (*)</t>
  </si>
  <si>
    <t>Kumamoto</t>
  </si>
  <si>
    <t>Northern Osaka</t>
  </si>
  <si>
    <t>Hyogo-ken Nanbu</t>
  </si>
  <si>
    <t>Hokkaido Eastern Iburi</t>
  </si>
  <si>
    <t>Miyagi-ken-oki (*)</t>
  </si>
  <si>
    <t>Fukuoka-ken Seiho-oki</t>
  </si>
  <si>
    <t>Geiyo</t>
  </si>
  <si>
    <t>Niigata-ken Chuetsu</t>
  </si>
  <si>
    <t>Niigata-ken Chuetsu-oki</t>
  </si>
  <si>
    <t>Tokachi-oki</t>
  </si>
  <si>
    <t>Iwate-Miyagi Nairiku</t>
  </si>
  <si>
    <t>Tottori-ken Chubu</t>
  </si>
  <si>
    <t>Suruga-wan</t>
  </si>
  <si>
    <t>Shizuoka-ken Tobu (*)</t>
  </si>
  <si>
    <t>Iwate-ken Engan Hokubu</t>
  </si>
  <si>
    <t>Fukushima-ken Hamadori (*)</t>
  </si>
  <si>
    <t>Nagano-ken Chubu</t>
  </si>
  <si>
    <t>Tottori-ken Seibu</t>
  </si>
  <si>
    <t>Kyushu Area</t>
  </si>
  <si>
    <t>Fire</t>
  </si>
  <si>
    <t>Miscellaneous (Including Personal Accident Insurance)</t>
  </si>
  <si>
    <t>Typhoon No. 10</t>
  </si>
  <si>
    <t>typhoon</t>
  </si>
  <si>
    <t>Million KRW</t>
  </si>
  <si>
    <t>Natural Disaster Year Book, Ministry of Public Safety and Security (Loss Amount rather than Claims Paid)</t>
  </si>
  <si>
    <t>heavy rain</t>
  </si>
  <si>
    <t>Statistical Yearbook of Natural Disaster, Ministry of Public Safety and Security</t>
  </si>
  <si>
    <t>heavy snowfalls</t>
  </si>
  <si>
    <t>strong winds</t>
  </si>
  <si>
    <t>wind wave</t>
  </si>
  <si>
    <t>2015</t>
  </si>
  <si>
    <t>Statistical Yearbook of Natural Disaster, Ministry of Interior and Safety (Korea) 재해연보</t>
  </si>
  <si>
    <t>earthquake</t>
  </si>
  <si>
    <t>Not published</t>
  </si>
  <si>
    <t>Statistical Yearbook of Natural Disaster, Ministry of Interior and Safety (Korea) 재해연보</t>
    <phoneticPr fontId="12" type="noConversion"/>
  </si>
  <si>
    <t>Not Published</t>
    <phoneticPr fontId="21" type="noConversion"/>
  </si>
  <si>
    <t>12/2010</t>
  </si>
  <si>
    <t>Thai Flood</t>
  </si>
  <si>
    <t>Perlis, Kedah &amp; Kelantan</t>
  </si>
  <si>
    <t>ISM Insurance Services Malaysia Berhad</t>
  </si>
  <si>
    <t>01/2011</t>
  </si>
  <si>
    <t>Segamat Flood</t>
  </si>
  <si>
    <t>Johor</t>
  </si>
  <si>
    <t xml:space="preserve">Based on the occurrence date </t>
  </si>
  <si>
    <t>12/2012</t>
  </si>
  <si>
    <t>East Coast</t>
  </si>
  <si>
    <t>Kelantan, Terengganu &amp; Pahang</t>
  </si>
  <si>
    <t>12/2013</t>
  </si>
  <si>
    <t>Kelantan, Terengganu, Johor &amp; Pahang</t>
  </si>
  <si>
    <t>12/2014</t>
  </si>
  <si>
    <t>01/2015</t>
  </si>
  <si>
    <t>Sabah Earthquake</t>
  </si>
  <si>
    <t>Sabah</t>
  </si>
  <si>
    <t>NO098144 EQ</t>
  </si>
  <si>
    <t>EARTHQUAKE</t>
  </si>
  <si>
    <t xml:space="preserve"> </t>
  </si>
  <si>
    <t>MORAKOT</t>
  </si>
  <si>
    <t>TYPHOON</t>
  </si>
  <si>
    <t>FANAPI </t>
  </si>
  <si>
    <t>Jiasian Earthquake</t>
  </si>
  <si>
    <t>JIASIAN of KAOHSIUNG</t>
  </si>
  <si>
    <t>MEGI</t>
  </si>
  <si>
    <t>NANMADOL</t>
  </si>
  <si>
    <t>0610 FLOOD</t>
  </si>
  <si>
    <t>FLOOD</t>
  </si>
  <si>
    <t>YILAN</t>
  </si>
  <si>
    <t>NO101087 EQ</t>
  </si>
  <si>
    <t>TEMBIN</t>
  </si>
  <si>
    <t>SAOLA</t>
  </si>
  <si>
    <t>0602 EQ</t>
  </si>
  <si>
    <t>NO102041 EQ</t>
  </si>
  <si>
    <t>NO102121 EQ</t>
  </si>
  <si>
    <t>KONG-REY</t>
  </si>
  <si>
    <t>TRAMI</t>
  </si>
  <si>
    <t>SOULIK</t>
  </si>
  <si>
    <t>MATMO</t>
  </si>
  <si>
    <t>DUJUAN</t>
  </si>
  <si>
    <t>SOUDELOR</t>
  </si>
  <si>
    <t>NO105006 EQ</t>
  </si>
  <si>
    <t>Meinon of Kaohsiung</t>
  </si>
  <si>
    <t>NO105060 EQ</t>
  </si>
  <si>
    <t>NEPARTAK</t>
  </si>
  <si>
    <t>MERANTI</t>
  </si>
  <si>
    <t>0601 FLOOD</t>
  </si>
  <si>
    <t>1011 FLOOD</t>
  </si>
  <si>
    <t>NO106008 EQ</t>
  </si>
  <si>
    <t>HUALIAN</t>
  </si>
  <si>
    <t>NESAT</t>
  </si>
  <si>
    <t>HAITANG</t>
  </si>
  <si>
    <t>0823TROPICAL STROM FLOOD</t>
  </si>
  <si>
    <t>NO107018 EQ</t>
  </si>
  <si>
    <t>0520 HEAVY RAIN</t>
  </si>
  <si>
    <t>NO108031 EQ</t>
  </si>
  <si>
    <t>NO108048 EQ</t>
  </si>
  <si>
    <t>BAILU</t>
  </si>
  <si>
    <t>MITAG</t>
  </si>
  <si>
    <t>China</t>
    <phoneticPr fontId="11" type="noConversion"/>
  </si>
  <si>
    <t>All age</t>
  </si>
  <si>
    <t>Male</t>
  </si>
  <si>
    <t>National Central Cancer Registry of China</t>
  </si>
  <si>
    <t>0-14</t>
  </si>
  <si>
    <t>Chinese Journal of Cancer Research, 2018(1)</t>
  </si>
  <si>
    <t>15-44</t>
  </si>
  <si>
    <t>REMARK:ESTIMATION OF NEW CASES</t>
  </si>
  <si>
    <t>45-59</t>
  </si>
  <si>
    <t>60-79</t>
  </si>
  <si>
    <t>80+</t>
  </si>
  <si>
    <t>Female</t>
  </si>
  <si>
    <t>India</t>
    <phoneticPr fontId="11" type="noConversion"/>
  </si>
  <si>
    <t>N/A</t>
  </si>
  <si>
    <t>Korea</t>
    <phoneticPr fontId="11" type="noConversion"/>
  </si>
  <si>
    <t>KOSIS(Korean Statistical Information System) of KOSTAT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</si>
  <si>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</si>
  <si>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</si>
  <si>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</si>
  <si>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</si>
  <si>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</si>
  <si>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</si>
  <si>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</si>
  <si>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</si>
  <si>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</si>
  <si>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</si>
  <si>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</si>
  <si>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</si>
  <si>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</si>
  <si>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</si>
  <si>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</si>
  <si>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</si>
  <si>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</si>
  <si>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 and older</t>
  </si>
  <si>
    <t>Korea</t>
    <phoneticPr fontId="12" type="noConversion"/>
  </si>
  <si>
    <t>Unknown</t>
    <phoneticPr fontId="21" type="noConversion"/>
  </si>
  <si>
    <t>-</t>
    <phoneticPr fontId="21" type="noConversion"/>
  </si>
  <si>
    <t>All age</t>
    <phoneticPr fontId="21" type="noConversion"/>
  </si>
  <si>
    <t>Malaysia</t>
    <phoneticPr fontId="11" type="noConversion"/>
  </si>
  <si>
    <t>Malaysian National Cancer Registry Report, National Cancer Institute, Ministry of Health</t>
  </si>
  <si>
    <t>All</t>
  </si>
  <si>
    <t>https://gco.iarc.fr/today/data/factsheets/populations/458-malaysia-fact-sheets.pdf</t>
  </si>
  <si>
    <t>Taiwan</t>
    <phoneticPr fontId="11" type="noConversion"/>
  </si>
  <si>
    <t>Ministry of Health and Welfare</t>
  </si>
  <si>
    <t>https://dep.mohw.gov.tw/dos/lp-4927-113.html</t>
  </si>
  <si>
    <t>1-4</t>
  </si>
  <si>
    <t>85-89</t>
  </si>
  <si>
    <t>90+</t>
  </si>
  <si>
    <t>1-14</t>
  </si>
  <si>
    <t>15-24</t>
  </si>
  <si>
    <t>25-44</t>
  </si>
  <si>
    <t>45-64</t>
  </si>
  <si>
    <t>65+</t>
  </si>
  <si>
    <r>
      <rPr>
        <sz val="11"/>
        <rFont val="新細明體"/>
        <family val="1"/>
        <charset val="136"/>
        <scheme val="minor"/>
      </rPr>
      <t>Ministry of Health and Welfare</t>
    </r>
    <r>
      <rPr>
        <u/>
        <sz val="11"/>
        <rFont val="新細明體"/>
        <family val="2"/>
        <charset val="222"/>
        <scheme val="minor"/>
      </rPr>
      <t xml:space="preserve">
https://dep.mohw.gov.tw/dos/lp-4927-113.html</t>
    </r>
  </si>
  <si>
    <t>Thailand</t>
    <phoneticPr fontId="11" type="noConversion"/>
  </si>
  <si>
    <t>Source from Out-Patients According to 21 Cause Groups from Health Service Units, Ministry of Public Health, Nationwide Thailand: Year 2010 - 2019 (on Cumulative)</t>
  </si>
  <si>
    <t>http://statbbi.nso.go.th/staticreport/page/sector/th/05.aspx</t>
  </si>
  <si>
    <t xml:space="preserve">Part </t>
  </si>
  <si>
    <t>Labor</t>
  </si>
  <si>
    <t>Painting</t>
  </si>
  <si>
    <t>Total Repair Cost</t>
  </si>
  <si>
    <t>Others</t>
  </si>
  <si>
    <t>2019*</t>
  </si>
  <si>
    <t>Data of Physical Damage Coverage　*Overview of Automobile insurance by General Insurance Rating Organization of Japan</t>
  </si>
  <si>
    <t>Total Payment</t>
  </si>
  <si>
    <t xml:space="preserve">   Part</t>
  </si>
  <si>
    <t xml:space="preserve">   Labor</t>
  </si>
  <si>
    <t xml:space="preserve">   Painting</t>
  </si>
  <si>
    <t>Part</t>
  </si>
  <si>
    <t>N/A</t>
    <phoneticPr fontId="11" type="noConversion"/>
  </si>
  <si>
    <t>Parts</t>
  </si>
  <si>
    <t>Source: Thai Insurance Datanet Co., Ltd</t>
  </si>
  <si>
    <t>TotalPayment</t>
  </si>
  <si>
    <t>OD Repair</t>
  </si>
  <si>
    <t>Insurance Bureau System (IBS) from OIC. </t>
  </si>
  <si>
    <t>OD Spare Parts</t>
  </si>
  <si>
    <t>Collected and Calculated by IPRB</t>
  </si>
  <si>
    <t>OD Other</t>
  </si>
  <si>
    <t>OD Total Payment</t>
  </si>
  <si>
    <t>For ease of your reference</t>
    <phoneticPr fontId="30"/>
  </si>
  <si>
    <t>as of December 2022</t>
    <phoneticPr fontId="11" type="noConversion"/>
  </si>
  <si>
    <t>-</t>
    <phoneticPr fontId="11" type="noConversion"/>
  </si>
  <si>
    <t>1/15592</t>
  </si>
  <si>
    <t>https://k3i.korlantas.polri.go.id/assets/fe/doc/POLANTAS-DALAM-ANGKA-TAHUN-2021.pdf &amp; https://www.bps.go.id/indicator/17/513/1/jumlah-kecelakaan-korban-mati-luka-berat-luka-ringan-dan-kerugian-materi.html</t>
  </si>
  <si>
    <t>not available yet</t>
  </si>
  <si>
    <t>Director General of Regional Administration Development, Ministry of Home Affairs on interview commemoration of the 2022 Fire and Rescue Anniversary</t>
  </si>
  <si>
    <t>not available</t>
  </si>
  <si>
    <t>https://gco.iarc.fr/today/data/factsheets/populations/360-indonesia-fact-sheets.pdf</t>
  </si>
  <si>
    <t>Updated with unification of resources</t>
    <phoneticPr fontId="11" type="noConversion"/>
  </si>
  <si>
    <t>Ref: Hokenkenkyujyo</t>
    <phoneticPr fontId="11" type="noConversion"/>
  </si>
  <si>
    <t>Fiscal year-based/ Gross Written Premium</t>
    <phoneticPr fontId="11" type="noConversion"/>
  </si>
  <si>
    <t>Fiscal year-based/ Direct Claims Paid</t>
    <phoneticPr fontId="11" type="noConversion"/>
  </si>
  <si>
    <t>1,000 JPY</t>
  </si>
  <si>
    <t>Statistics compiled by GIROJ , Fiscal year based</t>
  </si>
  <si>
    <t>Data of Physical Damage Coverage　*Overview of Automobile insurance by General Insurance Rating Organization of Japan</t>
    <phoneticPr fontId="11" type="noConversion"/>
  </si>
  <si>
    <t>NA</t>
    <phoneticPr fontId="11" type="noConversion"/>
  </si>
  <si>
    <t>1/1290</t>
    <phoneticPr fontId="11" type="noConversion"/>
  </si>
  <si>
    <t>1/4.40</t>
    <phoneticPr fontId="11" type="noConversion"/>
  </si>
  <si>
    <t>1/27.69</t>
    <phoneticPr fontId="11" type="noConversion"/>
  </si>
  <si>
    <t>1/30.708</t>
    <phoneticPr fontId="11" type="noConversion"/>
  </si>
  <si>
    <t>as of December 2021</t>
    <phoneticPr fontId="11" type="noConversion"/>
  </si>
  <si>
    <t>https://stat.motc.gov.tw/mocdb/stmain.jsp?sys=100&amp;funid=a3301</t>
    <phoneticPr fontId="11" type="noConversion"/>
  </si>
  <si>
    <t>Vehicle Age</t>
  </si>
  <si>
    <t>0 - 1</t>
  </si>
  <si>
    <t>1 - 2</t>
  </si>
  <si>
    <t>2 - 3</t>
  </si>
  <si>
    <t>3 - 4</t>
  </si>
  <si>
    <t>4 - 5</t>
  </si>
  <si>
    <t>5</t>
  </si>
  <si>
    <t>https://www.nfa.gov.tw/cht/index.php?code=list&amp;ids=335</t>
    <phoneticPr fontId="11" type="noConversion"/>
  </si>
  <si>
    <t>Burning Weeds or Garbages</t>
  </si>
  <si>
    <t>Play with Fire</t>
  </si>
  <si>
    <t>https://www.mohw.gov.tw/np-16-1.html</t>
  </si>
  <si>
    <t>0</t>
    <phoneticPr fontId="11" type="noConversion"/>
  </si>
  <si>
    <t>1 US$ =  35.2258</t>
  </si>
  <si>
    <t>Central Bank of Thailand Ref. Rate PER YE2022</t>
    <phoneticPr fontId="11" type="noConversion"/>
  </si>
  <si>
    <t>https://www.thairsc.com/data-compare</t>
  </si>
  <si>
    <t>Red License Plate</t>
  </si>
  <si>
    <t>1 Year</t>
  </si>
  <si>
    <t>2 Years</t>
  </si>
  <si>
    <t>Data in the report representing 63.9% of total Motor Voluntary Insurance Direct Premium from Financial Report.</t>
  </si>
  <si>
    <t>3 Years</t>
  </si>
  <si>
    <t>4 Years</t>
  </si>
  <si>
    <t>5 Years</t>
  </si>
  <si>
    <t>6 Years</t>
  </si>
  <si>
    <t>7 Years</t>
  </si>
  <si>
    <t>8 Years</t>
  </si>
  <si>
    <t>9 Years</t>
  </si>
  <si>
    <t>10 Years</t>
  </si>
  <si>
    <t>11 Years</t>
  </si>
  <si>
    <t>12 Years</t>
  </si>
  <si>
    <t>13 Years</t>
  </si>
  <si>
    <t>14 Years</t>
  </si>
  <si>
    <t>15 Years</t>
  </si>
  <si>
    <t>&gt; 15 Years</t>
  </si>
  <si>
    <t>5 July 2021</t>
  </si>
  <si>
    <t>Explosion at Ming Dih Chemical factory</t>
  </si>
  <si>
    <t>Man-made disasters</t>
  </si>
  <si>
    <t>Samut Prakan</t>
  </si>
  <si>
    <t>Explosion and Fire</t>
  </si>
  <si>
    <t>Office of Natural Resources and Environmental Policy and Planning</t>
  </si>
  <si>
    <t>23 September 2021</t>
  </si>
  <si>
    <t>12 December 2021</t>
  </si>
  <si>
    <t>Flooding by Storm Dianmu</t>
  </si>
  <si>
    <t>Natural disaster</t>
  </si>
  <si>
    <t>North and Central Regions</t>
  </si>
  <si>
    <t>Losses and damages of some vegetables and field crops</t>
  </si>
  <si>
    <t>http://env_data.onep.go.th/reports/subject/view/107</t>
  </si>
  <si>
    <t>2022</t>
  </si>
  <si>
    <t>Department of Disaster Prevention and Mitigation, Ministry of Interior</t>
  </si>
  <si>
    <t>male</t>
  </si>
  <si>
    <t>female</t>
  </si>
  <si>
    <t>2022 Data will be released in September, 2022</t>
  </si>
  <si>
    <t>https://www.nci.go.th/e_book/hosbased_2564/index.html</t>
  </si>
  <si>
    <t>update date : 19/06/2023</t>
  </si>
  <si>
    <t xml:space="preserve">4. National Fire Event  </t>
    <phoneticPr fontId="30"/>
  </si>
  <si>
    <t>estimate</t>
    <phoneticPr fontId="30"/>
  </si>
  <si>
    <t xml:space="preserve">Fire Statistic Report, Department of Disaster Prevention and Mitigation, Ministry of Interior
http://110.78.23.203/cmsdetail.datacenter-5.289/42515/menu_8670/5299.1/%E0%B8%AA%E0%B8%96%E0%B8%B4%E0%B8%95%E0%B8%B4%E0%B8%AA%E0%B8%B2%E0%B8%98%E0%B8%B2%E0%B8%A3%E0%B8%93%E0%B8%A0%E0%B8%B1%E0%B8%A2+%E0%B8%9B%E0%B8%B5+2565#&amp;slider1=2
http://110.78.23.203/in.datacenter-5.289#s
</t>
    <phoneticPr fontId="30"/>
  </si>
  <si>
    <t xml:space="preserve">5. National Catastrophic Event </t>
    <phoneticPr fontId="30"/>
  </si>
  <si>
    <t xml:space="preserve">6. Cancer Statistics (national statistic) </t>
    <phoneticPr fontId="30"/>
  </si>
  <si>
    <t xml:space="preserve">7. Car Repair Cost 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</si>
</sst>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0.0%"/>
    <numFmt numFmtId="178" formatCode="dd/mm/yyyy"/>
    <numFmt numFmtId="179" formatCode="_(* #,##0_);_(* \(#,##0\);_(* &quot;-&quot;_);_(@_)"/>
    <numFmt numFmtId="180" formatCode="#,##0.0_ "/>
    <numFmt numFmtId="181" formatCode="0.0"/>
    <numFmt numFmtId="182" formatCode="0.0_ "/>
    <numFmt numFmtId="183" formatCode="_-* #,##0.0_-;\-* #,##0.0_-;_-* &quot;-&quot;_-;_-@_-"/>
    <numFmt numFmtId="184" formatCode="_-* #,##0.0_-;\-* #,##0.0_-;_-* &quot;-&quot;??_-;_-@_-"/>
  </numFmts>
  <fonts count="43" x14ac:knownFonts="1">
    <font>
      <sz val="11"/>
      <color theme="1"/>
      <name val="新細明體"/>
      <family val="2"/>
      <charset val="222"/>
      <scheme val="minor"/>
    </font>
    <font>
      <sz val="11"/>
      <color theme="1"/>
      <name val="新細明體"/>
      <family val="2"/>
      <charset val="222"/>
      <scheme val="minor"/>
    </font>
    <font>
      <b/>
      <sz val="12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11"/>
      <name val="新細明體"/>
      <family val="2"/>
      <charset val="222"/>
      <scheme val="minor"/>
    </font>
    <font>
      <b/>
      <sz val="16"/>
      <color theme="1"/>
      <name val="Malgun Gothic"/>
      <family val="3"/>
      <charset val="129"/>
    </font>
    <font>
      <b/>
      <sz val="18"/>
      <color theme="1"/>
      <name val="新細明體"/>
      <family val="2"/>
      <scheme val="minor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u/>
      <sz val="11"/>
      <color theme="10"/>
      <name val="新細明體"/>
      <family val="2"/>
      <charset val="222"/>
      <scheme val="minor"/>
    </font>
    <font>
      <sz val="9"/>
      <name val="新細明體"/>
      <family val="3"/>
      <charset val="134"/>
      <scheme val="minor"/>
    </font>
    <font>
      <sz val="10"/>
      <color theme="1"/>
      <name val="新細明體"/>
      <family val="2"/>
      <charset val="222"/>
      <scheme val="minor"/>
    </font>
    <font>
      <sz val="11"/>
      <color theme="1"/>
      <name val="新細明體"/>
      <family val="3"/>
      <charset val="128"/>
      <scheme val="minor"/>
    </font>
    <font>
      <b/>
      <sz val="11"/>
      <color rgb="FFFF0000"/>
      <name val="新細明體"/>
      <family val="3"/>
      <charset val="128"/>
      <scheme val="minor"/>
    </font>
    <font>
      <sz val="11"/>
      <color rgb="FF000000"/>
      <name val="新細明體"/>
      <family val="3"/>
      <charset val="128"/>
      <scheme val="minor"/>
    </font>
    <font>
      <b/>
      <sz val="11"/>
      <color rgb="FF0070C0"/>
      <name val="新細明體"/>
      <family val="3"/>
      <charset val="128"/>
      <scheme val="minor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FF0000"/>
      <name val="Tahoma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0"/>
      <name val="Tahoma"/>
      <family val="2"/>
    </font>
    <font>
      <u/>
      <sz val="11"/>
      <name val="Calibri"/>
      <family val="2"/>
    </font>
    <font>
      <sz val="11"/>
      <color rgb="FFFF0000"/>
      <name val="Calibri"/>
      <family val="2"/>
    </font>
    <font>
      <u/>
      <sz val="11"/>
      <color rgb="FFFF0000"/>
      <name val="新細明體"/>
      <family val="2"/>
      <charset val="222"/>
      <scheme val="minor"/>
    </font>
    <font>
      <sz val="6"/>
      <name val="新細明體"/>
      <family val="3"/>
      <charset val="128"/>
      <scheme val="minor"/>
    </font>
    <font>
      <b/>
      <sz val="11"/>
      <name val="新細明體"/>
      <family val="2"/>
      <scheme val="minor"/>
    </font>
    <font>
      <u/>
      <sz val="11"/>
      <name val="新細明體"/>
      <family val="2"/>
      <charset val="222"/>
      <scheme val="minor"/>
    </font>
    <font>
      <sz val="11"/>
      <name val="新細明體"/>
      <family val="3"/>
      <charset val="128"/>
      <scheme val="minor"/>
    </font>
    <font>
      <b/>
      <sz val="16"/>
      <color theme="1"/>
      <name val="Yu Gothic UI Light"/>
      <family val="3"/>
      <charset val="128"/>
    </font>
    <font>
      <sz val="11"/>
      <name val="新細明體"/>
      <family val="3"/>
      <charset val="129"/>
      <scheme val="minor"/>
    </font>
    <font>
      <u/>
      <sz val="11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b/>
      <sz val="10"/>
      <color rgb="FFFF0000"/>
      <name val="Tahoma"/>
      <family val="2"/>
    </font>
    <font>
      <sz val="10"/>
      <color theme="1"/>
      <name val="新細明體"/>
      <family val="1"/>
      <charset val="136"/>
      <scheme val="minor"/>
    </font>
    <font>
      <u/>
      <sz val="11"/>
      <color theme="10"/>
      <name val="新細明體"/>
      <family val="1"/>
      <charset val="136"/>
      <scheme val="minor"/>
    </font>
    <font>
      <sz val="10"/>
      <name val="標楷體"/>
      <family val="4"/>
      <charset val="136"/>
    </font>
    <font>
      <u/>
      <sz val="10"/>
      <color theme="1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C6E0B4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</cellStyleXfs>
  <cellXfs count="218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2" xfId="0" applyFont="1" applyBorder="1"/>
    <xf numFmtId="0" fontId="4" fillId="0" borderId="3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1" xfId="0" applyFont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11" xfId="0" applyBorder="1"/>
    <xf numFmtId="49" fontId="0" fillId="0" borderId="0" xfId="0" applyNumberFormat="1"/>
    <xf numFmtId="0" fontId="0" fillId="0" borderId="12" xfId="0" applyBorder="1"/>
    <xf numFmtId="0" fontId="3" fillId="5" borderId="8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176" fontId="0" fillId="0" borderId="0" xfId="1" applyNumberFormat="1" applyFont="1" applyBorder="1"/>
    <xf numFmtId="0" fontId="0" fillId="0" borderId="8" xfId="0" applyBorder="1"/>
    <xf numFmtId="0" fontId="3" fillId="5" borderId="3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76" fontId="0" fillId="0" borderId="0" xfId="1" applyNumberFormat="1" applyFont="1"/>
    <xf numFmtId="176" fontId="3" fillId="5" borderId="9" xfId="1" applyNumberFormat="1" applyFont="1" applyFill="1" applyBorder="1" applyAlignment="1">
      <alignment horizontal="center" vertical="center"/>
    </xf>
    <xf numFmtId="176" fontId="3" fillId="5" borderId="8" xfId="1" applyNumberFormat="1" applyFont="1" applyFill="1" applyBorder="1" applyAlignment="1">
      <alignment horizontal="center" vertical="center"/>
    </xf>
    <xf numFmtId="176" fontId="3" fillId="5" borderId="2" xfId="1" applyNumberFormat="1" applyFont="1" applyFill="1" applyBorder="1" applyAlignment="1">
      <alignment horizontal="center" vertical="center"/>
    </xf>
    <xf numFmtId="0" fontId="6" fillId="0" borderId="0" xfId="0" applyFont="1"/>
    <xf numFmtId="0" fontId="3" fillId="5" borderId="1" xfId="0" applyFont="1" applyFill="1" applyBorder="1" applyAlignment="1">
      <alignment horizontal="center" vertical="center"/>
    </xf>
    <xf numFmtId="178" fontId="3" fillId="5" borderId="8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 wrapText="1"/>
    </xf>
    <xf numFmtId="178" fontId="0" fillId="0" borderId="0" xfId="0" applyNumberFormat="1"/>
    <xf numFmtId="49" fontId="7" fillId="0" borderId="0" xfId="0" applyNumberFormat="1" applyFont="1" applyAlignment="1">
      <alignment vertical="center"/>
    </xf>
    <xf numFmtId="0" fontId="9" fillId="0" borderId="0" xfId="0" applyFont="1"/>
    <xf numFmtId="176" fontId="0" fillId="0" borderId="8" xfId="1" applyNumberFormat="1" applyFont="1" applyBorder="1"/>
    <xf numFmtId="0" fontId="0" fillId="0" borderId="8" xfId="0" applyBorder="1" applyAlignment="1">
      <alignment horizontal="right"/>
    </xf>
    <xf numFmtId="0" fontId="9" fillId="0" borderId="8" xfId="0" applyFont="1" applyBorder="1"/>
    <xf numFmtId="176" fontId="9" fillId="0" borderId="8" xfId="1" applyNumberFormat="1" applyFont="1" applyBorder="1"/>
    <xf numFmtId="0" fontId="9" fillId="0" borderId="8" xfId="0" applyFont="1" applyBorder="1" applyAlignment="1">
      <alignment horizontal="right"/>
    </xf>
    <xf numFmtId="0" fontId="10" fillId="0" borderId="8" xfId="3" applyBorder="1"/>
    <xf numFmtId="177" fontId="0" fillId="0" borderId="8" xfId="0" applyNumberFormat="1" applyBorder="1"/>
    <xf numFmtId="177" fontId="0" fillId="0" borderId="8" xfId="2" applyNumberFormat="1" applyFont="1" applyBorder="1"/>
    <xf numFmtId="0" fontId="0" fillId="0" borderId="8" xfId="0" quotePrefix="1" applyBorder="1"/>
    <xf numFmtId="49" fontId="0" fillId="0" borderId="8" xfId="0" applyNumberFormat="1" applyBorder="1" applyAlignment="1">
      <alignment horizontal="right"/>
    </xf>
    <xf numFmtId="0" fontId="9" fillId="4" borderId="8" xfId="0" applyFont="1" applyFill="1" applyBorder="1"/>
    <xf numFmtId="49" fontId="0" fillId="0" borderId="8" xfId="0" applyNumberFormat="1" applyBorder="1"/>
    <xf numFmtId="0" fontId="0" fillId="0" borderId="8" xfId="0" applyBorder="1" applyAlignment="1">
      <alignment horizontal="center" vertical="center" wrapText="1"/>
    </xf>
    <xf numFmtId="0" fontId="9" fillId="0" borderId="8" xfId="0" quotePrefix="1" applyFont="1" applyBorder="1"/>
    <xf numFmtId="49" fontId="9" fillId="0" borderId="8" xfId="0" applyNumberFormat="1" applyFont="1" applyBorder="1" applyAlignment="1">
      <alignment horizontal="right"/>
    </xf>
    <xf numFmtId="0" fontId="13" fillId="0" borderId="8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vertical="center"/>
    </xf>
    <xf numFmtId="0" fontId="18" fillId="0" borderId="0" xfId="0" applyFont="1"/>
    <xf numFmtId="0" fontId="19" fillId="6" borderId="3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20" fillId="0" borderId="8" xfId="0" applyFont="1" applyBorder="1"/>
    <xf numFmtId="3" fontId="0" fillId="0" borderId="8" xfId="0" applyNumberFormat="1" applyBorder="1"/>
    <xf numFmtId="3" fontId="20" fillId="0" borderId="8" xfId="0" applyNumberFormat="1" applyFont="1" applyBorder="1"/>
    <xf numFmtId="0" fontId="21" fillId="0" borderId="8" xfId="0" applyFont="1" applyBorder="1"/>
    <xf numFmtId="0" fontId="20" fillId="7" borderId="8" xfId="0" applyFont="1" applyFill="1" applyBorder="1"/>
    <xf numFmtId="4" fontId="20" fillId="7" borderId="8" xfId="0" applyNumberFormat="1" applyFont="1" applyFill="1" applyBorder="1"/>
    <xf numFmtId="4" fontId="20" fillId="0" borderId="8" xfId="0" applyNumberFormat="1" applyFont="1" applyBorder="1"/>
    <xf numFmtId="3" fontId="20" fillId="7" borderId="8" xfId="0" applyNumberFormat="1" applyFont="1" applyFill="1" applyBorder="1"/>
    <xf numFmtId="0" fontId="21" fillId="7" borderId="8" xfId="0" applyFont="1" applyFill="1" applyBorder="1"/>
    <xf numFmtId="0" fontId="21" fillId="0" borderId="5" xfId="0" applyFont="1" applyBorder="1"/>
    <xf numFmtId="0" fontId="22" fillId="0" borderId="0" xfId="0" applyFont="1"/>
    <xf numFmtId="0" fontId="23" fillId="0" borderId="0" xfId="0" applyFont="1"/>
    <xf numFmtId="0" fontId="24" fillId="8" borderId="1" xfId="0" applyFont="1" applyFill="1" applyBorder="1" applyAlignment="1">
      <alignment horizontal="center" vertical="center" wrapText="1"/>
    </xf>
    <xf numFmtId="0" fontId="24" fillId="8" borderId="8" xfId="0" applyFont="1" applyFill="1" applyBorder="1" applyAlignment="1">
      <alignment horizontal="center" vertical="center" wrapText="1"/>
    </xf>
    <xf numFmtId="0" fontId="24" fillId="8" borderId="9" xfId="0" applyFont="1" applyFill="1" applyBorder="1" applyAlignment="1">
      <alignment horizontal="center" vertical="center" wrapText="1"/>
    </xf>
    <xf numFmtId="0" fontId="24" fillId="8" borderId="8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2" fillId="0" borderId="8" xfId="0" applyFont="1" applyBorder="1"/>
    <xf numFmtId="0" fontId="22" fillId="0" borderId="8" xfId="0" applyFont="1" applyBorder="1" applyAlignment="1">
      <alignment horizontal="right"/>
    </xf>
    <xf numFmtId="0" fontId="23" fillId="0" borderId="8" xfId="0" applyFont="1" applyBorder="1"/>
    <xf numFmtId="0" fontId="0" fillId="0" borderId="8" xfId="0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6" fillId="0" borderId="8" xfId="0" applyFont="1" applyBorder="1"/>
    <xf numFmtId="3" fontId="22" fillId="0" borderId="8" xfId="0" applyNumberFormat="1" applyFont="1" applyBorder="1"/>
    <xf numFmtId="0" fontId="23" fillId="0" borderId="3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3" fontId="23" fillId="0" borderId="8" xfId="0" applyNumberFormat="1" applyFont="1" applyBorder="1"/>
    <xf numFmtId="0" fontId="23" fillId="0" borderId="8" xfId="0" applyFont="1" applyBorder="1" applyAlignment="1">
      <alignment horizontal="left" vertical="center"/>
    </xf>
    <xf numFmtId="0" fontId="27" fillId="0" borderId="8" xfId="0" applyFont="1" applyBorder="1"/>
    <xf numFmtId="0" fontId="27" fillId="0" borderId="11" xfId="0" applyFont="1" applyBorder="1"/>
    <xf numFmtId="0" fontId="28" fillId="2" borderId="8" xfId="0" applyFont="1" applyFill="1" applyBorder="1"/>
    <xf numFmtId="0" fontId="28" fillId="2" borderId="8" xfId="0" applyFont="1" applyFill="1" applyBorder="1" applyAlignment="1">
      <alignment horizontal="center"/>
    </xf>
    <xf numFmtId="0" fontId="28" fillId="2" borderId="8" xfId="0" applyFont="1" applyFill="1" applyBorder="1" applyAlignment="1">
      <alignment horizontal="right"/>
    </xf>
    <xf numFmtId="0" fontId="22" fillId="2" borderId="8" xfId="0" applyFont="1" applyFill="1" applyBorder="1"/>
    <xf numFmtId="0" fontId="20" fillId="2" borderId="8" xfId="0" applyFont="1" applyFill="1" applyBorder="1"/>
    <xf numFmtId="3" fontId="28" fillId="2" borderId="8" xfId="0" applyNumberFormat="1" applyFont="1" applyFill="1" applyBorder="1"/>
    <xf numFmtId="0" fontId="28" fillId="2" borderId="8" xfId="0" applyFont="1" applyFill="1" applyBorder="1" applyAlignment="1">
      <alignment horizontal="left" vertical="center"/>
    </xf>
    <xf numFmtId="0" fontId="21" fillId="2" borderId="8" xfId="0" applyFont="1" applyFill="1" applyBorder="1"/>
    <xf numFmtId="0" fontId="29" fillId="2" borderId="8" xfId="3" applyFont="1" applyFill="1" applyBorder="1"/>
    <xf numFmtId="0" fontId="4" fillId="0" borderId="0" xfId="0" applyFont="1" applyAlignment="1">
      <alignment horizontal="left"/>
    </xf>
    <xf numFmtId="0" fontId="31" fillId="5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32" fillId="0" borderId="8" xfId="3" applyFont="1" applyBorder="1" applyAlignment="1">
      <alignment horizontal="left"/>
    </xf>
    <xf numFmtId="0" fontId="26" fillId="0" borderId="8" xfId="0" applyFont="1" applyBorder="1" applyAlignment="1">
      <alignment horizontal="left"/>
    </xf>
    <xf numFmtId="179" fontId="0" fillId="0" borderId="8" xfId="4" applyFont="1" applyFill="1" applyBorder="1"/>
    <xf numFmtId="176" fontId="0" fillId="0" borderId="8" xfId="1" applyNumberFormat="1" applyFont="1" applyBorder="1" applyAlignment="1">
      <alignment wrapText="1"/>
    </xf>
    <xf numFmtId="176" fontId="0" fillId="0" borderId="8" xfId="1" applyNumberFormat="1" applyFont="1" applyFill="1" applyBorder="1"/>
    <xf numFmtId="0" fontId="4" fillId="0" borderId="8" xfId="0" applyFont="1" applyBorder="1" applyAlignment="1">
      <alignment horizontal="right"/>
    </xf>
    <xf numFmtId="3" fontId="0" fillId="0" borderId="8" xfId="1" applyNumberFormat="1" applyFont="1" applyBorder="1"/>
    <xf numFmtId="0" fontId="0" fillId="0" borderId="8" xfId="1" applyNumberFormat="1" applyFont="1" applyBorder="1"/>
    <xf numFmtId="41" fontId="0" fillId="0" borderId="8" xfId="1" applyNumberFormat="1" applyFont="1" applyBorder="1"/>
    <xf numFmtId="0" fontId="4" fillId="0" borderId="8" xfId="0" applyFont="1" applyBorder="1" applyAlignment="1">
      <alignment horizontal="left" vertical="center"/>
    </xf>
    <xf numFmtId="176" fontId="0" fillId="0" borderId="8" xfId="0" applyNumberFormat="1" applyBorder="1"/>
    <xf numFmtId="0" fontId="4" fillId="0" borderId="8" xfId="0" applyFont="1" applyBorder="1"/>
    <xf numFmtId="0" fontId="33" fillId="0" borderId="8" xfId="0" applyFont="1" applyBorder="1"/>
    <xf numFmtId="177" fontId="33" fillId="0" borderId="8" xfId="2" applyNumberFormat="1" applyFont="1" applyFill="1" applyBorder="1"/>
    <xf numFmtId="176" fontId="33" fillId="0" borderId="8" xfId="1" applyNumberFormat="1" applyFont="1" applyFill="1" applyBorder="1"/>
    <xf numFmtId="177" fontId="4" fillId="0" borderId="8" xfId="2" applyNumberFormat="1" applyFont="1" applyBorder="1"/>
    <xf numFmtId="176" fontId="4" fillId="0" borderId="8" xfId="1" applyNumberFormat="1" applyFont="1" applyBorder="1"/>
    <xf numFmtId="176" fontId="9" fillId="0" borderId="8" xfId="1" applyNumberFormat="1" applyFont="1" applyBorder="1" applyAlignment="1"/>
    <xf numFmtId="0" fontId="4" fillId="0" borderId="8" xfId="3" applyFont="1" applyBorder="1" applyAlignment="1">
      <alignment horizontal="left" vertical="top"/>
    </xf>
    <xf numFmtId="43" fontId="0" fillId="0" borderId="8" xfId="1" applyFont="1" applyBorder="1"/>
    <xf numFmtId="43" fontId="0" fillId="0" borderId="8" xfId="1" applyFont="1" applyFill="1" applyBorder="1"/>
    <xf numFmtId="177" fontId="4" fillId="0" borderId="8" xfId="0" applyNumberFormat="1" applyFont="1" applyBorder="1"/>
    <xf numFmtId="176" fontId="4" fillId="0" borderId="8" xfId="0" applyNumberFormat="1" applyFont="1" applyBorder="1"/>
    <xf numFmtId="10" fontId="4" fillId="0" borderId="8" xfId="0" applyNumberFormat="1" applyFont="1" applyBorder="1"/>
    <xf numFmtId="43" fontId="0" fillId="0" borderId="8" xfId="0" applyNumberFormat="1" applyBorder="1"/>
    <xf numFmtId="9" fontId="0" fillId="0" borderId="8" xfId="0" applyNumberFormat="1" applyBorder="1"/>
    <xf numFmtId="10" fontId="0" fillId="0" borderId="8" xfId="0" applyNumberFormat="1" applyBorder="1"/>
    <xf numFmtId="0" fontId="34" fillId="0" borderId="0" xfId="0" applyFont="1" applyAlignment="1">
      <alignment vertical="center"/>
    </xf>
    <xf numFmtId="178" fontId="0" fillId="0" borderId="8" xfId="0" applyNumberFormat="1" applyBorder="1" applyAlignment="1">
      <alignment horizontal="right"/>
    </xf>
    <xf numFmtId="180" fontId="0" fillId="0" borderId="8" xfId="1" applyNumberFormat="1" applyFont="1" applyBorder="1"/>
    <xf numFmtId="176" fontId="4" fillId="0" borderId="8" xfId="1" applyNumberFormat="1" applyFont="1" applyFill="1" applyBorder="1"/>
    <xf numFmtId="178" fontId="0" fillId="0" borderId="8" xfId="0" applyNumberFormat="1" applyBorder="1"/>
    <xf numFmtId="0" fontId="0" fillId="0" borderId="0" xfId="0" applyAlignment="1">
      <alignment horizontal="center"/>
    </xf>
    <xf numFmtId="3" fontId="0" fillId="0" borderId="8" xfId="1" applyNumberFormat="1" applyFont="1" applyBorder="1" applyAlignment="1"/>
    <xf numFmtId="0" fontId="9" fillId="0" borderId="8" xfId="0" applyFont="1" applyBorder="1" applyAlignment="1">
      <alignment horizontal="center"/>
    </xf>
    <xf numFmtId="176" fontId="0" fillId="0" borderId="8" xfId="1" applyNumberFormat="1" applyFont="1" applyBorder="1" applyAlignment="1">
      <alignment horizontal="center"/>
    </xf>
    <xf numFmtId="176" fontId="9" fillId="0" borderId="8" xfId="1" applyNumberFormat="1" applyFont="1" applyBorder="1" applyAlignment="1">
      <alignment horizontal="center"/>
    </xf>
    <xf numFmtId="176" fontId="0" fillId="0" borderId="0" xfId="1" applyNumberFormat="1" applyFont="1" applyAlignment="1">
      <alignment horizontal="center"/>
    </xf>
    <xf numFmtId="3" fontId="0" fillId="0" borderId="0" xfId="1" applyNumberFormat="1" applyFont="1" applyBorder="1"/>
    <xf numFmtId="0" fontId="36" fillId="0" borderId="8" xfId="3" applyFont="1" applyFill="1" applyBorder="1" applyAlignment="1">
      <alignment vertical="top" wrapText="1"/>
    </xf>
    <xf numFmtId="181" fontId="0" fillId="0" borderId="8" xfId="0" applyNumberFormat="1" applyBorder="1"/>
    <xf numFmtId="1" fontId="0" fillId="0" borderId="8" xfId="0" applyNumberFormat="1" applyBorder="1"/>
    <xf numFmtId="182" fontId="0" fillId="0" borderId="8" xfId="0" applyNumberFormat="1" applyBorder="1"/>
    <xf numFmtId="183" fontId="0" fillId="0" borderId="8" xfId="0" applyNumberFormat="1" applyBorder="1"/>
    <xf numFmtId="0" fontId="35" fillId="0" borderId="8" xfId="0" applyFont="1" applyBorder="1" applyAlignment="1">
      <alignment vertical="center"/>
    </xf>
    <xf numFmtId="179" fontId="35" fillId="0" borderId="8" xfId="4" applyFont="1" applyBorder="1" applyAlignment="1">
      <alignment vertical="center"/>
    </xf>
    <xf numFmtId="183" fontId="35" fillId="0" borderId="8" xfId="4" applyNumberFormat="1" applyFont="1" applyBorder="1" applyAlignment="1">
      <alignment vertical="center"/>
    </xf>
    <xf numFmtId="176" fontId="0" fillId="0" borderId="0" xfId="1" applyNumberFormat="1" applyFont="1" applyFill="1"/>
    <xf numFmtId="0" fontId="38" fillId="0" borderId="8" xfId="0" applyFont="1" applyBorder="1"/>
    <xf numFmtId="0" fontId="38" fillId="7" borderId="8" xfId="0" applyFont="1" applyFill="1" applyBorder="1"/>
    <xf numFmtId="0" fontId="26" fillId="7" borderId="8" xfId="0" applyFont="1" applyFill="1" applyBorder="1"/>
    <xf numFmtId="4" fontId="26" fillId="7" borderId="8" xfId="0" applyNumberFormat="1" applyFont="1" applyFill="1" applyBorder="1"/>
    <xf numFmtId="4" fontId="26" fillId="0" borderId="8" xfId="0" applyNumberFormat="1" applyFont="1" applyBorder="1"/>
    <xf numFmtId="43" fontId="22" fillId="0" borderId="8" xfId="1" applyFont="1" applyFill="1" applyBorder="1"/>
    <xf numFmtId="0" fontId="10" fillId="0" borderId="8" xfId="3" applyFill="1" applyBorder="1"/>
    <xf numFmtId="41" fontId="26" fillId="7" borderId="8" xfId="5" applyFont="1" applyFill="1" applyBorder="1" applyAlignment="1"/>
    <xf numFmtId="38" fontId="26" fillId="7" borderId="8" xfId="0" applyNumberFormat="1" applyFont="1" applyFill="1" applyBorder="1"/>
    <xf numFmtId="0" fontId="26" fillId="0" borderId="12" xfId="0" applyFont="1" applyBorder="1"/>
    <xf numFmtId="41" fontId="23" fillId="0" borderId="8" xfId="5" applyFont="1" applyFill="1" applyBorder="1" applyAlignment="1">
      <alignment horizontal="right"/>
    </xf>
    <xf numFmtId="41" fontId="23" fillId="0" borderId="8" xfId="5" applyFont="1" applyBorder="1" applyAlignment="1">
      <alignment horizontal="right"/>
    </xf>
    <xf numFmtId="176" fontId="37" fillId="0" borderId="8" xfId="1" applyNumberFormat="1" applyFont="1" applyBorder="1"/>
    <xf numFmtId="0" fontId="37" fillId="0" borderId="8" xfId="0" applyFont="1" applyBorder="1"/>
    <xf numFmtId="41" fontId="0" fillId="0" borderId="8" xfId="5" applyFont="1" applyBorder="1" applyAlignment="1"/>
    <xf numFmtId="177" fontId="37" fillId="0" borderId="8" xfId="2" applyNumberFormat="1" applyFont="1" applyBorder="1"/>
    <xf numFmtId="177" fontId="37" fillId="0" borderId="5" xfId="2" applyNumberFormat="1" applyFont="1" applyFill="1" applyBorder="1"/>
    <xf numFmtId="184" fontId="0" fillId="0" borderId="8" xfId="1" applyNumberFormat="1" applyFont="1" applyBorder="1"/>
    <xf numFmtId="41" fontId="26" fillId="0" borderId="8" xfId="5" applyFont="1" applyFill="1" applyBorder="1" applyAlignment="1"/>
    <xf numFmtId="0" fontId="26" fillId="0" borderId="8" xfId="0" applyFont="1" applyBorder="1" applyAlignment="1">
      <alignment horizontal="right"/>
    </xf>
    <xf numFmtId="0" fontId="26" fillId="7" borderId="8" xfId="0" applyFont="1" applyFill="1" applyBorder="1" applyAlignment="1">
      <alignment horizontal="right"/>
    </xf>
    <xf numFmtId="0" fontId="39" fillId="0" borderId="8" xfId="0" applyFont="1" applyBorder="1" applyAlignment="1">
      <alignment horizontal="right"/>
    </xf>
    <xf numFmtId="177" fontId="0" fillId="0" borderId="8" xfId="2" applyNumberFormat="1" applyFont="1" applyFill="1" applyBorder="1"/>
    <xf numFmtId="0" fontId="41" fillId="0" borderId="0" xfId="0" applyFont="1" applyAlignment="1">
      <alignment vertical="center"/>
    </xf>
    <xf numFmtId="0" fontId="13" fillId="0" borderId="8" xfId="0" quotePrefix="1" applyFont="1" applyBorder="1"/>
    <xf numFmtId="43" fontId="9" fillId="4" borderId="8" xfId="1" applyFont="1" applyFill="1" applyBorder="1"/>
    <xf numFmtId="0" fontId="10" fillId="0" borderId="11" xfId="3" applyBorder="1"/>
    <xf numFmtId="0" fontId="10" fillId="0" borderId="4" xfId="3" applyBorder="1"/>
    <xf numFmtId="0" fontId="0" fillId="0" borderId="8" xfId="0" applyBorder="1" applyAlignment="1">
      <alignment horizontal="left"/>
    </xf>
    <xf numFmtId="0" fontId="39" fillId="0" borderId="1" xfId="0" applyFont="1" applyBorder="1" applyAlignment="1">
      <alignment horizontal="right"/>
    </xf>
    <xf numFmtId="0" fontId="9" fillId="0" borderId="3" xfId="0" applyFont="1" applyBorder="1"/>
    <xf numFmtId="0" fontId="40" fillId="0" borderId="8" xfId="3" applyFont="1" applyFill="1" applyBorder="1" applyAlignment="1">
      <alignment wrapText="1"/>
    </xf>
    <xf numFmtId="0" fontId="10" fillId="0" borderId="8" xfId="3" applyFill="1" applyBorder="1" applyAlignment="1">
      <alignment vertical="top" wrapText="1"/>
    </xf>
    <xf numFmtId="49" fontId="0" fillId="0" borderId="8" xfId="0" applyNumberFormat="1" applyBorder="1" applyAlignment="1">
      <alignment horizontal="left"/>
    </xf>
    <xf numFmtId="176" fontId="0" fillId="0" borderId="8" xfId="1" applyNumberFormat="1" applyFont="1" applyBorder="1" applyAlignment="1"/>
    <xf numFmtId="0" fontId="0" fillId="0" borderId="8" xfId="0" applyBorder="1" applyAlignment="1">
      <alignment horizontal="left" vertical="center"/>
    </xf>
    <xf numFmtId="176" fontId="0" fillId="0" borderId="8" xfId="1" applyNumberFormat="1" applyFont="1" applyBorder="1" applyAlignment="1">
      <alignment horizontal="left"/>
    </xf>
    <xf numFmtId="0" fontId="42" fillId="0" borderId="8" xfId="3" applyFont="1" applyBorder="1"/>
    <xf numFmtId="176" fontId="0" fillId="0" borderId="2" xfId="1" applyNumberFormat="1" applyFont="1" applyBorder="1"/>
    <xf numFmtId="10" fontId="0" fillId="0" borderId="8" xfId="2" applyNumberFormat="1" applyFont="1" applyBorder="1"/>
    <xf numFmtId="10" fontId="0" fillId="0" borderId="8" xfId="2" applyNumberFormat="1" applyFont="1" applyFill="1" applyBorder="1"/>
    <xf numFmtId="43" fontId="39" fillId="0" borderId="8" xfId="1" applyFont="1" applyBorder="1" applyAlignment="1">
      <alignment horizontal="left" vertical="top" wrapText="1"/>
    </xf>
    <xf numFmtId="0" fontId="35" fillId="0" borderId="8" xfId="0" applyFont="1" applyBorder="1"/>
    <xf numFmtId="0" fontId="35" fillId="0" borderId="8" xfId="0" applyFont="1" applyBorder="1" applyAlignment="1">
      <alignment horizontal="right"/>
    </xf>
    <xf numFmtId="179" fontId="35" fillId="0" borderId="8" xfId="4" applyFont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0" fontId="19" fillId="6" borderId="3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6">
    <cellStyle name="一般" xfId="0" builtinId="0"/>
    <cellStyle name="千分位" xfId="1" builtinId="3"/>
    <cellStyle name="千分位[0]" xfId="5" builtinId="6"/>
    <cellStyle name="百分比" xfId="2" builtinId="5"/>
    <cellStyle name="桁区切り 2" xfId="4" xr:uid="{EE690DEB-A36B-46DF-94E8-CAF76F4C1165}"/>
    <cellStyle name="超連結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stat.motc.gov.tw/mocdb/stmain.jsp?sys=100&amp;funid=a3301" TargetMode="External"/><Relationship Id="rId1" Type="http://schemas.openxmlformats.org/officeDocument/2006/relationships/hyperlink" Target="https://stat.motc.gov.tw/mocdb/stmain.jsp?sys=100&amp;funid=a330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fa.gov.tw/cht/index.php?code=list&amp;ids=335" TargetMode="External"/><Relationship Id="rId2" Type="http://schemas.openxmlformats.org/officeDocument/2006/relationships/hyperlink" Target="https://www.nfa.gov.tw/cht/index.php?code=list&amp;ids=335" TargetMode="External"/><Relationship Id="rId1" Type="http://schemas.openxmlformats.org/officeDocument/2006/relationships/hyperlink" Target="https://www.nfa.gov.tw/cht/index.php?code=list&amp;ids=335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statbbi.nso.go.th/staticreport/page/sector/th/05.aspx" TargetMode="External"/><Relationship Id="rId1" Type="http://schemas.openxmlformats.org/officeDocument/2006/relationships/hyperlink" Target="https://dep.mohw.gov.tw/dos/lp-4927-113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71"/>
  <sheetViews>
    <sheetView tabSelected="1" topLeftCell="A10" workbookViewId="0"/>
  </sheetViews>
  <sheetFormatPr defaultRowHeight="15.75" x14ac:dyDescent="0.25"/>
  <cols>
    <col min="1" max="1" width="13.140625" customWidth="1"/>
    <col min="2" max="2" width="36.85546875" customWidth="1"/>
    <col min="3" max="3" width="95.7109375" bestFit="1" customWidth="1"/>
  </cols>
  <sheetData>
    <row r="2" spans="1:3" ht="16.5" x14ac:dyDescent="0.25">
      <c r="B2" s="1" t="s">
        <v>0</v>
      </c>
    </row>
    <row r="4" spans="1:3" x14ac:dyDescent="0.25">
      <c r="B4" s="2" t="s">
        <v>1</v>
      </c>
      <c r="C4" s="3"/>
    </row>
    <row r="5" spans="1:3" x14ac:dyDescent="0.25">
      <c r="B5" s="4" t="s">
        <v>2</v>
      </c>
      <c r="C5" s="5" t="s">
        <v>3</v>
      </c>
    </row>
    <row r="6" spans="1:3" x14ac:dyDescent="0.25">
      <c r="B6" s="6" t="s">
        <v>4</v>
      </c>
      <c r="C6" s="5" t="s">
        <v>5</v>
      </c>
    </row>
    <row r="7" spans="1:3" x14ac:dyDescent="0.25">
      <c r="B7" s="6" t="s">
        <v>6</v>
      </c>
      <c r="C7" s="5" t="s">
        <v>7</v>
      </c>
    </row>
    <row r="8" spans="1:3" x14ac:dyDescent="0.25">
      <c r="B8" s="7" t="s">
        <v>8</v>
      </c>
      <c r="C8" s="8" t="s">
        <v>9</v>
      </c>
    </row>
    <row r="11" spans="1:3" x14ac:dyDescent="0.25">
      <c r="A11" s="55" t="s">
        <v>10</v>
      </c>
      <c r="B11" s="2" t="s">
        <v>11</v>
      </c>
      <c r="C11" s="9"/>
    </row>
    <row r="12" spans="1:3" x14ac:dyDescent="0.25">
      <c r="A12" s="56"/>
      <c r="B12" s="4" t="s">
        <v>12</v>
      </c>
      <c r="C12" s="10" t="s">
        <v>13</v>
      </c>
    </row>
    <row r="13" spans="1:3" x14ac:dyDescent="0.25">
      <c r="A13" s="56"/>
      <c r="B13" s="6" t="s">
        <v>14</v>
      </c>
      <c r="C13" s="11" t="s">
        <v>15</v>
      </c>
    </row>
    <row r="14" spans="1:3" x14ac:dyDescent="0.25">
      <c r="A14" s="56"/>
      <c r="B14" s="7" t="s">
        <v>16</v>
      </c>
      <c r="C14" s="12" t="s">
        <v>17</v>
      </c>
    </row>
    <row r="15" spans="1:3" x14ac:dyDescent="0.25">
      <c r="A15" s="56"/>
    </row>
    <row r="16" spans="1:3" x14ac:dyDescent="0.25">
      <c r="A16" s="57"/>
    </row>
    <row r="17" spans="1:3" x14ac:dyDescent="0.25">
      <c r="A17" s="57" t="s">
        <v>18</v>
      </c>
      <c r="B17" s="13" t="s">
        <v>19</v>
      </c>
      <c r="C17" s="9"/>
    </row>
    <row r="18" spans="1:3" x14ac:dyDescent="0.25">
      <c r="A18" s="57"/>
      <c r="B18" s="4" t="s">
        <v>12</v>
      </c>
      <c r="C18" s="10" t="s">
        <v>13</v>
      </c>
    </row>
    <row r="19" spans="1:3" x14ac:dyDescent="0.25">
      <c r="A19" s="57"/>
      <c r="B19" s="6" t="s">
        <v>20</v>
      </c>
      <c r="C19" s="11" t="s">
        <v>21</v>
      </c>
    </row>
    <row r="20" spans="1:3" x14ac:dyDescent="0.25">
      <c r="A20" s="57"/>
      <c r="B20" s="6" t="s">
        <v>22</v>
      </c>
      <c r="C20" s="11" t="s">
        <v>23</v>
      </c>
    </row>
    <row r="21" spans="1:3" x14ac:dyDescent="0.25">
      <c r="A21" s="57"/>
      <c r="B21" s="6" t="s">
        <v>24</v>
      </c>
      <c r="C21" s="11" t="s">
        <v>25</v>
      </c>
    </row>
    <row r="22" spans="1:3" x14ac:dyDescent="0.25">
      <c r="A22" s="57"/>
      <c r="B22" s="7" t="s">
        <v>26</v>
      </c>
      <c r="C22" s="12" t="s">
        <v>27</v>
      </c>
    </row>
    <row r="23" spans="1:3" x14ac:dyDescent="0.25">
      <c r="A23" s="57"/>
      <c r="C23" s="14"/>
    </row>
    <row r="24" spans="1:3" x14ac:dyDescent="0.25">
      <c r="A24" s="57"/>
      <c r="C24" s="14"/>
    </row>
    <row r="25" spans="1:3" x14ac:dyDescent="0.25">
      <c r="A25" s="57" t="s">
        <v>18</v>
      </c>
      <c r="B25" s="13" t="s">
        <v>28</v>
      </c>
      <c r="C25" s="9"/>
    </row>
    <row r="26" spans="1:3" x14ac:dyDescent="0.25">
      <c r="A26" s="57"/>
      <c r="B26" s="4" t="s">
        <v>12</v>
      </c>
      <c r="C26" s="10" t="s">
        <v>13</v>
      </c>
    </row>
    <row r="27" spans="1:3" x14ac:dyDescent="0.25">
      <c r="A27" s="57"/>
      <c r="B27" s="6" t="s">
        <v>29</v>
      </c>
      <c r="C27" s="11" t="s">
        <v>30</v>
      </c>
    </row>
    <row r="28" spans="1:3" x14ac:dyDescent="0.25">
      <c r="A28" s="57"/>
      <c r="B28" s="6" t="s">
        <v>31</v>
      </c>
      <c r="C28" s="11" t="s">
        <v>32</v>
      </c>
    </row>
    <row r="29" spans="1:3" x14ac:dyDescent="0.25">
      <c r="A29" s="57"/>
      <c r="B29" s="6" t="s">
        <v>33</v>
      </c>
      <c r="C29" s="11" t="s">
        <v>34</v>
      </c>
    </row>
    <row r="30" spans="1:3" x14ac:dyDescent="0.25">
      <c r="A30" s="57"/>
      <c r="B30" s="6" t="s">
        <v>35</v>
      </c>
      <c r="C30" s="11" t="s">
        <v>36</v>
      </c>
    </row>
    <row r="31" spans="1:3" x14ac:dyDescent="0.25">
      <c r="A31" s="57"/>
      <c r="B31" s="6" t="s">
        <v>37</v>
      </c>
      <c r="C31" s="11" t="s">
        <v>38</v>
      </c>
    </row>
    <row r="32" spans="1:3" x14ac:dyDescent="0.25">
      <c r="A32" s="57"/>
      <c r="B32" s="7" t="s">
        <v>39</v>
      </c>
      <c r="C32" s="12" t="s">
        <v>40</v>
      </c>
    </row>
    <row r="33" spans="1:3" x14ac:dyDescent="0.25">
      <c r="A33" s="57"/>
      <c r="C33" s="14"/>
    </row>
    <row r="34" spans="1:3" x14ac:dyDescent="0.25">
      <c r="A34" s="57"/>
      <c r="C34" s="14"/>
    </row>
    <row r="35" spans="1:3" x14ac:dyDescent="0.25">
      <c r="A35" s="57" t="s">
        <v>18</v>
      </c>
      <c r="B35" s="13" t="s">
        <v>41</v>
      </c>
      <c r="C35" s="9"/>
    </row>
    <row r="36" spans="1:3" x14ac:dyDescent="0.25">
      <c r="A36" s="57"/>
      <c r="B36" s="4" t="s">
        <v>12</v>
      </c>
      <c r="C36" s="10" t="s">
        <v>13</v>
      </c>
    </row>
    <row r="37" spans="1:3" x14ac:dyDescent="0.25">
      <c r="A37" s="57"/>
      <c r="B37" s="6" t="s">
        <v>42</v>
      </c>
      <c r="C37" s="11" t="s">
        <v>43</v>
      </c>
    </row>
    <row r="38" spans="1:3" x14ac:dyDescent="0.25">
      <c r="A38" s="57"/>
      <c r="B38" s="6" t="s">
        <v>44</v>
      </c>
      <c r="C38" s="11" t="s">
        <v>45</v>
      </c>
    </row>
    <row r="39" spans="1:3" x14ac:dyDescent="0.25">
      <c r="A39" s="57"/>
      <c r="B39" s="6" t="s">
        <v>46</v>
      </c>
      <c r="C39" s="11" t="s">
        <v>47</v>
      </c>
    </row>
    <row r="40" spans="1:3" x14ac:dyDescent="0.25">
      <c r="A40" s="57"/>
      <c r="B40" s="7" t="s">
        <v>48</v>
      </c>
      <c r="C40" s="12" t="s">
        <v>49</v>
      </c>
    </row>
    <row r="41" spans="1:3" x14ac:dyDescent="0.25">
      <c r="A41" s="57"/>
      <c r="B41" s="13" t="s">
        <v>50</v>
      </c>
      <c r="C41" s="9"/>
    </row>
    <row r="42" spans="1:3" x14ac:dyDescent="0.25">
      <c r="A42" s="57"/>
      <c r="B42" s="4" t="s">
        <v>12</v>
      </c>
      <c r="C42" s="10" t="s">
        <v>13</v>
      </c>
    </row>
    <row r="43" spans="1:3" x14ac:dyDescent="0.25">
      <c r="A43" s="57"/>
      <c r="B43" s="6" t="s">
        <v>51</v>
      </c>
      <c r="C43" s="11" t="s">
        <v>52</v>
      </c>
    </row>
    <row r="44" spans="1:3" x14ac:dyDescent="0.25">
      <c r="A44" s="57"/>
      <c r="B44" s="6" t="s">
        <v>53</v>
      </c>
      <c r="C44" s="6" t="s">
        <v>54</v>
      </c>
    </row>
    <row r="45" spans="1:3" x14ac:dyDescent="0.25">
      <c r="A45" s="57"/>
      <c r="B45" s="7" t="s">
        <v>55</v>
      </c>
      <c r="C45" s="7" t="s">
        <v>56</v>
      </c>
    </row>
    <row r="46" spans="1:3" x14ac:dyDescent="0.25">
      <c r="A46" s="57"/>
    </row>
    <row r="47" spans="1:3" x14ac:dyDescent="0.25">
      <c r="A47" s="57"/>
    </row>
    <row r="48" spans="1:3" x14ac:dyDescent="0.25">
      <c r="A48" s="57" t="s">
        <v>18</v>
      </c>
      <c r="B48" s="13" t="s">
        <v>57</v>
      </c>
      <c r="C48" s="3"/>
    </row>
    <row r="49" spans="1:3" x14ac:dyDescent="0.25">
      <c r="A49" s="57"/>
      <c r="B49" s="4" t="s">
        <v>58</v>
      </c>
      <c r="C49" s="4" t="s">
        <v>59</v>
      </c>
    </row>
    <row r="50" spans="1:3" x14ac:dyDescent="0.25">
      <c r="A50" s="57"/>
      <c r="B50" s="6" t="s">
        <v>60</v>
      </c>
      <c r="C50" s="6" t="s">
        <v>61</v>
      </c>
    </row>
    <row r="51" spans="1:3" x14ac:dyDescent="0.25">
      <c r="A51" s="57"/>
      <c r="B51" s="6" t="s">
        <v>62</v>
      </c>
      <c r="C51" s="6" t="s">
        <v>63</v>
      </c>
    </row>
    <row r="52" spans="1:3" x14ac:dyDescent="0.25">
      <c r="A52" s="57"/>
      <c r="B52" s="6" t="s">
        <v>64</v>
      </c>
      <c r="C52" s="6" t="s">
        <v>65</v>
      </c>
    </row>
    <row r="53" spans="1:3" x14ac:dyDescent="0.25">
      <c r="A53" s="57"/>
      <c r="B53" s="6" t="s">
        <v>66</v>
      </c>
      <c r="C53" s="6" t="s">
        <v>67</v>
      </c>
    </row>
    <row r="54" spans="1:3" x14ac:dyDescent="0.25">
      <c r="A54" s="57"/>
      <c r="B54" s="6" t="s">
        <v>68</v>
      </c>
      <c r="C54" s="6" t="s">
        <v>69</v>
      </c>
    </row>
    <row r="55" spans="1:3" x14ac:dyDescent="0.25">
      <c r="A55" s="57"/>
      <c r="B55" s="7" t="s">
        <v>70</v>
      </c>
      <c r="C55" s="7" t="s">
        <v>71</v>
      </c>
    </row>
    <row r="56" spans="1:3" x14ac:dyDescent="0.25">
      <c r="A56" s="57"/>
    </row>
    <row r="57" spans="1:3" x14ac:dyDescent="0.25">
      <c r="A57" s="57"/>
    </row>
    <row r="58" spans="1:3" x14ac:dyDescent="0.25">
      <c r="A58" s="57" t="s">
        <v>18</v>
      </c>
      <c r="B58" s="13" t="s">
        <v>72</v>
      </c>
      <c r="C58" s="3"/>
    </row>
    <row r="59" spans="1:3" x14ac:dyDescent="0.25">
      <c r="A59" s="57"/>
      <c r="B59" s="4" t="s">
        <v>12</v>
      </c>
      <c r="C59" s="10" t="s">
        <v>13</v>
      </c>
    </row>
    <row r="60" spans="1:3" x14ac:dyDescent="0.25">
      <c r="A60" s="57"/>
      <c r="B60" s="6" t="s">
        <v>31</v>
      </c>
      <c r="C60" s="6" t="s">
        <v>73</v>
      </c>
    </row>
    <row r="61" spans="1:3" x14ac:dyDescent="0.25">
      <c r="A61" s="57"/>
      <c r="B61" s="6" t="s">
        <v>74</v>
      </c>
      <c r="C61" s="6" t="s">
        <v>75</v>
      </c>
    </row>
    <row r="62" spans="1:3" x14ac:dyDescent="0.25">
      <c r="A62" s="57"/>
      <c r="B62" s="6" t="s">
        <v>76</v>
      </c>
      <c r="C62" s="6" t="s">
        <v>77</v>
      </c>
    </row>
    <row r="63" spans="1:3" x14ac:dyDescent="0.25">
      <c r="A63" s="57"/>
      <c r="B63" s="7" t="s">
        <v>78</v>
      </c>
      <c r="C63" s="7" t="s">
        <v>79</v>
      </c>
    </row>
    <row r="66" spans="1:3" x14ac:dyDescent="0.25">
      <c r="A66" s="57" t="s">
        <v>18</v>
      </c>
      <c r="B66" s="13" t="s">
        <v>80</v>
      </c>
      <c r="C66" s="3"/>
    </row>
    <row r="67" spans="1:3" x14ac:dyDescent="0.25">
      <c r="B67" s="4" t="s">
        <v>81</v>
      </c>
      <c r="C67" s="4" t="s">
        <v>82</v>
      </c>
    </row>
    <row r="68" spans="1:3" x14ac:dyDescent="0.25">
      <c r="B68" s="6" t="s">
        <v>83</v>
      </c>
      <c r="C68" s="6" t="s">
        <v>84</v>
      </c>
    </row>
    <row r="69" spans="1:3" x14ac:dyDescent="0.25">
      <c r="B69" s="6" t="s">
        <v>85</v>
      </c>
      <c r="C69" s="6" t="s">
        <v>86</v>
      </c>
    </row>
    <row r="70" spans="1:3" x14ac:dyDescent="0.25">
      <c r="B70" s="6" t="s">
        <v>87</v>
      </c>
      <c r="C70" s="6" t="s">
        <v>88</v>
      </c>
    </row>
    <row r="71" spans="1:3" x14ac:dyDescent="0.25">
      <c r="B71" s="7" t="s">
        <v>89</v>
      </c>
      <c r="C71" s="7" t="s">
        <v>90</v>
      </c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93"/>
  <sheetViews>
    <sheetView workbookViewId="0">
      <pane xSplit="3" ySplit="5" topLeftCell="D6" activePane="bottomRight" state="frozen"/>
      <selection pane="topRight" activeCell="D1" sqref="D1"/>
      <selection pane="bottomLeft" activeCell="A4" sqref="A4"/>
      <selection pane="bottomRight" activeCell="E93" sqref="E93"/>
    </sheetView>
  </sheetViews>
  <sheetFormatPr defaultRowHeight="15.75" x14ac:dyDescent="0.25"/>
  <cols>
    <col min="2" max="2" width="16.42578125" customWidth="1"/>
    <col min="3" max="3" width="32.7109375" bestFit="1" customWidth="1"/>
    <col min="4" max="4" width="10.28515625" bestFit="1" customWidth="1"/>
    <col min="5" max="5" width="15" bestFit="1" customWidth="1"/>
    <col min="6" max="7" width="15.42578125" bestFit="1" customWidth="1"/>
    <col min="8" max="8" width="14.42578125" bestFit="1" customWidth="1"/>
    <col min="9" max="10" width="15.42578125" bestFit="1" customWidth="1"/>
    <col min="11" max="11" width="15.5703125" bestFit="1" customWidth="1"/>
    <col min="12" max="12" width="11.42578125" customWidth="1"/>
  </cols>
  <sheetData>
    <row r="1" spans="2:11" x14ac:dyDescent="0.25">
      <c r="B1" s="58" t="s">
        <v>91</v>
      </c>
      <c r="C1" s="59"/>
      <c r="D1" s="59"/>
      <c r="E1" s="59"/>
      <c r="F1" s="59"/>
      <c r="G1" s="59"/>
      <c r="H1" s="59"/>
      <c r="I1" s="59"/>
      <c r="J1" s="59"/>
      <c r="K1" s="59"/>
    </row>
    <row r="2" spans="2:11" x14ac:dyDescent="0.25">
      <c r="B2" s="58" t="s">
        <v>92</v>
      </c>
      <c r="C2" s="59"/>
      <c r="D2" s="59"/>
      <c r="E2" s="59"/>
      <c r="F2" s="59"/>
      <c r="G2" s="59"/>
      <c r="H2" s="59"/>
      <c r="I2" s="59"/>
      <c r="J2" s="59"/>
      <c r="K2" s="59"/>
    </row>
    <row r="3" spans="2:11" x14ac:dyDescent="0.25">
      <c r="B3" s="58"/>
      <c r="C3" s="59"/>
      <c r="D3" s="59"/>
      <c r="E3" s="59"/>
      <c r="F3" s="59"/>
      <c r="G3" s="59"/>
      <c r="H3" s="59"/>
      <c r="I3" s="59"/>
      <c r="J3" s="59"/>
      <c r="K3" s="59"/>
    </row>
    <row r="4" spans="2:11" x14ac:dyDescent="0.25">
      <c r="B4" s="198" t="s">
        <v>2</v>
      </c>
      <c r="C4" s="198" t="s">
        <v>4</v>
      </c>
      <c r="D4" s="198" t="s">
        <v>12</v>
      </c>
      <c r="E4" s="200" t="s">
        <v>14</v>
      </c>
      <c r="F4" s="201"/>
      <c r="G4" s="198" t="s">
        <v>93</v>
      </c>
      <c r="H4" s="200" t="s">
        <v>16</v>
      </c>
      <c r="I4" s="201"/>
      <c r="J4" s="198" t="s">
        <v>93</v>
      </c>
      <c r="K4" s="198" t="s">
        <v>94</v>
      </c>
    </row>
    <row r="5" spans="2:11" x14ac:dyDescent="0.25">
      <c r="B5" s="199"/>
      <c r="C5" s="199"/>
      <c r="D5" s="199"/>
      <c r="E5" s="61" t="s">
        <v>95</v>
      </c>
      <c r="F5" s="60" t="s">
        <v>96</v>
      </c>
      <c r="G5" s="199"/>
      <c r="H5" s="60" t="s">
        <v>95</v>
      </c>
      <c r="I5" s="61" t="s">
        <v>96</v>
      </c>
      <c r="J5" s="199"/>
      <c r="K5" s="199"/>
    </row>
    <row r="6" spans="2:11" x14ac:dyDescent="0.25">
      <c r="B6" s="62" t="s">
        <v>97</v>
      </c>
      <c r="C6" s="62" t="s">
        <v>98</v>
      </c>
      <c r="D6" s="62">
        <v>2012</v>
      </c>
      <c r="E6" s="64">
        <v>5331</v>
      </c>
      <c r="F6" s="64">
        <v>10157</v>
      </c>
      <c r="G6" s="64">
        <v>15488</v>
      </c>
      <c r="H6" s="64">
        <v>2816</v>
      </c>
      <c r="I6" s="64">
        <v>1900</v>
      </c>
      <c r="J6" s="64">
        <v>4716</v>
      </c>
      <c r="K6" s="62" t="s">
        <v>99</v>
      </c>
    </row>
    <row r="7" spans="2:11" x14ac:dyDescent="0.25">
      <c r="B7" s="65"/>
      <c r="C7" s="62"/>
      <c r="D7" s="62">
        <v>2013</v>
      </c>
      <c r="E7" s="64">
        <v>6212</v>
      </c>
      <c r="F7" s="64">
        <v>11010</v>
      </c>
      <c r="G7" s="64">
        <v>17222</v>
      </c>
      <c r="H7" s="64">
        <v>3439</v>
      </c>
      <c r="I7" s="64">
        <v>2774</v>
      </c>
      <c r="J7" s="64">
        <v>6213</v>
      </c>
      <c r="K7" s="62"/>
    </row>
    <row r="8" spans="2:11" x14ac:dyDescent="0.25">
      <c r="B8" s="65"/>
      <c r="C8" s="62"/>
      <c r="D8" s="62">
        <v>2014</v>
      </c>
      <c r="E8" s="64">
        <v>7203</v>
      </c>
      <c r="F8" s="64">
        <v>13031</v>
      </c>
      <c r="G8" s="64">
        <v>20235</v>
      </c>
      <c r="H8" s="64">
        <v>3788</v>
      </c>
      <c r="I8" s="64">
        <v>3428</v>
      </c>
      <c r="J8" s="64">
        <v>7216</v>
      </c>
      <c r="K8" s="62"/>
    </row>
    <row r="9" spans="2:11" x14ac:dyDescent="0.25">
      <c r="B9" s="65"/>
      <c r="C9" s="62"/>
      <c r="D9" s="62">
        <v>2015</v>
      </c>
      <c r="E9" s="64">
        <v>7995</v>
      </c>
      <c r="F9" s="64">
        <v>16288</v>
      </c>
      <c r="G9" s="64">
        <v>24283</v>
      </c>
      <c r="H9" s="64">
        <v>4194</v>
      </c>
      <c r="I9" s="64">
        <v>4480</v>
      </c>
      <c r="J9" s="64">
        <v>8674</v>
      </c>
      <c r="K9" s="62"/>
    </row>
    <row r="10" spans="2:11" x14ac:dyDescent="0.25">
      <c r="B10" s="65"/>
      <c r="C10" s="62"/>
      <c r="D10" s="62">
        <v>2016</v>
      </c>
      <c r="E10" s="64">
        <v>8724</v>
      </c>
      <c r="F10" s="64">
        <v>22235</v>
      </c>
      <c r="G10" s="64">
        <v>30959</v>
      </c>
      <c r="H10" s="64">
        <v>4726</v>
      </c>
      <c r="I10" s="64">
        <v>5787</v>
      </c>
      <c r="J10" s="64">
        <v>10513</v>
      </c>
      <c r="K10" s="62"/>
    </row>
    <row r="11" spans="2:11" x14ac:dyDescent="0.25">
      <c r="B11" s="62"/>
      <c r="C11" s="62"/>
      <c r="D11" s="62">
        <v>2017</v>
      </c>
      <c r="E11" s="64">
        <v>9835</v>
      </c>
      <c r="F11" s="64">
        <v>26746</v>
      </c>
      <c r="G11" s="64">
        <v>36581</v>
      </c>
      <c r="H11" s="64">
        <v>5087</v>
      </c>
      <c r="I11" s="64">
        <v>6093</v>
      </c>
      <c r="J11" s="64">
        <v>11181</v>
      </c>
      <c r="K11" s="62"/>
    </row>
    <row r="12" spans="2:11" x14ac:dyDescent="0.25">
      <c r="B12" s="62"/>
      <c r="C12" s="62"/>
      <c r="D12" s="62">
        <v>2018</v>
      </c>
      <c r="E12" s="64">
        <v>10770</v>
      </c>
      <c r="F12" s="64">
        <v>27247</v>
      </c>
      <c r="G12" s="64">
        <v>38017</v>
      </c>
      <c r="H12" s="64">
        <v>5897</v>
      </c>
      <c r="I12" s="64">
        <v>6401</v>
      </c>
      <c r="J12" s="64">
        <v>12298</v>
      </c>
      <c r="K12" s="62"/>
    </row>
    <row r="13" spans="2:11" x14ac:dyDescent="0.25">
      <c r="B13" s="62"/>
      <c r="C13" s="62"/>
      <c r="D13" s="62">
        <v>2019</v>
      </c>
      <c r="E13" s="64">
        <v>11649</v>
      </c>
      <c r="F13" s="64">
        <v>30995</v>
      </c>
      <c r="G13" s="64">
        <v>42645</v>
      </c>
      <c r="H13" s="64">
        <v>6502</v>
      </c>
      <c r="I13" s="64">
        <v>6392</v>
      </c>
      <c r="J13" s="64">
        <v>12894</v>
      </c>
      <c r="K13" s="62"/>
    </row>
    <row r="14" spans="2:11" x14ac:dyDescent="0.25">
      <c r="B14" s="62"/>
      <c r="C14" s="62"/>
      <c r="D14" s="62">
        <v>2020</v>
      </c>
      <c r="E14" s="64">
        <v>11929</v>
      </c>
      <c r="F14" s="64">
        <v>33329</v>
      </c>
      <c r="G14" s="64">
        <v>45257</v>
      </c>
      <c r="H14" s="64">
        <v>6955</v>
      </c>
      <c r="I14" s="64">
        <v>6952</v>
      </c>
      <c r="J14" s="64">
        <v>13907</v>
      </c>
      <c r="K14" s="62"/>
    </row>
    <row r="15" spans="2:11" x14ac:dyDescent="0.25">
      <c r="B15" s="62"/>
      <c r="C15" s="62"/>
      <c r="D15" s="84">
        <v>2021</v>
      </c>
      <c r="E15" s="156" t="s">
        <v>421</v>
      </c>
      <c r="F15" s="156" t="s">
        <v>421</v>
      </c>
      <c r="G15" s="156" t="s">
        <v>421</v>
      </c>
      <c r="H15" s="156" t="s">
        <v>421</v>
      </c>
      <c r="I15" s="156" t="s">
        <v>421</v>
      </c>
      <c r="J15" s="156" t="s">
        <v>421</v>
      </c>
      <c r="K15" s="65"/>
    </row>
    <row r="16" spans="2:11" x14ac:dyDescent="0.25">
      <c r="B16" s="62"/>
      <c r="C16" s="62"/>
      <c r="D16" s="84">
        <v>2022</v>
      </c>
      <c r="E16" s="156" t="s">
        <v>421</v>
      </c>
      <c r="F16" s="156" t="s">
        <v>421</v>
      </c>
      <c r="G16" s="156" t="s">
        <v>421</v>
      </c>
      <c r="H16" s="156" t="s">
        <v>421</v>
      </c>
      <c r="I16" s="156" t="s">
        <v>421</v>
      </c>
      <c r="J16" s="156" t="s">
        <v>421</v>
      </c>
      <c r="K16" s="65"/>
    </row>
    <row r="17" spans="2:11" x14ac:dyDescent="0.25">
      <c r="B17" s="66" t="s">
        <v>100</v>
      </c>
      <c r="C17" s="66" t="s">
        <v>101</v>
      </c>
      <c r="D17" s="66">
        <v>2012</v>
      </c>
      <c r="E17" s="67">
        <v>528757.69999999995</v>
      </c>
      <c r="F17" s="67">
        <v>2870721.1</v>
      </c>
      <c r="G17" s="67">
        <v>3399478.8</v>
      </c>
      <c r="H17" s="67">
        <v>350148.6</v>
      </c>
      <c r="I17" s="67">
        <v>116163</v>
      </c>
      <c r="J17" s="67">
        <v>466311.6</v>
      </c>
      <c r="K17" s="66" t="s">
        <v>102</v>
      </c>
    </row>
    <row r="18" spans="2:11" x14ac:dyDescent="0.25">
      <c r="B18" s="66"/>
      <c r="C18" s="66"/>
      <c r="D18" s="66">
        <v>2013</v>
      </c>
      <c r="E18" s="67">
        <v>629728.1</v>
      </c>
      <c r="F18" s="67">
        <v>2872024.9</v>
      </c>
      <c r="G18" s="67">
        <v>3501753</v>
      </c>
      <c r="H18" s="67">
        <v>396236.1</v>
      </c>
      <c r="I18" s="67">
        <v>130248</v>
      </c>
      <c r="J18" s="67">
        <v>526484.1</v>
      </c>
      <c r="K18" s="66"/>
    </row>
    <row r="19" spans="2:11" x14ac:dyDescent="0.25">
      <c r="B19" s="66"/>
      <c r="C19" s="66"/>
      <c r="D19" s="66">
        <v>2014</v>
      </c>
      <c r="E19" s="67">
        <v>706100.2</v>
      </c>
      <c r="F19" s="67">
        <v>3142832</v>
      </c>
      <c r="G19" s="67">
        <v>3848932.2</v>
      </c>
      <c r="H19" s="67">
        <v>491786.4</v>
      </c>
      <c r="I19" s="67">
        <v>151871</v>
      </c>
      <c r="J19" s="67">
        <v>643657.4</v>
      </c>
      <c r="K19" s="66"/>
    </row>
    <row r="20" spans="2:11" x14ac:dyDescent="0.25">
      <c r="B20" s="66"/>
      <c r="C20" s="66"/>
      <c r="D20" s="66">
        <v>2015</v>
      </c>
      <c r="E20" s="67">
        <v>846842.8</v>
      </c>
      <c r="F20" s="67">
        <v>3281020</v>
      </c>
      <c r="G20" s="67">
        <v>4127862.8</v>
      </c>
      <c r="H20" s="67">
        <v>552320.4</v>
      </c>
      <c r="I20" s="67">
        <v>166189</v>
      </c>
      <c r="J20" s="67">
        <v>718509.4</v>
      </c>
      <c r="K20" s="66"/>
    </row>
    <row r="21" spans="2:11" x14ac:dyDescent="0.25">
      <c r="B21" s="66"/>
      <c r="C21" s="66"/>
      <c r="D21" s="66">
        <v>2016</v>
      </c>
      <c r="E21" s="67">
        <v>963793.8</v>
      </c>
      <c r="F21" s="67">
        <v>3669430</v>
      </c>
      <c r="G21" s="67">
        <v>4633223.8</v>
      </c>
      <c r="H21" s="67">
        <v>644950.30000000005</v>
      </c>
      <c r="I21" s="67">
        <v>187849</v>
      </c>
      <c r="J21" s="67">
        <v>832799.3</v>
      </c>
      <c r="K21" s="66"/>
    </row>
    <row r="22" spans="2:11" x14ac:dyDescent="0.25">
      <c r="B22" s="66"/>
      <c r="C22" s="66"/>
      <c r="D22" s="66">
        <v>2017</v>
      </c>
      <c r="E22" s="67">
        <v>1281283.3999999999</v>
      </c>
      <c r="F22" s="67">
        <v>4184760</v>
      </c>
      <c r="G22" s="67">
        <v>5466043.4000000004</v>
      </c>
      <c r="H22" s="67">
        <v>806621.4</v>
      </c>
      <c r="I22" s="67">
        <v>213167</v>
      </c>
      <c r="J22" s="67">
        <v>1019788.4</v>
      </c>
      <c r="K22" s="66"/>
    </row>
    <row r="23" spans="2:11" x14ac:dyDescent="0.25">
      <c r="B23" s="66"/>
      <c r="C23" s="66"/>
      <c r="D23" s="66">
        <v>2018</v>
      </c>
      <c r="E23" s="67">
        <v>1506621.3</v>
      </c>
      <c r="F23" s="67">
        <v>4588094.4000000004</v>
      </c>
      <c r="G23" s="67">
        <v>6094715.7000000002</v>
      </c>
      <c r="H23" s="67">
        <v>856513.6</v>
      </c>
      <c r="I23" s="67">
        <v>234890</v>
      </c>
      <c r="J23" s="67">
        <v>1091403.6000000001</v>
      </c>
      <c r="K23" s="66"/>
    </row>
    <row r="24" spans="2:11" x14ac:dyDescent="0.25">
      <c r="B24" s="66"/>
      <c r="C24" s="66"/>
      <c r="D24" s="66">
        <v>2019</v>
      </c>
      <c r="E24" s="67">
        <v>1694484.6</v>
      </c>
      <c r="F24" s="67">
        <v>5081320.3</v>
      </c>
      <c r="G24" s="67">
        <v>6775804.9000000004</v>
      </c>
      <c r="H24" s="67">
        <v>1010510.1</v>
      </c>
      <c r="I24" s="67">
        <v>283412.7</v>
      </c>
      <c r="J24" s="67">
        <v>1293922.8</v>
      </c>
      <c r="K24" s="66"/>
    </row>
    <row r="25" spans="2:11" x14ac:dyDescent="0.25">
      <c r="B25" s="66"/>
      <c r="C25" s="66"/>
      <c r="D25" s="66">
        <v>2020</v>
      </c>
      <c r="E25" s="67">
        <v>1889166.22</v>
      </c>
      <c r="F25" s="67">
        <v>5729101.7999999998</v>
      </c>
      <c r="G25" s="67">
        <v>7618268.0199999996</v>
      </c>
      <c r="H25" s="67">
        <v>1083902.56</v>
      </c>
      <c r="I25" s="67">
        <v>293489.3</v>
      </c>
      <c r="J25" s="67">
        <v>1377391.86</v>
      </c>
      <c r="K25" s="66"/>
    </row>
    <row r="26" spans="2:11" x14ac:dyDescent="0.25">
      <c r="B26" s="66"/>
      <c r="C26" s="66"/>
      <c r="D26" s="154">
        <v>2021</v>
      </c>
      <c r="E26" s="155" t="s">
        <v>421</v>
      </c>
      <c r="F26" s="155" t="s">
        <v>421</v>
      </c>
      <c r="G26" s="155" t="s">
        <v>421</v>
      </c>
      <c r="H26" s="155" t="s">
        <v>421</v>
      </c>
      <c r="I26" s="155" t="s">
        <v>421</v>
      </c>
      <c r="J26" s="155" t="s">
        <v>421</v>
      </c>
      <c r="K26" s="70"/>
    </row>
    <row r="27" spans="2:11" x14ac:dyDescent="0.25">
      <c r="B27" s="66"/>
      <c r="C27" s="66"/>
      <c r="D27" s="154">
        <v>2022</v>
      </c>
      <c r="E27" s="155" t="s">
        <v>421</v>
      </c>
      <c r="F27" s="155" t="s">
        <v>421</v>
      </c>
      <c r="G27" s="155" t="s">
        <v>421</v>
      </c>
      <c r="H27" s="155" t="s">
        <v>421</v>
      </c>
      <c r="I27" s="155" t="s">
        <v>421</v>
      </c>
      <c r="J27" s="155" t="s">
        <v>421</v>
      </c>
      <c r="K27" s="70"/>
    </row>
    <row r="28" spans="2:11" x14ac:dyDescent="0.25">
      <c r="B28" s="62" t="s">
        <v>103</v>
      </c>
      <c r="C28" s="62" t="s">
        <v>104</v>
      </c>
      <c r="D28" s="62">
        <v>2012</v>
      </c>
      <c r="E28" s="68">
        <v>20453068.879999999</v>
      </c>
      <c r="F28" s="68">
        <v>99731553</v>
      </c>
      <c r="G28" s="68">
        <v>120184621.88</v>
      </c>
      <c r="H28" s="68">
        <v>12616270.359999999</v>
      </c>
      <c r="I28" s="68">
        <v>91816407</v>
      </c>
      <c r="J28" s="68">
        <v>104432677.36</v>
      </c>
      <c r="K28" s="62" t="s">
        <v>105</v>
      </c>
    </row>
    <row r="29" spans="2:11" x14ac:dyDescent="0.25">
      <c r="B29" s="62"/>
      <c r="C29" s="62"/>
      <c r="D29" s="62">
        <v>2013</v>
      </c>
      <c r="E29" s="68">
        <v>23904630.280000001</v>
      </c>
      <c r="F29" s="68">
        <v>103398921.38</v>
      </c>
      <c r="G29" s="68">
        <v>127303551.65000001</v>
      </c>
      <c r="H29" s="68">
        <v>15387525.82</v>
      </c>
      <c r="I29" s="68">
        <v>81912671.25</v>
      </c>
      <c r="J29" s="68">
        <v>97300197.069999993</v>
      </c>
      <c r="K29" s="62"/>
    </row>
    <row r="30" spans="2:11" x14ac:dyDescent="0.25">
      <c r="B30" s="62"/>
      <c r="C30" s="62"/>
      <c r="D30" s="62">
        <v>2014</v>
      </c>
      <c r="E30" s="68">
        <v>31391586.039999999</v>
      </c>
      <c r="F30" s="68">
        <v>109401098</v>
      </c>
      <c r="G30" s="68">
        <v>140792684.03999999</v>
      </c>
      <c r="H30" s="68">
        <v>19652484.100000001</v>
      </c>
      <c r="I30" s="68">
        <v>105814330.05</v>
      </c>
      <c r="J30" s="68">
        <v>125466814.15000001</v>
      </c>
      <c r="K30" s="62"/>
    </row>
    <row r="31" spans="2:11" x14ac:dyDescent="0.25">
      <c r="B31" s="62"/>
      <c r="C31" s="62"/>
      <c r="D31" s="62">
        <v>2015</v>
      </c>
      <c r="E31" s="68">
        <v>35437698.68</v>
      </c>
      <c r="F31" s="68">
        <v>131204204.33</v>
      </c>
      <c r="G31" s="68">
        <v>166641903.00999999</v>
      </c>
      <c r="H31" s="68">
        <v>22112826.510000002</v>
      </c>
      <c r="I31" s="68">
        <v>83464647.969999999</v>
      </c>
      <c r="J31" s="68">
        <v>105577474.48</v>
      </c>
      <c r="K31" s="62"/>
    </row>
    <row r="32" spans="2:11" x14ac:dyDescent="0.25">
      <c r="B32" s="62"/>
      <c r="C32" s="62"/>
      <c r="D32" s="62">
        <v>2016</v>
      </c>
      <c r="E32" s="68">
        <v>37950144.649999999</v>
      </c>
      <c r="F32" s="68">
        <v>163025001.90000001</v>
      </c>
      <c r="G32" s="68">
        <v>200975146.56</v>
      </c>
      <c r="H32" s="68">
        <v>22347232.640000001</v>
      </c>
      <c r="I32" s="68">
        <v>148480066.97999999</v>
      </c>
      <c r="J32" s="68">
        <v>170827299.62</v>
      </c>
      <c r="K32" s="62"/>
    </row>
    <row r="33" spans="2:15" x14ac:dyDescent="0.25">
      <c r="B33" s="62"/>
      <c r="C33" s="62"/>
      <c r="D33" s="62">
        <v>2017</v>
      </c>
      <c r="E33" s="68">
        <v>40070589.850000001</v>
      </c>
      <c r="F33" s="68">
        <v>189443520.84999999</v>
      </c>
      <c r="G33" s="68">
        <v>229514110.69999999</v>
      </c>
      <c r="H33" s="68">
        <v>24470734.48</v>
      </c>
      <c r="I33" s="68">
        <v>143629981.44999999</v>
      </c>
      <c r="J33" s="68">
        <v>168100715.93000001</v>
      </c>
      <c r="K33" s="62"/>
    </row>
    <row r="34" spans="2:15" x14ac:dyDescent="0.25">
      <c r="B34" s="62"/>
      <c r="C34" s="62"/>
      <c r="D34" s="62">
        <v>2018</v>
      </c>
      <c r="E34" s="68">
        <v>44212675.450000003</v>
      </c>
      <c r="F34" s="68">
        <v>191424289.22999999</v>
      </c>
      <c r="G34" s="68">
        <v>235636964.66999999</v>
      </c>
      <c r="H34" s="68">
        <v>27409153.789999999</v>
      </c>
      <c r="I34" s="68">
        <v>154193472.78</v>
      </c>
      <c r="J34" s="68">
        <v>181602626.56999999</v>
      </c>
      <c r="K34" s="62"/>
    </row>
    <row r="35" spans="2:15" x14ac:dyDescent="0.25">
      <c r="B35" s="62"/>
      <c r="C35" s="62"/>
      <c r="D35" s="62">
        <v>2019</v>
      </c>
      <c r="E35" s="68">
        <v>51162610.93</v>
      </c>
      <c r="F35" s="68">
        <v>191284460.03</v>
      </c>
      <c r="G35" s="68">
        <v>242447070.96000001</v>
      </c>
      <c r="H35" s="68">
        <v>32493492.18</v>
      </c>
      <c r="I35" s="68">
        <v>151951680.77000001</v>
      </c>
      <c r="J35" s="68">
        <v>184445172.94999999</v>
      </c>
      <c r="K35" s="62"/>
    </row>
    <row r="36" spans="2:15" x14ac:dyDescent="0.25">
      <c r="B36" s="62"/>
      <c r="C36" s="62"/>
      <c r="D36" s="62">
        <v>2020</v>
      </c>
      <c r="E36" s="68">
        <v>51536705.5</v>
      </c>
      <c r="F36" s="68">
        <v>180383732.11000001</v>
      </c>
      <c r="G36" s="68">
        <v>231920437.61000001</v>
      </c>
      <c r="H36" s="68">
        <v>34998611.32</v>
      </c>
      <c r="I36" s="68">
        <v>156992662.19</v>
      </c>
      <c r="J36" s="68">
        <v>191991273.50999999</v>
      </c>
      <c r="K36" s="62"/>
    </row>
    <row r="37" spans="2:15" x14ac:dyDescent="0.25">
      <c r="B37" s="62"/>
      <c r="C37" s="62"/>
      <c r="D37" s="84">
        <v>2021</v>
      </c>
      <c r="E37" s="68">
        <v>40676537.96294</v>
      </c>
      <c r="F37" s="68">
        <v>179543216.98138994</v>
      </c>
      <c r="G37" s="68">
        <f>E37+F37</f>
        <v>220219754.94432995</v>
      </c>
      <c r="H37" s="68">
        <v>33387109.098299991</v>
      </c>
      <c r="I37" s="68">
        <v>176100178.10691002</v>
      </c>
      <c r="J37" s="68">
        <f t="shared" ref="J37:J38" si="0">H37+I37</f>
        <v>209487287.20521</v>
      </c>
      <c r="K37" s="62"/>
    </row>
    <row r="38" spans="2:15" x14ac:dyDescent="0.25">
      <c r="B38" s="62"/>
      <c r="C38" s="62"/>
      <c r="D38" s="84">
        <v>2022</v>
      </c>
      <c r="E38" s="68">
        <v>43734287.15807002</v>
      </c>
      <c r="F38" s="68">
        <v>164821419.1256499</v>
      </c>
      <c r="G38" s="68">
        <f>E38+F38</f>
        <v>208555706.28371993</v>
      </c>
      <c r="H38" s="68">
        <v>42267317.089809991</v>
      </c>
      <c r="I38" s="68">
        <v>175739560.32762998</v>
      </c>
      <c r="J38" s="68">
        <f t="shared" si="0"/>
        <v>218006877.41743997</v>
      </c>
      <c r="K38" s="62"/>
    </row>
    <row r="39" spans="2:15" x14ac:dyDescent="0.25">
      <c r="B39" s="66" t="s">
        <v>106</v>
      </c>
      <c r="C39" s="66" t="s">
        <v>107</v>
      </c>
      <c r="D39" s="66">
        <v>2012</v>
      </c>
      <c r="E39" s="69">
        <v>9072670</v>
      </c>
      <c r="F39" s="66" t="s">
        <v>108</v>
      </c>
      <c r="G39" s="69">
        <v>9072670</v>
      </c>
      <c r="H39" s="69">
        <v>4963884</v>
      </c>
      <c r="I39" s="66" t="s">
        <v>108</v>
      </c>
      <c r="J39" s="69">
        <v>4963884</v>
      </c>
      <c r="K39" s="66" t="s">
        <v>109</v>
      </c>
      <c r="L39" s="161" t="s">
        <v>430</v>
      </c>
      <c r="M39" s="14"/>
      <c r="N39" s="14"/>
      <c r="O39" s="14"/>
    </row>
    <row r="40" spans="2:15" x14ac:dyDescent="0.25">
      <c r="B40" s="66"/>
      <c r="C40" s="66"/>
      <c r="D40" s="66">
        <v>2013</v>
      </c>
      <c r="E40" s="69">
        <v>9932866</v>
      </c>
      <c r="F40" s="66" t="s">
        <v>108</v>
      </c>
      <c r="G40" s="69">
        <v>9932866</v>
      </c>
      <c r="H40" s="69">
        <v>4713574</v>
      </c>
      <c r="I40" s="66" t="s">
        <v>108</v>
      </c>
      <c r="J40" s="69">
        <v>4713574</v>
      </c>
      <c r="K40" s="66"/>
      <c r="L40" s="161" t="s">
        <v>431</v>
      </c>
      <c r="M40" s="14"/>
      <c r="N40" s="14"/>
      <c r="O40" s="14"/>
    </row>
    <row r="41" spans="2:15" x14ac:dyDescent="0.25">
      <c r="B41" s="66"/>
      <c r="C41" s="66"/>
      <c r="D41" s="66">
        <v>2014</v>
      </c>
      <c r="E41" s="69">
        <v>10357370</v>
      </c>
      <c r="F41" s="66" t="s">
        <v>108</v>
      </c>
      <c r="G41" s="69">
        <v>10357370</v>
      </c>
      <c r="H41" s="69">
        <v>4823816</v>
      </c>
      <c r="I41" s="66" t="s">
        <v>108</v>
      </c>
      <c r="J41" s="69">
        <v>4823816</v>
      </c>
      <c r="K41" s="66"/>
    </row>
    <row r="42" spans="2:15" x14ac:dyDescent="0.25">
      <c r="B42" s="66"/>
      <c r="C42" s="66"/>
      <c r="D42" s="66">
        <v>2015</v>
      </c>
      <c r="E42" s="69">
        <v>10697970</v>
      </c>
      <c r="F42" s="66" t="s">
        <v>108</v>
      </c>
      <c r="G42" s="69">
        <v>10697970</v>
      </c>
      <c r="H42" s="69">
        <v>4771980</v>
      </c>
      <c r="I42" s="66" t="s">
        <v>108</v>
      </c>
      <c r="J42" s="69">
        <v>4771980</v>
      </c>
      <c r="K42" s="66"/>
    </row>
    <row r="43" spans="2:15" x14ac:dyDescent="0.25">
      <c r="B43" s="66"/>
      <c r="C43" s="66"/>
      <c r="D43" s="66">
        <v>2016</v>
      </c>
      <c r="E43" s="69">
        <v>10609200</v>
      </c>
      <c r="F43" s="66" t="s">
        <v>108</v>
      </c>
      <c r="G43" s="69">
        <v>10609200</v>
      </c>
      <c r="H43" s="69">
        <v>5133700</v>
      </c>
      <c r="I43" s="66" t="s">
        <v>108</v>
      </c>
      <c r="J43" s="69">
        <v>5133700</v>
      </c>
      <c r="K43" s="66"/>
    </row>
    <row r="44" spans="2:15" x14ac:dyDescent="0.25">
      <c r="B44" s="66"/>
      <c r="C44" s="66"/>
      <c r="D44" s="66">
        <v>2017</v>
      </c>
      <c r="E44" s="69">
        <v>10480400</v>
      </c>
      <c r="F44" s="66" t="s">
        <v>108</v>
      </c>
      <c r="G44" s="69">
        <v>10480400</v>
      </c>
      <c r="H44" s="69">
        <v>4687400</v>
      </c>
      <c r="I44" s="66" t="s">
        <v>108</v>
      </c>
      <c r="J44" s="69">
        <v>4687400</v>
      </c>
      <c r="K44" s="66"/>
    </row>
    <row r="45" spans="2:15" x14ac:dyDescent="0.25">
      <c r="B45" s="66"/>
      <c r="C45" s="66"/>
      <c r="D45" s="66">
        <v>2018</v>
      </c>
      <c r="E45" s="69">
        <v>10863300</v>
      </c>
      <c r="F45" s="66" t="s">
        <v>108</v>
      </c>
      <c r="G45" s="69">
        <v>10863300</v>
      </c>
      <c r="H45" s="69">
        <v>6254900</v>
      </c>
      <c r="I45" s="66" t="s">
        <v>108</v>
      </c>
      <c r="J45" s="69">
        <v>6254900</v>
      </c>
      <c r="K45" s="66"/>
    </row>
    <row r="46" spans="2:15" x14ac:dyDescent="0.25">
      <c r="B46" s="66"/>
      <c r="C46" s="66"/>
      <c r="D46" s="154">
        <v>2019</v>
      </c>
      <c r="E46" s="159">
        <v>11217000</v>
      </c>
      <c r="F46" s="154" t="s">
        <v>108</v>
      </c>
      <c r="G46" s="160">
        <f>E46</f>
        <v>11217000</v>
      </c>
      <c r="H46" s="159">
        <v>5989600</v>
      </c>
      <c r="I46" s="154"/>
      <c r="J46" s="159">
        <v>5989600</v>
      </c>
      <c r="K46" s="154"/>
      <c r="L46" s="161" t="s">
        <v>428</v>
      </c>
      <c r="M46" s="14"/>
      <c r="N46" s="14"/>
    </row>
    <row r="47" spans="2:15" x14ac:dyDescent="0.25">
      <c r="B47" s="66"/>
      <c r="C47" s="66"/>
      <c r="D47" s="154">
        <v>2020</v>
      </c>
      <c r="E47" s="159">
        <v>11120900</v>
      </c>
      <c r="F47" s="154" t="s">
        <v>108</v>
      </c>
      <c r="G47" s="160">
        <f t="shared" ref="G47:G48" si="1">E47</f>
        <v>11120900</v>
      </c>
      <c r="H47" s="159">
        <v>5156200</v>
      </c>
      <c r="I47" s="154"/>
      <c r="J47" s="159">
        <v>5156200</v>
      </c>
      <c r="K47" s="154"/>
      <c r="L47" s="161" t="s">
        <v>429</v>
      </c>
      <c r="M47" s="14"/>
      <c r="N47" s="14"/>
    </row>
    <row r="48" spans="2:15" x14ac:dyDescent="0.25">
      <c r="B48" s="66"/>
      <c r="C48" s="66"/>
      <c r="D48" s="154">
        <v>2021</v>
      </c>
      <c r="E48" s="159">
        <v>11198100</v>
      </c>
      <c r="F48" s="154" t="s">
        <v>108</v>
      </c>
      <c r="G48" s="160">
        <f t="shared" si="1"/>
        <v>11198100</v>
      </c>
      <c r="H48" s="159">
        <v>4984100</v>
      </c>
      <c r="I48" s="154"/>
      <c r="J48" s="159">
        <v>4984100</v>
      </c>
      <c r="K48" s="154"/>
    </row>
    <row r="49" spans="2:11" x14ac:dyDescent="0.25">
      <c r="B49" s="66"/>
      <c r="C49" s="66"/>
      <c r="D49" s="154">
        <v>2022</v>
      </c>
      <c r="E49" s="159" t="s">
        <v>409</v>
      </c>
      <c r="F49" s="154" t="s">
        <v>108</v>
      </c>
      <c r="G49" s="159" t="s">
        <v>409</v>
      </c>
      <c r="H49" s="159" t="s">
        <v>409</v>
      </c>
      <c r="I49" s="154" t="s">
        <v>108</v>
      </c>
      <c r="J49" s="159" t="s">
        <v>409</v>
      </c>
      <c r="K49" s="154"/>
    </row>
    <row r="50" spans="2:11" x14ac:dyDescent="0.25">
      <c r="B50" s="62" t="s">
        <v>110</v>
      </c>
      <c r="C50" s="62" t="s">
        <v>111</v>
      </c>
      <c r="D50" s="62">
        <v>2012</v>
      </c>
      <c r="E50" s="68">
        <v>68549056.700000003</v>
      </c>
      <c r="F50" s="68">
        <v>115308584.23999999</v>
      </c>
      <c r="G50" s="68">
        <v>183857640.94</v>
      </c>
      <c r="H50" s="68">
        <v>22166633.050000001</v>
      </c>
      <c r="I50" s="68">
        <v>56591059.090000004</v>
      </c>
      <c r="J50" s="68">
        <v>78757692.140000001</v>
      </c>
      <c r="K50" s="62" t="s">
        <v>112</v>
      </c>
    </row>
    <row r="51" spans="2:11" x14ac:dyDescent="0.25">
      <c r="B51" s="62"/>
      <c r="C51" s="62"/>
      <c r="D51" s="62">
        <v>2013</v>
      </c>
      <c r="E51" s="68">
        <v>53709201.289999999</v>
      </c>
      <c r="F51" s="68">
        <v>77236744.640000001</v>
      </c>
      <c r="G51" s="68">
        <v>130945945.93000001</v>
      </c>
      <c r="H51" s="68">
        <v>17817677.309999999</v>
      </c>
      <c r="I51" s="68">
        <v>41900224.409999996</v>
      </c>
      <c r="J51" s="68">
        <v>59717901.719999999</v>
      </c>
      <c r="K51" s="62"/>
    </row>
    <row r="52" spans="2:11" x14ac:dyDescent="0.25">
      <c r="B52" s="62"/>
      <c r="C52" s="62"/>
      <c r="D52" s="62">
        <v>2014</v>
      </c>
      <c r="E52" s="68">
        <v>76577469.709999993</v>
      </c>
      <c r="F52" s="68">
        <v>110575285.8</v>
      </c>
      <c r="G52" s="68">
        <v>187152755.5</v>
      </c>
      <c r="H52" s="68">
        <v>25453089.93</v>
      </c>
      <c r="I52" s="68">
        <v>62251110.229999997</v>
      </c>
      <c r="J52" s="68">
        <v>87704200.159999996</v>
      </c>
      <c r="K52" s="62"/>
    </row>
    <row r="53" spans="2:11" x14ac:dyDescent="0.25">
      <c r="B53" s="62"/>
      <c r="C53" s="62"/>
      <c r="D53" s="62">
        <v>2015</v>
      </c>
      <c r="E53" s="68">
        <v>79985237.390000001</v>
      </c>
      <c r="F53" s="68">
        <v>117213652.45</v>
      </c>
      <c r="G53" s="68">
        <v>197198889.84</v>
      </c>
      <c r="H53" s="68">
        <v>27383872.640000001</v>
      </c>
      <c r="I53" s="68">
        <v>66972365.359999999</v>
      </c>
      <c r="J53" s="68">
        <v>94356238</v>
      </c>
      <c r="K53" s="62"/>
    </row>
    <row r="54" spans="2:11" x14ac:dyDescent="0.25">
      <c r="B54" s="62"/>
      <c r="C54" s="62"/>
      <c r="D54" s="62">
        <v>2016</v>
      </c>
      <c r="E54" s="68">
        <v>84499055.609999999</v>
      </c>
      <c r="F54" s="68">
        <v>119811249.12</v>
      </c>
      <c r="G54" s="68">
        <v>204310304.72999999</v>
      </c>
      <c r="H54" s="68">
        <v>29371871.079999998</v>
      </c>
      <c r="I54" s="68">
        <v>71683407.069999993</v>
      </c>
      <c r="J54" s="68">
        <v>101055278.15000001</v>
      </c>
      <c r="K54" s="62"/>
    </row>
    <row r="55" spans="2:11" x14ac:dyDescent="0.25">
      <c r="B55" s="62"/>
      <c r="C55" s="62"/>
      <c r="D55" s="62">
        <v>2017</v>
      </c>
      <c r="E55" s="68">
        <v>88335124.030000001</v>
      </c>
      <c r="F55" s="68">
        <v>113973481.95</v>
      </c>
      <c r="G55" s="68">
        <v>202308605.97999999</v>
      </c>
      <c r="H55" s="68">
        <v>31696852.120000001</v>
      </c>
      <c r="I55" s="68">
        <v>79437498.599999994</v>
      </c>
      <c r="J55" s="68">
        <v>111134350.72</v>
      </c>
      <c r="K55" s="62"/>
    </row>
    <row r="56" spans="2:11" x14ac:dyDescent="0.25">
      <c r="B56" s="62"/>
      <c r="C56" s="62"/>
      <c r="D56" s="62">
        <v>2018</v>
      </c>
      <c r="E56" s="68">
        <v>91066216.299999997</v>
      </c>
      <c r="F56" s="68">
        <v>110843129.95999999</v>
      </c>
      <c r="G56" s="68">
        <v>201909346.25999999</v>
      </c>
      <c r="H56" s="68">
        <v>37334468.609999999</v>
      </c>
      <c r="I56" s="68">
        <v>86070693.159999996</v>
      </c>
      <c r="J56" s="68">
        <v>123405161.77</v>
      </c>
      <c r="K56" s="62"/>
    </row>
    <row r="57" spans="2:11" x14ac:dyDescent="0.25">
      <c r="B57" s="62"/>
      <c r="C57" s="62"/>
      <c r="D57" s="62">
        <v>2019</v>
      </c>
      <c r="E57" s="68">
        <v>95586366.799999997</v>
      </c>
      <c r="F57" s="68">
        <v>117262357.92</v>
      </c>
      <c r="G57" s="68">
        <v>212848724.71000001</v>
      </c>
      <c r="H57" s="68">
        <v>42383593.409999996</v>
      </c>
      <c r="I57" s="68">
        <v>92053701.780000001</v>
      </c>
      <c r="J57" s="68">
        <v>134437295.19999999</v>
      </c>
      <c r="K57" s="62"/>
    </row>
    <row r="58" spans="2:11" x14ac:dyDescent="0.25">
      <c r="B58" s="62"/>
      <c r="C58" s="62"/>
      <c r="D58" s="62">
        <v>2020</v>
      </c>
      <c r="E58" s="68">
        <v>102285095.53</v>
      </c>
      <c r="F58" s="68">
        <v>119587220.45</v>
      </c>
      <c r="G58" s="68">
        <v>221872315.97999999</v>
      </c>
      <c r="H58" s="68">
        <v>45378179.329999998</v>
      </c>
      <c r="I58" s="68">
        <v>95247276.359999999</v>
      </c>
      <c r="J58" s="68">
        <v>140625455.69</v>
      </c>
      <c r="K58" s="62"/>
    </row>
    <row r="59" spans="2:11" x14ac:dyDescent="0.25">
      <c r="B59" s="62"/>
      <c r="C59" s="62"/>
      <c r="D59" s="84">
        <v>2021</v>
      </c>
      <c r="E59" s="170">
        <v>107688481.90261301</v>
      </c>
      <c r="F59" s="170">
        <v>118849210.271</v>
      </c>
      <c r="G59" s="170">
        <f>E59+F59</f>
        <v>226537692.17361301</v>
      </c>
      <c r="H59" s="170">
        <v>47294464.844674997</v>
      </c>
      <c r="I59" s="170">
        <v>98921911.941</v>
      </c>
      <c r="J59" s="170">
        <f>H59+I59</f>
        <v>146216376.78567499</v>
      </c>
      <c r="K59" s="84"/>
    </row>
    <row r="60" spans="2:11" x14ac:dyDescent="0.25">
      <c r="B60" s="62"/>
      <c r="C60" s="62"/>
      <c r="D60" s="84">
        <v>2022</v>
      </c>
      <c r="E60" s="156">
        <v>120109892</v>
      </c>
      <c r="F60" s="156">
        <v>132683691</v>
      </c>
      <c r="G60" s="170">
        <f>E60+F60</f>
        <v>252793583</v>
      </c>
      <c r="H60" s="156">
        <v>54393714</v>
      </c>
      <c r="I60" s="156">
        <v>134367638</v>
      </c>
      <c r="J60" s="170">
        <f>H60+I60</f>
        <v>188761352</v>
      </c>
      <c r="K60" s="84"/>
    </row>
    <row r="61" spans="2:11" x14ac:dyDescent="0.25">
      <c r="B61" s="66" t="s">
        <v>113</v>
      </c>
      <c r="C61" s="66" t="s">
        <v>114</v>
      </c>
      <c r="D61" s="66">
        <v>2012</v>
      </c>
      <c r="E61" s="67">
        <v>13103.3</v>
      </c>
      <c r="F61" s="67">
        <v>29503.8</v>
      </c>
      <c r="G61" s="67">
        <v>42607.1</v>
      </c>
      <c r="H61" s="67">
        <v>6373.7</v>
      </c>
      <c r="I61" s="67">
        <v>15948.5</v>
      </c>
      <c r="J61" s="67">
        <v>22322.2</v>
      </c>
      <c r="K61" s="66" t="s">
        <v>115</v>
      </c>
    </row>
    <row r="62" spans="2:11" x14ac:dyDescent="0.25">
      <c r="B62" s="66"/>
      <c r="C62" s="66"/>
      <c r="D62" s="66">
        <v>2013</v>
      </c>
      <c r="E62" s="67">
        <v>14331</v>
      </c>
      <c r="F62" s="67">
        <v>31176.5</v>
      </c>
      <c r="G62" s="67">
        <v>45507.5</v>
      </c>
      <c r="H62" s="67">
        <v>6966.4</v>
      </c>
      <c r="I62" s="67">
        <v>18327.3</v>
      </c>
      <c r="J62" s="67">
        <v>25293.7</v>
      </c>
      <c r="K62" s="66"/>
    </row>
    <row r="63" spans="2:11" x14ac:dyDescent="0.25">
      <c r="B63" s="66"/>
      <c r="C63" s="66"/>
      <c r="D63" s="66">
        <v>2014</v>
      </c>
      <c r="E63" s="67">
        <v>15234.4</v>
      </c>
      <c r="F63" s="67">
        <v>33512.6</v>
      </c>
      <c r="G63" s="67">
        <v>48747</v>
      </c>
      <c r="H63" s="67">
        <v>7419.5</v>
      </c>
      <c r="I63" s="67">
        <v>19985.3</v>
      </c>
      <c r="J63" s="67">
        <v>27404.799999999999</v>
      </c>
      <c r="K63" s="66"/>
    </row>
    <row r="64" spans="2:11" x14ac:dyDescent="0.25">
      <c r="B64" s="66"/>
      <c r="C64" s="66"/>
      <c r="D64" s="66">
        <v>2015</v>
      </c>
      <c r="E64" s="67">
        <v>15646.8</v>
      </c>
      <c r="F64" s="67">
        <v>34994.1</v>
      </c>
      <c r="G64" s="67">
        <v>50640.9</v>
      </c>
      <c r="H64" s="67">
        <v>7495.4</v>
      </c>
      <c r="I64" s="67">
        <v>22923.9</v>
      </c>
      <c r="J64" s="67">
        <v>30419.3</v>
      </c>
      <c r="K64" s="66"/>
    </row>
    <row r="65" spans="2:12" x14ac:dyDescent="0.25">
      <c r="B65" s="66"/>
      <c r="C65" s="66"/>
      <c r="D65" s="66">
        <v>2016</v>
      </c>
      <c r="E65" s="67">
        <v>15843.6</v>
      </c>
      <c r="F65" s="67">
        <v>37175.5</v>
      </c>
      <c r="G65" s="67">
        <v>53019.1</v>
      </c>
      <c r="H65" s="67">
        <v>8604.1</v>
      </c>
      <c r="I65" s="67">
        <v>23961.4</v>
      </c>
      <c r="J65" s="67">
        <v>32565.5</v>
      </c>
      <c r="K65" s="66"/>
    </row>
    <row r="66" spans="2:12" x14ac:dyDescent="0.25">
      <c r="B66" s="66"/>
      <c r="C66" s="66"/>
      <c r="D66" s="66">
        <v>2017</v>
      </c>
      <c r="E66" s="67">
        <v>16053.1</v>
      </c>
      <c r="F66" s="67">
        <v>39397.300000000003</v>
      </c>
      <c r="G66" s="67">
        <v>55450.400000000001</v>
      </c>
      <c r="H66" s="67">
        <v>9056.7999999999993</v>
      </c>
      <c r="I66" s="67">
        <v>25441.3</v>
      </c>
      <c r="J66" s="67">
        <v>34498.1</v>
      </c>
      <c r="K66" s="66"/>
    </row>
    <row r="67" spans="2:12" x14ac:dyDescent="0.25">
      <c r="B67" s="66"/>
      <c r="C67" s="66"/>
      <c r="D67" s="172">
        <v>2018</v>
      </c>
      <c r="E67" s="155">
        <v>16846.400000000001</v>
      </c>
      <c r="F67" s="155">
        <v>42149.3</v>
      </c>
      <c r="G67" s="155">
        <f t="shared" ref="G67:G71" si="2">E67+F67</f>
        <v>58995.700000000004</v>
      </c>
      <c r="H67" s="155">
        <v>9423.6999999999989</v>
      </c>
      <c r="I67" s="155">
        <v>26838.1</v>
      </c>
      <c r="J67" s="155">
        <f t="shared" ref="J67:J71" si="3">H67+I67</f>
        <v>36261.799999999996</v>
      </c>
      <c r="K67" s="70"/>
      <c r="L67" s="71"/>
    </row>
    <row r="68" spans="2:12" x14ac:dyDescent="0.25">
      <c r="B68" s="66"/>
      <c r="C68" s="66"/>
      <c r="D68" s="172">
        <v>2019</v>
      </c>
      <c r="E68" s="155">
        <v>17181.5</v>
      </c>
      <c r="F68" s="155">
        <v>46252.2</v>
      </c>
      <c r="G68" s="155">
        <f t="shared" si="2"/>
        <v>63433.7</v>
      </c>
      <c r="H68" s="155">
        <v>9520.6</v>
      </c>
      <c r="I68" s="155">
        <v>29575.7</v>
      </c>
      <c r="J68" s="155">
        <f t="shared" si="3"/>
        <v>39096.300000000003</v>
      </c>
      <c r="K68" s="70"/>
    </row>
    <row r="69" spans="2:12" x14ac:dyDescent="0.25">
      <c r="B69" s="66"/>
      <c r="C69" s="66"/>
      <c r="D69" s="172">
        <v>2020</v>
      </c>
      <c r="E69" s="155">
        <v>17037.400000000001</v>
      </c>
      <c r="F69" s="155">
        <v>47655.8</v>
      </c>
      <c r="G69" s="155">
        <f t="shared" si="2"/>
        <v>64693.200000000004</v>
      </c>
      <c r="H69" s="155">
        <v>7935.9</v>
      </c>
      <c r="I69" s="155">
        <v>29817.800000000003</v>
      </c>
      <c r="J69" s="155">
        <f t="shared" si="3"/>
        <v>37753.700000000004</v>
      </c>
      <c r="K69" s="66"/>
    </row>
    <row r="70" spans="2:12" x14ac:dyDescent="0.25">
      <c r="B70" s="66"/>
      <c r="C70" s="66"/>
      <c r="D70" s="172">
        <v>2021</v>
      </c>
      <c r="E70" s="155">
        <v>17221.2</v>
      </c>
      <c r="F70" s="155">
        <v>51355</v>
      </c>
      <c r="G70" s="155">
        <f t="shared" si="2"/>
        <v>68576.2</v>
      </c>
      <c r="H70" s="155">
        <v>7146</v>
      </c>
      <c r="I70" s="155">
        <v>29662.5</v>
      </c>
      <c r="J70" s="155">
        <f t="shared" si="3"/>
        <v>36808.5</v>
      </c>
      <c r="K70" s="66"/>
    </row>
    <row r="71" spans="2:12" x14ac:dyDescent="0.25">
      <c r="B71" s="66"/>
      <c r="C71" s="66"/>
      <c r="D71" s="172">
        <v>2022</v>
      </c>
      <c r="E71" s="155">
        <v>19029.2</v>
      </c>
      <c r="F71" s="155">
        <v>53424.7</v>
      </c>
      <c r="G71" s="155">
        <f t="shared" si="2"/>
        <v>72453.899999999994</v>
      </c>
      <c r="H71" s="155">
        <v>9376.6999999999989</v>
      </c>
      <c r="I71" s="155">
        <v>33703.599999999999</v>
      </c>
      <c r="J71" s="155">
        <f t="shared" si="3"/>
        <v>43080.299999999996</v>
      </c>
      <c r="K71" s="66"/>
    </row>
    <row r="72" spans="2:12" x14ac:dyDescent="0.25">
      <c r="B72" s="62" t="s">
        <v>116</v>
      </c>
      <c r="C72" s="62" t="s">
        <v>117</v>
      </c>
      <c r="D72" s="62">
        <v>2012</v>
      </c>
      <c r="E72" s="68">
        <v>120483.16</v>
      </c>
      <c r="F72" s="68">
        <v>2478348</v>
      </c>
      <c r="G72" s="68">
        <v>2598831.16</v>
      </c>
      <c r="H72" s="68">
        <v>60862.92</v>
      </c>
      <c r="I72" s="68">
        <v>1249036</v>
      </c>
      <c r="J72" s="68">
        <v>1309898.92</v>
      </c>
      <c r="K72" s="62" t="s">
        <v>118</v>
      </c>
    </row>
    <row r="73" spans="2:12" x14ac:dyDescent="0.25">
      <c r="B73" s="62"/>
      <c r="C73" s="62"/>
      <c r="D73" s="62">
        <v>2013</v>
      </c>
      <c r="E73" s="68">
        <v>124904.14</v>
      </c>
      <c r="F73" s="68">
        <v>2583532</v>
      </c>
      <c r="G73" s="68">
        <v>2708436.14</v>
      </c>
      <c r="H73" s="68">
        <v>61545.3</v>
      </c>
      <c r="I73" s="68">
        <v>1253908</v>
      </c>
      <c r="J73" s="68">
        <v>1315453.3</v>
      </c>
      <c r="K73" s="62"/>
    </row>
    <row r="74" spans="2:12" x14ac:dyDescent="0.25">
      <c r="B74" s="62"/>
      <c r="C74" s="62"/>
      <c r="D74" s="62">
        <v>2014</v>
      </c>
      <c r="E74" s="68">
        <v>132220.09</v>
      </c>
      <c r="F74" s="68">
        <v>2771130</v>
      </c>
      <c r="G74" s="68">
        <v>2903350.09</v>
      </c>
      <c r="H74" s="68">
        <v>64895.35</v>
      </c>
      <c r="I74" s="68">
        <v>1622000</v>
      </c>
      <c r="J74" s="68">
        <v>1686895.35</v>
      </c>
      <c r="K74" s="62"/>
    </row>
    <row r="75" spans="2:12" x14ac:dyDescent="0.25">
      <c r="B75" s="62"/>
      <c r="C75" s="62"/>
      <c r="D75" s="62">
        <v>2015</v>
      </c>
      <c r="E75" s="68">
        <v>136118.96</v>
      </c>
      <c r="F75" s="68">
        <v>2926677</v>
      </c>
      <c r="G75" s="68">
        <v>3062795.96</v>
      </c>
      <c r="H75" s="68">
        <v>68182.62</v>
      </c>
      <c r="I75" s="68">
        <v>1536065</v>
      </c>
      <c r="J75" s="68">
        <v>1604247.62</v>
      </c>
      <c r="K75" s="62"/>
    </row>
    <row r="76" spans="2:12" x14ac:dyDescent="0.25">
      <c r="B76" s="62"/>
      <c r="C76" s="62"/>
      <c r="D76" s="62">
        <v>2016</v>
      </c>
      <c r="E76" s="68">
        <v>145962.34</v>
      </c>
      <c r="F76" s="68">
        <v>3133358</v>
      </c>
      <c r="G76" s="68">
        <v>3279320.34</v>
      </c>
      <c r="H76" s="68">
        <v>78542.22</v>
      </c>
      <c r="I76" s="68">
        <v>1624613</v>
      </c>
      <c r="J76" s="68">
        <v>1703155.22</v>
      </c>
      <c r="K76" s="62"/>
    </row>
    <row r="77" spans="2:12" x14ac:dyDescent="0.25">
      <c r="B77" s="62"/>
      <c r="C77" s="62"/>
      <c r="D77" s="62">
        <v>2017</v>
      </c>
      <c r="E77" s="68">
        <v>156711.75</v>
      </c>
      <c r="F77" s="68">
        <v>3420233</v>
      </c>
      <c r="G77" s="68">
        <v>3576944.75</v>
      </c>
      <c r="H77" s="68">
        <v>88392.7</v>
      </c>
      <c r="I77" s="68">
        <v>1655152</v>
      </c>
      <c r="J77" s="68">
        <v>1743544.7</v>
      </c>
      <c r="K77" s="62"/>
    </row>
    <row r="78" spans="2:12" x14ac:dyDescent="0.25">
      <c r="B78" s="62"/>
      <c r="C78" s="62"/>
      <c r="D78" s="62">
        <v>2018</v>
      </c>
      <c r="E78" s="68">
        <v>165611.15</v>
      </c>
      <c r="F78" s="68">
        <v>3511559</v>
      </c>
      <c r="G78" s="68">
        <v>3677170.15</v>
      </c>
      <c r="H78" s="68">
        <v>80266.52</v>
      </c>
      <c r="I78" s="68">
        <v>1875816</v>
      </c>
      <c r="J78" s="68">
        <v>1956082.52</v>
      </c>
      <c r="K78" s="62"/>
    </row>
    <row r="79" spans="2:12" x14ac:dyDescent="0.25">
      <c r="B79" s="62"/>
      <c r="C79" s="62"/>
      <c r="D79" s="62">
        <v>2019</v>
      </c>
      <c r="E79" s="68">
        <v>177130.31</v>
      </c>
      <c r="F79" s="68">
        <v>3466688</v>
      </c>
      <c r="G79" s="68">
        <v>3643818.31</v>
      </c>
      <c r="H79" s="68">
        <v>88008.4</v>
      </c>
      <c r="I79" s="68">
        <v>1942068</v>
      </c>
      <c r="J79" s="68">
        <v>2030076.4</v>
      </c>
      <c r="K79" s="62"/>
    </row>
    <row r="80" spans="2:12" x14ac:dyDescent="0.25">
      <c r="B80" s="62"/>
      <c r="C80" s="62"/>
      <c r="D80" s="62">
        <v>2020</v>
      </c>
      <c r="E80" s="68">
        <v>188110.77</v>
      </c>
      <c r="F80" s="68">
        <v>3163965</v>
      </c>
      <c r="G80" s="68">
        <v>3352075.77</v>
      </c>
      <c r="H80" s="68">
        <v>89876.6</v>
      </c>
      <c r="I80" s="68">
        <v>1872992</v>
      </c>
      <c r="J80" s="68">
        <v>1962868.6</v>
      </c>
      <c r="K80" s="62"/>
    </row>
    <row r="81" spans="2:11" x14ac:dyDescent="0.25">
      <c r="B81" s="62"/>
      <c r="C81" s="62"/>
      <c r="D81" s="84">
        <v>2021</v>
      </c>
      <c r="E81" s="68">
        <v>207448.10730530001</v>
      </c>
      <c r="F81" s="68">
        <v>2971093</v>
      </c>
      <c r="G81" s="68">
        <f>E81+F81</f>
        <v>3178541.1073053</v>
      </c>
      <c r="H81" s="68">
        <v>95009.277666154099</v>
      </c>
      <c r="I81" s="68">
        <v>1918092</v>
      </c>
      <c r="J81" s="68">
        <f>H81+I81</f>
        <v>2013101.2776661541</v>
      </c>
      <c r="K81" s="62"/>
    </row>
    <row r="82" spans="2:11" x14ac:dyDescent="0.25">
      <c r="B82" s="62"/>
      <c r="C82" s="62"/>
      <c r="D82" s="84">
        <v>2022</v>
      </c>
      <c r="E82" s="68">
        <v>221207.35297126</v>
      </c>
      <c r="F82" s="68">
        <v>2334365</v>
      </c>
      <c r="G82" s="68">
        <f>E82+F82</f>
        <v>2555572.35297126</v>
      </c>
      <c r="H82" s="68">
        <v>299597.40583067469</v>
      </c>
      <c r="I82" s="68">
        <v>2169254</v>
      </c>
      <c r="J82" s="68">
        <f>H82+I82</f>
        <v>2468851.4058306748</v>
      </c>
      <c r="K82" s="62"/>
    </row>
    <row r="83" spans="2:11" x14ac:dyDescent="0.25">
      <c r="B83" s="66" t="s">
        <v>119</v>
      </c>
      <c r="C83" s="66" t="s">
        <v>120</v>
      </c>
      <c r="D83" s="66">
        <v>2012</v>
      </c>
      <c r="E83" s="67">
        <v>118140.82</v>
      </c>
      <c r="F83" s="67">
        <v>384214</v>
      </c>
      <c r="G83" s="67">
        <v>502354.82</v>
      </c>
      <c r="H83" s="67">
        <v>60538.29</v>
      </c>
      <c r="I83" s="67">
        <v>150682</v>
      </c>
      <c r="J83" s="67">
        <v>211220.29</v>
      </c>
      <c r="K83" s="66" t="s">
        <v>121</v>
      </c>
    </row>
    <row r="84" spans="2:11" x14ac:dyDescent="0.25">
      <c r="B84" s="66"/>
      <c r="C84" s="66"/>
      <c r="D84" s="66">
        <v>2013</v>
      </c>
      <c r="E84" s="67">
        <v>141746.34</v>
      </c>
      <c r="F84" s="67">
        <v>434486.44</v>
      </c>
      <c r="G84" s="67">
        <v>576232.78</v>
      </c>
      <c r="H84" s="67">
        <v>59503.16</v>
      </c>
      <c r="I84" s="67">
        <v>177370.97</v>
      </c>
      <c r="J84" s="67">
        <v>236874.13</v>
      </c>
      <c r="K84" s="66"/>
    </row>
    <row r="85" spans="2:11" x14ac:dyDescent="0.25">
      <c r="B85" s="66"/>
      <c r="C85" s="66"/>
      <c r="D85" s="66">
        <v>2014</v>
      </c>
      <c r="E85" s="67">
        <v>146778.45000000001</v>
      </c>
      <c r="F85" s="67">
        <v>491709.85</v>
      </c>
      <c r="G85" s="67">
        <v>638488.31000000006</v>
      </c>
      <c r="H85" s="67">
        <v>69002.12</v>
      </c>
      <c r="I85" s="67">
        <v>174937.23</v>
      </c>
      <c r="J85" s="67">
        <v>243939.35</v>
      </c>
      <c r="K85" s="66"/>
    </row>
    <row r="86" spans="2:11" x14ac:dyDescent="0.25">
      <c r="B86" s="66"/>
      <c r="C86" s="66"/>
      <c r="D86" s="66">
        <v>2015</v>
      </c>
      <c r="E86" s="67">
        <v>153087.04999999999</v>
      </c>
      <c r="F86" s="67">
        <v>529791.57999999996</v>
      </c>
      <c r="G86" s="67">
        <v>682878.62</v>
      </c>
      <c r="H86" s="67">
        <v>80712.42</v>
      </c>
      <c r="I86" s="67">
        <v>166977.57999999999</v>
      </c>
      <c r="J86" s="67">
        <v>247690</v>
      </c>
      <c r="K86" s="66"/>
    </row>
    <row r="87" spans="2:11" x14ac:dyDescent="0.25">
      <c r="B87" s="66"/>
      <c r="C87" s="66"/>
      <c r="D87" s="66">
        <v>2016</v>
      </c>
      <c r="E87" s="67">
        <v>158569</v>
      </c>
      <c r="F87" s="67">
        <v>560508.93999999994</v>
      </c>
      <c r="G87" s="67">
        <v>719077.94</v>
      </c>
      <c r="H87" s="67">
        <v>87066.94</v>
      </c>
      <c r="I87" s="67">
        <v>193753.25</v>
      </c>
      <c r="J87" s="67">
        <v>280820.19</v>
      </c>
      <c r="K87" s="66"/>
    </row>
    <row r="88" spans="2:11" x14ac:dyDescent="0.25">
      <c r="B88" s="66"/>
      <c r="C88" s="66"/>
      <c r="D88" s="66">
        <v>2017</v>
      </c>
      <c r="E88" s="67">
        <v>160755.18</v>
      </c>
      <c r="F88" s="67">
        <v>591424.87</v>
      </c>
      <c r="G88" s="67">
        <v>752180.05</v>
      </c>
      <c r="H88" s="67">
        <v>90271.66</v>
      </c>
      <c r="I88" s="67">
        <v>209729.26</v>
      </c>
      <c r="J88" s="67">
        <v>300000.92</v>
      </c>
      <c r="K88" s="66"/>
    </row>
    <row r="89" spans="2:11" x14ac:dyDescent="0.25">
      <c r="B89" s="66"/>
      <c r="C89" s="66"/>
      <c r="D89" s="66">
        <v>2018</v>
      </c>
      <c r="E89" s="67">
        <v>165522.78</v>
      </c>
      <c r="F89" s="67">
        <v>617035.57999999996</v>
      </c>
      <c r="G89" s="67">
        <v>782558.36</v>
      </c>
      <c r="H89" s="67">
        <v>93909.57</v>
      </c>
      <c r="I89" s="67">
        <v>234789.04</v>
      </c>
      <c r="J89" s="67">
        <v>328698.59999999998</v>
      </c>
      <c r="K89" s="66"/>
    </row>
    <row r="90" spans="2:11" x14ac:dyDescent="0.25">
      <c r="B90" s="66"/>
      <c r="C90" s="66"/>
      <c r="D90" s="66">
        <v>2019</v>
      </c>
      <c r="E90" s="67">
        <v>177753.81</v>
      </c>
      <c r="F90" s="67">
        <v>598097.14</v>
      </c>
      <c r="G90" s="67">
        <v>775850.95</v>
      </c>
      <c r="H90" s="67">
        <v>102567.58</v>
      </c>
      <c r="I90" s="67">
        <v>311368.61</v>
      </c>
      <c r="J90" s="67">
        <v>413936.18</v>
      </c>
      <c r="K90" s="66"/>
    </row>
    <row r="91" spans="2:11" x14ac:dyDescent="0.25">
      <c r="B91" s="66"/>
      <c r="C91" s="66"/>
      <c r="D91" s="66">
        <v>2020</v>
      </c>
      <c r="E91" s="67">
        <v>252618.16</v>
      </c>
      <c r="F91" s="67">
        <v>599809.87</v>
      </c>
      <c r="G91" s="67">
        <v>852428.03</v>
      </c>
      <c r="H91" s="67">
        <v>103810.85</v>
      </c>
      <c r="I91" s="67">
        <v>318934.5</v>
      </c>
      <c r="J91" s="67">
        <v>422745.34</v>
      </c>
      <c r="K91" s="66"/>
    </row>
    <row r="92" spans="2:11" x14ac:dyDescent="0.25">
      <c r="B92" s="66"/>
      <c r="C92" s="66"/>
      <c r="D92" s="66">
        <v>2021</v>
      </c>
      <c r="E92" s="177">
        <v>274226.67700000003</v>
      </c>
      <c r="F92" s="177">
        <v>611106.284043013</v>
      </c>
      <c r="G92" s="177">
        <f>E92+F92</f>
        <v>885332.96104301303</v>
      </c>
      <c r="H92" s="177">
        <v>173381.204</v>
      </c>
      <c r="I92" s="177">
        <v>374891.229471586</v>
      </c>
      <c r="J92" s="177">
        <f>H92+I92</f>
        <v>548272.43347158597</v>
      </c>
      <c r="K92" s="49" t="s">
        <v>121</v>
      </c>
    </row>
    <row r="93" spans="2:11" x14ac:dyDescent="0.25">
      <c r="B93" s="66"/>
      <c r="C93" s="66"/>
      <c r="D93" s="70">
        <v>2022</v>
      </c>
      <c r="E93" s="69"/>
      <c r="F93" s="66"/>
      <c r="G93" s="66"/>
      <c r="H93" s="69"/>
      <c r="I93" s="66"/>
      <c r="J93" s="66"/>
      <c r="K93" s="66"/>
    </row>
  </sheetData>
  <mergeCells count="8">
    <mergeCell ref="J4:J5"/>
    <mergeCell ref="K4:K5"/>
    <mergeCell ref="B4:B5"/>
    <mergeCell ref="C4:C5"/>
    <mergeCell ref="D4:D5"/>
    <mergeCell ref="E4:F4"/>
    <mergeCell ref="G4:G5"/>
    <mergeCell ref="H4:I4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4"/>
  <sheetViews>
    <sheetView workbookViewId="0">
      <pane xSplit="2" ySplit="5" topLeftCell="C6" activePane="bottomRight" state="frozen"/>
      <selection pane="topRight" activeCell="D1" sqref="D1"/>
      <selection pane="bottomLeft" activeCell="A4" sqref="A4"/>
      <selection pane="bottomRight" activeCell="H20" sqref="H20"/>
    </sheetView>
  </sheetViews>
  <sheetFormatPr defaultRowHeight="15.75" x14ac:dyDescent="0.25"/>
  <cols>
    <col min="2" max="2" width="28.42578125" style="17" customWidth="1"/>
    <col min="3" max="3" width="9.28515625" bestFit="1" customWidth="1"/>
    <col min="4" max="4" width="23.42578125" customWidth="1"/>
    <col min="5" max="5" width="10.28515625" customWidth="1"/>
    <col min="6" max="6" width="24.7109375" customWidth="1"/>
  </cols>
  <sheetData>
    <row r="1" spans="2:7" x14ac:dyDescent="0.25">
      <c r="B1" s="37" t="s">
        <v>122</v>
      </c>
      <c r="C1" s="38"/>
      <c r="E1" s="38"/>
    </row>
    <row r="2" spans="2:7" x14ac:dyDescent="0.25">
      <c r="B2" s="37" t="s">
        <v>123</v>
      </c>
      <c r="C2" s="38"/>
      <c r="E2" s="38"/>
    </row>
    <row r="3" spans="2:7" x14ac:dyDescent="0.25">
      <c r="B3" s="37"/>
      <c r="C3" s="38"/>
      <c r="E3" s="38"/>
    </row>
    <row r="4" spans="2:7" x14ac:dyDescent="0.25">
      <c r="B4" s="203" t="s">
        <v>2</v>
      </c>
      <c r="C4" s="204" t="s">
        <v>12</v>
      </c>
      <c r="D4" s="198" t="s">
        <v>124</v>
      </c>
      <c r="E4" s="202" t="s">
        <v>94</v>
      </c>
      <c r="F4" s="206" t="s">
        <v>125</v>
      </c>
    </row>
    <row r="5" spans="2:7" x14ac:dyDescent="0.25">
      <c r="B5" s="203"/>
      <c r="C5" s="205"/>
      <c r="D5" s="199"/>
      <c r="E5" s="202"/>
      <c r="F5" s="206"/>
    </row>
    <row r="6" spans="2:7" x14ac:dyDescent="0.25">
      <c r="B6" s="62" t="s">
        <v>97</v>
      </c>
      <c r="C6" s="41">
        <v>2022</v>
      </c>
      <c r="D6" s="62" t="s">
        <v>99</v>
      </c>
      <c r="E6" s="41" t="s">
        <v>126</v>
      </c>
      <c r="F6" s="152"/>
    </row>
    <row r="7" spans="2:7" x14ac:dyDescent="0.25">
      <c r="B7" s="66" t="s">
        <v>100</v>
      </c>
      <c r="C7" s="49">
        <v>2022</v>
      </c>
      <c r="D7" s="66" t="s">
        <v>102</v>
      </c>
      <c r="E7" s="49" t="s">
        <v>126</v>
      </c>
      <c r="F7" s="153"/>
    </row>
    <row r="8" spans="2:7" x14ac:dyDescent="0.25">
      <c r="B8" s="62" t="s">
        <v>103</v>
      </c>
      <c r="C8" s="41">
        <v>2022</v>
      </c>
      <c r="D8" s="62" t="s">
        <v>105</v>
      </c>
      <c r="E8" s="41" t="s">
        <v>126</v>
      </c>
      <c r="F8" s="171" t="s">
        <v>422</v>
      </c>
      <c r="G8" s="38" t="s">
        <v>420</v>
      </c>
    </row>
    <row r="9" spans="2:7" x14ac:dyDescent="0.25">
      <c r="B9" s="66" t="s">
        <v>106</v>
      </c>
      <c r="C9" s="49">
        <v>2022</v>
      </c>
      <c r="D9" s="66" t="s">
        <v>109</v>
      </c>
      <c r="E9" s="49" t="s">
        <v>126</v>
      </c>
      <c r="F9" s="172" t="s">
        <v>127</v>
      </c>
      <c r="G9" s="38" t="s">
        <v>420</v>
      </c>
    </row>
    <row r="10" spans="2:7" x14ac:dyDescent="0.25">
      <c r="B10" s="62" t="s">
        <v>110</v>
      </c>
      <c r="C10" s="41">
        <v>2022</v>
      </c>
      <c r="D10" s="62" t="s">
        <v>112</v>
      </c>
      <c r="E10" s="41" t="s">
        <v>126</v>
      </c>
      <c r="F10" s="172" t="s">
        <v>436</v>
      </c>
    </row>
    <row r="11" spans="2:7" x14ac:dyDescent="0.25">
      <c r="B11" s="66" t="s">
        <v>113</v>
      </c>
      <c r="C11" s="49">
        <v>2022</v>
      </c>
      <c r="D11" s="66" t="s">
        <v>115</v>
      </c>
      <c r="E11" s="49" t="s">
        <v>126</v>
      </c>
      <c r="F11" s="172" t="s">
        <v>437</v>
      </c>
      <c r="G11" s="38" t="s">
        <v>420</v>
      </c>
    </row>
    <row r="12" spans="2:7" x14ac:dyDescent="0.25">
      <c r="B12" s="62" t="s">
        <v>116</v>
      </c>
      <c r="C12" s="41">
        <v>2021</v>
      </c>
      <c r="D12" s="62" t="s">
        <v>118</v>
      </c>
      <c r="E12" s="41" t="s">
        <v>126</v>
      </c>
      <c r="F12" s="171" t="s">
        <v>438</v>
      </c>
      <c r="G12" s="38" t="s">
        <v>440</v>
      </c>
    </row>
    <row r="13" spans="2:7" x14ac:dyDescent="0.25">
      <c r="B13" s="62" t="s">
        <v>116</v>
      </c>
      <c r="C13" s="41">
        <v>2022</v>
      </c>
      <c r="D13" s="62" t="s">
        <v>118</v>
      </c>
      <c r="E13" s="41" t="s">
        <v>126</v>
      </c>
      <c r="F13" s="171" t="s">
        <v>439</v>
      </c>
      <c r="G13" s="38" t="s">
        <v>420</v>
      </c>
    </row>
    <row r="14" spans="2:7" x14ac:dyDescent="0.25">
      <c r="B14" s="66" t="s">
        <v>119</v>
      </c>
      <c r="C14" s="49">
        <v>2022</v>
      </c>
      <c r="D14" s="66" t="s">
        <v>121</v>
      </c>
      <c r="E14" s="49" t="s">
        <v>126</v>
      </c>
      <c r="F14" s="172" t="s">
        <v>454</v>
      </c>
      <c r="G14" s="38" t="s">
        <v>455</v>
      </c>
    </row>
  </sheetData>
  <mergeCells count="5">
    <mergeCell ref="E4:E5"/>
    <mergeCell ref="B4:B5"/>
    <mergeCell ref="C4:C5"/>
    <mergeCell ref="D4:D5"/>
    <mergeCell ref="F4:F5"/>
  </mergeCells>
  <phoneticPr fontId="1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4"/>
  <sheetViews>
    <sheetView workbookViewId="0">
      <pane xSplit="2" ySplit="1" topLeftCell="C2" activePane="bottomRight" state="frozen"/>
      <selection pane="topRight" activeCell="C1" sqref="C1"/>
      <selection pane="bottomLeft" activeCell="A4" sqref="A4"/>
      <selection pane="bottomRight" activeCell="Q155" sqref="Q155"/>
    </sheetView>
  </sheetViews>
  <sheetFormatPr defaultRowHeight="15.75" x14ac:dyDescent="0.25"/>
  <cols>
    <col min="1" max="1" width="13.140625" customWidth="1"/>
    <col min="2" max="2" width="12.85546875" customWidth="1"/>
    <col min="4" max="4" width="15.85546875" customWidth="1"/>
    <col min="5" max="5" width="11.5703125" bestFit="1" customWidth="1"/>
    <col min="6" max="6" width="13.28515625" bestFit="1" customWidth="1"/>
    <col min="7" max="7" width="17.140625" customWidth="1"/>
    <col min="8" max="8" width="18.5703125" customWidth="1"/>
    <col min="9" max="9" width="19" customWidth="1"/>
  </cols>
  <sheetData>
    <row r="1" spans="1:9" ht="26.25" x14ac:dyDescent="0.25">
      <c r="A1" s="15" t="s">
        <v>128</v>
      </c>
    </row>
    <row r="2" spans="1:9" x14ac:dyDescent="0.25">
      <c r="A2" s="58" t="s">
        <v>92</v>
      </c>
    </row>
    <row r="3" spans="1:9" x14ac:dyDescent="0.25">
      <c r="A3" s="72"/>
      <c r="B3" s="72"/>
      <c r="C3" s="72"/>
      <c r="D3" s="72"/>
      <c r="E3" s="72"/>
      <c r="F3" s="72"/>
      <c r="G3" s="72"/>
      <c r="H3" s="72"/>
      <c r="I3" s="73"/>
    </row>
    <row r="4" spans="1:9" ht="30" x14ac:dyDescent="0.25">
      <c r="A4" s="74" t="s">
        <v>2</v>
      </c>
      <c r="B4" s="75" t="s">
        <v>4</v>
      </c>
      <c r="C4" s="76" t="s">
        <v>12</v>
      </c>
      <c r="D4" s="75" t="s">
        <v>20</v>
      </c>
      <c r="E4" s="76" t="s">
        <v>22</v>
      </c>
      <c r="F4" s="75" t="s">
        <v>24</v>
      </c>
      <c r="G4" s="76" t="s">
        <v>26</v>
      </c>
      <c r="H4" s="77" t="s">
        <v>6</v>
      </c>
      <c r="I4" s="78" t="s">
        <v>8</v>
      </c>
    </row>
    <row r="5" spans="1:9" x14ac:dyDescent="0.25">
      <c r="A5" s="79" t="s">
        <v>97</v>
      </c>
      <c r="B5" s="79" t="s">
        <v>98</v>
      </c>
      <c r="C5" s="79">
        <v>2005</v>
      </c>
      <c r="D5" s="79">
        <v>303696</v>
      </c>
      <c r="E5" s="79">
        <v>69808</v>
      </c>
      <c r="F5" s="79">
        <v>300837</v>
      </c>
      <c r="G5" s="80" t="s">
        <v>129</v>
      </c>
      <c r="H5" s="79"/>
      <c r="I5" s="81"/>
    </row>
    <row r="6" spans="1:9" x14ac:dyDescent="0.25">
      <c r="A6" s="79" t="s">
        <v>97</v>
      </c>
      <c r="B6" s="79" t="s">
        <v>98</v>
      </c>
      <c r="C6" s="79">
        <v>2006</v>
      </c>
      <c r="D6" s="79">
        <v>230364</v>
      </c>
      <c r="E6" s="79">
        <v>55992</v>
      </c>
      <c r="F6" s="79">
        <v>256514</v>
      </c>
      <c r="G6" s="80" t="s">
        <v>130</v>
      </c>
      <c r="H6" s="79"/>
      <c r="I6" s="81" t="s">
        <v>131</v>
      </c>
    </row>
    <row r="7" spans="1:9" x14ac:dyDescent="0.25">
      <c r="A7" s="79" t="s">
        <v>97</v>
      </c>
      <c r="B7" s="79" t="s">
        <v>98</v>
      </c>
      <c r="C7" s="79">
        <v>2007</v>
      </c>
      <c r="D7" s="79">
        <v>213666</v>
      </c>
      <c r="E7" s="79">
        <v>56089</v>
      </c>
      <c r="F7" s="79">
        <v>243122</v>
      </c>
      <c r="G7" s="80" t="s">
        <v>132</v>
      </c>
      <c r="H7" s="79"/>
      <c r="I7" s="81"/>
    </row>
    <row r="8" spans="1:9" x14ac:dyDescent="0.25">
      <c r="A8" s="79" t="s">
        <v>97</v>
      </c>
      <c r="B8" s="79" t="s">
        <v>98</v>
      </c>
      <c r="C8" s="79">
        <v>2008</v>
      </c>
      <c r="D8" s="79">
        <v>176093</v>
      </c>
      <c r="E8" s="79">
        <v>51436</v>
      </c>
      <c r="F8" s="79">
        <v>197733</v>
      </c>
      <c r="G8" s="80" t="s">
        <v>133</v>
      </c>
      <c r="H8" s="79"/>
      <c r="I8" s="81"/>
    </row>
    <row r="9" spans="1:9" x14ac:dyDescent="0.25">
      <c r="A9" s="79" t="s">
        <v>97</v>
      </c>
      <c r="B9" s="79" t="s">
        <v>98</v>
      </c>
      <c r="C9" s="79">
        <v>2009</v>
      </c>
      <c r="D9" s="79">
        <v>158210</v>
      </c>
      <c r="E9" s="79">
        <v>47896</v>
      </c>
      <c r="F9" s="79">
        <v>178545</v>
      </c>
      <c r="G9" s="80" t="s">
        <v>134</v>
      </c>
      <c r="H9" s="79"/>
      <c r="I9" s="81"/>
    </row>
    <row r="10" spans="1:9" x14ac:dyDescent="0.25">
      <c r="A10" s="79" t="s">
        <v>97</v>
      </c>
      <c r="B10" s="79" t="s">
        <v>98</v>
      </c>
      <c r="C10" s="79">
        <v>2010</v>
      </c>
      <c r="D10" s="79">
        <v>148367</v>
      </c>
      <c r="E10" s="79">
        <v>46878</v>
      </c>
      <c r="F10" s="79">
        <v>167897</v>
      </c>
      <c r="G10" s="80" t="s">
        <v>135</v>
      </c>
      <c r="H10" s="79"/>
      <c r="I10" s="81"/>
    </row>
    <row r="11" spans="1:9" x14ac:dyDescent="0.25">
      <c r="A11" s="79" t="s">
        <v>97</v>
      </c>
      <c r="B11" s="79" t="s">
        <v>98</v>
      </c>
      <c r="C11" s="79">
        <v>2011</v>
      </c>
      <c r="D11" s="79">
        <v>145338</v>
      </c>
      <c r="E11" s="79">
        <v>46100</v>
      </c>
      <c r="F11" s="79">
        <v>159195</v>
      </c>
      <c r="G11" s="80" t="s">
        <v>136</v>
      </c>
      <c r="H11" s="79"/>
      <c r="I11" s="81"/>
    </row>
    <row r="12" spans="1:9" x14ac:dyDescent="0.25">
      <c r="A12" s="79" t="s">
        <v>97</v>
      </c>
      <c r="B12" s="79" t="s">
        <v>98</v>
      </c>
      <c r="C12" s="79">
        <v>2012</v>
      </c>
      <c r="D12" s="79">
        <v>142995</v>
      </c>
      <c r="E12" s="79">
        <v>44679</v>
      </c>
      <c r="F12" s="79">
        <v>152478</v>
      </c>
      <c r="G12" s="80" t="s">
        <v>137</v>
      </c>
      <c r="H12" s="79"/>
      <c r="I12" s="81"/>
    </row>
    <row r="13" spans="1:9" x14ac:dyDescent="0.25">
      <c r="A13" s="79" t="s">
        <v>97</v>
      </c>
      <c r="B13" s="79" t="s">
        <v>98</v>
      </c>
      <c r="C13" s="79">
        <v>2013</v>
      </c>
      <c r="D13" s="79">
        <v>138113</v>
      </c>
      <c r="E13" s="79">
        <v>42927</v>
      </c>
      <c r="F13" s="79">
        <v>143672</v>
      </c>
      <c r="G13" s="80" t="s">
        <v>138</v>
      </c>
      <c r="H13" s="79"/>
      <c r="I13" s="81"/>
    </row>
    <row r="14" spans="1:9" x14ac:dyDescent="0.25">
      <c r="A14" s="79" t="s">
        <v>97</v>
      </c>
      <c r="B14" s="79" t="s">
        <v>98</v>
      </c>
      <c r="C14" s="79">
        <v>2014</v>
      </c>
      <c r="D14" s="79">
        <v>136386</v>
      </c>
      <c r="E14" s="79">
        <v>42847</v>
      </c>
      <c r="F14" s="79">
        <v>141718</v>
      </c>
      <c r="G14" s="80" t="s">
        <v>139</v>
      </c>
      <c r="H14" s="79"/>
      <c r="I14" s="81"/>
    </row>
    <row r="15" spans="1:9" x14ac:dyDescent="0.25">
      <c r="A15" s="79" t="s">
        <v>97</v>
      </c>
      <c r="B15" s="79" t="s">
        <v>98</v>
      </c>
      <c r="C15" s="79">
        <v>2015</v>
      </c>
      <c r="D15" s="79">
        <v>129155</v>
      </c>
      <c r="E15" s="79">
        <v>42388</v>
      </c>
      <c r="F15" s="79">
        <v>132925</v>
      </c>
      <c r="G15" s="80" t="s">
        <v>140</v>
      </c>
      <c r="H15" s="79"/>
      <c r="I15" s="81"/>
    </row>
    <row r="16" spans="1:9" x14ac:dyDescent="0.25">
      <c r="A16" s="79" t="s">
        <v>97</v>
      </c>
      <c r="B16" s="79" t="s">
        <v>98</v>
      </c>
      <c r="C16" s="79">
        <v>2016</v>
      </c>
      <c r="D16" s="79">
        <v>145820</v>
      </c>
      <c r="E16" s="79">
        <v>45990</v>
      </c>
      <c r="F16" s="79">
        <v>149433</v>
      </c>
      <c r="G16" s="80" t="s">
        <v>141</v>
      </c>
      <c r="H16" s="79"/>
      <c r="I16" s="81"/>
    </row>
    <row r="17" spans="1:9" x14ac:dyDescent="0.25">
      <c r="A17" s="79" t="s">
        <v>97</v>
      </c>
      <c r="B17" s="79" t="s">
        <v>98</v>
      </c>
      <c r="C17" s="79">
        <v>2017</v>
      </c>
      <c r="D17" s="79">
        <v>139412</v>
      </c>
      <c r="E17" s="79">
        <v>46817</v>
      </c>
      <c r="F17" s="79">
        <v>139180</v>
      </c>
      <c r="G17" s="80" t="s">
        <v>142</v>
      </c>
      <c r="H17" s="79"/>
      <c r="I17" s="81"/>
    </row>
    <row r="18" spans="1:9" x14ac:dyDescent="0.25">
      <c r="A18" s="79" t="s">
        <v>97</v>
      </c>
      <c r="B18" s="79" t="s">
        <v>98</v>
      </c>
      <c r="C18" s="79">
        <v>2018</v>
      </c>
      <c r="D18" s="79">
        <v>166906</v>
      </c>
      <c r="E18" s="79">
        <v>46161</v>
      </c>
      <c r="F18" s="79">
        <v>169046</v>
      </c>
      <c r="G18" s="80" t="s">
        <v>143</v>
      </c>
      <c r="H18" s="79"/>
      <c r="I18" s="81"/>
    </row>
    <row r="19" spans="1:9" x14ac:dyDescent="0.25">
      <c r="A19" s="79" t="s">
        <v>97</v>
      </c>
      <c r="B19" s="79" t="s">
        <v>98</v>
      </c>
      <c r="C19" s="79">
        <v>2020</v>
      </c>
      <c r="D19" s="83" t="s">
        <v>108</v>
      </c>
      <c r="E19" s="83" t="s">
        <v>108</v>
      </c>
      <c r="F19" s="83" t="s">
        <v>108</v>
      </c>
      <c r="G19" s="80" t="s">
        <v>144</v>
      </c>
      <c r="H19" s="79" t="s">
        <v>108</v>
      </c>
      <c r="I19" s="81" t="s">
        <v>108</v>
      </c>
    </row>
    <row r="20" spans="1:9" x14ac:dyDescent="0.25">
      <c r="A20" s="95" t="s">
        <v>97</v>
      </c>
      <c r="B20" s="95" t="s">
        <v>98</v>
      </c>
      <c r="C20" s="92">
        <v>2021</v>
      </c>
      <c r="D20" s="93"/>
      <c r="E20" s="93"/>
      <c r="F20" s="93"/>
      <c r="G20" s="94"/>
      <c r="H20" s="92"/>
      <c r="I20" s="92"/>
    </row>
    <row r="21" spans="1:9" x14ac:dyDescent="0.25">
      <c r="A21" s="95" t="s">
        <v>97</v>
      </c>
      <c r="B21" s="95" t="s">
        <v>98</v>
      </c>
      <c r="C21" s="92">
        <v>2022</v>
      </c>
      <c r="D21" s="93"/>
      <c r="E21" s="93"/>
      <c r="F21" s="93"/>
      <c r="G21" s="94"/>
      <c r="H21" s="92"/>
      <c r="I21" s="92"/>
    </row>
    <row r="22" spans="1:9" x14ac:dyDescent="0.25">
      <c r="A22" s="62" t="s">
        <v>100</v>
      </c>
      <c r="B22" s="62" t="s">
        <v>101</v>
      </c>
      <c r="C22" s="62">
        <v>2008</v>
      </c>
      <c r="D22" s="64">
        <v>484704</v>
      </c>
      <c r="E22" s="64">
        <v>119860</v>
      </c>
      <c r="F22" s="64">
        <v>523193</v>
      </c>
      <c r="G22" s="64">
        <v>105353</v>
      </c>
      <c r="H22" s="62" t="s">
        <v>145</v>
      </c>
      <c r="I22" s="84" t="s">
        <v>146</v>
      </c>
    </row>
    <row r="23" spans="1:9" x14ac:dyDescent="0.25">
      <c r="A23" s="62" t="s">
        <v>100</v>
      </c>
      <c r="B23" s="62" t="s">
        <v>101</v>
      </c>
      <c r="C23" s="62">
        <v>2009</v>
      </c>
      <c r="D23" s="64">
        <v>486384</v>
      </c>
      <c r="E23" s="64">
        <v>125660</v>
      </c>
      <c r="F23" s="64">
        <v>515458</v>
      </c>
      <c r="G23" s="64">
        <v>114951</v>
      </c>
      <c r="H23" s="62" t="s">
        <v>145</v>
      </c>
      <c r="I23" s="84"/>
    </row>
    <row r="24" spans="1:9" x14ac:dyDescent="0.25">
      <c r="A24" s="62" t="s">
        <v>100</v>
      </c>
      <c r="B24" s="62" t="s">
        <v>101</v>
      </c>
      <c r="C24" s="62">
        <v>2010</v>
      </c>
      <c r="D24" s="64">
        <v>499628</v>
      </c>
      <c r="E24" s="64">
        <v>134513</v>
      </c>
      <c r="F24" s="64">
        <v>527512</v>
      </c>
      <c r="G24" s="64">
        <v>127746</v>
      </c>
      <c r="H24" s="62" t="s">
        <v>145</v>
      </c>
      <c r="I24" s="84"/>
    </row>
    <row r="25" spans="1:9" x14ac:dyDescent="0.25">
      <c r="A25" s="62" t="s">
        <v>100</v>
      </c>
      <c r="B25" s="62" t="s">
        <v>101</v>
      </c>
      <c r="C25" s="62">
        <v>2011</v>
      </c>
      <c r="D25" s="64">
        <v>497686</v>
      </c>
      <c r="E25" s="64">
        <v>142485</v>
      </c>
      <c r="F25" s="64">
        <v>511394</v>
      </c>
      <c r="G25" s="64">
        <v>141866</v>
      </c>
      <c r="H25" s="62" t="s">
        <v>145</v>
      </c>
      <c r="I25" s="84"/>
    </row>
    <row r="26" spans="1:9" x14ac:dyDescent="0.25">
      <c r="A26" s="62" t="s">
        <v>100</v>
      </c>
      <c r="B26" s="62" t="s">
        <v>101</v>
      </c>
      <c r="C26" s="62">
        <v>2012</v>
      </c>
      <c r="D26" s="64">
        <v>490383</v>
      </c>
      <c r="E26" s="64">
        <v>138258</v>
      </c>
      <c r="F26" s="64">
        <v>509667</v>
      </c>
      <c r="G26" s="64">
        <v>159491</v>
      </c>
      <c r="H26" s="62" t="s">
        <v>145</v>
      </c>
      <c r="I26" s="84"/>
    </row>
    <row r="27" spans="1:9" x14ac:dyDescent="0.25">
      <c r="A27" s="62" t="s">
        <v>100</v>
      </c>
      <c r="B27" s="62" t="s">
        <v>101</v>
      </c>
      <c r="C27" s="62">
        <v>2013</v>
      </c>
      <c r="D27" s="64">
        <v>486476</v>
      </c>
      <c r="E27" s="64">
        <v>137572</v>
      </c>
      <c r="F27" s="64">
        <v>494893</v>
      </c>
      <c r="G27" s="64">
        <v>176044</v>
      </c>
      <c r="H27" s="62" t="s">
        <v>145</v>
      </c>
      <c r="I27" s="84"/>
    </row>
    <row r="28" spans="1:9" x14ac:dyDescent="0.25">
      <c r="A28" s="62" t="s">
        <v>100</v>
      </c>
      <c r="B28" s="62" t="s">
        <v>101</v>
      </c>
      <c r="C28" s="62">
        <v>2014</v>
      </c>
      <c r="D28" s="64">
        <v>489400</v>
      </c>
      <c r="E28" s="64">
        <v>139671</v>
      </c>
      <c r="F28" s="64">
        <v>493474</v>
      </c>
      <c r="G28" s="64">
        <v>190704</v>
      </c>
      <c r="H28" s="62" t="s">
        <v>145</v>
      </c>
      <c r="I28" s="84"/>
    </row>
    <row r="29" spans="1:9" x14ac:dyDescent="0.25">
      <c r="A29" s="62" t="s">
        <v>100</v>
      </c>
      <c r="B29" s="62" t="s">
        <v>101</v>
      </c>
      <c r="C29" s="62">
        <v>2015</v>
      </c>
      <c r="D29" s="64">
        <v>501423</v>
      </c>
      <c r="E29" s="64">
        <v>146133</v>
      </c>
      <c r="F29" s="64">
        <v>500279</v>
      </c>
      <c r="G29" s="64">
        <v>210023</v>
      </c>
      <c r="H29" s="62" t="s">
        <v>145</v>
      </c>
      <c r="I29" s="84"/>
    </row>
    <row r="30" spans="1:9" x14ac:dyDescent="0.25">
      <c r="A30" s="62" t="s">
        <v>100</v>
      </c>
      <c r="B30" s="62" t="s">
        <v>101</v>
      </c>
      <c r="C30" s="62">
        <v>2016</v>
      </c>
      <c r="D30" s="64">
        <v>480652</v>
      </c>
      <c r="E30" s="64">
        <v>150785</v>
      </c>
      <c r="F30" s="64">
        <v>494624</v>
      </c>
      <c r="G30" s="64">
        <v>230031</v>
      </c>
      <c r="H30" s="62" t="s">
        <v>145</v>
      </c>
      <c r="I30" s="84"/>
    </row>
    <row r="31" spans="1:9" x14ac:dyDescent="0.25">
      <c r="A31" s="62" t="s">
        <v>100</v>
      </c>
      <c r="B31" s="62" t="s">
        <v>101</v>
      </c>
      <c r="C31" s="62">
        <v>2017</v>
      </c>
      <c r="D31" s="64">
        <v>464910</v>
      </c>
      <c r="E31" s="64">
        <v>147913</v>
      </c>
      <c r="F31" s="64">
        <v>470975</v>
      </c>
      <c r="G31" s="64">
        <v>253311</v>
      </c>
      <c r="H31" s="62" t="s">
        <v>145</v>
      </c>
      <c r="I31" s="84"/>
    </row>
    <row r="32" spans="1:9" x14ac:dyDescent="0.25">
      <c r="A32" s="62" t="s">
        <v>100</v>
      </c>
      <c r="B32" s="62" t="s">
        <v>101</v>
      </c>
      <c r="C32" s="62">
        <v>2018</v>
      </c>
      <c r="D32" s="64">
        <v>467044</v>
      </c>
      <c r="E32" s="64">
        <v>151417</v>
      </c>
      <c r="F32" s="64">
        <v>469418</v>
      </c>
      <c r="G32" s="64">
        <v>272988</v>
      </c>
      <c r="H32" s="62" t="s">
        <v>145</v>
      </c>
      <c r="I32" s="84"/>
    </row>
    <row r="33" spans="1:9" x14ac:dyDescent="0.25">
      <c r="A33" s="62" t="s">
        <v>100</v>
      </c>
      <c r="B33" s="62" t="s">
        <v>101</v>
      </c>
      <c r="C33" s="62">
        <v>2019</v>
      </c>
      <c r="D33" s="64">
        <v>449002</v>
      </c>
      <c r="E33" s="64">
        <v>151113</v>
      </c>
      <c r="F33" s="64">
        <v>451361</v>
      </c>
      <c r="G33" s="64">
        <v>297190</v>
      </c>
      <c r="H33" s="62" t="s">
        <v>145</v>
      </c>
      <c r="I33" s="84"/>
    </row>
    <row r="34" spans="1:9" x14ac:dyDescent="0.25">
      <c r="A34" s="96" t="s">
        <v>100</v>
      </c>
      <c r="B34" s="96" t="s">
        <v>101</v>
      </c>
      <c r="C34" s="92">
        <v>2020</v>
      </c>
      <c r="D34" s="93"/>
      <c r="E34" s="93"/>
      <c r="F34" s="93"/>
      <c r="G34" s="94"/>
      <c r="H34" s="92"/>
      <c r="I34" s="92"/>
    </row>
    <row r="35" spans="1:9" x14ac:dyDescent="0.25">
      <c r="A35" s="96" t="s">
        <v>100</v>
      </c>
      <c r="B35" s="96" t="s">
        <v>101</v>
      </c>
      <c r="C35" s="92">
        <v>2021</v>
      </c>
      <c r="D35" s="93"/>
      <c r="E35" s="93"/>
      <c r="F35" s="93"/>
      <c r="G35" s="94"/>
      <c r="H35" s="92"/>
      <c r="I35" s="92"/>
    </row>
    <row r="36" spans="1:9" x14ac:dyDescent="0.25">
      <c r="A36" s="96" t="s">
        <v>100</v>
      </c>
      <c r="B36" s="96" t="s">
        <v>101</v>
      </c>
      <c r="C36" s="92">
        <v>2022</v>
      </c>
      <c r="D36" s="93"/>
      <c r="E36" s="93"/>
      <c r="F36" s="93"/>
      <c r="G36" s="94"/>
      <c r="H36" s="92"/>
      <c r="I36" s="92"/>
    </row>
    <row r="37" spans="1:9" x14ac:dyDescent="0.25">
      <c r="A37" s="79" t="s">
        <v>103</v>
      </c>
      <c r="B37" s="79" t="s">
        <v>104</v>
      </c>
      <c r="C37" s="81">
        <v>2021</v>
      </c>
      <c r="D37" s="157">
        <v>103645</v>
      </c>
      <c r="E37" s="157">
        <v>25266</v>
      </c>
      <c r="F37" s="157">
        <f>10553+117913</f>
        <v>128466</v>
      </c>
      <c r="G37" s="157">
        <v>182780</v>
      </c>
      <c r="H37" s="157">
        <v>246653130148</v>
      </c>
      <c r="I37" s="158" t="s">
        <v>423</v>
      </c>
    </row>
    <row r="38" spans="1:9" x14ac:dyDescent="0.25">
      <c r="A38" s="79" t="s">
        <v>103</v>
      </c>
      <c r="B38" s="79" t="s">
        <v>104</v>
      </c>
      <c r="C38" s="81">
        <v>2022</v>
      </c>
      <c r="D38" s="79" t="s">
        <v>353</v>
      </c>
      <c r="E38" s="79" t="s">
        <v>353</v>
      </c>
      <c r="F38" s="79" t="s">
        <v>353</v>
      </c>
      <c r="G38" s="79" t="s">
        <v>353</v>
      </c>
      <c r="H38" s="79" t="s">
        <v>353</v>
      </c>
      <c r="I38" s="81" t="s">
        <v>424</v>
      </c>
    </row>
    <row r="39" spans="1:9" ht="45" x14ac:dyDescent="0.25">
      <c r="A39" s="79" t="s">
        <v>106</v>
      </c>
      <c r="B39" s="79" t="s">
        <v>107</v>
      </c>
      <c r="C39" s="79">
        <v>1988</v>
      </c>
      <c r="D39" s="85">
        <v>614481</v>
      </c>
      <c r="E39" s="85">
        <v>10344</v>
      </c>
      <c r="F39" s="85">
        <v>752845</v>
      </c>
      <c r="G39" s="85">
        <v>52645676</v>
      </c>
      <c r="H39" s="79" t="s">
        <v>147</v>
      </c>
      <c r="I39" s="86" t="s">
        <v>148</v>
      </c>
    </row>
    <row r="40" spans="1:9" x14ac:dyDescent="0.25">
      <c r="A40" s="79" t="s">
        <v>106</v>
      </c>
      <c r="B40" s="79" t="s">
        <v>107</v>
      </c>
      <c r="C40" s="79">
        <v>1989</v>
      </c>
      <c r="D40" s="85">
        <v>661363</v>
      </c>
      <c r="E40" s="85">
        <v>11086</v>
      </c>
      <c r="F40" s="85">
        <v>814832</v>
      </c>
      <c r="G40" s="85">
        <v>55136643</v>
      </c>
      <c r="H40" s="79" t="s">
        <v>147</v>
      </c>
      <c r="I40" s="87"/>
    </row>
    <row r="41" spans="1:9" ht="105" x14ac:dyDescent="0.25">
      <c r="A41" s="79" t="s">
        <v>106</v>
      </c>
      <c r="B41" s="79" t="s">
        <v>107</v>
      </c>
      <c r="C41" s="79">
        <v>1990</v>
      </c>
      <c r="D41" s="85">
        <v>643097</v>
      </c>
      <c r="E41" s="85">
        <v>11227</v>
      </c>
      <c r="F41" s="85">
        <v>790295</v>
      </c>
      <c r="G41" s="85">
        <v>57993866</v>
      </c>
      <c r="H41" s="79" t="s">
        <v>147</v>
      </c>
      <c r="I41" s="87" t="s">
        <v>149</v>
      </c>
    </row>
    <row r="42" spans="1:9" x14ac:dyDescent="0.25">
      <c r="A42" s="79" t="s">
        <v>106</v>
      </c>
      <c r="B42" s="79" t="s">
        <v>107</v>
      </c>
      <c r="C42" s="79">
        <v>1991</v>
      </c>
      <c r="D42" s="85">
        <v>662392</v>
      </c>
      <c r="E42" s="85">
        <v>11109</v>
      </c>
      <c r="F42" s="85">
        <v>810245</v>
      </c>
      <c r="G42" s="85">
        <v>60498850</v>
      </c>
      <c r="H42" s="79" t="s">
        <v>147</v>
      </c>
      <c r="I42" s="87"/>
    </row>
    <row r="43" spans="1:9" x14ac:dyDescent="0.25">
      <c r="A43" s="79" t="s">
        <v>106</v>
      </c>
      <c r="B43" s="79" t="s">
        <v>107</v>
      </c>
      <c r="C43" s="79">
        <v>1992</v>
      </c>
      <c r="D43" s="85">
        <v>695346</v>
      </c>
      <c r="E43" s="85">
        <v>11452</v>
      </c>
      <c r="F43" s="85">
        <v>844003</v>
      </c>
      <c r="G43" s="85">
        <v>62713454</v>
      </c>
      <c r="H43" s="79" t="s">
        <v>147</v>
      </c>
      <c r="I43" s="87"/>
    </row>
    <row r="44" spans="1:9" x14ac:dyDescent="0.25">
      <c r="A44" s="79" t="s">
        <v>106</v>
      </c>
      <c r="B44" s="79" t="s">
        <v>107</v>
      </c>
      <c r="C44" s="79">
        <v>1993</v>
      </c>
      <c r="D44" s="85">
        <v>724678</v>
      </c>
      <c r="E44" s="85">
        <v>10945</v>
      </c>
      <c r="F44" s="85">
        <v>878633</v>
      </c>
      <c r="G44" s="85">
        <v>64498279</v>
      </c>
      <c r="H44" s="79" t="s">
        <v>147</v>
      </c>
      <c r="I44" s="87"/>
    </row>
    <row r="45" spans="1:9" x14ac:dyDescent="0.25">
      <c r="A45" s="79" t="s">
        <v>106</v>
      </c>
      <c r="B45" s="79" t="s">
        <v>107</v>
      </c>
      <c r="C45" s="79">
        <v>1994</v>
      </c>
      <c r="D45" s="85">
        <v>729461</v>
      </c>
      <c r="E45" s="85">
        <v>10653</v>
      </c>
      <c r="F45" s="85">
        <v>881723</v>
      </c>
      <c r="G45" s="85">
        <v>66278836</v>
      </c>
      <c r="H45" s="79" t="s">
        <v>147</v>
      </c>
      <c r="I45" s="87"/>
    </row>
    <row r="46" spans="1:9" x14ac:dyDescent="0.25">
      <c r="A46" s="79" t="s">
        <v>106</v>
      </c>
      <c r="B46" s="79" t="s">
        <v>107</v>
      </c>
      <c r="C46" s="79">
        <v>1995</v>
      </c>
      <c r="D46" s="85">
        <v>761794</v>
      </c>
      <c r="E46" s="85">
        <v>10684</v>
      </c>
      <c r="F46" s="85">
        <v>922677</v>
      </c>
      <c r="G46" s="85">
        <v>68103696</v>
      </c>
      <c r="H46" s="79" t="s">
        <v>147</v>
      </c>
      <c r="I46" s="87"/>
    </row>
    <row r="47" spans="1:9" x14ac:dyDescent="0.25">
      <c r="A47" s="79" t="s">
        <v>106</v>
      </c>
      <c r="B47" s="79" t="s">
        <v>107</v>
      </c>
      <c r="C47" s="79">
        <v>1996</v>
      </c>
      <c r="D47" s="85">
        <v>771085</v>
      </c>
      <c r="E47" s="85">
        <v>9943</v>
      </c>
      <c r="F47" s="85">
        <v>942204</v>
      </c>
      <c r="G47" s="85">
        <v>70106536</v>
      </c>
      <c r="H47" s="79" t="s">
        <v>147</v>
      </c>
      <c r="I47" s="87"/>
    </row>
    <row r="48" spans="1:9" x14ac:dyDescent="0.25">
      <c r="A48" s="79" t="s">
        <v>106</v>
      </c>
      <c r="B48" s="79" t="s">
        <v>107</v>
      </c>
      <c r="C48" s="79">
        <v>1997</v>
      </c>
      <c r="D48" s="85">
        <v>780401</v>
      </c>
      <c r="E48" s="85">
        <v>9642</v>
      </c>
      <c r="F48" s="85">
        <v>958925</v>
      </c>
      <c r="G48" s="85">
        <v>71775647</v>
      </c>
      <c r="H48" s="79" t="s">
        <v>147</v>
      </c>
      <c r="I48" s="87"/>
    </row>
    <row r="49" spans="1:9" x14ac:dyDescent="0.25">
      <c r="A49" s="79" t="s">
        <v>106</v>
      </c>
      <c r="B49" s="79" t="s">
        <v>107</v>
      </c>
      <c r="C49" s="79">
        <v>1998</v>
      </c>
      <c r="D49" s="85">
        <v>803882</v>
      </c>
      <c r="E49" s="85">
        <v>9214</v>
      </c>
      <c r="F49" s="85">
        <v>990676</v>
      </c>
      <c r="G49" s="85">
        <v>72856583</v>
      </c>
      <c r="H49" s="79" t="s">
        <v>147</v>
      </c>
      <c r="I49" s="87"/>
    </row>
    <row r="50" spans="1:9" x14ac:dyDescent="0.25">
      <c r="A50" s="79" t="s">
        <v>106</v>
      </c>
      <c r="B50" s="79" t="s">
        <v>107</v>
      </c>
      <c r="C50" s="79">
        <v>1999</v>
      </c>
      <c r="D50" s="85">
        <v>850371</v>
      </c>
      <c r="E50" s="85">
        <v>9012</v>
      </c>
      <c r="F50" s="85">
        <v>1050399</v>
      </c>
      <c r="G50" s="85">
        <v>73688389</v>
      </c>
      <c r="H50" s="79" t="s">
        <v>147</v>
      </c>
      <c r="I50" s="87"/>
    </row>
    <row r="51" spans="1:9" x14ac:dyDescent="0.25">
      <c r="A51" s="79" t="s">
        <v>106</v>
      </c>
      <c r="B51" s="79" t="s">
        <v>107</v>
      </c>
      <c r="C51" s="79">
        <v>2000</v>
      </c>
      <c r="D51" s="85">
        <v>931950</v>
      </c>
      <c r="E51" s="85">
        <v>9073</v>
      </c>
      <c r="F51" s="85">
        <v>1155707</v>
      </c>
      <c r="G51" s="85">
        <v>74582612</v>
      </c>
      <c r="H51" s="79" t="s">
        <v>147</v>
      </c>
      <c r="I51" s="87"/>
    </row>
    <row r="52" spans="1:9" x14ac:dyDescent="0.25">
      <c r="A52" s="79" t="s">
        <v>106</v>
      </c>
      <c r="B52" s="79" t="s">
        <v>107</v>
      </c>
      <c r="C52" s="79">
        <v>2001</v>
      </c>
      <c r="D52" s="85">
        <v>947253</v>
      </c>
      <c r="E52" s="85">
        <v>8757</v>
      </c>
      <c r="F52" s="85">
        <v>1181039</v>
      </c>
      <c r="G52" s="85">
        <v>75524973</v>
      </c>
      <c r="H52" s="79" t="s">
        <v>147</v>
      </c>
      <c r="I52" s="87"/>
    </row>
    <row r="53" spans="1:9" x14ac:dyDescent="0.25">
      <c r="A53" s="79" t="s">
        <v>106</v>
      </c>
      <c r="B53" s="79" t="s">
        <v>107</v>
      </c>
      <c r="C53" s="79">
        <v>2002</v>
      </c>
      <c r="D53" s="85">
        <v>936950</v>
      </c>
      <c r="E53" s="85">
        <v>8396</v>
      </c>
      <c r="F53" s="85">
        <v>1168029</v>
      </c>
      <c r="G53" s="85">
        <v>76270813</v>
      </c>
      <c r="H53" s="79" t="s">
        <v>147</v>
      </c>
      <c r="I53" s="87"/>
    </row>
    <row r="54" spans="1:9" x14ac:dyDescent="0.25">
      <c r="A54" s="79" t="s">
        <v>106</v>
      </c>
      <c r="B54" s="79" t="s">
        <v>107</v>
      </c>
      <c r="C54" s="79">
        <v>2003</v>
      </c>
      <c r="D54" s="85">
        <v>948281</v>
      </c>
      <c r="E54" s="85">
        <v>7768</v>
      </c>
      <c r="F54" s="85">
        <v>1181681</v>
      </c>
      <c r="G54" s="85">
        <v>76892517</v>
      </c>
      <c r="H54" s="79" t="s">
        <v>147</v>
      </c>
      <c r="I54" s="87"/>
    </row>
    <row r="55" spans="1:9" x14ac:dyDescent="0.25">
      <c r="A55" s="79" t="s">
        <v>106</v>
      </c>
      <c r="B55" s="79" t="s">
        <v>107</v>
      </c>
      <c r="C55" s="79">
        <v>2004</v>
      </c>
      <c r="D55" s="85">
        <v>952720</v>
      </c>
      <c r="E55" s="85">
        <v>7436</v>
      </c>
      <c r="F55" s="85">
        <v>1183617</v>
      </c>
      <c r="G55" s="85">
        <v>77390245</v>
      </c>
      <c r="H55" s="79" t="s">
        <v>147</v>
      </c>
      <c r="I55" s="87"/>
    </row>
    <row r="56" spans="1:9" x14ac:dyDescent="0.25">
      <c r="A56" s="79" t="s">
        <v>106</v>
      </c>
      <c r="B56" s="79" t="s">
        <v>107</v>
      </c>
      <c r="C56" s="79">
        <v>2005</v>
      </c>
      <c r="D56" s="85">
        <v>934346</v>
      </c>
      <c r="E56" s="85">
        <v>6937</v>
      </c>
      <c r="F56" s="85">
        <v>1157113</v>
      </c>
      <c r="G56" s="85">
        <v>78278880</v>
      </c>
      <c r="H56" s="79" t="s">
        <v>147</v>
      </c>
      <c r="I56" s="87"/>
    </row>
    <row r="57" spans="1:9" x14ac:dyDescent="0.25">
      <c r="A57" s="79" t="s">
        <v>106</v>
      </c>
      <c r="B57" s="79" t="s">
        <v>107</v>
      </c>
      <c r="C57" s="79">
        <v>2006</v>
      </c>
      <c r="D57" s="85">
        <v>887267</v>
      </c>
      <c r="E57" s="85">
        <v>6415</v>
      </c>
      <c r="F57" s="85">
        <v>1098564</v>
      </c>
      <c r="G57" s="85">
        <v>78992060</v>
      </c>
      <c r="H57" s="79" t="s">
        <v>147</v>
      </c>
      <c r="I57" s="87"/>
    </row>
    <row r="58" spans="1:9" x14ac:dyDescent="0.25">
      <c r="A58" s="79" t="s">
        <v>106</v>
      </c>
      <c r="B58" s="79" t="s">
        <v>107</v>
      </c>
      <c r="C58" s="79">
        <v>2007</v>
      </c>
      <c r="D58" s="85">
        <v>832704</v>
      </c>
      <c r="E58" s="85">
        <v>5796</v>
      </c>
      <c r="F58" s="85">
        <v>1034652</v>
      </c>
      <c r="G58" s="85">
        <v>79236095</v>
      </c>
      <c r="H58" s="79" t="s">
        <v>147</v>
      </c>
      <c r="I58" s="87"/>
    </row>
    <row r="59" spans="1:9" x14ac:dyDescent="0.25">
      <c r="A59" s="79" t="s">
        <v>106</v>
      </c>
      <c r="B59" s="79" t="s">
        <v>107</v>
      </c>
      <c r="C59" s="79">
        <v>2008</v>
      </c>
      <c r="D59" s="85">
        <v>766394</v>
      </c>
      <c r="E59" s="85">
        <v>5209</v>
      </c>
      <c r="F59" s="85">
        <v>945703</v>
      </c>
      <c r="G59" s="85">
        <v>79080762</v>
      </c>
      <c r="H59" s="79" t="s">
        <v>147</v>
      </c>
      <c r="I59" s="87"/>
    </row>
    <row r="60" spans="1:9" x14ac:dyDescent="0.25">
      <c r="A60" s="79" t="s">
        <v>106</v>
      </c>
      <c r="B60" s="79" t="s">
        <v>107</v>
      </c>
      <c r="C60" s="79">
        <v>2009</v>
      </c>
      <c r="D60" s="85">
        <v>737637</v>
      </c>
      <c r="E60" s="85">
        <v>4979</v>
      </c>
      <c r="F60" s="85">
        <v>911215</v>
      </c>
      <c r="G60" s="85">
        <v>78800542</v>
      </c>
      <c r="H60" s="79" t="s">
        <v>147</v>
      </c>
      <c r="I60" s="87"/>
    </row>
    <row r="61" spans="1:9" x14ac:dyDescent="0.25">
      <c r="A61" s="79" t="s">
        <v>106</v>
      </c>
      <c r="B61" s="79" t="s">
        <v>107</v>
      </c>
      <c r="C61" s="79">
        <v>2010</v>
      </c>
      <c r="D61" s="85">
        <v>725924</v>
      </c>
      <c r="E61" s="85">
        <v>4948</v>
      </c>
      <c r="F61" s="85">
        <v>896297</v>
      </c>
      <c r="G61" s="85">
        <v>78693495</v>
      </c>
      <c r="H61" s="79" t="s">
        <v>147</v>
      </c>
      <c r="I61" s="87"/>
    </row>
    <row r="62" spans="1:9" x14ac:dyDescent="0.25">
      <c r="A62" s="79" t="s">
        <v>106</v>
      </c>
      <c r="B62" s="79" t="s">
        <v>107</v>
      </c>
      <c r="C62" s="79">
        <v>2011</v>
      </c>
      <c r="D62" s="85">
        <v>692084</v>
      </c>
      <c r="E62" s="85">
        <v>4691</v>
      </c>
      <c r="F62" s="85">
        <v>854613</v>
      </c>
      <c r="G62" s="85">
        <v>78660773</v>
      </c>
      <c r="H62" s="79" t="s">
        <v>147</v>
      </c>
      <c r="I62" s="87"/>
    </row>
    <row r="63" spans="1:9" x14ac:dyDescent="0.25">
      <c r="A63" s="79" t="s">
        <v>106</v>
      </c>
      <c r="B63" s="79" t="s">
        <v>107</v>
      </c>
      <c r="C63" s="79">
        <v>2012</v>
      </c>
      <c r="D63" s="85">
        <v>665157</v>
      </c>
      <c r="E63" s="85">
        <v>4438</v>
      </c>
      <c r="F63" s="85">
        <v>825392</v>
      </c>
      <c r="G63" s="85">
        <v>79112584</v>
      </c>
      <c r="H63" s="79" t="s">
        <v>147</v>
      </c>
      <c r="I63" s="87"/>
    </row>
    <row r="64" spans="1:9" x14ac:dyDescent="0.25">
      <c r="A64" s="79" t="s">
        <v>106</v>
      </c>
      <c r="B64" s="79" t="s">
        <v>107</v>
      </c>
      <c r="C64" s="79">
        <v>2013</v>
      </c>
      <c r="D64" s="85">
        <v>629033</v>
      </c>
      <c r="E64" s="85">
        <v>4388</v>
      </c>
      <c r="F64" s="85">
        <v>781492</v>
      </c>
      <c r="G64" s="85">
        <v>79625203</v>
      </c>
      <c r="H64" s="79" t="s">
        <v>147</v>
      </c>
      <c r="I64" s="87"/>
    </row>
    <row r="65" spans="1:9" x14ac:dyDescent="0.25">
      <c r="A65" s="79" t="s">
        <v>106</v>
      </c>
      <c r="B65" s="79" t="s">
        <v>107</v>
      </c>
      <c r="C65" s="79">
        <v>2014</v>
      </c>
      <c r="D65" s="85">
        <v>573842</v>
      </c>
      <c r="E65" s="85">
        <v>4113</v>
      </c>
      <c r="F65" s="85">
        <v>711374</v>
      </c>
      <c r="G65" s="85">
        <v>80272571</v>
      </c>
      <c r="H65" s="79" t="s">
        <v>147</v>
      </c>
      <c r="I65" s="87"/>
    </row>
    <row r="66" spans="1:9" x14ac:dyDescent="0.25">
      <c r="A66" s="79" t="s">
        <v>106</v>
      </c>
      <c r="B66" s="79" t="s">
        <v>107</v>
      </c>
      <c r="C66" s="79">
        <v>2015</v>
      </c>
      <c r="D66" s="85">
        <v>536899</v>
      </c>
      <c r="E66" s="85">
        <v>4117</v>
      </c>
      <c r="F66" s="85">
        <v>666023</v>
      </c>
      <c r="G66" s="85">
        <v>80670393</v>
      </c>
      <c r="H66" s="79" t="s">
        <v>147</v>
      </c>
      <c r="I66" s="87"/>
    </row>
    <row r="67" spans="1:9" x14ac:dyDescent="0.25">
      <c r="A67" s="79" t="s">
        <v>106</v>
      </c>
      <c r="B67" s="79" t="s">
        <v>107</v>
      </c>
      <c r="C67" s="79">
        <v>2016</v>
      </c>
      <c r="D67" s="85">
        <v>499201</v>
      </c>
      <c r="E67" s="85">
        <v>3904</v>
      </c>
      <c r="F67" s="85">
        <v>618853</v>
      </c>
      <c r="G67" s="85">
        <v>80900730</v>
      </c>
      <c r="H67" s="79" t="s">
        <v>147</v>
      </c>
      <c r="I67" s="87"/>
    </row>
    <row r="68" spans="1:9" x14ac:dyDescent="0.25">
      <c r="A68" s="79" t="s">
        <v>106</v>
      </c>
      <c r="B68" s="79" t="s">
        <v>107</v>
      </c>
      <c r="C68" s="79">
        <v>2017</v>
      </c>
      <c r="D68" s="85">
        <v>472165</v>
      </c>
      <c r="E68" s="85">
        <v>3694</v>
      </c>
      <c r="F68" s="85">
        <v>580850</v>
      </c>
      <c r="G68" s="85">
        <v>81260206</v>
      </c>
      <c r="H68" s="79" t="s">
        <v>147</v>
      </c>
      <c r="I68" s="87"/>
    </row>
    <row r="69" spans="1:9" x14ac:dyDescent="0.25">
      <c r="A69" s="79" t="s">
        <v>106</v>
      </c>
      <c r="B69" s="79" t="s">
        <v>107</v>
      </c>
      <c r="C69" s="79">
        <v>2018</v>
      </c>
      <c r="D69" s="85">
        <v>430601</v>
      </c>
      <c r="E69" s="85">
        <v>3532</v>
      </c>
      <c r="F69" s="85">
        <v>525846</v>
      </c>
      <c r="G69" s="85">
        <v>81563101</v>
      </c>
      <c r="H69" s="79" t="s">
        <v>147</v>
      </c>
      <c r="I69" s="87"/>
    </row>
    <row r="70" spans="1:9" x14ac:dyDescent="0.25">
      <c r="A70" s="79" t="s">
        <v>106</v>
      </c>
      <c r="B70" s="79" t="s">
        <v>107</v>
      </c>
      <c r="C70" s="79">
        <v>2019</v>
      </c>
      <c r="D70" s="85">
        <v>381237</v>
      </c>
      <c r="E70" s="85">
        <v>3215</v>
      </c>
      <c r="F70" s="85">
        <v>461775</v>
      </c>
      <c r="G70" s="85">
        <v>81789318</v>
      </c>
      <c r="H70" s="79" t="s">
        <v>147</v>
      </c>
      <c r="I70" s="87"/>
    </row>
    <row r="71" spans="1:9" x14ac:dyDescent="0.25">
      <c r="A71" s="79" t="s">
        <v>106</v>
      </c>
      <c r="B71" s="79" t="s">
        <v>107</v>
      </c>
      <c r="C71" s="79">
        <v>2020</v>
      </c>
      <c r="D71" s="88">
        <v>309178</v>
      </c>
      <c r="E71" s="88">
        <v>2839</v>
      </c>
      <c r="F71" s="163">
        <v>369476</v>
      </c>
      <c r="G71" s="85">
        <v>81849782</v>
      </c>
      <c r="H71" s="79" t="s">
        <v>147</v>
      </c>
      <c r="I71" s="87"/>
    </row>
    <row r="72" spans="1:9" x14ac:dyDescent="0.25">
      <c r="A72" s="81" t="s">
        <v>150</v>
      </c>
      <c r="B72" s="81" t="s">
        <v>107</v>
      </c>
      <c r="C72" s="81">
        <v>2021</v>
      </c>
      <c r="D72" s="162">
        <v>305196</v>
      </c>
      <c r="E72" s="88">
        <v>2636</v>
      </c>
      <c r="F72" s="162">
        <v>362131</v>
      </c>
      <c r="G72" s="162">
        <v>82077752</v>
      </c>
      <c r="H72" s="81" t="s">
        <v>147</v>
      </c>
      <c r="I72" s="81"/>
    </row>
    <row r="73" spans="1:9" x14ac:dyDescent="0.25">
      <c r="A73" s="81" t="s">
        <v>150</v>
      </c>
      <c r="B73" s="81" t="s">
        <v>107</v>
      </c>
      <c r="C73" s="81">
        <v>2022</v>
      </c>
      <c r="D73" s="162">
        <v>300839</v>
      </c>
      <c r="E73" s="88">
        <v>2610</v>
      </c>
      <c r="F73" s="162">
        <v>356601</v>
      </c>
      <c r="G73" s="162">
        <v>82174944</v>
      </c>
      <c r="H73" s="81" t="s">
        <v>147</v>
      </c>
      <c r="I73" s="81"/>
    </row>
    <row r="74" spans="1:9" x14ac:dyDescent="0.25">
      <c r="A74" s="79" t="s">
        <v>110</v>
      </c>
      <c r="B74" s="79" t="s">
        <v>151</v>
      </c>
      <c r="C74" s="79">
        <v>1988</v>
      </c>
      <c r="D74" s="85">
        <v>225062</v>
      </c>
      <c r="E74" s="85">
        <v>11563</v>
      </c>
      <c r="F74" s="85">
        <v>287739</v>
      </c>
      <c r="G74" s="85">
        <v>2035448</v>
      </c>
      <c r="H74" s="79" t="s">
        <v>152</v>
      </c>
      <c r="I74" s="207" t="s">
        <v>153</v>
      </c>
    </row>
    <row r="75" spans="1:9" x14ac:dyDescent="0.25">
      <c r="A75" s="79" t="s">
        <v>110</v>
      </c>
      <c r="B75" s="79" t="s">
        <v>151</v>
      </c>
      <c r="C75" s="79">
        <v>1989</v>
      </c>
      <c r="D75" s="85">
        <v>255787</v>
      </c>
      <c r="E75" s="85">
        <v>12603</v>
      </c>
      <c r="F75" s="85">
        <v>325896</v>
      </c>
      <c r="G75" s="85">
        <v>2660212</v>
      </c>
      <c r="H75" s="79" t="s">
        <v>152</v>
      </c>
      <c r="I75" s="208"/>
    </row>
    <row r="76" spans="1:9" x14ac:dyDescent="0.25">
      <c r="A76" s="79" t="s">
        <v>110</v>
      </c>
      <c r="B76" s="79" t="s">
        <v>151</v>
      </c>
      <c r="C76" s="79">
        <v>1990</v>
      </c>
      <c r="D76" s="85">
        <v>255303</v>
      </c>
      <c r="E76" s="85">
        <v>12325</v>
      </c>
      <c r="F76" s="85">
        <v>324229</v>
      </c>
      <c r="G76" s="85">
        <v>3394803</v>
      </c>
      <c r="H76" s="79" t="s">
        <v>152</v>
      </c>
      <c r="I76" s="208"/>
    </row>
    <row r="77" spans="1:9" x14ac:dyDescent="0.25">
      <c r="A77" s="79" t="s">
        <v>110</v>
      </c>
      <c r="B77" s="79" t="s">
        <v>151</v>
      </c>
      <c r="C77" s="79">
        <v>1991</v>
      </c>
      <c r="D77" s="85">
        <v>265964</v>
      </c>
      <c r="E77" s="85">
        <v>13429</v>
      </c>
      <c r="F77" s="85">
        <v>331610</v>
      </c>
      <c r="G77" s="85">
        <v>4247816</v>
      </c>
      <c r="H77" s="79" t="s">
        <v>152</v>
      </c>
      <c r="I77" s="208"/>
    </row>
    <row r="78" spans="1:9" x14ac:dyDescent="0.25">
      <c r="A78" s="79" t="s">
        <v>110</v>
      </c>
      <c r="B78" s="79" t="s">
        <v>151</v>
      </c>
      <c r="C78" s="79">
        <v>1992</v>
      </c>
      <c r="D78" s="85">
        <v>257194</v>
      </c>
      <c r="E78" s="85">
        <v>11640</v>
      </c>
      <c r="F78" s="85">
        <v>325943</v>
      </c>
      <c r="G78" s="85">
        <v>5230894</v>
      </c>
      <c r="H78" s="79" t="s">
        <v>152</v>
      </c>
      <c r="I78" s="208"/>
    </row>
    <row r="79" spans="1:9" x14ac:dyDescent="0.25">
      <c r="A79" s="79" t="s">
        <v>110</v>
      </c>
      <c r="B79" s="79" t="s">
        <v>151</v>
      </c>
      <c r="C79" s="79">
        <v>1993</v>
      </c>
      <c r="D79" s="85">
        <v>260921</v>
      </c>
      <c r="E79" s="85">
        <v>10402</v>
      </c>
      <c r="F79" s="85">
        <v>337679</v>
      </c>
      <c r="G79" s="85">
        <v>6274008</v>
      </c>
      <c r="H79" s="79" t="s">
        <v>152</v>
      </c>
      <c r="I79" s="208"/>
    </row>
    <row r="80" spans="1:9" x14ac:dyDescent="0.25">
      <c r="A80" s="79" t="s">
        <v>110</v>
      </c>
      <c r="B80" s="79" t="s">
        <v>151</v>
      </c>
      <c r="C80" s="79">
        <v>1994</v>
      </c>
      <c r="D80" s="85">
        <v>266107</v>
      </c>
      <c r="E80" s="85">
        <v>10087</v>
      </c>
      <c r="F80" s="85">
        <v>350892</v>
      </c>
      <c r="G80" s="85">
        <v>7404347</v>
      </c>
      <c r="H80" s="79" t="s">
        <v>152</v>
      </c>
      <c r="I80" s="208"/>
    </row>
    <row r="81" spans="1:9" x14ac:dyDescent="0.25">
      <c r="A81" s="79" t="s">
        <v>110</v>
      </c>
      <c r="B81" s="79" t="s">
        <v>151</v>
      </c>
      <c r="C81" s="79">
        <v>1995</v>
      </c>
      <c r="D81" s="85">
        <v>248865</v>
      </c>
      <c r="E81" s="85">
        <v>10323</v>
      </c>
      <c r="F81" s="85">
        <v>331747</v>
      </c>
      <c r="G81" s="85">
        <v>8468901</v>
      </c>
      <c r="H81" s="79" t="s">
        <v>152</v>
      </c>
      <c r="I81" s="208"/>
    </row>
    <row r="82" spans="1:9" x14ac:dyDescent="0.25">
      <c r="A82" s="79" t="s">
        <v>110</v>
      </c>
      <c r="B82" s="79" t="s">
        <v>151</v>
      </c>
      <c r="C82" s="79">
        <v>1996</v>
      </c>
      <c r="D82" s="85">
        <v>265052</v>
      </c>
      <c r="E82" s="85">
        <v>12653</v>
      </c>
      <c r="F82" s="85">
        <v>355962</v>
      </c>
      <c r="G82" s="85">
        <v>9553092</v>
      </c>
      <c r="H82" s="79" t="s">
        <v>152</v>
      </c>
      <c r="I82" s="208"/>
    </row>
    <row r="83" spans="1:9" x14ac:dyDescent="0.25">
      <c r="A83" s="79" t="s">
        <v>110</v>
      </c>
      <c r="B83" s="79" t="s">
        <v>151</v>
      </c>
      <c r="C83" s="79">
        <v>1997</v>
      </c>
      <c r="D83" s="85">
        <v>246452</v>
      </c>
      <c r="E83" s="85">
        <v>11603</v>
      </c>
      <c r="F83" s="85">
        <v>343159</v>
      </c>
      <c r="G83" s="85">
        <v>10413427</v>
      </c>
      <c r="H83" s="79" t="s">
        <v>152</v>
      </c>
      <c r="I83" s="208"/>
    </row>
    <row r="84" spans="1:9" x14ac:dyDescent="0.25">
      <c r="A84" s="79" t="s">
        <v>110</v>
      </c>
      <c r="B84" s="79" t="s">
        <v>151</v>
      </c>
      <c r="C84" s="79">
        <v>1998</v>
      </c>
      <c r="D84" s="85">
        <v>239721</v>
      </c>
      <c r="E84" s="85">
        <v>9057</v>
      </c>
      <c r="F84" s="85">
        <v>340564</v>
      </c>
      <c r="G84" s="85">
        <v>10469599</v>
      </c>
      <c r="H84" s="79" t="s">
        <v>152</v>
      </c>
      <c r="I84" s="208"/>
    </row>
    <row r="85" spans="1:9" x14ac:dyDescent="0.25">
      <c r="A85" s="79" t="s">
        <v>110</v>
      </c>
      <c r="B85" s="79" t="s">
        <v>151</v>
      </c>
      <c r="C85" s="79">
        <v>1999</v>
      </c>
      <c r="D85" s="85">
        <v>275938</v>
      </c>
      <c r="E85" s="85">
        <v>9353</v>
      </c>
      <c r="F85" s="85">
        <v>402967</v>
      </c>
      <c r="G85" s="85">
        <v>11163728</v>
      </c>
      <c r="H85" s="79" t="s">
        <v>152</v>
      </c>
      <c r="I85" s="208"/>
    </row>
    <row r="86" spans="1:9" x14ac:dyDescent="0.25">
      <c r="A86" s="79" t="s">
        <v>110</v>
      </c>
      <c r="B86" s="79" t="s">
        <v>151</v>
      </c>
      <c r="C86" s="79">
        <v>2000</v>
      </c>
      <c r="D86" s="85">
        <v>290481</v>
      </c>
      <c r="E86" s="85">
        <v>10236</v>
      </c>
      <c r="F86" s="85">
        <v>426984</v>
      </c>
      <c r="G86" s="85">
        <v>12059276</v>
      </c>
      <c r="H86" s="79" t="s">
        <v>152</v>
      </c>
      <c r="I86" s="208"/>
    </row>
    <row r="87" spans="1:9" x14ac:dyDescent="0.25">
      <c r="A87" s="79" t="s">
        <v>110</v>
      </c>
      <c r="B87" s="79" t="s">
        <v>151</v>
      </c>
      <c r="C87" s="79">
        <v>2001</v>
      </c>
      <c r="D87" s="85">
        <v>260579</v>
      </c>
      <c r="E87" s="85">
        <v>8097</v>
      </c>
      <c r="F87" s="85">
        <v>386539</v>
      </c>
      <c r="G87" s="85">
        <v>12914115</v>
      </c>
      <c r="H87" s="79" t="s">
        <v>152</v>
      </c>
      <c r="I87" s="208"/>
    </row>
    <row r="88" spans="1:9" x14ac:dyDescent="0.25">
      <c r="A88" s="79" t="s">
        <v>110</v>
      </c>
      <c r="B88" s="79" t="s">
        <v>151</v>
      </c>
      <c r="C88" s="79">
        <v>2002</v>
      </c>
      <c r="D88" s="85">
        <v>231026</v>
      </c>
      <c r="E88" s="85">
        <v>7222</v>
      </c>
      <c r="F88" s="85">
        <v>348149</v>
      </c>
      <c r="G88" s="85">
        <v>13949440</v>
      </c>
      <c r="H88" s="79" t="s">
        <v>152</v>
      </c>
      <c r="I88" s="208"/>
    </row>
    <row r="89" spans="1:9" x14ac:dyDescent="0.25">
      <c r="A89" s="79" t="s">
        <v>110</v>
      </c>
      <c r="B89" s="79" t="s">
        <v>151</v>
      </c>
      <c r="C89" s="79">
        <v>2003</v>
      </c>
      <c r="D89" s="85">
        <v>240832</v>
      </c>
      <c r="E89" s="85">
        <v>7212</v>
      </c>
      <c r="F89" s="85">
        <v>376503</v>
      </c>
      <c r="G89" s="85">
        <v>14586795</v>
      </c>
      <c r="H89" s="79" t="s">
        <v>152</v>
      </c>
      <c r="I89" s="208"/>
    </row>
    <row r="90" spans="1:9" x14ac:dyDescent="0.25">
      <c r="A90" s="79" t="s">
        <v>110</v>
      </c>
      <c r="B90" s="79" t="s">
        <v>151</v>
      </c>
      <c r="C90" s="79">
        <v>2004</v>
      </c>
      <c r="D90" s="85">
        <v>220755</v>
      </c>
      <c r="E90" s="85">
        <v>6563</v>
      </c>
      <c r="F90" s="85">
        <v>346987</v>
      </c>
      <c r="G90" s="85">
        <v>14934092</v>
      </c>
      <c r="H90" s="79" t="s">
        <v>152</v>
      </c>
      <c r="I90" s="208"/>
    </row>
    <row r="91" spans="1:9" x14ac:dyDescent="0.25">
      <c r="A91" s="79" t="s">
        <v>110</v>
      </c>
      <c r="B91" s="79" t="s">
        <v>151</v>
      </c>
      <c r="C91" s="79">
        <v>2005</v>
      </c>
      <c r="D91" s="85">
        <v>214171</v>
      </c>
      <c r="E91" s="85">
        <v>6376</v>
      </c>
      <c r="F91" s="85">
        <v>342233</v>
      </c>
      <c r="G91" s="85">
        <v>15396715</v>
      </c>
      <c r="H91" s="79" t="s">
        <v>152</v>
      </c>
      <c r="I91" s="208"/>
    </row>
    <row r="92" spans="1:9" x14ac:dyDescent="0.25">
      <c r="A92" s="79" t="s">
        <v>110</v>
      </c>
      <c r="B92" s="79" t="s">
        <v>151</v>
      </c>
      <c r="C92" s="79">
        <v>2006</v>
      </c>
      <c r="D92" s="85">
        <v>213745</v>
      </c>
      <c r="E92" s="85">
        <v>6327</v>
      </c>
      <c r="F92" s="85">
        <v>340229</v>
      </c>
      <c r="G92" s="85">
        <v>15895234</v>
      </c>
      <c r="H92" s="79" t="s">
        <v>152</v>
      </c>
      <c r="I92" s="208"/>
    </row>
    <row r="93" spans="1:9" x14ac:dyDescent="0.25">
      <c r="A93" s="79" t="s">
        <v>110</v>
      </c>
      <c r="B93" s="79" t="s">
        <v>151</v>
      </c>
      <c r="C93" s="79">
        <v>2007</v>
      </c>
      <c r="D93" s="85">
        <v>211662</v>
      </c>
      <c r="E93" s="85">
        <v>6166</v>
      </c>
      <c r="F93" s="85">
        <v>335906</v>
      </c>
      <c r="G93" s="85">
        <v>16428177</v>
      </c>
      <c r="H93" s="79" t="s">
        <v>152</v>
      </c>
      <c r="I93" s="208"/>
    </row>
    <row r="94" spans="1:9" x14ac:dyDescent="0.25">
      <c r="A94" s="79" t="s">
        <v>110</v>
      </c>
      <c r="B94" s="79" t="s">
        <v>151</v>
      </c>
      <c r="C94" s="79">
        <v>2008</v>
      </c>
      <c r="D94" s="85">
        <v>215822</v>
      </c>
      <c r="E94" s="85">
        <v>5870</v>
      </c>
      <c r="F94" s="85">
        <v>338962</v>
      </c>
      <c r="G94" s="85">
        <v>16794219</v>
      </c>
      <c r="H94" s="79" t="s">
        <v>152</v>
      </c>
      <c r="I94" s="208"/>
    </row>
    <row r="95" spans="1:9" x14ac:dyDescent="0.25">
      <c r="A95" s="79" t="s">
        <v>110</v>
      </c>
      <c r="B95" s="79" t="s">
        <v>151</v>
      </c>
      <c r="C95" s="79">
        <v>2009</v>
      </c>
      <c r="D95" s="85">
        <v>231990</v>
      </c>
      <c r="E95" s="85">
        <v>5838</v>
      </c>
      <c r="F95" s="85">
        <v>361875</v>
      </c>
      <c r="G95" s="85">
        <v>17325210</v>
      </c>
      <c r="H95" s="79" t="s">
        <v>152</v>
      </c>
      <c r="I95" s="208"/>
    </row>
    <row r="96" spans="1:9" x14ac:dyDescent="0.25">
      <c r="A96" s="79" t="s">
        <v>110</v>
      </c>
      <c r="B96" s="79" t="s">
        <v>151</v>
      </c>
      <c r="C96" s="79">
        <v>2010</v>
      </c>
      <c r="D96" s="85">
        <v>226878</v>
      </c>
      <c r="E96" s="85">
        <v>5505</v>
      </c>
      <c r="F96" s="85">
        <v>352458</v>
      </c>
      <c r="G96" s="85">
        <v>17941356</v>
      </c>
      <c r="H96" s="79" t="s">
        <v>152</v>
      </c>
      <c r="I96" s="208"/>
    </row>
    <row r="97" spans="1:9" x14ac:dyDescent="0.25">
      <c r="A97" s="79" t="s">
        <v>110</v>
      </c>
      <c r="B97" s="79" t="s">
        <v>151</v>
      </c>
      <c r="C97" s="79">
        <v>2011</v>
      </c>
      <c r="D97" s="85">
        <v>221711</v>
      </c>
      <c r="E97" s="85">
        <v>5229</v>
      </c>
      <c r="F97" s="85">
        <v>341391</v>
      </c>
      <c r="G97" s="85">
        <v>18437373</v>
      </c>
      <c r="H97" s="79" t="s">
        <v>152</v>
      </c>
      <c r="I97" s="208"/>
    </row>
    <row r="98" spans="1:9" x14ac:dyDescent="0.25">
      <c r="A98" s="79" t="s">
        <v>110</v>
      </c>
      <c r="B98" s="79" t="s">
        <v>151</v>
      </c>
      <c r="C98" s="79">
        <v>2012</v>
      </c>
      <c r="D98" s="85">
        <v>223656</v>
      </c>
      <c r="E98" s="85">
        <v>5392</v>
      </c>
      <c r="F98" s="85">
        <v>344565</v>
      </c>
      <c r="G98" s="85">
        <v>18870533</v>
      </c>
      <c r="H98" s="79" t="s">
        <v>152</v>
      </c>
      <c r="I98" s="208"/>
    </row>
    <row r="99" spans="1:9" x14ac:dyDescent="0.25">
      <c r="A99" s="79" t="s">
        <v>110</v>
      </c>
      <c r="B99" s="79" t="s">
        <v>151</v>
      </c>
      <c r="C99" s="79">
        <v>2013</v>
      </c>
      <c r="D99" s="85">
        <v>215354</v>
      </c>
      <c r="E99" s="85">
        <v>5092</v>
      </c>
      <c r="F99" s="85">
        <v>328711</v>
      </c>
      <c r="G99" s="85">
        <v>19400864</v>
      </c>
      <c r="H99" s="79" t="s">
        <v>152</v>
      </c>
      <c r="I99" s="208"/>
    </row>
    <row r="100" spans="1:9" x14ac:dyDescent="0.25">
      <c r="A100" s="79" t="s">
        <v>110</v>
      </c>
      <c r="B100" s="79" t="s">
        <v>151</v>
      </c>
      <c r="C100" s="79">
        <v>2014</v>
      </c>
      <c r="D100" s="85">
        <v>223552</v>
      </c>
      <c r="E100" s="85">
        <v>4762</v>
      </c>
      <c r="F100" s="85">
        <v>337497</v>
      </c>
      <c r="G100" s="85">
        <v>20117955</v>
      </c>
      <c r="H100" s="79" t="s">
        <v>152</v>
      </c>
      <c r="I100" s="208"/>
    </row>
    <row r="101" spans="1:9" x14ac:dyDescent="0.25">
      <c r="A101" s="79" t="s">
        <v>110</v>
      </c>
      <c r="B101" s="79" t="s">
        <v>151</v>
      </c>
      <c r="C101" s="79">
        <v>2015</v>
      </c>
      <c r="D101" s="85">
        <v>232035</v>
      </c>
      <c r="E101" s="85">
        <v>4621</v>
      </c>
      <c r="F101" s="85">
        <v>350400</v>
      </c>
      <c r="G101" s="85">
        <v>20989885</v>
      </c>
      <c r="H101" s="79" t="s">
        <v>152</v>
      </c>
      <c r="I101" s="208"/>
    </row>
    <row r="102" spans="1:9" x14ac:dyDescent="0.25">
      <c r="A102" s="79" t="s">
        <v>110</v>
      </c>
      <c r="B102" s="79" t="s">
        <v>151</v>
      </c>
      <c r="C102" s="79">
        <v>2016</v>
      </c>
      <c r="D102" s="85">
        <v>220917</v>
      </c>
      <c r="E102" s="85">
        <v>4292</v>
      </c>
      <c r="F102" s="85">
        <v>331720</v>
      </c>
      <c r="G102" s="85">
        <v>21803351</v>
      </c>
      <c r="H102" s="79" t="s">
        <v>152</v>
      </c>
      <c r="I102" s="208"/>
    </row>
    <row r="103" spans="1:9" x14ac:dyDescent="0.25">
      <c r="A103" s="79" t="s">
        <v>110</v>
      </c>
      <c r="B103" s="79" t="s">
        <v>151</v>
      </c>
      <c r="C103" s="79">
        <v>2017</v>
      </c>
      <c r="D103" s="85">
        <v>216335</v>
      </c>
      <c r="E103" s="85">
        <v>4185</v>
      </c>
      <c r="F103" s="85">
        <v>322829</v>
      </c>
      <c r="G103" s="85">
        <v>22528295</v>
      </c>
      <c r="H103" s="79" t="s">
        <v>152</v>
      </c>
      <c r="I103" s="208"/>
    </row>
    <row r="104" spans="1:9" x14ac:dyDescent="0.25">
      <c r="A104" s="79" t="s">
        <v>110</v>
      </c>
      <c r="B104" s="79" t="s">
        <v>151</v>
      </c>
      <c r="C104" s="79">
        <v>2018</v>
      </c>
      <c r="D104" s="85">
        <v>217148</v>
      </c>
      <c r="E104" s="85">
        <v>3781</v>
      </c>
      <c r="F104" s="85">
        <v>323037</v>
      </c>
      <c r="G104" s="85">
        <v>23097535</v>
      </c>
      <c r="H104" s="79" t="s">
        <v>152</v>
      </c>
      <c r="I104" s="208"/>
    </row>
    <row r="105" spans="1:9" x14ac:dyDescent="0.25">
      <c r="A105" s="79" t="s">
        <v>110</v>
      </c>
      <c r="B105" s="79" t="s">
        <v>151</v>
      </c>
      <c r="C105" s="79">
        <v>2019</v>
      </c>
      <c r="D105" s="85">
        <v>229600</v>
      </c>
      <c r="E105" s="85">
        <v>3349</v>
      </c>
      <c r="F105" s="85">
        <v>341712</v>
      </c>
      <c r="G105" s="85">
        <v>23677366</v>
      </c>
      <c r="H105" s="79" t="s">
        <v>152</v>
      </c>
      <c r="I105" s="209"/>
    </row>
    <row r="106" spans="1:9" x14ac:dyDescent="0.25">
      <c r="A106" s="81" t="s">
        <v>110</v>
      </c>
      <c r="B106" s="81" t="s">
        <v>151</v>
      </c>
      <c r="C106" s="81">
        <v>2020</v>
      </c>
      <c r="D106" s="88">
        <v>209664</v>
      </c>
      <c r="E106" s="88">
        <v>3081</v>
      </c>
      <c r="F106" s="88">
        <v>306164</v>
      </c>
      <c r="G106" s="88">
        <v>24365979</v>
      </c>
      <c r="H106" s="81" t="s">
        <v>152</v>
      </c>
      <c r="I106" s="89" t="s">
        <v>154</v>
      </c>
    </row>
    <row r="107" spans="1:9" x14ac:dyDescent="0.25">
      <c r="A107" s="92" t="s">
        <v>110</v>
      </c>
      <c r="B107" s="92" t="s">
        <v>151</v>
      </c>
      <c r="C107" s="92">
        <v>2021</v>
      </c>
      <c r="D107" s="97"/>
      <c r="E107" s="97"/>
      <c r="F107" s="97"/>
      <c r="G107" s="97"/>
      <c r="H107" s="92"/>
      <c r="I107" s="98"/>
    </row>
    <row r="108" spans="1:9" x14ac:dyDescent="0.25">
      <c r="A108" s="92" t="s">
        <v>110</v>
      </c>
      <c r="B108" s="92" t="s">
        <v>151</v>
      </c>
      <c r="C108" s="92">
        <v>2022</v>
      </c>
      <c r="D108" s="97"/>
      <c r="E108" s="97"/>
      <c r="F108" s="97"/>
      <c r="G108" s="97"/>
      <c r="H108" s="92"/>
      <c r="I108" s="98"/>
    </row>
    <row r="109" spans="1:9" x14ac:dyDescent="0.25">
      <c r="A109" s="62" t="s">
        <v>113</v>
      </c>
      <c r="B109" s="62" t="s">
        <v>114</v>
      </c>
      <c r="C109" s="62">
        <v>1997</v>
      </c>
      <c r="D109" s="64">
        <v>215632</v>
      </c>
      <c r="E109" s="64">
        <v>6302</v>
      </c>
      <c r="F109" s="64">
        <v>14105</v>
      </c>
      <c r="G109" s="64">
        <v>8550469</v>
      </c>
      <c r="H109" s="62" t="s">
        <v>155</v>
      </c>
      <c r="I109" s="84" t="s">
        <v>156</v>
      </c>
    </row>
    <row r="110" spans="1:9" x14ac:dyDescent="0.25">
      <c r="A110" s="62" t="s">
        <v>113</v>
      </c>
      <c r="B110" s="62" t="s">
        <v>114</v>
      </c>
      <c r="C110" s="62">
        <v>1998</v>
      </c>
      <c r="D110" s="64">
        <v>211037</v>
      </c>
      <c r="E110" s="64">
        <v>5740</v>
      </c>
      <c r="F110" s="64">
        <v>12068</v>
      </c>
      <c r="G110" s="64">
        <v>9141357</v>
      </c>
      <c r="H110" s="62" t="s">
        <v>155</v>
      </c>
      <c r="I110" s="84"/>
    </row>
    <row r="111" spans="1:9" x14ac:dyDescent="0.25">
      <c r="A111" s="62" t="s">
        <v>113</v>
      </c>
      <c r="B111" s="62" t="s">
        <v>114</v>
      </c>
      <c r="C111" s="62">
        <v>1999</v>
      </c>
      <c r="D111" s="64">
        <v>223166</v>
      </c>
      <c r="E111" s="64">
        <v>5794</v>
      </c>
      <c r="F111" s="64">
        <v>10366</v>
      </c>
      <c r="G111" s="64">
        <v>9929951</v>
      </c>
      <c r="H111" s="62" t="s">
        <v>155</v>
      </c>
      <c r="I111" s="84"/>
    </row>
    <row r="112" spans="1:9" x14ac:dyDescent="0.25">
      <c r="A112" s="62" t="s">
        <v>113</v>
      </c>
      <c r="B112" s="62" t="s">
        <v>114</v>
      </c>
      <c r="C112" s="62">
        <v>2000</v>
      </c>
      <c r="D112" s="64">
        <v>250429</v>
      </c>
      <c r="E112" s="64">
        <v>6035</v>
      </c>
      <c r="F112" s="64">
        <v>9790</v>
      </c>
      <c r="G112" s="64">
        <v>10598804</v>
      </c>
      <c r="H112" s="62" t="s">
        <v>155</v>
      </c>
      <c r="I112" s="84"/>
    </row>
    <row r="113" spans="1:9" x14ac:dyDescent="0.25">
      <c r="A113" s="62" t="s">
        <v>113</v>
      </c>
      <c r="B113" s="62" t="s">
        <v>114</v>
      </c>
      <c r="C113" s="62">
        <v>2001</v>
      </c>
      <c r="D113" s="64">
        <v>265175</v>
      </c>
      <c r="E113" s="64">
        <v>5849</v>
      </c>
      <c r="F113" s="64">
        <v>8680</v>
      </c>
      <c r="G113" s="64">
        <v>11302545</v>
      </c>
      <c r="H113" s="62" t="s">
        <v>155</v>
      </c>
      <c r="I113" s="84"/>
    </row>
    <row r="114" spans="1:9" x14ac:dyDescent="0.25">
      <c r="A114" s="62" t="s">
        <v>113</v>
      </c>
      <c r="B114" s="62" t="s">
        <v>114</v>
      </c>
      <c r="C114" s="62">
        <v>2002</v>
      </c>
      <c r="D114" s="64">
        <v>279711</v>
      </c>
      <c r="E114" s="64">
        <v>5891</v>
      </c>
      <c r="F114" s="64">
        <v>8425</v>
      </c>
      <c r="G114" s="64">
        <v>12068144</v>
      </c>
      <c r="H114" s="62" t="s">
        <v>155</v>
      </c>
      <c r="I114" s="84"/>
    </row>
    <row r="115" spans="1:9" x14ac:dyDescent="0.25">
      <c r="A115" s="62" t="s">
        <v>113</v>
      </c>
      <c r="B115" s="62" t="s">
        <v>114</v>
      </c>
      <c r="C115" s="62">
        <v>2003</v>
      </c>
      <c r="D115" s="64">
        <v>298653</v>
      </c>
      <c r="E115" s="64">
        <v>6286</v>
      </c>
      <c r="F115" s="64">
        <v>9040</v>
      </c>
      <c r="G115" s="64">
        <v>12819248</v>
      </c>
      <c r="H115" s="62" t="s">
        <v>155</v>
      </c>
      <c r="I115" s="84"/>
    </row>
    <row r="116" spans="1:9" x14ac:dyDescent="0.25">
      <c r="A116" s="62" t="s">
        <v>113</v>
      </c>
      <c r="B116" s="62" t="s">
        <v>114</v>
      </c>
      <c r="C116" s="62">
        <v>2004</v>
      </c>
      <c r="D116" s="64">
        <v>326815</v>
      </c>
      <c r="E116" s="64">
        <v>6228</v>
      </c>
      <c r="F116" s="64">
        <v>9218</v>
      </c>
      <c r="G116" s="64">
        <v>13828889</v>
      </c>
      <c r="H116" s="62" t="s">
        <v>155</v>
      </c>
      <c r="I116" s="84"/>
    </row>
    <row r="117" spans="1:9" x14ac:dyDescent="0.25">
      <c r="A117" s="62" t="s">
        <v>113</v>
      </c>
      <c r="B117" s="62" t="s">
        <v>114</v>
      </c>
      <c r="C117" s="62">
        <v>2005</v>
      </c>
      <c r="D117" s="64">
        <v>328264</v>
      </c>
      <c r="E117" s="64">
        <v>6200</v>
      </c>
      <c r="F117" s="64">
        <v>9395</v>
      </c>
      <c r="G117" s="64">
        <v>15026660</v>
      </c>
      <c r="H117" s="62" t="s">
        <v>155</v>
      </c>
      <c r="I117" s="84"/>
    </row>
    <row r="118" spans="1:9" x14ac:dyDescent="0.25">
      <c r="A118" s="62" t="s">
        <v>113</v>
      </c>
      <c r="B118" s="62" t="s">
        <v>114</v>
      </c>
      <c r="C118" s="62">
        <v>2006</v>
      </c>
      <c r="D118" s="64">
        <v>341252</v>
      </c>
      <c r="E118" s="64">
        <v>6287</v>
      </c>
      <c r="F118" s="64">
        <v>9253</v>
      </c>
      <c r="G118" s="64">
        <v>15790732</v>
      </c>
      <c r="H118" s="62" t="s">
        <v>155</v>
      </c>
      <c r="I118" s="84"/>
    </row>
    <row r="119" spans="1:9" x14ac:dyDescent="0.25">
      <c r="A119" s="62" t="s">
        <v>113</v>
      </c>
      <c r="B119" s="62" t="s">
        <v>114</v>
      </c>
      <c r="C119" s="62">
        <v>2007</v>
      </c>
      <c r="D119" s="64">
        <v>363319</v>
      </c>
      <c r="E119" s="64">
        <v>6282</v>
      </c>
      <c r="F119" s="64">
        <v>9273</v>
      </c>
      <c r="G119" s="64">
        <v>16813943</v>
      </c>
      <c r="H119" s="62" t="s">
        <v>155</v>
      </c>
      <c r="I119" s="84"/>
    </row>
    <row r="120" spans="1:9" x14ac:dyDescent="0.25">
      <c r="A120" s="62" t="s">
        <v>113</v>
      </c>
      <c r="B120" s="62" t="s">
        <v>114</v>
      </c>
      <c r="C120" s="62">
        <v>2008</v>
      </c>
      <c r="D120" s="64">
        <v>373071</v>
      </c>
      <c r="E120" s="64">
        <v>6527</v>
      </c>
      <c r="F120" s="64">
        <v>8868</v>
      </c>
      <c r="G120" s="64">
        <v>17971901</v>
      </c>
      <c r="H120" s="62" t="s">
        <v>155</v>
      </c>
      <c r="I120" s="84"/>
    </row>
    <row r="121" spans="1:9" x14ac:dyDescent="0.25">
      <c r="A121" s="62" t="s">
        <v>113</v>
      </c>
      <c r="B121" s="62" t="s">
        <v>114</v>
      </c>
      <c r="C121" s="62">
        <v>2009</v>
      </c>
      <c r="D121" s="64">
        <v>397330</v>
      </c>
      <c r="E121" s="64">
        <v>6745</v>
      </c>
      <c r="F121" s="64">
        <v>8849</v>
      </c>
      <c r="G121" s="64">
        <v>19016782</v>
      </c>
      <c r="H121" s="62" t="s">
        <v>155</v>
      </c>
      <c r="I121" s="84"/>
    </row>
    <row r="122" spans="1:9" x14ac:dyDescent="0.25">
      <c r="A122" s="62" t="s">
        <v>113</v>
      </c>
      <c r="B122" s="62" t="s">
        <v>114</v>
      </c>
      <c r="C122" s="62">
        <v>2010</v>
      </c>
      <c r="D122" s="64">
        <v>414421</v>
      </c>
      <c r="E122" s="64">
        <v>6872</v>
      </c>
      <c r="F122" s="64">
        <v>7781</v>
      </c>
      <c r="G122" s="64">
        <v>20188565</v>
      </c>
      <c r="H122" s="62" t="s">
        <v>155</v>
      </c>
      <c r="I122" s="84"/>
    </row>
    <row r="123" spans="1:9" x14ac:dyDescent="0.25">
      <c r="A123" s="62" t="s">
        <v>113</v>
      </c>
      <c r="B123" s="62" t="s">
        <v>114</v>
      </c>
      <c r="C123" s="62">
        <v>2011</v>
      </c>
      <c r="D123" s="64">
        <v>449040</v>
      </c>
      <c r="E123" s="64">
        <v>6877</v>
      </c>
      <c r="F123" s="64">
        <v>6328</v>
      </c>
      <c r="G123" s="64">
        <v>21401269</v>
      </c>
      <c r="H123" s="62" t="s">
        <v>155</v>
      </c>
      <c r="I123" s="84"/>
    </row>
    <row r="124" spans="1:9" x14ac:dyDescent="0.25">
      <c r="A124" s="62" t="s">
        <v>113</v>
      </c>
      <c r="B124" s="62" t="s">
        <v>114</v>
      </c>
      <c r="C124" s="62">
        <v>2012</v>
      </c>
      <c r="D124" s="64">
        <v>462423</v>
      </c>
      <c r="E124" s="64">
        <v>6917</v>
      </c>
      <c r="F124" s="64">
        <v>5868</v>
      </c>
      <c r="G124" s="64">
        <v>22702221</v>
      </c>
      <c r="H124" s="62" t="s">
        <v>155</v>
      </c>
      <c r="I124" s="84"/>
    </row>
    <row r="125" spans="1:9" x14ac:dyDescent="0.25">
      <c r="A125" s="62" t="s">
        <v>113</v>
      </c>
      <c r="B125" s="62" t="s">
        <v>114</v>
      </c>
      <c r="C125" s="62">
        <v>2013</v>
      </c>
      <c r="D125" s="64">
        <v>477204</v>
      </c>
      <c r="E125" s="64">
        <v>6915</v>
      </c>
      <c r="F125" s="64">
        <v>4597</v>
      </c>
      <c r="G125" s="64">
        <v>23819256</v>
      </c>
      <c r="H125" s="62" t="s">
        <v>155</v>
      </c>
      <c r="I125" s="84"/>
    </row>
    <row r="126" spans="1:9" x14ac:dyDescent="0.25">
      <c r="A126" s="62" t="s">
        <v>113</v>
      </c>
      <c r="B126" s="62" t="s">
        <v>114</v>
      </c>
      <c r="C126" s="62">
        <v>2014</v>
      </c>
      <c r="D126" s="64">
        <v>476196</v>
      </c>
      <c r="E126" s="64">
        <v>6674</v>
      </c>
      <c r="F126" s="64">
        <v>4432</v>
      </c>
      <c r="G126" s="64">
        <v>25101192</v>
      </c>
      <c r="H126" s="62" t="s">
        <v>155</v>
      </c>
      <c r="I126" s="84"/>
    </row>
    <row r="127" spans="1:9" x14ac:dyDescent="0.25">
      <c r="A127" s="62" t="s">
        <v>113</v>
      </c>
      <c r="B127" s="62" t="s">
        <v>114</v>
      </c>
      <c r="C127" s="62">
        <v>2015</v>
      </c>
      <c r="D127" s="64">
        <v>489606</v>
      </c>
      <c r="E127" s="64">
        <v>6706</v>
      </c>
      <c r="F127" s="64">
        <v>4120</v>
      </c>
      <c r="G127" s="64">
        <v>26301952</v>
      </c>
      <c r="H127" s="62" t="s">
        <v>155</v>
      </c>
      <c r="I127" s="84"/>
    </row>
    <row r="128" spans="1:9" x14ac:dyDescent="0.25">
      <c r="A128" s="62" t="s">
        <v>113</v>
      </c>
      <c r="B128" s="62" t="s">
        <v>114</v>
      </c>
      <c r="C128" s="62">
        <v>2020</v>
      </c>
      <c r="D128" s="64">
        <v>418237</v>
      </c>
      <c r="E128" s="64">
        <v>4634</v>
      </c>
      <c r="F128" s="64">
        <v>17236</v>
      </c>
      <c r="G128" s="62"/>
      <c r="H128" s="62"/>
      <c r="I128" s="84"/>
    </row>
    <row r="129" spans="1:9" x14ac:dyDescent="0.25">
      <c r="A129" s="99" t="s">
        <v>113</v>
      </c>
      <c r="B129" s="99" t="s">
        <v>114</v>
      </c>
      <c r="C129" s="92">
        <v>2021</v>
      </c>
      <c r="D129" s="97"/>
      <c r="E129" s="97"/>
      <c r="F129" s="97"/>
      <c r="G129" s="97"/>
      <c r="H129" s="92"/>
      <c r="I129" s="98"/>
    </row>
    <row r="130" spans="1:9" x14ac:dyDescent="0.25">
      <c r="A130" s="99" t="s">
        <v>113</v>
      </c>
      <c r="B130" s="99" t="s">
        <v>114</v>
      </c>
      <c r="C130" s="92">
        <v>2022</v>
      </c>
      <c r="D130" s="97"/>
      <c r="E130" s="97"/>
      <c r="F130" s="97"/>
      <c r="G130" s="97"/>
      <c r="H130" s="92"/>
      <c r="I130" s="98"/>
    </row>
    <row r="131" spans="1:9" x14ac:dyDescent="0.25">
      <c r="A131" s="79" t="s">
        <v>116</v>
      </c>
      <c r="B131" s="79" t="s">
        <v>117</v>
      </c>
      <c r="C131" s="79">
        <v>2013</v>
      </c>
      <c r="D131" s="88">
        <v>278388</v>
      </c>
      <c r="E131" s="88">
        <v>3072</v>
      </c>
      <c r="F131" s="88">
        <v>372445</v>
      </c>
      <c r="G131" s="85">
        <v>21562645</v>
      </c>
      <c r="H131" s="79" t="s">
        <v>157</v>
      </c>
      <c r="I131" s="81" t="s">
        <v>158</v>
      </c>
    </row>
    <row r="132" spans="1:9" x14ac:dyDescent="0.25">
      <c r="A132" s="79" t="s">
        <v>116</v>
      </c>
      <c r="B132" s="79" t="s">
        <v>117</v>
      </c>
      <c r="C132" s="79">
        <v>2014</v>
      </c>
      <c r="D132" s="88">
        <v>307842</v>
      </c>
      <c r="E132" s="88">
        <v>3075</v>
      </c>
      <c r="F132" s="88">
        <v>412010</v>
      </c>
      <c r="G132" s="85">
        <v>21290279</v>
      </c>
      <c r="H132" s="79" t="s">
        <v>157</v>
      </c>
      <c r="I132" s="81" t="s">
        <v>159</v>
      </c>
    </row>
    <row r="133" spans="1:9" x14ac:dyDescent="0.25">
      <c r="A133" s="79" t="s">
        <v>116</v>
      </c>
      <c r="B133" s="79" t="s">
        <v>117</v>
      </c>
      <c r="C133" s="79">
        <v>2015</v>
      </c>
      <c r="D133" s="88">
        <v>305413</v>
      </c>
      <c r="E133" s="88">
        <v>2942</v>
      </c>
      <c r="F133" s="88">
        <v>408861</v>
      </c>
      <c r="G133" s="85">
        <v>21400863</v>
      </c>
      <c r="H133" s="79" t="s">
        <v>157</v>
      </c>
      <c r="I133" s="81"/>
    </row>
    <row r="134" spans="1:9" x14ac:dyDescent="0.25">
      <c r="A134" s="79" t="s">
        <v>116</v>
      </c>
      <c r="B134" s="79" t="s">
        <v>117</v>
      </c>
      <c r="C134" s="79">
        <v>2016</v>
      </c>
      <c r="D134" s="88">
        <v>305556</v>
      </c>
      <c r="E134" s="88">
        <v>2847</v>
      </c>
      <c r="F134" s="88">
        <v>402697</v>
      </c>
      <c r="G134" s="85">
        <v>21510650</v>
      </c>
      <c r="H134" s="79" t="s">
        <v>157</v>
      </c>
      <c r="I134" s="81"/>
    </row>
    <row r="135" spans="1:9" x14ac:dyDescent="0.25">
      <c r="A135" s="79" t="s">
        <v>116</v>
      </c>
      <c r="B135" s="79" t="s">
        <v>117</v>
      </c>
      <c r="C135" s="79">
        <v>2017</v>
      </c>
      <c r="D135" s="88">
        <v>296826</v>
      </c>
      <c r="E135" s="88">
        <v>2697</v>
      </c>
      <c r="F135" s="88">
        <v>393046</v>
      </c>
      <c r="G135" s="85">
        <v>21704365</v>
      </c>
      <c r="H135" s="79" t="s">
        <v>157</v>
      </c>
      <c r="I135" s="81"/>
    </row>
    <row r="136" spans="1:9" x14ac:dyDescent="0.25">
      <c r="A136" s="79" t="s">
        <v>116</v>
      </c>
      <c r="B136" s="79" t="s">
        <v>117</v>
      </c>
      <c r="C136" s="79">
        <v>2018</v>
      </c>
      <c r="D136" s="88">
        <v>320315</v>
      </c>
      <c r="E136" s="88">
        <v>2780</v>
      </c>
      <c r="F136" s="88">
        <v>426799</v>
      </c>
      <c r="G136" s="85">
        <v>21871240</v>
      </c>
      <c r="H136" s="79" t="s">
        <v>157</v>
      </c>
      <c r="I136" s="81"/>
    </row>
    <row r="137" spans="1:9" x14ac:dyDescent="0.25">
      <c r="A137" s="79" t="s">
        <v>116</v>
      </c>
      <c r="B137" s="79" t="s">
        <v>117</v>
      </c>
      <c r="C137" s="79">
        <v>2019</v>
      </c>
      <c r="D137" s="88">
        <v>341972</v>
      </c>
      <c r="E137" s="88">
        <v>2865</v>
      </c>
      <c r="F137" s="88">
        <v>455400</v>
      </c>
      <c r="G137" s="85">
        <v>22111807</v>
      </c>
      <c r="H137" s="79" t="s">
        <v>157</v>
      </c>
      <c r="I137" s="81"/>
    </row>
    <row r="138" spans="1:9" x14ac:dyDescent="0.25">
      <c r="A138" s="79" t="s">
        <v>116</v>
      </c>
      <c r="B138" s="79" t="s">
        <v>117</v>
      </c>
      <c r="C138" s="79">
        <v>2020</v>
      </c>
      <c r="D138" s="88">
        <v>362393</v>
      </c>
      <c r="E138" s="88">
        <v>2972</v>
      </c>
      <c r="F138" s="88">
        <v>482333</v>
      </c>
      <c r="G138" s="85">
        <v>22297000</v>
      </c>
      <c r="H138" s="79" t="s">
        <v>157</v>
      </c>
      <c r="I138" s="44"/>
    </row>
    <row r="139" spans="1:9" x14ac:dyDescent="0.25">
      <c r="A139" s="81" t="s">
        <v>116</v>
      </c>
      <c r="B139" s="81" t="s">
        <v>117</v>
      </c>
      <c r="C139" s="81">
        <v>2021</v>
      </c>
      <c r="D139" s="88">
        <v>358221</v>
      </c>
      <c r="E139" s="88">
        <v>2962</v>
      </c>
      <c r="F139" s="88">
        <v>476304</v>
      </c>
      <c r="G139" s="88">
        <v>22597694</v>
      </c>
      <c r="H139" s="81" t="s">
        <v>157</v>
      </c>
      <c r="I139" s="158" t="s">
        <v>441</v>
      </c>
    </row>
    <row r="140" spans="1:9" x14ac:dyDescent="0.25">
      <c r="A140" s="81" t="s">
        <v>116</v>
      </c>
      <c r="B140" s="81" t="s">
        <v>117</v>
      </c>
      <c r="C140" s="81">
        <v>2022</v>
      </c>
      <c r="D140" s="88">
        <v>375632</v>
      </c>
      <c r="E140" s="88">
        <v>3085</v>
      </c>
      <c r="F140" s="88">
        <v>498887</v>
      </c>
      <c r="G140" s="88">
        <v>22844046</v>
      </c>
      <c r="H140" s="81" t="s">
        <v>157</v>
      </c>
      <c r="I140" s="158" t="s">
        <v>441</v>
      </c>
    </row>
    <row r="141" spans="1:9" x14ac:dyDescent="0.25">
      <c r="A141" s="79" t="s">
        <v>119</v>
      </c>
      <c r="B141" s="79" t="s">
        <v>120</v>
      </c>
      <c r="C141" s="79">
        <v>2012</v>
      </c>
      <c r="D141" s="85">
        <v>61197</v>
      </c>
      <c r="E141" s="85">
        <v>8746</v>
      </c>
      <c r="F141" s="85">
        <v>612495</v>
      </c>
      <c r="G141" s="85">
        <v>32476977</v>
      </c>
      <c r="H141" s="79" t="s">
        <v>160</v>
      </c>
      <c r="I141" s="90" t="s">
        <v>161</v>
      </c>
    </row>
    <row r="142" spans="1:9" x14ac:dyDescent="0.25">
      <c r="A142" s="79" t="s">
        <v>119</v>
      </c>
      <c r="B142" s="79" t="s">
        <v>120</v>
      </c>
      <c r="C142" s="79">
        <v>2013</v>
      </c>
      <c r="D142" s="85">
        <v>61246</v>
      </c>
      <c r="E142" s="85">
        <v>7364</v>
      </c>
      <c r="F142" s="85">
        <v>607956</v>
      </c>
      <c r="G142" s="85">
        <v>34624406</v>
      </c>
      <c r="H142" s="79" t="s">
        <v>160</v>
      </c>
      <c r="I142" s="81" t="s">
        <v>162</v>
      </c>
    </row>
    <row r="143" spans="1:9" x14ac:dyDescent="0.25">
      <c r="A143" s="79" t="s">
        <v>119</v>
      </c>
      <c r="B143" s="79" t="s">
        <v>120</v>
      </c>
      <c r="C143" s="79">
        <v>2014</v>
      </c>
      <c r="D143" s="85">
        <v>66182</v>
      </c>
      <c r="E143" s="85">
        <v>6723</v>
      </c>
      <c r="F143" s="85">
        <v>633714</v>
      </c>
      <c r="G143" s="85">
        <v>35835180</v>
      </c>
      <c r="H143" s="79" t="s">
        <v>160</v>
      </c>
      <c r="I143" s="90" t="s">
        <v>163</v>
      </c>
    </row>
    <row r="144" spans="1:9" x14ac:dyDescent="0.25">
      <c r="A144" s="79" t="s">
        <v>119</v>
      </c>
      <c r="B144" s="79" t="s">
        <v>120</v>
      </c>
      <c r="C144" s="79">
        <v>2015</v>
      </c>
      <c r="D144" s="85">
        <v>69394</v>
      </c>
      <c r="E144" s="85">
        <v>6267</v>
      </c>
      <c r="F144" s="85">
        <v>701264</v>
      </c>
      <c r="G144" s="85">
        <v>36731023</v>
      </c>
      <c r="H144" s="79" t="s">
        <v>160</v>
      </c>
      <c r="I144" s="81"/>
    </row>
    <row r="145" spans="1:9" x14ac:dyDescent="0.25">
      <c r="A145" s="79" t="s">
        <v>119</v>
      </c>
      <c r="B145" s="79" t="s">
        <v>120</v>
      </c>
      <c r="C145" s="79">
        <v>2016</v>
      </c>
      <c r="D145" s="85">
        <v>84370</v>
      </c>
      <c r="E145" s="85">
        <v>8401</v>
      </c>
      <c r="F145" s="85">
        <v>768011</v>
      </c>
      <c r="G145" s="85">
        <v>37338139</v>
      </c>
      <c r="H145" s="79" t="s">
        <v>160</v>
      </c>
      <c r="I145" s="81"/>
    </row>
    <row r="146" spans="1:9" x14ac:dyDescent="0.25">
      <c r="A146" s="79" t="s">
        <v>119</v>
      </c>
      <c r="B146" s="79" t="s">
        <v>120</v>
      </c>
      <c r="C146" s="79">
        <v>2017</v>
      </c>
      <c r="D146" s="85">
        <v>85805</v>
      </c>
      <c r="E146" s="85">
        <v>8752</v>
      </c>
      <c r="F146" s="85">
        <v>808392</v>
      </c>
      <c r="G146" s="85">
        <v>38308763</v>
      </c>
      <c r="H146" s="79" t="s">
        <v>160</v>
      </c>
      <c r="I146" s="81" t="s">
        <v>164</v>
      </c>
    </row>
    <row r="147" spans="1:9" x14ac:dyDescent="0.25">
      <c r="A147" s="79" t="s">
        <v>119</v>
      </c>
      <c r="B147" s="79" t="s">
        <v>120</v>
      </c>
      <c r="C147" s="79">
        <v>2018</v>
      </c>
      <c r="D147" s="85">
        <v>103261</v>
      </c>
      <c r="E147" s="85">
        <v>8338</v>
      </c>
      <c r="F147" s="85">
        <v>818803</v>
      </c>
      <c r="G147" s="85">
        <v>39551789</v>
      </c>
      <c r="H147" s="79" t="s">
        <v>160</v>
      </c>
      <c r="I147" s="91" t="s">
        <v>161</v>
      </c>
    </row>
    <row r="148" spans="1:9" x14ac:dyDescent="0.25">
      <c r="A148" s="79" t="s">
        <v>119</v>
      </c>
      <c r="B148" s="79" t="s">
        <v>120</v>
      </c>
      <c r="C148" s="79">
        <v>2019</v>
      </c>
      <c r="D148" s="85">
        <v>99087</v>
      </c>
      <c r="E148" s="85">
        <v>8648</v>
      </c>
      <c r="F148" s="85">
        <v>854593</v>
      </c>
      <c r="G148" s="85">
        <v>40712048</v>
      </c>
      <c r="H148" s="79" t="s">
        <v>160</v>
      </c>
      <c r="I148" s="90" t="s">
        <v>162</v>
      </c>
    </row>
    <row r="149" spans="1:9" x14ac:dyDescent="0.25">
      <c r="A149" s="79" t="s">
        <v>119</v>
      </c>
      <c r="B149" s="79" t="s">
        <v>120</v>
      </c>
      <c r="C149" s="79">
        <v>2020</v>
      </c>
      <c r="D149" s="85">
        <v>99087</v>
      </c>
      <c r="E149" s="85">
        <v>7520</v>
      </c>
      <c r="F149" s="85">
        <v>792485</v>
      </c>
      <c r="G149" s="85">
        <v>41471345</v>
      </c>
      <c r="H149" s="79" t="s">
        <v>160</v>
      </c>
      <c r="I149" s="90" t="s">
        <v>163</v>
      </c>
    </row>
    <row r="150" spans="1:9" x14ac:dyDescent="0.25">
      <c r="A150" s="92" t="s">
        <v>119</v>
      </c>
      <c r="B150" s="92" t="s">
        <v>120</v>
      </c>
      <c r="C150" s="92">
        <v>2021</v>
      </c>
      <c r="D150" s="97"/>
      <c r="E150" s="97"/>
      <c r="F150" s="97"/>
      <c r="G150" s="97"/>
      <c r="H150" s="92"/>
      <c r="I150" s="100"/>
    </row>
    <row r="151" spans="1:9" x14ac:dyDescent="0.25">
      <c r="A151" s="81" t="s">
        <v>119</v>
      </c>
      <c r="B151" s="81" t="s">
        <v>120</v>
      </c>
      <c r="C151" s="81">
        <v>2022</v>
      </c>
      <c r="D151" s="85">
        <v>84233</v>
      </c>
      <c r="E151" s="85">
        <v>15011</v>
      </c>
      <c r="F151" s="85">
        <v>926837</v>
      </c>
      <c r="G151" s="85">
        <v>43394104</v>
      </c>
      <c r="H151" s="85"/>
      <c r="I151" s="178" t="s">
        <v>161</v>
      </c>
    </row>
    <row r="152" spans="1:9" x14ac:dyDescent="0.25">
      <c r="I152" s="179" t="s">
        <v>162</v>
      </c>
    </row>
    <row r="153" spans="1:9" x14ac:dyDescent="0.25">
      <c r="I153" s="179" t="s">
        <v>163</v>
      </c>
    </row>
    <row r="154" spans="1:9" x14ac:dyDescent="0.25">
      <c r="I154" t="s">
        <v>456</v>
      </c>
    </row>
  </sheetData>
  <mergeCells count="1">
    <mergeCell ref="I74:I105"/>
  </mergeCells>
  <phoneticPr fontId="11" type="noConversion"/>
  <hyperlinks>
    <hyperlink ref="I139" r:id="rId1" xr:uid="{4E3865B1-9914-439A-8527-A94D07931078}"/>
    <hyperlink ref="I140" r:id="rId2" xr:uid="{EC631B24-5B99-4BB3-8A68-64B3A327EE9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4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84" sqref="E84"/>
    </sheetView>
  </sheetViews>
  <sheetFormatPr defaultRowHeight="15.75" x14ac:dyDescent="0.25"/>
  <cols>
    <col min="1" max="1" width="13.42578125" customWidth="1"/>
    <col min="2" max="2" width="12.28515625" bestFit="1" customWidth="1"/>
    <col min="4" max="4" width="17.7109375" customWidth="1"/>
    <col min="5" max="5" width="13.7109375" customWidth="1"/>
    <col min="6" max="6" width="16.42578125" style="27" bestFit="1" customWidth="1"/>
    <col min="7" max="7" width="18" style="27" bestFit="1" customWidth="1"/>
    <col min="8" max="8" width="15.7109375" style="27" bestFit="1" customWidth="1"/>
    <col min="9" max="9" width="19.5703125" style="27" bestFit="1" customWidth="1"/>
    <col min="10" max="10" width="12.5703125" customWidth="1"/>
    <col min="11" max="11" width="17" customWidth="1"/>
    <col min="12" max="12" width="14.28515625" bestFit="1" customWidth="1"/>
  </cols>
  <sheetData>
    <row r="1" spans="1:11" ht="26.25" x14ac:dyDescent="0.25">
      <c r="A1" s="15" t="s">
        <v>165</v>
      </c>
    </row>
    <row r="2" spans="1:11" x14ac:dyDescent="0.25">
      <c r="A2" s="58"/>
    </row>
    <row r="3" spans="1:11" x14ac:dyDescent="0.25">
      <c r="A3" s="19" t="s">
        <v>2</v>
      </c>
      <c r="B3" s="21" t="s">
        <v>4</v>
      </c>
      <c r="C3" s="22" t="s">
        <v>12</v>
      </c>
      <c r="D3" s="19" t="s">
        <v>29</v>
      </c>
      <c r="E3" s="21" t="s">
        <v>31</v>
      </c>
      <c r="F3" s="28" t="s">
        <v>33</v>
      </c>
      <c r="G3" s="29" t="s">
        <v>35</v>
      </c>
      <c r="H3" s="29" t="s">
        <v>37</v>
      </c>
      <c r="I3" s="30" t="s">
        <v>39</v>
      </c>
      <c r="J3" s="19" t="s">
        <v>6</v>
      </c>
      <c r="K3" s="19" t="s">
        <v>8</v>
      </c>
    </row>
    <row r="4" spans="1:11" x14ac:dyDescent="0.25">
      <c r="A4" s="54" t="s">
        <v>97</v>
      </c>
      <c r="B4" s="54" t="s">
        <v>98</v>
      </c>
      <c r="C4" s="54">
        <v>2021</v>
      </c>
      <c r="D4" s="47" t="s">
        <v>166</v>
      </c>
      <c r="E4" s="48"/>
      <c r="F4" s="39"/>
      <c r="G4" s="39"/>
      <c r="H4" s="39"/>
      <c r="I4" s="39"/>
      <c r="J4" s="24"/>
      <c r="K4" s="24"/>
    </row>
    <row r="5" spans="1:11" x14ac:dyDescent="0.25">
      <c r="A5" s="54" t="s">
        <v>97</v>
      </c>
      <c r="B5" s="54" t="s">
        <v>98</v>
      </c>
      <c r="C5" s="54">
        <v>2022</v>
      </c>
      <c r="D5" s="47"/>
      <c r="E5" s="48"/>
      <c r="F5" s="39"/>
      <c r="G5" s="39"/>
      <c r="H5" s="39"/>
      <c r="I5" s="39"/>
      <c r="J5" s="24"/>
      <c r="K5" s="24"/>
    </row>
    <row r="6" spans="1:11" x14ac:dyDescent="0.25">
      <c r="A6" s="54" t="s">
        <v>100</v>
      </c>
      <c r="B6" s="54" t="s">
        <v>101</v>
      </c>
      <c r="C6" s="54">
        <v>2021</v>
      </c>
      <c r="D6" s="52" t="s">
        <v>166</v>
      </c>
      <c r="E6" s="53"/>
      <c r="F6" s="42"/>
      <c r="G6" s="42"/>
      <c r="H6" s="42"/>
      <c r="I6" s="42"/>
      <c r="J6" s="43"/>
      <c r="K6" s="24"/>
    </row>
    <row r="7" spans="1:11" x14ac:dyDescent="0.25">
      <c r="A7" s="54" t="s">
        <v>100</v>
      </c>
      <c r="B7" s="54" t="s">
        <v>101</v>
      </c>
      <c r="C7" s="54">
        <v>2022</v>
      </c>
      <c r="D7" s="52"/>
      <c r="E7" s="53"/>
      <c r="F7" s="42"/>
      <c r="G7" s="42"/>
      <c r="H7" s="42"/>
      <c r="I7" s="42"/>
      <c r="J7" s="43"/>
      <c r="K7" s="24"/>
    </row>
    <row r="8" spans="1:11" x14ac:dyDescent="0.25">
      <c r="A8" s="54" t="s">
        <v>103</v>
      </c>
      <c r="B8" s="54" t="s">
        <v>104</v>
      </c>
      <c r="C8" s="54">
        <v>2021</v>
      </c>
      <c r="D8" s="52" t="s">
        <v>353</v>
      </c>
      <c r="E8" s="53" t="s">
        <v>353</v>
      </c>
      <c r="F8" s="42" t="s">
        <v>353</v>
      </c>
      <c r="G8" s="42" t="s">
        <v>353</v>
      </c>
      <c r="H8" s="42" t="s">
        <v>353</v>
      </c>
      <c r="I8" s="42" t="s">
        <v>353</v>
      </c>
      <c r="J8" s="43" t="s">
        <v>353</v>
      </c>
      <c r="K8" s="24" t="s">
        <v>353</v>
      </c>
    </row>
    <row r="9" spans="1:11" x14ac:dyDescent="0.25">
      <c r="A9" s="54" t="s">
        <v>103</v>
      </c>
      <c r="B9" s="54" t="s">
        <v>104</v>
      </c>
      <c r="C9" s="54">
        <v>2022</v>
      </c>
      <c r="D9" s="52" t="s">
        <v>353</v>
      </c>
      <c r="E9" s="53" t="s">
        <v>353</v>
      </c>
      <c r="F9" s="42" t="s">
        <v>353</v>
      </c>
      <c r="G9" s="42" t="s">
        <v>353</v>
      </c>
      <c r="H9" s="42" t="s">
        <v>353</v>
      </c>
      <c r="I9" s="42" t="s">
        <v>353</v>
      </c>
      <c r="J9" s="43" t="s">
        <v>353</v>
      </c>
      <c r="K9" s="24" t="s">
        <v>353</v>
      </c>
    </row>
    <row r="10" spans="1:11" x14ac:dyDescent="0.25">
      <c r="A10" s="54" t="s">
        <v>106</v>
      </c>
      <c r="B10" s="54" t="s">
        <v>107</v>
      </c>
      <c r="C10" s="54">
        <v>2018</v>
      </c>
      <c r="D10" s="52"/>
      <c r="E10" s="53"/>
      <c r="F10" s="164">
        <v>66774497</v>
      </c>
      <c r="G10" s="164">
        <v>3872557197</v>
      </c>
      <c r="H10" s="164">
        <v>5466022</v>
      </c>
      <c r="I10" s="164">
        <v>1995520817</v>
      </c>
      <c r="J10" s="165" t="s">
        <v>432</v>
      </c>
      <c r="K10" s="24" t="s">
        <v>433</v>
      </c>
    </row>
    <row r="11" spans="1:11" x14ac:dyDescent="0.25">
      <c r="A11" s="54" t="s">
        <v>106</v>
      </c>
      <c r="B11" s="54" t="s">
        <v>107</v>
      </c>
      <c r="C11" s="54">
        <v>2019</v>
      </c>
      <c r="D11" s="52"/>
      <c r="E11" s="53"/>
      <c r="F11" s="164">
        <v>66157502</v>
      </c>
      <c r="G11" s="164">
        <v>3876964799</v>
      </c>
      <c r="H11" s="164">
        <v>5221536</v>
      </c>
      <c r="I11" s="164">
        <v>1970427341</v>
      </c>
      <c r="J11" s="165" t="s">
        <v>432</v>
      </c>
      <c r="K11" s="24"/>
    </row>
    <row r="12" spans="1:11" x14ac:dyDescent="0.25">
      <c r="A12" s="54" t="s">
        <v>106</v>
      </c>
      <c r="B12" s="54" t="s">
        <v>107</v>
      </c>
      <c r="C12" s="54">
        <v>2020</v>
      </c>
      <c r="D12" s="52"/>
      <c r="E12" s="53"/>
      <c r="F12" s="164">
        <v>66369624</v>
      </c>
      <c r="G12" s="164">
        <v>3933984105</v>
      </c>
      <c r="H12" s="164">
        <v>4447349</v>
      </c>
      <c r="I12" s="164">
        <v>1706800270</v>
      </c>
      <c r="J12" s="165" t="s">
        <v>432</v>
      </c>
      <c r="K12" s="24"/>
    </row>
    <row r="13" spans="1:11" x14ac:dyDescent="0.25">
      <c r="A13" s="54" t="s">
        <v>106</v>
      </c>
      <c r="B13" s="54" t="s">
        <v>107</v>
      </c>
      <c r="C13" s="54">
        <v>2021</v>
      </c>
      <c r="D13" s="52"/>
      <c r="E13" s="53"/>
      <c r="F13" s="164">
        <v>66789165</v>
      </c>
      <c r="G13" s="164">
        <v>3900938920</v>
      </c>
      <c r="H13" s="164">
        <v>4452223</v>
      </c>
      <c r="I13" s="164">
        <v>1714506033</v>
      </c>
      <c r="J13" s="165" t="s">
        <v>432</v>
      </c>
      <c r="K13" s="24"/>
    </row>
    <row r="14" spans="1:11" x14ac:dyDescent="0.25">
      <c r="A14" s="54" t="s">
        <v>106</v>
      </c>
      <c r="B14" s="54" t="s">
        <v>107</v>
      </c>
      <c r="C14" s="54">
        <v>2022</v>
      </c>
      <c r="D14" s="52"/>
      <c r="E14" s="53"/>
      <c r="F14" s="164" t="s">
        <v>421</v>
      </c>
      <c r="G14" s="164" t="s">
        <v>421</v>
      </c>
      <c r="H14" s="164" t="s">
        <v>421</v>
      </c>
      <c r="I14" s="164" t="s">
        <v>421</v>
      </c>
      <c r="J14" s="165" t="s">
        <v>432</v>
      </c>
      <c r="K14" s="24"/>
    </row>
    <row r="15" spans="1:11" x14ac:dyDescent="0.25">
      <c r="A15" s="54" t="s">
        <v>110</v>
      </c>
      <c r="B15" s="54" t="s">
        <v>111</v>
      </c>
      <c r="C15" s="54">
        <v>2021</v>
      </c>
      <c r="D15" s="52"/>
      <c r="E15" s="53"/>
      <c r="F15" s="42"/>
      <c r="G15" s="42"/>
      <c r="H15" s="42"/>
      <c r="I15" s="42"/>
      <c r="J15" s="43"/>
      <c r="K15" s="24"/>
    </row>
    <row r="16" spans="1:11" x14ac:dyDescent="0.25">
      <c r="A16" s="54" t="s">
        <v>110</v>
      </c>
      <c r="B16" s="54" t="s">
        <v>111</v>
      </c>
      <c r="C16" s="54">
        <v>2022</v>
      </c>
      <c r="D16" s="52"/>
      <c r="E16" s="53"/>
      <c r="F16" s="42"/>
      <c r="G16" s="42"/>
      <c r="H16" s="42"/>
      <c r="I16" s="42"/>
      <c r="J16" s="43"/>
      <c r="K16" s="24"/>
    </row>
    <row r="17" spans="1:11" x14ac:dyDescent="0.25">
      <c r="A17" s="54" t="s">
        <v>113</v>
      </c>
      <c r="B17" s="54" t="s">
        <v>114</v>
      </c>
      <c r="C17" s="54">
        <v>2021</v>
      </c>
      <c r="D17" s="47" t="s">
        <v>166</v>
      </c>
      <c r="E17" s="40"/>
      <c r="F17" s="39"/>
      <c r="G17" s="39"/>
      <c r="H17" s="39"/>
      <c r="I17" s="39"/>
      <c r="J17" s="24"/>
      <c r="K17" s="24"/>
    </row>
    <row r="18" spans="1:11" x14ac:dyDescent="0.25">
      <c r="A18" s="54" t="s">
        <v>113</v>
      </c>
      <c r="B18" s="54" t="s">
        <v>114</v>
      </c>
      <c r="C18" s="54">
        <v>2022</v>
      </c>
      <c r="D18" s="47"/>
      <c r="E18" s="40"/>
      <c r="F18" s="39"/>
      <c r="G18" s="39"/>
      <c r="H18" s="39"/>
      <c r="I18" s="39"/>
      <c r="J18" s="24"/>
      <c r="K18" s="24"/>
    </row>
    <row r="19" spans="1:11" x14ac:dyDescent="0.25">
      <c r="A19" s="54" t="s">
        <v>116</v>
      </c>
      <c r="B19" s="54" t="s">
        <v>117</v>
      </c>
      <c r="C19" s="54">
        <v>2021</v>
      </c>
      <c r="D19" s="24" t="s">
        <v>442</v>
      </c>
      <c r="E19" s="40" t="s">
        <v>443</v>
      </c>
      <c r="F19" s="108">
        <v>602845</v>
      </c>
      <c r="G19" s="108">
        <v>11212945498</v>
      </c>
      <c r="H19" s="108"/>
      <c r="I19" s="108"/>
      <c r="J19" s="24" t="s">
        <v>157</v>
      </c>
      <c r="K19" s="24"/>
    </row>
    <row r="20" spans="1:11" x14ac:dyDescent="0.25">
      <c r="A20" s="54" t="s">
        <v>116</v>
      </c>
      <c r="B20" s="54" t="s">
        <v>117</v>
      </c>
      <c r="C20" s="54">
        <v>2021</v>
      </c>
      <c r="D20" s="24" t="s">
        <v>442</v>
      </c>
      <c r="E20" s="40" t="s">
        <v>444</v>
      </c>
      <c r="F20" s="108">
        <v>258750</v>
      </c>
      <c r="G20" s="108">
        <v>3114211337</v>
      </c>
      <c r="H20" s="108"/>
      <c r="I20" s="108"/>
      <c r="J20" s="24" t="s">
        <v>157</v>
      </c>
      <c r="K20" s="24"/>
    </row>
    <row r="21" spans="1:11" x14ac:dyDescent="0.25">
      <c r="A21" s="54" t="s">
        <v>116</v>
      </c>
      <c r="B21" s="54" t="s">
        <v>117</v>
      </c>
      <c r="C21" s="54">
        <v>2021</v>
      </c>
      <c r="D21" s="24" t="s">
        <v>442</v>
      </c>
      <c r="E21" s="40" t="s">
        <v>445</v>
      </c>
      <c r="F21" s="108">
        <v>233277</v>
      </c>
      <c r="G21" s="108">
        <v>2270697154</v>
      </c>
      <c r="H21" s="108"/>
      <c r="I21" s="108"/>
      <c r="J21" s="24" t="s">
        <v>157</v>
      </c>
      <c r="K21" s="24"/>
    </row>
    <row r="22" spans="1:11" x14ac:dyDescent="0.25">
      <c r="A22" s="54" t="s">
        <v>116</v>
      </c>
      <c r="B22" s="54" t="s">
        <v>117</v>
      </c>
      <c r="C22" s="54">
        <v>2021</v>
      </c>
      <c r="D22" s="24" t="s">
        <v>442</v>
      </c>
      <c r="E22" s="40" t="s">
        <v>446</v>
      </c>
      <c r="F22" s="108">
        <v>225194</v>
      </c>
      <c r="G22" s="108">
        <v>1939516250</v>
      </c>
      <c r="H22" s="108"/>
      <c r="I22" s="108"/>
      <c r="J22" s="24" t="s">
        <v>157</v>
      </c>
      <c r="K22" s="24"/>
    </row>
    <row r="23" spans="1:11" x14ac:dyDescent="0.25">
      <c r="A23" s="54" t="s">
        <v>116</v>
      </c>
      <c r="B23" s="54" t="s">
        <v>117</v>
      </c>
      <c r="C23" s="54">
        <v>2021</v>
      </c>
      <c r="D23" s="24" t="s">
        <v>442</v>
      </c>
      <c r="E23" s="40" t="s">
        <v>447</v>
      </c>
      <c r="F23" s="108">
        <v>206898</v>
      </c>
      <c r="G23" s="108">
        <v>1627433074</v>
      </c>
      <c r="H23" s="108"/>
      <c r="I23" s="108"/>
      <c r="J23" s="24" t="s">
        <v>157</v>
      </c>
      <c r="K23" s="24"/>
    </row>
    <row r="24" spans="1:11" x14ac:dyDescent="0.25">
      <c r="A24" s="54" t="s">
        <v>116</v>
      </c>
      <c r="B24" s="54" t="s">
        <v>117</v>
      </c>
      <c r="C24" s="54">
        <v>2021</v>
      </c>
      <c r="D24" s="24" t="s">
        <v>442</v>
      </c>
      <c r="E24" s="40" t="s">
        <v>448</v>
      </c>
      <c r="F24" s="108">
        <v>964792</v>
      </c>
      <c r="G24" s="108">
        <v>5614189692</v>
      </c>
      <c r="H24" s="108"/>
      <c r="I24" s="108"/>
      <c r="J24" s="24" t="s">
        <v>157</v>
      </c>
      <c r="K24" s="24"/>
    </row>
    <row r="25" spans="1:11" x14ac:dyDescent="0.25">
      <c r="A25" s="54" t="s">
        <v>116</v>
      </c>
      <c r="B25" s="54" t="s">
        <v>117</v>
      </c>
      <c r="C25" s="54">
        <v>2022</v>
      </c>
      <c r="D25" s="24" t="s">
        <v>442</v>
      </c>
      <c r="E25" s="40" t="s">
        <v>443</v>
      </c>
      <c r="F25" s="108">
        <v>585308</v>
      </c>
      <c r="G25" s="108">
        <v>11087241175</v>
      </c>
      <c r="H25" s="108"/>
      <c r="I25" s="108"/>
      <c r="J25" s="24" t="s">
        <v>157</v>
      </c>
      <c r="K25" s="24"/>
    </row>
    <row r="26" spans="1:11" x14ac:dyDescent="0.25">
      <c r="A26" s="54" t="s">
        <v>116</v>
      </c>
      <c r="B26" s="54" t="s">
        <v>117</v>
      </c>
      <c r="C26" s="54">
        <v>2022</v>
      </c>
      <c r="D26" s="24" t="s">
        <v>442</v>
      </c>
      <c r="E26" s="40" t="s">
        <v>444</v>
      </c>
      <c r="F26" s="108">
        <v>273311</v>
      </c>
      <c r="G26" s="108">
        <v>3368661849</v>
      </c>
      <c r="H26" s="108"/>
      <c r="I26" s="108"/>
      <c r="J26" s="24" t="s">
        <v>157</v>
      </c>
      <c r="K26" s="24"/>
    </row>
    <row r="27" spans="1:11" x14ac:dyDescent="0.25">
      <c r="A27" s="54" t="s">
        <v>116</v>
      </c>
      <c r="B27" s="54" t="s">
        <v>117</v>
      </c>
      <c r="C27" s="54">
        <v>2022</v>
      </c>
      <c r="D27" s="24" t="s">
        <v>442</v>
      </c>
      <c r="E27" s="40" t="s">
        <v>445</v>
      </c>
      <c r="F27" s="108">
        <v>250615</v>
      </c>
      <c r="G27" s="108">
        <v>2479146673</v>
      </c>
      <c r="H27" s="108"/>
      <c r="I27" s="108"/>
      <c r="J27" s="24" t="s">
        <v>157</v>
      </c>
      <c r="K27" s="24"/>
    </row>
    <row r="28" spans="1:11" x14ac:dyDescent="0.25">
      <c r="A28" s="54" t="s">
        <v>116</v>
      </c>
      <c r="B28" s="54" t="s">
        <v>117</v>
      </c>
      <c r="C28" s="54">
        <v>2022</v>
      </c>
      <c r="D28" s="24" t="s">
        <v>442</v>
      </c>
      <c r="E28" s="40" t="s">
        <v>446</v>
      </c>
      <c r="F28" s="108">
        <v>224953</v>
      </c>
      <c r="G28" s="108">
        <v>2006764186</v>
      </c>
      <c r="H28" s="108"/>
      <c r="I28" s="108"/>
      <c r="J28" s="24" t="s">
        <v>157</v>
      </c>
      <c r="K28" s="24"/>
    </row>
    <row r="29" spans="1:11" x14ac:dyDescent="0.25">
      <c r="A29" s="54" t="s">
        <v>116</v>
      </c>
      <c r="B29" s="54" t="s">
        <v>117</v>
      </c>
      <c r="C29" s="54">
        <v>2022</v>
      </c>
      <c r="D29" s="24" t="s">
        <v>442</v>
      </c>
      <c r="E29" s="40" t="s">
        <v>447</v>
      </c>
      <c r="F29" s="108">
        <v>216158</v>
      </c>
      <c r="G29" s="108">
        <v>1775530921</v>
      </c>
      <c r="H29" s="108"/>
      <c r="I29" s="108"/>
      <c r="J29" s="24" t="s">
        <v>157</v>
      </c>
      <c r="K29" s="24"/>
    </row>
    <row r="30" spans="1:11" x14ac:dyDescent="0.25">
      <c r="A30" s="54" t="s">
        <v>116</v>
      </c>
      <c r="B30" s="54" t="s">
        <v>117</v>
      </c>
      <c r="C30" s="54">
        <v>2022</v>
      </c>
      <c r="D30" s="24" t="s">
        <v>442</v>
      </c>
      <c r="E30" s="40" t="s">
        <v>448</v>
      </c>
      <c r="F30" s="108">
        <v>1081224</v>
      </c>
      <c r="G30" s="108">
        <v>6562020358</v>
      </c>
      <c r="H30" s="108"/>
      <c r="I30" s="108"/>
      <c r="J30" s="24" t="s">
        <v>157</v>
      </c>
      <c r="K30" s="24"/>
    </row>
    <row r="31" spans="1:11" x14ac:dyDescent="0.25">
      <c r="A31" s="24" t="s">
        <v>119</v>
      </c>
      <c r="B31" s="24" t="s">
        <v>120</v>
      </c>
      <c r="C31" s="24">
        <v>2019</v>
      </c>
      <c r="D31" s="24" t="s">
        <v>442</v>
      </c>
      <c r="E31" s="180" t="s">
        <v>457</v>
      </c>
      <c r="F31" s="39">
        <v>205228</v>
      </c>
      <c r="G31" s="39">
        <v>2742744651</v>
      </c>
      <c r="H31" s="39">
        <v>102927</v>
      </c>
      <c r="I31" s="39">
        <v>2882304418</v>
      </c>
      <c r="J31" s="24" t="s">
        <v>160</v>
      </c>
      <c r="K31" s="24" t="s">
        <v>414</v>
      </c>
    </row>
    <row r="32" spans="1:11" x14ac:dyDescent="0.25">
      <c r="A32" s="24" t="s">
        <v>119</v>
      </c>
      <c r="B32" s="24" t="s">
        <v>120</v>
      </c>
      <c r="C32" s="24">
        <v>2019</v>
      </c>
      <c r="D32" s="24" t="s">
        <v>442</v>
      </c>
      <c r="E32" s="180" t="s">
        <v>458</v>
      </c>
      <c r="F32" s="39">
        <v>735203</v>
      </c>
      <c r="G32" s="39">
        <v>14266490776</v>
      </c>
      <c r="H32" s="39">
        <v>353193</v>
      </c>
      <c r="I32" s="39">
        <v>9754696129</v>
      </c>
      <c r="J32" s="24" t="s">
        <v>160</v>
      </c>
      <c r="K32" s="24" t="s">
        <v>416</v>
      </c>
    </row>
    <row r="33" spans="1:11" x14ac:dyDescent="0.25">
      <c r="A33" s="24" t="s">
        <v>119</v>
      </c>
      <c r="B33" s="24" t="s">
        <v>120</v>
      </c>
      <c r="C33" s="24">
        <v>2019</v>
      </c>
      <c r="D33" s="24" t="s">
        <v>442</v>
      </c>
      <c r="E33" s="180" t="s">
        <v>459</v>
      </c>
      <c r="F33" s="39">
        <v>455068</v>
      </c>
      <c r="G33" s="39">
        <v>8542367107</v>
      </c>
      <c r="H33" s="39">
        <v>175709</v>
      </c>
      <c r="I33" s="39">
        <v>5103294330</v>
      </c>
      <c r="J33" s="24" t="s">
        <v>160</v>
      </c>
      <c r="K33" s="24" t="s">
        <v>460</v>
      </c>
    </row>
    <row r="34" spans="1:11" x14ac:dyDescent="0.25">
      <c r="A34" s="24" t="s">
        <v>119</v>
      </c>
      <c r="B34" s="24" t="s">
        <v>120</v>
      </c>
      <c r="C34" s="24">
        <v>2019</v>
      </c>
      <c r="D34" s="24" t="s">
        <v>442</v>
      </c>
      <c r="E34" s="180" t="s">
        <v>461</v>
      </c>
      <c r="F34" s="39">
        <v>389592</v>
      </c>
      <c r="G34" s="39">
        <v>6784560357</v>
      </c>
      <c r="H34" s="39">
        <v>150179</v>
      </c>
      <c r="I34" s="39">
        <v>4308259198</v>
      </c>
      <c r="J34" s="24" t="s">
        <v>160</v>
      </c>
      <c r="K34" s="24"/>
    </row>
    <row r="35" spans="1:11" x14ac:dyDescent="0.25">
      <c r="A35" s="24" t="s">
        <v>119</v>
      </c>
      <c r="B35" s="24" t="s">
        <v>120</v>
      </c>
      <c r="C35" s="24">
        <v>2019</v>
      </c>
      <c r="D35" s="24" t="s">
        <v>442</v>
      </c>
      <c r="E35" s="180" t="s">
        <v>462</v>
      </c>
      <c r="F35" s="39">
        <v>380617</v>
      </c>
      <c r="G35" s="39">
        <v>6222354065</v>
      </c>
      <c r="H35" s="39">
        <v>144521</v>
      </c>
      <c r="I35" s="39">
        <v>4167373056</v>
      </c>
      <c r="J35" s="24" t="s">
        <v>160</v>
      </c>
      <c r="K35" s="24"/>
    </row>
    <row r="36" spans="1:11" x14ac:dyDescent="0.25">
      <c r="A36" s="24" t="s">
        <v>119</v>
      </c>
      <c r="B36" s="24" t="s">
        <v>120</v>
      </c>
      <c r="C36" s="24">
        <v>2019</v>
      </c>
      <c r="D36" s="24" t="s">
        <v>442</v>
      </c>
      <c r="E36" s="180" t="s">
        <v>463</v>
      </c>
      <c r="F36" s="39">
        <v>397298</v>
      </c>
      <c r="G36" s="39">
        <v>5900693931</v>
      </c>
      <c r="H36" s="39">
        <v>150746</v>
      </c>
      <c r="I36" s="39">
        <v>4155180907</v>
      </c>
      <c r="J36" s="24" t="s">
        <v>160</v>
      </c>
      <c r="K36" s="24"/>
    </row>
    <row r="37" spans="1:11" x14ac:dyDescent="0.25">
      <c r="A37" s="24" t="s">
        <v>119</v>
      </c>
      <c r="B37" s="24" t="s">
        <v>120</v>
      </c>
      <c r="C37" s="24">
        <v>2019</v>
      </c>
      <c r="D37" s="24" t="s">
        <v>442</v>
      </c>
      <c r="E37" s="180" t="s">
        <v>464</v>
      </c>
      <c r="F37" s="39">
        <v>491453</v>
      </c>
      <c r="G37" s="39">
        <v>6622297943</v>
      </c>
      <c r="H37" s="39">
        <v>159989</v>
      </c>
      <c r="I37" s="39">
        <v>4145135056</v>
      </c>
      <c r="J37" s="24" t="s">
        <v>160</v>
      </c>
      <c r="K37" s="24"/>
    </row>
    <row r="38" spans="1:11" x14ac:dyDescent="0.25">
      <c r="A38" s="24" t="s">
        <v>119</v>
      </c>
      <c r="B38" s="24" t="s">
        <v>120</v>
      </c>
      <c r="C38" s="24">
        <v>2019</v>
      </c>
      <c r="D38" s="24" t="s">
        <v>442</v>
      </c>
      <c r="E38" s="180" t="s">
        <v>465</v>
      </c>
      <c r="F38" s="39">
        <v>539967</v>
      </c>
      <c r="G38" s="39">
        <v>6902470122</v>
      </c>
      <c r="H38" s="39">
        <v>153854</v>
      </c>
      <c r="I38" s="39">
        <v>3954289689</v>
      </c>
      <c r="J38" s="24" t="s">
        <v>160</v>
      </c>
      <c r="K38" s="24"/>
    </row>
    <row r="39" spans="1:11" x14ac:dyDescent="0.25">
      <c r="A39" s="24" t="s">
        <v>119</v>
      </c>
      <c r="B39" s="24" t="s">
        <v>120</v>
      </c>
      <c r="C39" s="24">
        <v>2019</v>
      </c>
      <c r="D39" s="24" t="s">
        <v>442</v>
      </c>
      <c r="E39" s="180" t="s">
        <v>466</v>
      </c>
      <c r="F39" s="39">
        <v>363989</v>
      </c>
      <c r="G39" s="39">
        <v>4425052049</v>
      </c>
      <c r="H39" s="39">
        <v>96349</v>
      </c>
      <c r="I39" s="39">
        <v>2548476247</v>
      </c>
      <c r="J39" s="24" t="s">
        <v>160</v>
      </c>
      <c r="K39" s="24"/>
    </row>
    <row r="40" spans="1:11" x14ac:dyDescent="0.25">
      <c r="A40" s="24" t="s">
        <v>119</v>
      </c>
      <c r="B40" s="24" t="s">
        <v>120</v>
      </c>
      <c r="C40" s="24">
        <v>2019</v>
      </c>
      <c r="D40" s="24" t="s">
        <v>442</v>
      </c>
      <c r="E40" s="180" t="s">
        <v>467</v>
      </c>
      <c r="F40" s="39">
        <v>264714</v>
      </c>
      <c r="G40" s="39">
        <v>3069325381</v>
      </c>
      <c r="H40" s="39">
        <v>66912</v>
      </c>
      <c r="I40" s="39">
        <v>1735420000</v>
      </c>
      <c r="J40" s="24" t="s">
        <v>160</v>
      </c>
      <c r="K40" s="24"/>
    </row>
    <row r="41" spans="1:11" x14ac:dyDescent="0.25">
      <c r="A41" s="24" t="s">
        <v>119</v>
      </c>
      <c r="B41" s="24" t="s">
        <v>120</v>
      </c>
      <c r="C41" s="24">
        <v>2019</v>
      </c>
      <c r="D41" s="24" t="s">
        <v>442</v>
      </c>
      <c r="E41" s="180" t="s">
        <v>468</v>
      </c>
      <c r="F41" s="39">
        <v>199705</v>
      </c>
      <c r="G41" s="39">
        <v>2175054229</v>
      </c>
      <c r="H41" s="39">
        <v>47727</v>
      </c>
      <c r="I41" s="39">
        <v>1264274082</v>
      </c>
      <c r="J41" s="24" t="s">
        <v>160</v>
      </c>
      <c r="K41" s="24"/>
    </row>
    <row r="42" spans="1:11" x14ac:dyDescent="0.25">
      <c r="A42" s="24" t="s">
        <v>119</v>
      </c>
      <c r="B42" s="24" t="s">
        <v>120</v>
      </c>
      <c r="C42" s="24">
        <v>2019</v>
      </c>
      <c r="D42" s="24" t="s">
        <v>442</v>
      </c>
      <c r="E42" s="180" t="s">
        <v>469</v>
      </c>
      <c r="F42" s="39">
        <v>163866</v>
      </c>
      <c r="G42" s="39">
        <v>1598297210</v>
      </c>
      <c r="H42" s="39">
        <v>35300</v>
      </c>
      <c r="I42" s="39">
        <v>956122853</v>
      </c>
      <c r="J42" s="24" t="s">
        <v>160</v>
      </c>
      <c r="K42" s="24"/>
    </row>
    <row r="43" spans="1:11" x14ac:dyDescent="0.25">
      <c r="A43" s="24" t="s">
        <v>119</v>
      </c>
      <c r="B43" s="24" t="s">
        <v>120</v>
      </c>
      <c r="C43" s="24">
        <v>2019</v>
      </c>
      <c r="D43" s="24" t="s">
        <v>442</v>
      </c>
      <c r="E43" s="180" t="s">
        <v>470</v>
      </c>
      <c r="F43" s="39">
        <v>159996</v>
      </c>
      <c r="G43" s="39">
        <v>1443010874</v>
      </c>
      <c r="H43" s="39">
        <v>30854</v>
      </c>
      <c r="I43" s="39">
        <v>843537645</v>
      </c>
      <c r="J43" s="24" t="s">
        <v>160</v>
      </c>
      <c r="K43" s="24"/>
    </row>
    <row r="44" spans="1:11" x14ac:dyDescent="0.25">
      <c r="A44" s="24" t="s">
        <v>119</v>
      </c>
      <c r="B44" s="24" t="s">
        <v>120</v>
      </c>
      <c r="C44" s="24">
        <v>2019</v>
      </c>
      <c r="D44" s="24" t="s">
        <v>442</v>
      </c>
      <c r="E44" s="180" t="s">
        <v>471</v>
      </c>
      <c r="F44" s="39">
        <v>146936</v>
      </c>
      <c r="G44" s="39">
        <v>1237192400</v>
      </c>
      <c r="H44" s="39">
        <v>25317</v>
      </c>
      <c r="I44" s="39">
        <v>698401278</v>
      </c>
      <c r="J44" s="24" t="s">
        <v>160</v>
      </c>
      <c r="K44" s="24"/>
    </row>
    <row r="45" spans="1:11" x14ac:dyDescent="0.25">
      <c r="A45" s="24" t="s">
        <v>119</v>
      </c>
      <c r="B45" s="24" t="s">
        <v>120</v>
      </c>
      <c r="C45" s="24">
        <v>2019</v>
      </c>
      <c r="D45" s="24" t="s">
        <v>442</v>
      </c>
      <c r="E45" s="180" t="s">
        <v>472</v>
      </c>
      <c r="F45" s="39">
        <v>141321</v>
      </c>
      <c r="G45" s="39">
        <v>1115178637</v>
      </c>
      <c r="H45" s="39">
        <v>22121</v>
      </c>
      <c r="I45" s="39">
        <v>616182071</v>
      </c>
      <c r="J45" s="24" t="s">
        <v>160</v>
      </c>
      <c r="K45" s="24"/>
    </row>
    <row r="46" spans="1:11" x14ac:dyDescent="0.25">
      <c r="A46" s="24" t="s">
        <v>119</v>
      </c>
      <c r="B46" s="24" t="s">
        <v>120</v>
      </c>
      <c r="C46" s="24">
        <v>2019</v>
      </c>
      <c r="D46" s="24" t="s">
        <v>442</v>
      </c>
      <c r="E46" s="180" t="s">
        <v>473</v>
      </c>
      <c r="F46" s="39">
        <v>123046</v>
      </c>
      <c r="G46" s="39">
        <v>925679049</v>
      </c>
      <c r="H46" s="39">
        <v>17107</v>
      </c>
      <c r="I46" s="39">
        <v>492685283</v>
      </c>
      <c r="J46" s="24" t="s">
        <v>160</v>
      </c>
      <c r="K46" s="24"/>
    </row>
    <row r="47" spans="1:11" x14ac:dyDescent="0.25">
      <c r="A47" s="24" t="s">
        <v>119</v>
      </c>
      <c r="B47" s="24" t="s">
        <v>120</v>
      </c>
      <c r="C47" s="24">
        <v>2019</v>
      </c>
      <c r="D47" s="24" t="s">
        <v>442</v>
      </c>
      <c r="E47" s="180" t="s">
        <v>474</v>
      </c>
      <c r="F47" s="39">
        <v>513004</v>
      </c>
      <c r="G47" s="39">
        <v>3289633495</v>
      </c>
      <c r="H47" s="39">
        <v>53044</v>
      </c>
      <c r="I47" s="39">
        <v>1773659851</v>
      </c>
      <c r="J47" s="24" t="s">
        <v>160</v>
      </c>
      <c r="K47" s="24"/>
    </row>
    <row r="48" spans="1:11" x14ac:dyDescent="0.25">
      <c r="A48" s="24" t="s">
        <v>119</v>
      </c>
      <c r="B48" s="24" t="s">
        <v>120</v>
      </c>
      <c r="C48" s="24">
        <v>2019</v>
      </c>
      <c r="D48" s="24" t="s">
        <v>442</v>
      </c>
      <c r="E48" s="180" t="s">
        <v>200</v>
      </c>
      <c r="F48" s="39">
        <v>11536</v>
      </c>
      <c r="G48" s="39">
        <v>143959776</v>
      </c>
      <c r="H48" s="39">
        <v>6213</v>
      </c>
      <c r="I48" s="39">
        <v>191785045</v>
      </c>
      <c r="J48" s="24" t="s">
        <v>160</v>
      </c>
      <c r="K48" s="24"/>
    </row>
    <row r="49" spans="1:11" x14ac:dyDescent="0.25">
      <c r="A49" s="24" t="s">
        <v>119</v>
      </c>
      <c r="B49" s="24" t="s">
        <v>120</v>
      </c>
      <c r="C49" s="24">
        <v>2020</v>
      </c>
      <c r="D49" s="24" t="s">
        <v>442</v>
      </c>
      <c r="E49" s="180" t="s">
        <v>457</v>
      </c>
      <c r="F49" s="39">
        <v>270508</v>
      </c>
      <c r="G49" s="39">
        <v>3742967289</v>
      </c>
      <c r="H49" s="39">
        <v>136401</v>
      </c>
      <c r="I49" s="39">
        <v>3817309593</v>
      </c>
      <c r="J49" s="24" t="s">
        <v>160</v>
      </c>
      <c r="K49" s="24"/>
    </row>
    <row r="50" spans="1:11" x14ac:dyDescent="0.25">
      <c r="A50" s="24" t="s">
        <v>119</v>
      </c>
      <c r="B50" s="24" t="s">
        <v>120</v>
      </c>
      <c r="C50" s="24">
        <v>2020</v>
      </c>
      <c r="D50" s="24" t="s">
        <v>442</v>
      </c>
      <c r="E50" s="180" t="s">
        <v>458</v>
      </c>
      <c r="F50" s="39">
        <v>636206</v>
      </c>
      <c r="G50" s="39">
        <v>12600118914</v>
      </c>
      <c r="H50" s="39">
        <v>325814</v>
      </c>
      <c r="I50" s="39">
        <v>9185891669</v>
      </c>
      <c r="J50" s="24" t="s">
        <v>160</v>
      </c>
      <c r="K50" s="24"/>
    </row>
    <row r="51" spans="1:11" x14ac:dyDescent="0.25">
      <c r="A51" s="24" t="s">
        <v>119</v>
      </c>
      <c r="B51" s="24" t="s">
        <v>120</v>
      </c>
      <c r="C51" s="24">
        <v>2020</v>
      </c>
      <c r="D51" s="24" t="s">
        <v>442</v>
      </c>
      <c r="E51" s="180" t="s">
        <v>459</v>
      </c>
      <c r="F51" s="39">
        <v>514332</v>
      </c>
      <c r="G51" s="39">
        <v>9532912444</v>
      </c>
      <c r="H51" s="39">
        <v>204718</v>
      </c>
      <c r="I51" s="39">
        <v>5927026534</v>
      </c>
      <c r="J51" s="24" t="s">
        <v>160</v>
      </c>
      <c r="K51" s="24"/>
    </row>
    <row r="52" spans="1:11" x14ac:dyDescent="0.25">
      <c r="A52" s="24" t="s">
        <v>119</v>
      </c>
      <c r="B52" s="24" t="s">
        <v>120</v>
      </c>
      <c r="C52" s="24">
        <v>2020</v>
      </c>
      <c r="D52" s="24" t="s">
        <v>442</v>
      </c>
      <c r="E52" s="180" t="s">
        <v>461</v>
      </c>
      <c r="F52" s="39">
        <v>440404</v>
      </c>
      <c r="G52" s="39">
        <v>7648230433</v>
      </c>
      <c r="H52" s="39">
        <v>163394</v>
      </c>
      <c r="I52" s="39">
        <v>4750929503</v>
      </c>
      <c r="J52" s="24" t="s">
        <v>160</v>
      </c>
      <c r="K52" s="24"/>
    </row>
    <row r="53" spans="1:11" x14ac:dyDescent="0.25">
      <c r="A53" s="24" t="s">
        <v>119</v>
      </c>
      <c r="B53" s="24" t="s">
        <v>120</v>
      </c>
      <c r="C53" s="24">
        <v>2020</v>
      </c>
      <c r="D53" s="24" t="s">
        <v>442</v>
      </c>
      <c r="E53" s="180" t="s">
        <v>462</v>
      </c>
      <c r="F53" s="39">
        <v>390761</v>
      </c>
      <c r="G53" s="39">
        <v>6310653830</v>
      </c>
      <c r="H53" s="39">
        <v>139158</v>
      </c>
      <c r="I53" s="39">
        <v>4036319551</v>
      </c>
      <c r="J53" s="24" t="s">
        <v>160</v>
      </c>
      <c r="K53" s="24"/>
    </row>
    <row r="54" spans="1:11" x14ac:dyDescent="0.25">
      <c r="A54" s="24" t="s">
        <v>119</v>
      </c>
      <c r="B54" s="24" t="s">
        <v>120</v>
      </c>
      <c r="C54" s="24">
        <v>2020</v>
      </c>
      <c r="D54" s="24" t="s">
        <v>442</v>
      </c>
      <c r="E54" s="180" t="s">
        <v>463</v>
      </c>
      <c r="F54" s="39">
        <v>378406</v>
      </c>
      <c r="G54" s="39">
        <v>5755422652</v>
      </c>
      <c r="H54" s="39">
        <v>138342</v>
      </c>
      <c r="I54" s="39">
        <v>3876401083</v>
      </c>
      <c r="J54" s="24" t="s">
        <v>160</v>
      </c>
      <c r="K54" s="24"/>
    </row>
    <row r="55" spans="1:11" x14ac:dyDescent="0.25">
      <c r="A55" s="24" t="s">
        <v>119</v>
      </c>
      <c r="B55" s="24" t="s">
        <v>120</v>
      </c>
      <c r="C55" s="24">
        <v>2020</v>
      </c>
      <c r="D55" s="24" t="s">
        <v>442</v>
      </c>
      <c r="E55" s="180" t="s">
        <v>464</v>
      </c>
      <c r="F55" s="39">
        <v>378028</v>
      </c>
      <c r="G55" s="39">
        <v>5186626113</v>
      </c>
      <c r="H55" s="39">
        <v>113991</v>
      </c>
      <c r="I55" s="39">
        <v>2973284755</v>
      </c>
      <c r="J55" s="24" t="s">
        <v>160</v>
      </c>
      <c r="K55" s="24"/>
    </row>
    <row r="56" spans="1:11" x14ac:dyDescent="0.25">
      <c r="A56" s="24" t="s">
        <v>119</v>
      </c>
      <c r="B56" s="24" t="s">
        <v>120</v>
      </c>
      <c r="C56" s="24">
        <v>2020</v>
      </c>
      <c r="D56" s="24" t="s">
        <v>442</v>
      </c>
      <c r="E56" s="180" t="s">
        <v>465</v>
      </c>
      <c r="F56" s="39">
        <v>475416</v>
      </c>
      <c r="G56" s="39">
        <v>5925594136</v>
      </c>
      <c r="H56" s="39">
        <v>130268</v>
      </c>
      <c r="I56" s="39">
        <v>3294289153</v>
      </c>
      <c r="J56" s="24" t="s">
        <v>160</v>
      </c>
      <c r="K56" s="24"/>
    </row>
    <row r="57" spans="1:11" x14ac:dyDescent="0.25">
      <c r="A57" s="24" t="s">
        <v>119</v>
      </c>
      <c r="B57" s="24" t="s">
        <v>120</v>
      </c>
      <c r="C57" s="24">
        <v>2020</v>
      </c>
      <c r="D57" s="24" t="s">
        <v>442</v>
      </c>
      <c r="E57" s="180" t="s">
        <v>466</v>
      </c>
      <c r="F57" s="39">
        <v>516598</v>
      </c>
      <c r="G57" s="39">
        <v>6146087201</v>
      </c>
      <c r="H57" s="39">
        <v>125945</v>
      </c>
      <c r="I57" s="39">
        <v>3149909275</v>
      </c>
      <c r="J57" s="24" t="s">
        <v>160</v>
      </c>
      <c r="K57" s="24"/>
    </row>
    <row r="58" spans="1:11" x14ac:dyDescent="0.25">
      <c r="A58" s="24" t="s">
        <v>119</v>
      </c>
      <c r="B58" s="24" t="s">
        <v>120</v>
      </c>
      <c r="C58" s="24">
        <v>2020</v>
      </c>
      <c r="D58" s="24" t="s">
        <v>442</v>
      </c>
      <c r="E58" s="180" t="s">
        <v>467</v>
      </c>
      <c r="F58" s="39">
        <v>351969</v>
      </c>
      <c r="G58" s="39">
        <v>3979005023</v>
      </c>
      <c r="H58" s="39">
        <v>79770</v>
      </c>
      <c r="I58" s="39">
        <v>2065838283</v>
      </c>
      <c r="J58" s="24" t="s">
        <v>160</v>
      </c>
      <c r="K58" s="24"/>
    </row>
    <row r="59" spans="1:11" x14ac:dyDescent="0.25">
      <c r="A59" s="24" t="s">
        <v>119</v>
      </c>
      <c r="B59" s="24" t="s">
        <v>120</v>
      </c>
      <c r="C59" s="24">
        <v>2020</v>
      </c>
      <c r="D59" s="24" t="s">
        <v>442</v>
      </c>
      <c r="E59" s="180" t="s">
        <v>468</v>
      </c>
      <c r="F59" s="39">
        <v>247742</v>
      </c>
      <c r="G59" s="39">
        <v>2671306509</v>
      </c>
      <c r="H59" s="39">
        <v>52797</v>
      </c>
      <c r="I59" s="39">
        <v>1352007063</v>
      </c>
      <c r="J59" s="24" t="s">
        <v>160</v>
      </c>
      <c r="K59" s="24"/>
    </row>
    <row r="60" spans="1:11" x14ac:dyDescent="0.25">
      <c r="A60" s="24" t="s">
        <v>119</v>
      </c>
      <c r="B60" s="24" t="s">
        <v>120</v>
      </c>
      <c r="C60" s="24">
        <v>2020</v>
      </c>
      <c r="D60" s="24" t="s">
        <v>442</v>
      </c>
      <c r="E60" s="180" t="s">
        <v>469</v>
      </c>
      <c r="F60" s="39">
        <v>187154</v>
      </c>
      <c r="G60" s="39">
        <v>1844132348</v>
      </c>
      <c r="H60" s="39">
        <v>35843</v>
      </c>
      <c r="I60" s="39">
        <v>949679841</v>
      </c>
      <c r="J60" s="24" t="s">
        <v>160</v>
      </c>
      <c r="K60" s="24"/>
    </row>
    <row r="61" spans="1:11" x14ac:dyDescent="0.25">
      <c r="A61" s="24" t="s">
        <v>119</v>
      </c>
      <c r="B61" s="24" t="s">
        <v>120</v>
      </c>
      <c r="C61" s="24">
        <v>2020</v>
      </c>
      <c r="D61" s="24" t="s">
        <v>442</v>
      </c>
      <c r="E61" s="180" t="s">
        <v>470</v>
      </c>
      <c r="F61" s="39">
        <v>153855</v>
      </c>
      <c r="G61" s="39">
        <v>1401223585</v>
      </c>
      <c r="H61" s="39">
        <v>26848</v>
      </c>
      <c r="I61" s="39">
        <v>725551260</v>
      </c>
      <c r="J61" s="24" t="s">
        <v>160</v>
      </c>
      <c r="K61" s="24"/>
    </row>
    <row r="62" spans="1:11" x14ac:dyDescent="0.25">
      <c r="A62" s="24" t="s">
        <v>119</v>
      </c>
      <c r="B62" s="24" t="s">
        <v>120</v>
      </c>
      <c r="C62" s="24">
        <v>2020</v>
      </c>
      <c r="D62" s="24" t="s">
        <v>442</v>
      </c>
      <c r="E62" s="180" t="s">
        <v>471</v>
      </c>
      <c r="F62" s="39">
        <v>150843</v>
      </c>
      <c r="G62" s="39">
        <v>1285380627</v>
      </c>
      <c r="H62" s="39">
        <v>23798</v>
      </c>
      <c r="I62" s="39">
        <v>653070687</v>
      </c>
      <c r="J62" s="24" t="s">
        <v>160</v>
      </c>
      <c r="K62" s="24"/>
    </row>
    <row r="63" spans="1:11" x14ac:dyDescent="0.25">
      <c r="A63" s="24" t="s">
        <v>119</v>
      </c>
      <c r="B63" s="24" t="s">
        <v>120</v>
      </c>
      <c r="C63" s="24">
        <v>2020</v>
      </c>
      <c r="D63" s="24" t="s">
        <v>442</v>
      </c>
      <c r="E63" s="180" t="s">
        <v>472</v>
      </c>
      <c r="F63" s="39">
        <v>139700</v>
      </c>
      <c r="G63" s="39">
        <v>1115985947</v>
      </c>
      <c r="H63" s="39">
        <v>21318</v>
      </c>
      <c r="I63" s="39">
        <v>582606779</v>
      </c>
      <c r="J63" s="24" t="s">
        <v>160</v>
      </c>
      <c r="K63" s="24"/>
    </row>
    <row r="64" spans="1:11" x14ac:dyDescent="0.25">
      <c r="A64" s="24" t="s">
        <v>119</v>
      </c>
      <c r="B64" s="24" t="s">
        <v>120</v>
      </c>
      <c r="C64" s="24">
        <v>2020</v>
      </c>
      <c r="D64" s="24" t="s">
        <v>442</v>
      </c>
      <c r="E64" s="180" t="s">
        <v>473</v>
      </c>
      <c r="F64" s="39">
        <v>134833</v>
      </c>
      <c r="G64" s="39">
        <v>997391037</v>
      </c>
      <c r="H64" s="39">
        <v>18694</v>
      </c>
      <c r="I64" s="39">
        <v>513120269</v>
      </c>
      <c r="J64" s="24" t="s">
        <v>160</v>
      </c>
      <c r="K64" s="24"/>
    </row>
    <row r="65" spans="1:11" x14ac:dyDescent="0.25">
      <c r="A65" s="24" t="s">
        <v>119</v>
      </c>
      <c r="B65" s="24" t="s">
        <v>120</v>
      </c>
      <c r="C65" s="24">
        <v>2020</v>
      </c>
      <c r="D65" s="24" t="s">
        <v>442</v>
      </c>
      <c r="E65" s="180" t="s">
        <v>474</v>
      </c>
      <c r="F65" s="39">
        <v>583282</v>
      </c>
      <c r="G65" s="39">
        <v>3798448414</v>
      </c>
      <c r="H65" s="39">
        <v>59359</v>
      </c>
      <c r="I65" s="39">
        <v>1910947061</v>
      </c>
      <c r="J65" s="24" t="s">
        <v>160</v>
      </c>
      <c r="K65" s="24"/>
    </row>
    <row r="66" spans="1:11" x14ac:dyDescent="0.25">
      <c r="A66" s="24" t="s">
        <v>119</v>
      </c>
      <c r="B66" s="24" t="s">
        <v>120</v>
      </c>
      <c r="C66" s="24">
        <v>2020</v>
      </c>
      <c r="D66" s="24" t="s">
        <v>442</v>
      </c>
      <c r="E66" s="180" t="s">
        <v>200</v>
      </c>
      <c r="F66" s="39">
        <v>12406</v>
      </c>
      <c r="G66" s="39">
        <v>179213181</v>
      </c>
      <c r="H66" s="39">
        <v>8062</v>
      </c>
      <c r="I66" s="39">
        <v>262435032</v>
      </c>
      <c r="J66" s="24" t="s">
        <v>160</v>
      </c>
      <c r="K66" s="24"/>
    </row>
    <row r="67" spans="1:11" x14ac:dyDescent="0.25">
      <c r="A67" s="24" t="s">
        <v>119</v>
      </c>
      <c r="B67" s="24" t="s">
        <v>120</v>
      </c>
      <c r="C67" s="24">
        <v>2021</v>
      </c>
      <c r="D67" s="24" t="s">
        <v>442</v>
      </c>
      <c r="E67" s="180" t="s">
        <v>457</v>
      </c>
      <c r="F67" s="39">
        <v>303644</v>
      </c>
      <c r="G67" s="39">
        <v>4424199344</v>
      </c>
      <c r="H67" s="39">
        <v>142360</v>
      </c>
      <c r="I67" s="39">
        <v>3275051155</v>
      </c>
      <c r="J67" s="24" t="s">
        <v>160</v>
      </c>
      <c r="K67" s="24"/>
    </row>
    <row r="68" spans="1:11" x14ac:dyDescent="0.25">
      <c r="A68" s="24" t="s">
        <v>119</v>
      </c>
      <c r="B68" s="24" t="s">
        <v>120</v>
      </c>
      <c r="C68" s="24">
        <v>2021</v>
      </c>
      <c r="D68" s="24" t="s">
        <v>442</v>
      </c>
      <c r="E68" s="180" t="s">
        <v>458</v>
      </c>
      <c r="F68" s="39">
        <v>487900</v>
      </c>
      <c r="G68" s="39">
        <v>10090379038</v>
      </c>
      <c r="H68" s="39">
        <v>247844</v>
      </c>
      <c r="I68" s="39">
        <v>6529984369</v>
      </c>
      <c r="J68" s="24" t="s">
        <v>160</v>
      </c>
      <c r="K68" s="24"/>
    </row>
    <row r="69" spans="1:11" x14ac:dyDescent="0.25">
      <c r="A69" s="24" t="s">
        <v>119</v>
      </c>
      <c r="B69" s="24" t="s">
        <v>120</v>
      </c>
      <c r="C69" s="24">
        <v>2021</v>
      </c>
      <c r="D69" s="24" t="s">
        <v>442</v>
      </c>
      <c r="E69" s="180" t="s">
        <v>459</v>
      </c>
      <c r="F69" s="39">
        <v>462629</v>
      </c>
      <c r="G69" s="39">
        <v>8284755065</v>
      </c>
      <c r="H69" s="39">
        <v>192733</v>
      </c>
      <c r="I69" s="39">
        <v>4962813039</v>
      </c>
      <c r="J69" s="24" t="s">
        <v>160</v>
      </c>
      <c r="K69" s="24"/>
    </row>
    <row r="70" spans="1:11" x14ac:dyDescent="0.25">
      <c r="A70" s="24" t="s">
        <v>119</v>
      </c>
      <c r="B70" s="24" t="s">
        <v>120</v>
      </c>
      <c r="C70" s="24">
        <v>2021</v>
      </c>
      <c r="D70" s="24" t="s">
        <v>442</v>
      </c>
      <c r="E70" s="180" t="s">
        <v>461</v>
      </c>
      <c r="F70" s="39">
        <v>483195</v>
      </c>
      <c r="G70" s="39">
        <v>7942839075</v>
      </c>
      <c r="H70" s="39">
        <v>176515</v>
      </c>
      <c r="I70" s="39">
        <v>4596388481</v>
      </c>
      <c r="J70" s="24" t="s">
        <v>160</v>
      </c>
      <c r="K70" s="24"/>
    </row>
    <row r="71" spans="1:11" x14ac:dyDescent="0.25">
      <c r="A71" s="24" t="s">
        <v>119</v>
      </c>
      <c r="B71" s="24" t="s">
        <v>120</v>
      </c>
      <c r="C71" s="24">
        <v>2021</v>
      </c>
      <c r="D71" s="24" t="s">
        <v>442</v>
      </c>
      <c r="E71" s="180" t="s">
        <v>462</v>
      </c>
      <c r="F71" s="39">
        <v>426748</v>
      </c>
      <c r="G71" s="39">
        <v>6453982045</v>
      </c>
      <c r="H71" s="39">
        <v>142387</v>
      </c>
      <c r="I71" s="39">
        <v>3761258791</v>
      </c>
      <c r="J71" s="24" t="s">
        <v>160</v>
      </c>
      <c r="K71" s="24"/>
    </row>
    <row r="72" spans="1:11" x14ac:dyDescent="0.25">
      <c r="A72" s="24" t="s">
        <v>119</v>
      </c>
      <c r="B72" s="24" t="s">
        <v>120</v>
      </c>
      <c r="C72" s="24">
        <v>2021</v>
      </c>
      <c r="D72" s="24" t="s">
        <v>442</v>
      </c>
      <c r="E72" s="180" t="s">
        <v>463</v>
      </c>
      <c r="F72" s="39">
        <v>374839</v>
      </c>
      <c r="G72" s="39">
        <v>5338500946</v>
      </c>
      <c r="H72" s="39">
        <v>126902</v>
      </c>
      <c r="I72" s="39">
        <v>3172655119</v>
      </c>
      <c r="J72" s="24" t="s">
        <v>160</v>
      </c>
      <c r="K72" s="24"/>
    </row>
    <row r="73" spans="1:11" x14ac:dyDescent="0.25">
      <c r="A73" s="24" t="s">
        <v>119</v>
      </c>
      <c r="B73" s="24" t="s">
        <v>120</v>
      </c>
      <c r="C73" s="24">
        <v>2021</v>
      </c>
      <c r="D73" s="24" t="s">
        <v>442</v>
      </c>
      <c r="E73" s="180" t="s">
        <v>464</v>
      </c>
      <c r="F73" s="39">
        <v>341125</v>
      </c>
      <c r="G73" s="39">
        <v>4584088985</v>
      </c>
      <c r="H73" s="39">
        <v>95834</v>
      </c>
      <c r="I73" s="39">
        <v>2232038701</v>
      </c>
      <c r="J73" s="24" t="s">
        <v>160</v>
      </c>
      <c r="K73" s="24"/>
    </row>
    <row r="74" spans="1:11" x14ac:dyDescent="0.25">
      <c r="A74" s="24" t="s">
        <v>119</v>
      </c>
      <c r="B74" s="24" t="s">
        <v>120</v>
      </c>
      <c r="C74" s="24">
        <v>2021</v>
      </c>
      <c r="D74" s="24" t="s">
        <v>442</v>
      </c>
      <c r="E74" s="180" t="s">
        <v>465</v>
      </c>
      <c r="F74" s="39">
        <v>356711</v>
      </c>
      <c r="G74" s="39">
        <v>4268562104</v>
      </c>
      <c r="H74" s="39">
        <v>92810</v>
      </c>
      <c r="I74" s="39">
        <v>2090265242</v>
      </c>
      <c r="J74" s="24" t="s">
        <v>160</v>
      </c>
      <c r="K74" s="24"/>
    </row>
    <row r="75" spans="1:11" x14ac:dyDescent="0.25">
      <c r="A75" s="24" t="s">
        <v>119</v>
      </c>
      <c r="B75" s="24" t="s">
        <v>120</v>
      </c>
      <c r="C75" s="24">
        <v>2021</v>
      </c>
      <c r="D75" s="24" t="s">
        <v>442</v>
      </c>
      <c r="E75" s="180" t="s">
        <v>466</v>
      </c>
      <c r="F75" s="39">
        <v>450625</v>
      </c>
      <c r="G75" s="39">
        <v>4961792911</v>
      </c>
      <c r="H75" s="39">
        <v>105507</v>
      </c>
      <c r="I75" s="39">
        <v>2306774301</v>
      </c>
      <c r="J75" s="24" t="s">
        <v>160</v>
      </c>
      <c r="K75" s="24"/>
    </row>
    <row r="76" spans="1:11" x14ac:dyDescent="0.25">
      <c r="A76" s="24" t="s">
        <v>119</v>
      </c>
      <c r="B76" s="24" t="s">
        <v>120</v>
      </c>
      <c r="C76" s="24">
        <v>2021</v>
      </c>
      <c r="D76" s="24" t="s">
        <v>442</v>
      </c>
      <c r="E76" s="180" t="s">
        <v>467</v>
      </c>
      <c r="F76" s="39">
        <v>471923</v>
      </c>
      <c r="G76" s="39">
        <v>4997706797</v>
      </c>
      <c r="H76" s="39">
        <v>99464</v>
      </c>
      <c r="I76" s="39">
        <v>2194130468</v>
      </c>
      <c r="J76" s="24" t="s">
        <v>160</v>
      </c>
      <c r="K76" s="24"/>
    </row>
    <row r="77" spans="1:11" x14ac:dyDescent="0.25">
      <c r="A77" s="24" t="s">
        <v>119</v>
      </c>
      <c r="B77" s="24" t="s">
        <v>120</v>
      </c>
      <c r="C77" s="24">
        <v>2021</v>
      </c>
      <c r="D77" s="24" t="s">
        <v>442</v>
      </c>
      <c r="E77" s="180" t="s">
        <v>468</v>
      </c>
      <c r="F77" s="39">
        <v>314582</v>
      </c>
      <c r="G77" s="39">
        <v>3158852215</v>
      </c>
      <c r="H77" s="39">
        <v>61935</v>
      </c>
      <c r="I77" s="39">
        <v>1438288859</v>
      </c>
      <c r="J77" s="24" t="s">
        <v>160</v>
      </c>
      <c r="K77" s="24"/>
    </row>
    <row r="78" spans="1:11" x14ac:dyDescent="0.25">
      <c r="A78" s="24" t="s">
        <v>119</v>
      </c>
      <c r="B78" s="24" t="s">
        <v>120</v>
      </c>
      <c r="C78" s="24">
        <v>2021</v>
      </c>
      <c r="D78" s="24" t="s">
        <v>442</v>
      </c>
      <c r="E78" s="180" t="s">
        <v>469</v>
      </c>
      <c r="F78" s="39">
        <v>231062</v>
      </c>
      <c r="G78" s="39">
        <v>2181301644</v>
      </c>
      <c r="H78" s="39">
        <v>41404</v>
      </c>
      <c r="I78" s="39">
        <v>992715662</v>
      </c>
      <c r="J78" s="24" t="s">
        <v>160</v>
      </c>
      <c r="K78" s="24"/>
    </row>
    <row r="79" spans="1:11" x14ac:dyDescent="0.25">
      <c r="A79" s="24" t="s">
        <v>119</v>
      </c>
      <c r="B79" s="24" t="s">
        <v>120</v>
      </c>
      <c r="C79" s="24">
        <v>2021</v>
      </c>
      <c r="D79" s="24" t="s">
        <v>442</v>
      </c>
      <c r="E79" s="180" t="s">
        <v>470</v>
      </c>
      <c r="F79" s="39">
        <v>165135</v>
      </c>
      <c r="G79" s="39">
        <v>1474355062</v>
      </c>
      <c r="H79" s="39">
        <v>27410</v>
      </c>
      <c r="I79" s="39">
        <v>654999436</v>
      </c>
      <c r="J79" s="24" t="s">
        <v>160</v>
      </c>
      <c r="K79" s="24"/>
    </row>
    <row r="80" spans="1:11" x14ac:dyDescent="0.25">
      <c r="A80" s="24" t="s">
        <v>119</v>
      </c>
      <c r="B80" s="24" t="s">
        <v>120</v>
      </c>
      <c r="C80" s="24">
        <v>2021</v>
      </c>
      <c r="D80" s="24" t="s">
        <v>442</v>
      </c>
      <c r="E80" s="180" t="s">
        <v>471</v>
      </c>
      <c r="F80" s="39">
        <v>140661</v>
      </c>
      <c r="G80" s="39">
        <v>1167993002</v>
      </c>
      <c r="H80" s="39">
        <v>22383</v>
      </c>
      <c r="I80" s="39">
        <v>530321189</v>
      </c>
      <c r="J80" s="24" t="s">
        <v>160</v>
      </c>
      <c r="K80" s="24"/>
    </row>
    <row r="81" spans="1:11" x14ac:dyDescent="0.25">
      <c r="A81" s="24" t="s">
        <v>119</v>
      </c>
      <c r="B81" s="24" t="s">
        <v>120</v>
      </c>
      <c r="C81" s="24">
        <v>2021</v>
      </c>
      <c r="D81" s="24" t="s">
        <v>442</v>
      </c>
      <c r="E81" s="180" t="s">
        <v>472</v>
      </c>
      <c r="F81" s="39">
        <v>134995</v>
      </c>
      <c r="G81" s="39">
        <v>1062360490</v>
      </c>
      <c r="H81" s="39">
        <v>20137</v>
      </c>
      <c r="I81" s="39">
        <v>497821502</v>
      </c>
      <c r="J81" s="24" t="s">
        <v>160</v>
      </c>
      <c r="K81" s="24"/>
    </row>
    <row r="82" spans="1:11" x14ac:dyDescent="0.25">
      <c r="A82" s="24" t="s">
        <v>119</v>
      </c>
      <c r="B82" s="24" t="s">
        <v>120</v>
      </c>
      <c r="C82" s="24">
        <v>2021</v>
      </c>
      <c r="D82" s="24" t="s">
        <v>442</v>
      </c>
      <c r="E82" s="180" t="s">
        <v>473</v>
      </c>
      <c r="F82" s="39">
        <v>125519</v>
      </c>
      <c r="G82" s="39">
        <v>911555954</v>
      </c>
      <c r="H82" s="39">
        <v>15637</v>
      </c>
      <c r="I82" s="39">
        <v>404707424</v>
      </c>
      <c r="J82" s="24" t="s">
        <v>160</v>
      </c>
      <c r="K82" s="24"/>
    </row>
    <row r="83" spans="1:11" x14ac:dyDescent="0.25">
      <c r="A83" s="24" t="s">
        <v>119</v>
      </c>
      <c r="B83" s="24" t="s">
        <v>120</v>
      </c>
      <c r="C83" s="24">
        <v>2021</v>
      </c>
      <c r="D83" s="24" t="s">
        <v>442</v>
      </c>
      <c r="E83" s="180" t="s">
        <v>474</v>
      </c>
      <c r="F83" s="39">
        <v>623923</v>
      </c>
      <c r="G83" s="39">
        <v>3895147748</v>
      </c>
      <c r="H83" s="39">
        <v>57529</v>
      </c>
      <c r="I83" s="39">
        <v>1823423454</v>
      </c>
      <c r="J83" s="24" t="s">
        <v>160</v>
      </c>
      <c r="K83" s="24"/>
    </row>
    <row r="84" spans="1:11" x14ac:dyDescent="0.25">
      <c r="A84" s="24" t="s">
        <v>119</v>
      </c>
      <c r="B84" s="24" t="s">
        <v>120</v>
      </c>
      <c r="C84" s="24">
        <v>2021</v>
      </c>
      <c r="D84" s="24" t="s">
        <v>442</v>
      </c>
      <c r="E84" s="180" t="s">
        <v>200</v>
      </c>
      <c r="F84" s="39">
        <v>16965</v>
      </c>
      <c r="G84" s="39">
        <v>279059209</v>
      </c>
      <c r="H84" s="39">
        <v>11340</v>
      </c>
      <c r="I84" s="39">
        <v>357490487</v>
      </c>
      <c r="J84" s="24" t="s">
        <v>160</v>
      </c>
      <c r="K84" s="24"/>
    </row>
  </sheetData>
  <phoneticPr fontId="11" type="noConversion"/>
  <dataValidations count="1">
    <dataValidation type="list" allowBlank="1" showInputMessage="1" showErrorMessage="1" sqref="D4:D18" xr:uid="{00000000-0002-0000-0400-000000000000}">
      <formula1>"Vehicle Age, Insured Age"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1EC7D-C462-474F-BA32-F3D6337D6F02}">
  <dimension ref="A1:R96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C50" sqref="C50"/>
    </sheetView>
  </sheetViews>
  <sheetFormatPr defaultRowHeight="15.75" x14ac:dyDescent="0.25"/>
  <cols>
    <col min="1" max="1" width="12.42578125" customWidth="1"/>
    <col min="2" max="2" width="13.42578125" customWidth="1"/>
    <col min="3" max="3" width="13.42578125" bestFit="1" customWidth="1"/>
    <col min="4" max="4" width="14.140625" bestFit="1" customWidth="1"/>
    <col min="5" max="5" width="11" bestFit="1" customWidth="1"/>
    <col min="6" max="6" width="18.140625" bestFit="1" customWidth="1"/>
    <col min="7" max="7" width="14.85546875" bestFit="1" customWidth="1"/>
    <col min="8" max="8" width="12.7109375" bestFit="1" customWidth="1"/>
    <col min="9" max="9" width="88.42578125" style="101" customWidth="1"/>
    <col min="12" max="12" width="24.42578125" bestFit="1" customWidth="1"/>
    <col min="13" max="13" width="15.7109375" bestFit="1" customWidth="1"/>
    <col min="14" max="14" width="7.42578125" bestFit="1" customWidth="1"/>
    <col min="15" max="15" width="24.42578125" bestFit="1" customWidth="1"/>
    <col min="16" max="17" width="13.28515625" bestFit="1" customWidth="1"/>
    <col min="18" max="18" width="84" bestFit="1" customWidth="1"/>
  </cols>
  <sheetData>
    <row r="1" spans="1:18" ht="26.25" x14ac:dyDescent="0.4">
      <c r="A1" s="15" t="s">
        <v>495</v>
      </c>
      <c r="L1" s="31" t="s">
        <v>50</v>
      </c>
    </row>
    <row r="2" spans="1:18" ht="25.5" x14ac:dyDescent="0.4">
      <c r="A2" s="131" t="s">
        <v>419</v>
      </c>
      <c r="L2" s="31"/>
    </row>
    <row r="4" spans="1:18" ht="47.25" x14ac:dyDescent="0.25">
      <c r="A4" s="34" t="s">
        <v>2</v>
      </c>
      <c r="B4" s="34" t="s">
        <v>4</v>
      </c>
      <c r="C4" s="34" t="s">
        <v>13</v>
      </c>
      <c r="D4" s="35" t="s">
        <v>167</v>
      </c>
      <c r="E4" s="35" t="s">
        <v>168</v>
      </c>
      <c r="F4" s="35" t="s">
        <v>169</v>
      </c>
      <c r="G4" s="35" t="s">
        <v>170</v>
      </c>
      <c r="H4" s="34" t="s">
        <v>6</v>
      </c>
      <c r="I4" s="102" t="s">
        <v>8</v>
      </c>
      <c r="J4" s="34" t="s">
        <v>171</v>
      </c>
      <c r="L4" s="25" t="s">
        <v>2</v>
      </c>
      <c r="M4" s="20" t="s">
        <v>4</v>
      </c>
      <c r="N4" s="25" t="s">
        <v>12</v>
      </c>
      <c r="O4" s="25" t="s">
        <v>51</v>
      </c>
      <c r="P4" s="25" t="s">
        <v>53</v>
      </c>
      <c r="Q4" s="25" t="s">
        <v>55</v>
      </c>
      <c r="R4" s="20" t="s">
        <v>8</v>
      </c>
    </row>
    <row r="5" spans="1:18" x14ac:dyDescent="0.25">
      <c r="A5" s="24" t="s">
        <v>97</v>
      </c>
      <c r="B5" s="24" t="s">
        <v>98</v>
      </c>
      <c r="C5" s="24">
        <v>2008</v>
      </c>
      <c r="D5" s="24">
        <v>136835</v>
      </c>
      <c r="E5" s="24">
        <v>1521</v>
      </c>
      <c r="F5" s="24"/>
      <c r="G5" s="24">
        <v>1822.0250000000001</v>
      </c>
      <c r="H5" s="40" t="s">
        <v>172</v>
      </c>
      <c r="I5" s="103"/>
      <c r="J5" s="24"/>
      <c r="L5" s="24" t="s">
        <v>97</v>
      </c>
      <c r="M5" s="24" t="s">
        <v>98</v>
      </c>
      <c r="N5" s="24"/>
      <c r="O5" s="24"/>
      <c r="P5" s="45"/>
      <c r="Q5" s="24"/>
      <c r="R5" s="16"/>
    </row>
    <row r="6" spans="1:18" x14ac:dyDescent="0.25">
      <c r="A6" s="24"/>
      <c r="B6" s="24"/>
      <c r="C6" s="24">
        <v>2009</v>
      </c>
      <c r="D6" s="24">
        <v>129381</v>
      </c>
      <c r="E6" s="24">
        <v>1236</v>
      </c>
      <c r="F6" s="24"/>
      <c r="G6" s="24">
        <v>1623.9070000000002</v>
      </c>
      <c r="H6" s="40"/>
      <c r="I6" s="103"/>
      <c r="J6" s="24"/>
      <c r="L6" s="24" t="s">
        <v>100</v>
      </c>
      <c r="M6" s="24" t="s">
        <v>101</v>
      </c>
      <c r="N6" s="24"/>
      <c r="O6" s="24"/>
      <c r="P6" s="24"/>
      <c r="Q6" s="24"/>
      <c r="R6" s="3"/>
    </row>
    <row r="7" spans="1:18" x14ac:dyDescent="0.25">
      <c r="A7" s="24"/>
      <c r="B7" s="24"/>
      <c r="C7" s="24">
        <v>2010</v>
      </c>
      <c r="D7" s="24">
        <v>132497</v>
      </c>
      <c r="E7" s="24">
        <v>1205</v>
      </c>
      <c r="F7" s="24"/>
      <c r="G7" s="24">
        <v>1959.4520000000002</v>
      </c>
      <c r="H7" s="40"/>
      <c r="I7" s="103"/>
      <c r="J7" s="24"/>
      <c r="L7" s="24" t="s">
        <v>103</v>
      </c>
      <c r="M7" s="24" t="s">
        <v>104</v>
      </c>
      <c r="N7" s="24"/>
      <c r="O7" s="24"/>
      <c r="P7" s="24"/>
      <c r="Q7" s="24"/>
      <c r="R7" s="8"/>
    </row>
    <row r="8" spans="1:18" x14ac:dyDescent="0.25">
      <c r="A8" s="24"/>
      <c r="B8" s="24"/>
      <c r="C8" s="24">
        <v>2011</v>
      </c>
      <c r="D8" s="24">
        <v>125417</v>
      </c>
      <c r="E8" s="24">
        <v>1108</v>
      </c>
      <c r="F8" s="24"/>
      <c r="G8" s="24">
        <v>2057.4339999999997</v>
      </c>
      <c r="H8" s="40"/>
      <c r="I8" s="103"/>
      <c r="J8" s="24"/>
      <c r="L8" s="24" t="s">
        <v>106</v>
      </c>
      <c r="M8" s="24" t="s">
        <v>107</v>
      </c>
      <c r="N8" s="24">
        <v>2014</v>
      </c>
      <c r="O8" s="24" t="s">
        <v>173</v>
      </c>
      <c r="P8" s="46">
        <v>0.112</v>
      </c>
      <c r="Q8" s="39">
        <v>4884</v>
      </c>
      <c r="R8" s="24"/>
    </row>
    <row r="9" spans="1:18" x14ac:dyDescent="0.25">
      <c r="A9" s="24"/>
      <c r="B9" s="24"/>
      <c r="C9" s="24">
        <v>2012</v>
      </c>
      <c r="D9" s="24">
        <v>152157</v>
      </c>
      <c r="E9" s="24">
        <v>1028</v>
      </c>
      <c r="F9" s="24"/>
      <c r="G9" s="24">
        <v>2177.163</v>
      </c>
      <c r="H9" s="40"/>
      <c r="I9" s="103"/>
      <c r="J9" s="24"/>
      <c r="L9" s="24" t="s">
        <v>106</v>
      </c>
      <c r="M9" s="24" t="s">
        <v>107</v>
      </c>
      <c r="N9" s="24">
        <v>2014</v>
      </c>
      <c r="O9" s="24" t="s">
        <v>174</v>
      </c>
      <c r="P9" s="46">
        <v>9.2999999999999999E-2</v>
      </c>
      <c r="Q9" s="39">
        <v>4088</v>
      </c>
      <c r="R9" s="24"/>
    </row>
    <row r="10" spans="1:18" x14ac:dyDescent="0.25">
      <c r="A10" s="24" t="s">
        <v>100</v>
      </c>
      <c r="B10" s="24" t="s">
        <v>101</v>
      </c>
      <c r="C10" s="24">
        <v>2020</v>
      </c>
      <c r="D10" s="24">
        <v>252000</v>
      </c>
      <c r="E10" s="24">
        <v>1183</v>
      </c>
      <c r="F10" s="24" t="s">
        <v>108</v>
      </c>
      <c r="G10" s="40" t="s">
        <v>175</v>
      </c>
      <c r="H10" s="40"/>
      <c r="I10" s="103" t="s">
        <v>108</v>
      </c>
      <c r="J10" s="24" t="s">
        <v>108</v>
      </c>
      <c r="L10" s="24" t="s">
        <v>106</v>
      </c>
      <c r="M10" s="24" t="s">
        <v>107</v>
      </c>
      <c r="N10" s="24">
        <v>2014</v>
      </c>
      <c r="O10" s="24" t="s">
        <v>176</v>
      </c>
      <c r="P10" s="46">
        <v>0.08</v>
      </c>
      <c r="Q10" s="39">
        <v>3484</v>
      </c>
      <c r="R10" s="24"/>
    </row>
    <row r="11" spans="1:18" x14ac:dyDescent="0.25">
      <c r="A11" s="41" t="s">
        <v>103</v>
      </c>
      <c r="B11" s="41" t="s">
        <v>104</v>
      </c>
      <c r="C11" s="41">
        <v>2013</v>
      </c>
      <c r="D11" s="42">
        <v>3424</v>
      </c>
      <c r="E11" s="41"/>
      <c r="F11" s="41"/>
      <c r="G11" s="42">
        <v>1744712.57</v>
      </c>
      <c r="H11" s="43" t="s">
        <v>177</v>
      </c>
      <c r="I11" s="104"/>
      <c r="J11" s="41">
        <v>18</v>
      </c>
      <c r="L11" s="24" t="s">
        <v>106</v>
      </c>
      <c r="M11" s="24" t="s">
        <v>107</v>
      </c>
      <c r="N11" s="24">
        <v>2014</v>
      </c>
      <c r="O11" s="24" t="s">
        <v>178</v>
      </c>
      <c r="P11" s="46">
        <v>7.1999999999999995E-2</v>
      </c>
      <c r="Q11" s="39">
        <v>3154</v>
      </c>
      <c r="R11" s="24"/>
    </row>
    <row r="12" spans="1:18" x14ac:dyDescent="0.25">
      <c r="A12" s="41" t="s">
        <v>103</v>
      </c>
      <c r="B12" s="41" t="s">
        <v>104</v>
      </c>
      <c r="C12" s="41">
        <v>2014</v>
      </c>
      <c r="D12" s="42">
        <v>3111</v>
      </c>
      <c r="E12" s="41"/>
      <c r="F12" s="41"/>
      <c r="G12" s="42">
        <v>831548.76</v>
      </c>
      <c r="H12" s="43" t="s">
        <v>177</v>
      </c>
      <c r="I12" s="105"/>
      <c r="J12" s="41">
        <v>1824</v>
      </c>
      <c r="L12" s="24" t="s">
        <v>106</v>
      </c>
      <c r="M12" s="24" t="s">
        <v>107</v>
      </c>
      <c r="N12" s="24">
        <v>2014</v>
      </c>
      <c r="O12" s="24" t="s">
        <v>179</v>
      </c>
      <c r="P12" s="46">
        <v>6.7000000000000004E-2</v>
      </c>
      <c r="Q12" s="39">
        <v>2913</v>
      </c>
      <c r="R12" s="24"/>
    </row>
    <row r="13" spans="1:18" x14ac:dyDescent="0.25">
      <c r="A13" s="41" t="s">
        <v>103</v>
      </c>
      <c r="B13" s="41" t="s">
        <v>104</v>
      </c>
      <c r="C13" s="41">
        <v>2015</v>
      </c>
      <c r="D13" s="42">
        <v>2420</v>
      </c>
      <c r="E13" s="41"/>
      <c r="F13" s="41"/>
      <c r="G13" s="42">
        <v>677476.85</v>
      </c>
      <c r="H13" s="43" t="s">
        <v>177</v>
      </c>
      <c r="I13" s="105"/>
      <c r="J13" s="41">
        <v>2415</v>
      </c>
      <c r="L13" s="24" t="s">
        <v>106</v>
      </c>
      <c r="M13" s="24" t="s">
        <v>107</v>
      </c>
      <c r="N13" s="24">
        <v>2015</v>
      </c>
      <c r="O13" s="24" t="s">
        <v>173</v>
      </c>
      <c r="P13" s="46">
        <v>0.10299999999999999</v>
      </c>
      <c r="Q13" s="39">
        <v>4033</v>
      </c>
      <c r="R13" s="24"/>
    </row>
    <row r="14" spans="1:18" x14ac:dyDescent="0.25">
      <c r="A14" s="41" t="s">
        <v>103</v>
      </c>
      <c r="B14" s="41" t="s">
        <v>104</v>
      </c>
      <c r="C14" s="41">
        <v>2016</v>
      </c>
      <c r="D14" s="42">
        <v>1474</v>
      </c>
      <c r="E14" s="41"/>
      <c r="F14" s="41"/>
      <c r="G14" s="42">
        <v>398587.23</v>
      </c>
      <c r="H14" s="43" t="s">
        <v>177</v>
      </c>
      <c r="I14" s="105"/>
      <c r="J14" s="41">
        <v>2993</v>
      </c>
      <c r="L14" s="24" t="s">
        <v>106</v>
      </c>
      <c r="M14" s="24" t="s">
        <v>107</v>
      </c>
      <c r="N14" s="24">
        <v>2015</v>
      </c>
      <c r="O14" s="24" t="s">
        <v>174</v>
      </c>
      <c r="P14" s="46">
        <v>9.2999999999999999E-2</v>
      </c>
      <c r="Q14" s="39">
        <v>3638</v>
      </c>
      <c r="R14" s="24"/>
    </row>
    <row r="15" spans="1:18" x14ac:dyDescent="0.25">
      <c r="A15" s="41" t="s">
        <v>103</v>
      </c>
      <c r="B15" s="41" t="s">
        <v>104</v>
      </c>
      <c r="C15" s="41">
        <v>2017</v>
      </c>
      <c r="D15" s="42">
        <v>324</v>
      </c>
      <c r="E15" s="41"/>
      <c r="F15" s="41"/>
      <c r="G15" s="42">
        <v>161711.91</v>
      </c>
      <c r="H15" s="43" t="s">
        <v>177</v>
      </c>
      <c r="I15" s="105"/>
      <c r="J15" s="41">
        <v>3574</v>
      </c>
      <c r="L15" s="24" t="s">
        <v>106</v>
      </c>
      <c r="M15" s="24" t="s">
        <v>107</v>
      </c>
      <c r="N15" s="24">
        <v>2015</v>
      </c>
      <c r="O15" s="24" t="s">
        <v>176</v>
      </c>
      <c r="P15" s="46">
        <v>8.8999999999999996E-2</v>
      </c>
      <c r="Q15" s="39">
        <v>3497</v>
      </c>
      <c r="R15" s="24"/>
    </row>
    <row r="16" spans="1:18" x14ac:dyDescent="0.25">
      <c r="A16" s="41" t="s">
        <v>103</v>
      </c>
      <c r="B16" s="41" t="s">
        <v>104</v>
      </c>
      <c r="C16" s="41">
        <v>2018</v>
      </c>
      <c r="D16" s="106">
        <v>2744</v>
      </c>
      <c r="E16" s="24"/>
      <c r="F16" s="24"/>
      <c r="G16" s="63">
        <v>590860.73</v>
      </c>
      <c r="H16" s="43" t="s">
        <v>177</v>
      </c>
      <c r="I16" s="105"/>
      <c r="J16" s="41"/>
      <c r="L16" s="24" t="s">
        <v>106</v>
      </c>
      <c r="M16" s="24" t="s">
        <v>107</v>
      </c>
      <c r="N16" s="24">
        <v>2015</v>
      </c>
      <c r="O16" s="24" t="s">
        <v>178</v>
      </c>
      <c r="P16" s="46">
        <v>6.3E-2</v>
      </c>
      <c r="Q16" s="39">
        <v>2469</v>
      </c>
      <c r="R16" s="24"/>
    </row>
    <row r="17" spans="1:18" x14ac:dyDescent="0.25">
      <c r="A17" s="41" t="s">
        <v>103</v>
      </c>
      <c r="B17" s="41" t="s">
        <v>104</v>
      </c>
      <c r="C17" s="41">
        <v>2019</v>
      </c>
      <c r="D17" s="106">
        <v>814</v>
      </c>
      <c r="E17" s="24"/>
      <c r="F17" s="24"/>
      <c r="G17" s="107">
        <v>167310.97</v>
      </c>
      <c r="H17" s="43" t="s">
        <v>177</v>
      </c>
      <c r="I17" s="105"/>
      <c r="J17" s="41"/>
      <c r="L17" s="24" t="s">
        <v>106</v>
      </c>
      <c r="M17" s="24" t="s">
        <v>107</v>
      </c>
      <c r="N17" s="24">
        <v>2015</v>
      </c>
      <c r="O17" s="24" t="s">
        <v>179</v>
      </c>
      <c r="P17" s="46">
        <v>5.8999999999999997E-2</v>
      </c>
      <c r="Q17" s="39">
        <v>2305</v>
      </c>
      <c r="R17" s="24"/>
    </row>
    <row r="18" spans="1:18" x14ac:dyDescent="0.25">
      <c r="A18" s="41" t="s">
        <v>103</v>
      </c>
      <c r="B18" s="41" t="s">
        <v>104</v>
      </c>
      <c r="C18" s="41">
        <v>2020</v>
      </c>
      <c r="D18" s="108">
        <v>3008</v>
      </c>
      <c r="E18" s="41"/>
      <c r="F18" s="41"/>
      <c r="G18" s="108">
        <v>517447</v>
      </c>
      <c r="H18" s="43" t="s">
        <v>177</v>
      </c>
      <c r="I18" s="105"/>
      <c r="J18" s="41"/>
      <c r="L18" s="24" t="s">
        <v>106</v>
      </c>
      <c r="M18" s="24" t="s">
        <v>107</v>
      </c>
      <c r="N18" s="24">
        <v>2016</v>
      </c>
      <c r="O18" s="24" t="s">
        <v>173</v>
      </c>
      <c r="P18" s="46">
        <v>9.7000000000000003E-2</v>
      </c>
      <c r="Q18" s="39">
        <v>3586</v>
      </c>
      <c r="R18" s="24"/>
    </row>
    <row r="19" spans="1:18" x14ac:dyDescent="0.25">
      <c r="A19" s="54" t="s">
        <v>103</v>
      </c>
      <c r="B19" s="54" t="s">
        <v>104</v>
      </c>
      <c r="C19" s="54">
        <v>2021</v>
      </c>
      <c r="D19" s="123">
        <v>17768</v>
      </c>
      <c r="E19" s="24" t="s">
        <v>353</v>
      </c>
      <c r="F19" s="24" t="s">
        <v>353</v>
      </c>
      <c r="G19" s="24" t="s">
        <v>353</v>
      </c>
      <c r="H19" s="40" t="s">
        <v>353</v>
      </c>
      <c r="I19" s="24" t="s">
        <v>425</v>
      </c>
      <c r="J19" s="24"/>
      <c r="L19" s="24" t="s">
        <v>106</v>
      </c>
      <c r="M19" s="24" t="s">
        <v>107</v>
      </c>
      <c r="N19" s="24">
        <v>2016</v>
      </c>
      <c r="O19" s="24" t="s">
        <v>174</v>
      </c>
      <c r="P19" s="46">
        <v>9.5000000000000001E-2</v>
      </c>
      <c r="Q19" s="39">
        <v>3483</v>
      </c>
      <c r="R19" s="24"/>
    </row>
    <row r="20" spans="1:18" x14ac:dyDescent="0.25">
      <c r="A20" s="54" t="s">
        <v>103</v>
      </c>
      <c r="B20" s="54" t="s">
        <v>104</v>
      </c>
      <c r="C20" s="54">
        <v>2022</v>
      </c>
      <c r="D20" s="123">
        <v>17672</v>
      </c>
      <c r="E20" s="24" t="s">
        <v>353</v>
      </c>
      <c r="F20" s="24" t="s">
        <v>353</v>
      </c>
      <c r="G20" s="24" t="s">
        <v>353</v>
      </c>
      <c r="H20" s="40" t="s">
        <v>353</v>
      </c>
      <c r="I20" s="24" t="s">
        <v>425</v>
      </c>
      <c r="J20" s="24"/>
      <c r="L20" s="24" t="s">
        <v>106</v>
      </c>
      <c r="M20" s="24" t="s">
        <v>107</v>
      </c>
      <c r="N20" s="24">
        <v>2016</v>
      </c>
      <c r="O20" s="24" t="s">
        <v>176</v>
      </c>
      <c r="P20" s="46">
        <v>8.5000000000000006E-2</v>
      </c>
      <c r="Q20" s="39">
        <v>3136</v>
      </c>
      <c r="R20" s="24"/>
    </row>
    <row r="21" spans="1:18" x14ac:dyDescent="0.25">
      <c r="A21" s="24" t="s">
        <v>106</v>
      </c>
      <c r="B21" s="24" t="s">
        <v>107</v>
      </c>
      <c r="C21" s="24">
        <v>2014</v>
      </c>
      <c r="D21" s="39">
        <v>43741</v>
      </c>
      <c r="E21" s="39">
        <v>1678</v>
      </c>
      <c r="F21" s="39">
        <v>33380</v>
      </c>
      <c r="G21" s="24">
        <v>85319</v>
      </c>
      <c r="H21" s="109" t="s">
        <v>180</v>
      </c>
      <c r="I21" s="211" t="s">
        <v>181</v>
      </c>
      <c r="J21" s="24"/>
      <c r="L21" s="24" t="s">
        <v>106</v>
      </c>
      <c r="M21" s="24" t="s">
        <v>107</v>
      </c>
      <c r="N21" s="24">
        <v>2016</v>
      </c>
      <c r="O21" s="24" t="s">
        <v>178</v>
      </c>
      <c r="P21" s="46">
        <v>0.06</v>
      </c>
      <c r="Q21" s="39">
        <v>2228</v>
      </c>
      <c r="R21" s="24"/>
    </row>
    <row r="22" spans="1:18" x14ac:dyDescent="0.25">
      <c r="A22" s="24" t="s">
        <v>106</v>
      </c>
      <c r="B22" s="24" t="s">
        <v>107</v>
      </c>
      <c r="C22" s="24">
        <v>2015</v>
      </c>
      <c r="D22" s="39">
        <v>39111</v>
      </c>
      <c r="E22" s="39">
        <v>1563</v>
      </c>
      <c r="F22" s="39">
        <v>31780</v>
      </c>
      <c r="G22" s="24">
        <v>82520</v>
      </c>
      <c r="H22" s="109" t="s">
        <v>180</v>
      </c>
      <c r="I22" s="212"/>
      <c r="J22" s="24"/>
      <c r="L22" s="24" t="s">
        <v>106</v>
      </c>
      <c r="M22" s="24" t="s">
        <v>107</v>
      </c>
      <c r="N22" s="24">
        <v>2016</v>
      </c>
      <c r="O22" s="24" t="s">
        <v>179</v>
      </c>
      <c r="P22" s="46">
        <v>5.8000000000000003E-2</v>
      </c>
      <c r="Q22" s="39">
        <v>2124</v>
      </c>
      <c r="R22" s="24"/>
    </row>
    <row r="23" spans="1:18" x14ac:dyDescent="0.25">
      <c r="A23" s="24" t="s">
        <v>106</v>
      </c>
      <c r="B23" s="24" t="s">
        <v>107</v>
      </c>
      <c r="C23" s="24">
        <v>2016</v>
      </c>
      <c r="D23" s="39">
        <v>36831</v>
      </c>
      <c r="E23" s="39">
        <v>1452</v>
      </c>
      <c r="F23" s="39">
        <v>30032</v>
      </c>
      <c r="G23" s="63">
        <v>75233</v>
      </c>
      <c r="H23" s="109" t="s">
        <v>180</v>
      </c>
      <c r="I23" s="212"/>
      <c r="J23" s="24"/>
      <c r="L23" s="24" t="s">
        <v>106</v>
      </c>
      <c r="M23" s="24" t="s">
        <v>107</v>
      </c>
      <c r="N23" s="24">
        <v>2017</v>
      </c>
      <c r="O23" s="24" t="s">
        <v>174</v>
      </c>
      <c r="P23" s="46">
        <v>9.4E-2</v>
      </c>
      <c r="Q23" s="39">
        <v>3712</v>
      </c>
      <c r="R23" s="24"/>
    </row>
    <row r="24" spans="1:18" x14ac:dyDescent="0.25">
      <c r="A24" s="24" t="s">
        <v>106</v>
      </c>
      <c r="B24" s="24" t="s">
        <v>107</v>
      </c>
      <c r="C24" s="24">
        <v>2017</v>
      </c>
      <c r="D24" s="39">
        <v>39373</v>
      </c>
      <c r="E24" s="39">
        <v>1456</v>
      </c>
      <c r="F24" s="39">
        <v>30824</v>
      </c>
      <c r="G24" s="63">
        <v>89323</v>
      </c>
      <c r="H24" s="109" t="s">
        <v>180</v>
      </c>
      <c r="I24" s="212"/>
      <c r="J24" s="24"/>
      <c r="L24" s="24" t="s">
        <v>106</v>
      </c>
      <c r="M24" s="24" t="s">
        <v>107</v>
      </c>
      <c r="N24" s="24">
        <v>2017</v>
      </c>
      <c r="O24" s="24" t="s">
        <v>173</v>
      </c>
      <c r="P24" s="46">
        <v>0.09</v>
      </c>
      <c r="Q24" s="39">
        <v>3528</v>
      </c>
      <c r="R24" s="24"/>
    </row>
    <row r="25" spans="1:18" x14ac:dyDescent="0.25">
      <c r="A25" s="24" t="s">
        <v>106</v>
      </c>
      <c r="B25" s="24" t="s">
        <v>107</v>
      </c>
      <c r="C25" s="24">
        <v>2018</v>
      </c>
      <c r="D25" s="39">
        <v>37981</v>
      </c>
      <c r="E25" s="39">
        <v>1427</v>
      </c>
      <c r="F25" s="39">
        <v>29962</v>
      </c>
      <c r="G25" s="63">
        <v>84627</v>
      </c>
      <c r="H25" s="109" t="s">
        <v>180</v>
      </c>
      <c r="I25" s="212"/>
      <c r="J25" s="24"/>
      <c r="L25" s="24" t="s">
        <v>106</v>
      </c>
      <c r="M25" s="24" t="s">
        <v>107</v>
      </c>
      <c r="N25" s="24">
        <v>2017</v>
      </c>
      <c r="O25" s="24" t="s">
        <v>176</v>
      </c>
      <c r="P25" s="46">
        <v>7.6999999999999999E-2</v>
      </c>
      <c r="Q25" s="39">
        <v>3032</v>
      </c>
      <c r="R25" s="24"/>
    </row>
    <row r="26" spans="1:18" x14ac:dyDescent="0.25">
      <c r="A26" s="24" t="s">
        <v>106</v>
      </c>
      <c r="B26" s="24" t="s">
        <v>107</v>
      </c>
      <c r="C26" s="24">
        <v>2019</v>
      </c>
      <c r="D26" s="39">
        <v>37683</v>
      </c>
      <c r="E26" s="39">
        <v>1486</v>
      </c>
      <c r="F26" s="39">
        <v>30653</v>
      </c>
      <c r="G26" s="63">
        <v>90800</v>
      </c>
      <c r="H26" s="109" t="s">
        <v>180</v>
      </c>
      <c r="I26" s="212"/>
      <c r="J26" s="24"/>
      <c r="L26" s="24" t="s">
        <v>106</v>
      </c>
      <c r="M26" s="24" t="s">
        <v>107</v>
      </c>
      <c r="N26" s="24">
        <v>2017</v>
      </c>
      <c r="O26" s="24" t="s">
        <v>179</v>
      </c>
      <c r="P26" s="46">
        <v>7.2999999999999995E-2</v>
      </c>
      <c r="Q26" s="39">
        <v>2857</v>
      </c>
      <c r="R26" s="24"/>
    </row>
    <row r="27" spans="1:18" x14ac:dyDescent="0.25">
      <c r="A27" s="24" t="s">
        <v>106</v>
      </c>
      <c r="B27" s="24" t="s">
        <v>107</v>
      </c>
      <c r="C27" s="24">
        <v>2020</v>
      </c>
      <c r="D27" s="39">
        <v>34691</v>
      </c>
      <c r="E27" s="39">
        <v>1326</v>
      </c>
      <c r="F27" s="39">
        <v>27476</v>
      </c>
      <c r="G27" s="63">
        <v>103739</v>
      </c>
      <c r="H27" s="109" t="s">
        <v>180</v>
      </c>
      <c r="I27" s="212"/>
      <c r="J27" s="24"/>
      <c r="L27" s="24" t="s">
        <v>106</v>
      </c>
      <c r="M27" s="24" t="s">
        <v>107</v>
      </c>
      <c r="N27" s="24">
        <v>2017</v>
      </c>
      <c r="O27" s="24" t="s">
        <v>178</v>
      </c>
      <c r="P27" s="46">
        <v>5.8999999999999997E-2</v>
      </c>
      <c r="Q27" s="39">
        <v>2305</v>
      </c>
      <c r="R27" s="24"/>
    </row>
    <row r="28" spans="1:18" x14ac:dyDescent="0.25">
      <c r="A28" s="24" t="s">
        <v>106</v>
      </c>
      <c r="B28" s="24" t="s">
        <v>107</v>
      </c>
      <c r="C28" s="24">
        <v>2021</v>
      </c>
      <c r="D28" s="39">
        <v>35222</v>
      </c>
      <c r="E28" s="39">
        <v>1417</v>
      </c>
      <c r="F28" s="39">
        <v>28448</v>
      </c>
      <c r="G28" s="63">
        <v>104212</v>
      </c>
      <c r="H28" s="109" t="s">
        <v>180</v>
      </c>
      <c r="I28" s="212"/>
      <c r="J28" s="24"/>
      <c r="L28" s="24" t="s">
        <v>106</v>
      </c>
      <c r="M28" s="24" t="s">
        <v>107</v>
      </c>
      <c r="N28" s="24">
        <v>2018</v>
      </c>
      <c r="O28" s="24" t="s">
        <v>174</v>
      </c>
      <c r="P28" s="46">
        <v>0.09</v>
      </c>
      <c r="Q28" s="39">
        <v>3414</v>
      </c>
      <c r="R28" s="24"/>
    </row>
    <row r="29" spans="1:18" x14ac:dyDescent="0.25">
      <c r="A29" s="24" t="s">
        <v>106</v>
      </c>
      <c r="B29" s="24" t="s">
        <v>107</v>
      </c>
      <c r="C29" s="24">
        <v>2022</v>
      </c>
      <c r="D29" s="39">
        <v>36375</v>
      </c>
      <c r="E29" s="39">
        <v>1446</v>
      </c>
      <c r="F29" s="39">
        <v>29113</v>
      </c>
      <c r="G29" s="166">
        <v>110278</v>
      </c>
      <c r="H29" s="109" t="s">
        <v>180</v>
      </c>
      <c r="I29" s="213"/>
      <c r="J29" s="24"/>
      <c r="K29" t="s">
        <v>496</v>
      </c>
      <c r="L29" s="24" t="s">
        <v>106</v>
      </c>
      <c r="M29" s="24" t="s">
        <v>107</v>
      </c>
      <c r="N29" s="24">
        <v>2018</v>
      </c>
      <c r="O29" s="24" t="s">
        <v>179</v>
      </c>
      <c r="P29" s="46">
        <v>8.1000000000000003E-2</v>
      </c>
      <c r="Q29" s="39">
        <v>3095</v>
      </c>
      <c r="R29" s="24"/>
    </row>
    <row r="30" spans="1:18" x14ac:dyDescent="0.25">
      <c r="A30" s="24" t="s">
        <v>110</v>
      </c>
      <c r="B30" s="24" t="s">
        <v>151</v>
      </c>
      <c r="C30" s="24">
        <v>2015</v>
      </c>
      <c r="D30" s="39">
        <v>44435</v>
      </c>
      <c r="E30" s="39">
        <v>253</v>
      </c>
      <c r="F30" s="39">
        <v>15143</v>
      </c>
      <c r="G30" s="24">
        <v>433</v>
      </c>
      <c r="H30" s="40" t="s">
        <v>183</v>
      </c>
      <c r="I30" s="210" t="s">
        <v>184</v>
      </c>
      <c r="J30" s="24"/>
      <c r="L30" s="24" t="s">
        <v>106</v>
      </c>
      <c r="M30" s="24" t="s">
        <v>107</v>
      </c>
      <c r="N30" s="24">
        <v>2018</v>
      </c>
      <c r="O30" s="24" t="s">
        <v>176</v>
      </c>
      <c r="P30" s="46">
        <v>7.4999999999999997E-2</v>
      </c>
      <c r="Q30" s="39">
        <v>2852</v>
      </c>
      <c r="R30" s="24"/>
    </row>
    <row r="31" spans="1:18" x14ac:dyDescent="0.25">
      <c r="A31" s="24" t="s">
        <v>110</v>
      </c>
      <c r="B31" s="24" t="s">
        <v>151</v>
      </c>
      <c r="C31" s="24">
        <v>2016</v>
      </c>
      <c r="D31" s="39">
        <v>43413</v>
      </c>
      <c r="E31" s="39">
        <v>306</v>
      </c>
      <c r="F31" s="39">
        <v>16053</v>
      </c>
      <c r="G31" s="24">
        <v>420</v>
      </c>
      <c r="H31" s="40" t="s">
        <v>183</v>
      </c>
      <c r="I31" s="210"/>
      <c r="J31" s="24"/>
      <c r="L31" s="24" t="s">
        <v>106</v>
      </c>
      <c r="M31" s="24" t="s">
        <v>107</v>
      </c>
      <c r="N31" s="24">
        <v>2018</v>
      </c>
      <c r="O31" s="24" t="s">
        <v>173</v>
      </c>
      <c r="P31" s="46">
        <v>7.2999999999999995E-2</v>
      </c>
      <c r="Q31" s="39">
        <v>2784</v>
      </c>
      <c r="R31" s="24"/>
    </row>
    <row r="32" spans="1:18" x14ac:dyDescent="0.25">
      <c r="A32" s="24" t="s">
        <v>110</v>
      </c>
      <c r="B32" s="24" t="s">
        <v>151</v>
      </c>
      <c r="C32" s="24">
        <v>2017</v>
      </c>
      <c r="D32" s="39">
        <v>44178</v>
      </c>
      <c r="E32" s="39">
        <v>345</v>
      </c>
      <c r="F32" s="39">
        <v>16908</v>
      </c>
      <c r="G32" s="24">
        <v>506</v>
      </c>
      <c r="H32" s="40" t="s">
        <v>183</v>
      </c>
      <c r="I32" s="210"/>
      <c r="J32" s="24"/>
      <c r="L32" s="24" t="s">
        <v>106</v>
      </c>
      <c r="M32" s="24" t="s">
        <v>107</v>
      </c>
      <c r="N32" s="24">
        <v>2018</v>
      </c>
      <c r="O32" s="24" t="s">
        <v>178</v>
      </c>
      <c r="P32" s="46">
        <v>5.1999999999999998E-2</v>
      </c>
      <c r="Q32" s="39">
        <v>1977</v>
      </c>
      <c r="R32" s="24"/>
    </row>
    <row r="33" spans="1:18" x14ac:dyDescent="0.25">
      <c r="A33" s="24" t="s">
        <v>110</v>
      </c>
      <c r="B33" s="24" t="s">
        <v>151</v>
      </c>
      <c r="C33" s="24">
        <v>2018</v>
      </c>
      <c r="D33" s="39">
        <v>42338</v>
      </c>
      <c r="E33" s="39">
        <v>369</v>
      </c>
      <c r="F33" s="39"/>
      <c r="G33" s="24">
        <v>559</v>
      </c>
      <c r="H33" s="40" t="s">
        <v>183</v>
      </c>
      <c r="I33" s="210"/>
      <c r="J33" s="24"/>
      <c r="L33" s="24" t="s">
        <v>106</v>
      </c>
      <c r="M33" s="24" t="s">
        <v>107</v>
      </c>
      <c r="N33" s="24">
        <v>2019</v>
      </c>
      <c r="O33" s="24" t="s">
        <v>174</v>
      </c>
      <c r="P33" s="46">
        <v>9.5000000000000001E-2</v>
      </c>
      <c r="Q33" s="39">
        <v>3581</v>
      </c>
      <c r="R33" s="24"/>
    </row>
    <row r="34" spans="1:18" x14ac:dyDescent="0.25">
      <c r="A34" s="24" t="s">
        <v>110</v>
      </c>
      <c r="B34" s="24" t="s">
        <v>151</v>
      </c>
      <c r="C34" s="24">
        <v>2019</v>
      </c>
      <c r="D34" s="39">
        <v>40103</v>
      </c>
      <c r="E34" s="39">
        <v>285</v>
      </c>
      <c r="F34" s="111"/>
      <c r="G34" s="24">
        <v>858</v>
      </c>
      <c r="H34" s="40" t="s">
        <v>183</v>
      </c>
      <c r="I34" s="210"/>
      <c r="J34" s="24"/>
      <c r="L34" s="24" t="s">
        <v>106</v>
      </c>
      <c r="M34" s="24" t="s">
        <v>107</v>
      </c>
      <c r="N34" s="24">
        <v>2019</v>
      </c>
      <c r="O34" s="24" t="s">
        <v>179</v>
      </c>
      <c r="P34" s="46">
        <v>7.8E-2</v>
      </c>
      <c r="Q34" s="39">
        <v>2930</v>
      </c>
      <c r="R34" s="24"/>
    </row>
    <row r="35" spans="1:18" x14ac:dyDescent="0.25">
      <c r="A35" s="24" t="s">
        <v>110</v>
      </c>
      <c r="B35" s="24" t="s">
        <v>151</v>
      </c>
      <c r="C35" s="24">
        <v>2020</v>
      </c>
      <c r="D35" s="112">
        <v>38659</v>
      </c>
      <c r="E35" s="111">
        <v>365</v>
      </c>
      <c r="F35" s="111"/>
      <c r="G35" s="24">
        <v>600</v>
      </c>
      <c r="H35" s="40" t="s">
        <v>183</v>
      </c>
      <c r="I35" s="113" t="s">
        <v>184</v>
      </c>
      <c r="J35" s="24"/>
      <c r="L35" s="24" t="s">
        <v>106</v>
      </c>
      <c r="M35" s="24" t="s">
        <v>107</v>
      </c>
      <c r="N35" s="24">
        <v>2019</v>
      </c>
      <c r="O35" s="24" t="s">
        <v>176</v>
      </c>
      <c r="P35" s="46">
        <v>7.6999999999999999E-2</v>
      </c>
      <c r="Q35" s="39">
        <v>2918</v>
      </c>
      <c r="R35" s="24"/>
    </row>
    <row r="36" spans="1:18" x14ac:dyDescent="0.25">
      <c r="A36" s="41" t="s">
        <v>113</v>
      </c>
      <c r="B36" s="41" t="s">
        <v>114</v>
      </c>
      <c r="C36" s="41">
        <v>2011</v>
      </c>
      <c r="D36" s="42">
        <v>28741</v>
      </c>
      <c r="E36" s="42">
        <v>80</v>
      </c>
      <c r="F36" s="42">
        <v>5689</v>
      </c>
      <c r="G36" s="42">
        <v>927505</v>
      </c>
      <c r="H36" s="43" t="s">
        <v>155</v>
      </c>
      <c r="I36" s="105" t="s">
        <v>185</v>
      </c>
      <c r="J36" s="24"/>
      <c r="L36" s="24" t="s">
        <v>106</v>
      </c>
      <c r="M36" s="24" t="s">
        <v>107</v>
      </c>
      <c r="N36" s="24">
        <v>2019</v>
      </c>
      <c r="O36" s="24" t="s">
        <v>173</v>
      </c>
      <c r="P36" s="46">
        <v>7.2999999999999995E-2</v>
      </c>
      <c r="Q36" s="39">
        <v>2757</v>
      </c>
      <c r="R36" s="24"/>
    </row>
    <row r="37" spans="1:18" x14ac:dyDescent="0.25">
      <c r="A37" s="41" t="s">
        <v>113</v>
      </c>
      <c r="B37" s="41" t="s">
        <v>114</v>
      </c>
      <c r="C37" s="41">
        <v>2012</v>
      </c>
      <c r="D37" s="42">
        <v>29874</v>
      </c>
      <c r="E37" s="42">
        <v>98</v>
      </c>
      <c r="F37" s="42">
        <v>5278</v>
      </c>
      <c r="G37" s="42">
        <v>1116146</v>
      </c>
      <c r="H37" s="43" t="s">
        <v>155</v>
      </c>
      <c r="I37" s="105" t="s">
        <v>186</v>
      </c>
      <c r="J37" s="24"/>
      <c r="L37" s="24" t="s">
        <v>106</v>
      </c>
      <c r="M37" s="24" t="s">
        <v>107</v>
      </c>
      <c r="N37" s="24">
        <v>2019</v>
      </c>
      <c r="O37" s="24" t="s">
        <v>178</v>
      </c>
      <c r="P37" s="45">
        <v>4.8000000000000001E-2</v>
      </c>
      <c r="Q37" s="114">
        <v>1810</v>
      </c>
      <c r="R37" s="24"/>
    </row>
    <row r="38" spans="1:18" x14ac:dyDescent="0.25">
      <c r="A38" s="41" t="s">
        <v>113</v>
      </c>
      <c r="B38" s="41" t="s">
        <v>114</v>
      </c>
      <c r="C38" s="41">
        <v>2013</v>
      </c>
      <c r="D38" s="42">
        <v>33640</v>
      </c>
      <c r="E38" s="42">
        <v>72</v>
      </c>
      <c r="F38" s="42">
        <v>5817</v>
      </c>
      <c r="G38" s="42">
        <v>1990446</v>
      </c>
      <c r="H38" s="43" t="s">
        <v>155</v>
      </c>
      <c r="I38" s="105"/>
      <c r="J38" s="24"/>
      <c r="L38" s="24" t="s">
        <v>106</v>
      </c>
      <c r="M38" s="115" t="s">
        <v>107</v>
      </c>
      <c r="N38" s="116">
        <v>2020</v>
      </c>
      <c r="O38" s="115" t="s">
        <v>174</v>
      </c>
      <c r="P38" s="117">
        <v>0.09</v>
      </c>
      <c r="Q38" s="118">
        <v>3098</v>
      </c>
      <c r="R38" s="116" t="s">
        <v>182</v>
      </c>
    </row>
    <row r="39" spans="1:18" x14ac:dyDescent="0.25">
      <c r="A39" s="41" t="s">
        <v>113</v>
      </c>
      <c r="B39" s="41" t="s">
        <v>114</v>
      </c>
      <c r="C39" s="41">
        <v>2014</v>
      </c>
      <c r="D39" s="42">
        <v>54540</v>
      </c>
      <c r="E39" s="42">
        <v>139</v>
      </c>
      <c r="F39" s="42">
        <v>5677</v>
      </c>
      <c r="G39" s="42">
        <v>2786626</v>
      </c>
      <c r="H39" s="43" t="s">
        <v>155</v>
      </c>
      <c r="I39" s="105"/>
      <c r="J39" s="24"/>
      <c r="L39" s="24" t="s">
        <v>106</v>
      </c>
      <c r="M39" s="115" t="s">
        <v>107</v>
      </c>
      <c r="N39" s="116">
        <v>2020</v>
      </c>
      <c r="O39" s="115" t="s">
        <v>179</v>
      </c>
      <c r="P39" s="117">
        <v>8.1000000000000003E-2</v>
      </c>
      <c r="Q39" s="118">
        <v>2808</v>
      </c>
      <c r="R39" s="116" t="s">
        <v>182</v>
      </c>
    </row>
    <row r="40" spans="1:18" x14ac:dyDescent="0.25">
      <c r="A40" s="41" t="s">
        <v>113</v>
      </c>
      <c r="B40" s="41" t="s">
        <v>114</v>
      </c>
      <c r="C40" s="41">
        <v>2015</v>
      </c>
      <c r="D40" s="42">
        <v>40865</v>
      </c>
      <c r="E40" s="42">
        <v>153</v>
      </c>
      <c r="F40" s="42">
        <v>5609</v>
      </c>
      <c r="G40" s="42">
        <v>4397832</v>
      </c>
      <c r="H40" s="43" t="s">
        <v>155</v>
      </c>
      <c r="I40" s="105"/>
      <c r="J40" s="24"/>
      <c r="L40" s="24" t="s">
        <v>106</v>
      </c>
      <c r="M40" s="115" t="s">
        <v>107</v>
      </c>
      <c r="N40" s="116">
        <v>2020</v>
      </c>
      <c r="O40" s="115" t="s">
        <v>176</v>
      </c>
      <c r="P40" s="117">
        <v>0.08</v>
      </c>
      <c r="Q40" s="118">
        <v>2781</v>
      </c>
      <c r="R40" s="116" t="s">
        <v>182</v>
      </c>
    </row>
    <row r="41" spans="1:18" x14ac:dyDescent="0.25">
      <c r="A41" s="41" t="s">
        <v>113</v>
      </c>
      <c r="B41" s="41" t="s">
        <v>114</v>
      </c>
      <c r="C41" s="41">
        <v>2016</v>
      </c>
      <c r="D41" s="42">
        <v>49875</v>
      </c>
      <c r="E41" s="42">
        <v>107</v>
      </c>
      <c r="F41" s="42">
        <v>5485</v>
      </c>
      <c r="G41" s="42">
        <v>2866742.9748499999</v>
      </c>
      <c r="H41" s="43" t="s">
        <v>155</v>
      </c>
      <c r="I41" s="105"/>
      <c r="J41" s="24"/>
      <c r="L41" s="24" t="s">
        <v>106</v>
      </c>
      <c r="M41" s="115" t="s">
        <v>107</v>
      </c>
      <c r="N41" s="116">
        <v>2020</v>
      </c>
      <c r="O41" s="115" t="s">
        <v>173</v>
      </c>
      <c r="P41" s="117">
        <v>7.0999999999999994E-2</v>
      </c>
      <c r="Q41" s="118">
        <v>2461</v>
      </c>
      <c r="R41" s="116" t="s">
        <v>182</v>
      </c>
    </row>
    <row r="42" spans="1:18" x14ac:dyDescent="0.25">
      <c r="A42" s="41" t="s">
        <v>113</v>
      </c>
      <c r="B42" s="41" t="s">
        <v>114</v>
      </c>
      <c r="C42" s="41">
        <v>2017</v>
      </c>
      <c r="D42" s="42">
        <v>29356</v>
      </c>
      <c r="E42" s="42">
        <v>165</v>
      </c>
      <c r="F42" s="42">
        <v>5552</v>
      </c>
      <c r="G42" s="42">
        <v>5211971.5911600003</v>
      </c>
      <c r="H42" s="43" t="s">
        <v>155</v>
      </c>
      <c r="I42" s="105"/>
      <c r="J42" s="24"/>
      <c r="L42" s="24" t="s">
        <v>106</v>
      </c>
      <c r="M42" s="116" t="s">
        <v>191</v>
      </c>
      <c r="N42" s="116">
        <v>2020</v>
      </c>
      <c r="O42" s="116" t="s">
        <v>178</v>
      </c>
      <c r="P42" s="117">
        <v>4.5000000000000012E-2</v>
      </c>
      <c r="Q42" s="118">
        <v>1559</v>
      </c>
      <c r="R42" s="116" t="s">
        <v>182</v>
      </c>
    </row>
    <row r="43" spans="1:18" x14ac:dyDescent="0.25">
      <c r="A43" s="24" t="s">
        <v>116</v>
      </c>
      <c r="B43" s="24" t="s">
        <v>117</v>
      </c>
      <c r="C43" s="24">
        <v>2014</v>
      </c>
      <c r="D43" s="39">
        <v>1417</v>
      </c>
      <c r="E43" s="39">
        <v>124</v>
      </c>
      <c r="F43" s="39">
        <v>1065</v>
      </c>
      <c r="G43" s="114">
        <v>436.13499999999999</v>
      </c>
      <c r="H43" s="40" t="s">
        <v>187</v>
      </c>
      <c r="I43" s="103" t="s">
        <v>188</v>
      </c>
      <c r="J43" s="24"/>
      <c r="L43" s="24" t="s">
        <v>106</v>
      </c>
      <c r="M43" s="115" t="s">
        <v>107</v>
      </c>
      <c r="N43" s="116">
        <v>2020</v>
      </c>
      <c r="O43" s="115" t="s">
        <v>179</v>
      </c>
      <c r="P43" s="117">
        <v>8.1000000000000003E-2</v>
      </c>
      <c r="Q43" s="118">
        <v>2808</v>
      </c>
      <c r="R43" s="116" t="s">
        <v>182</v>
      </c>
    </row>
    <row r="44" spans="1:18" x14ac:dyDescent="0.25">
      <c r="A44" s="24" t="s">
        <v>116</v>
      </c>
      <c r="B44" s="24" t="s">
        <v>117</v>
      </c>
      <c r="C44" s="24">
        <v>2015</v>
      </c>
      <c r="D44" s="39">
        <v>1704</v>
      </c>
      <c r="E44" s="39">
        <v>117</v>
      </c>
      <c r="F44" s="39">
        <v>1242</v>
      </c>
      <c r="G44" s="114">
        <v>530.56299999999999</v>
      </c>
      <c r="H44" s="40" t="s">
        <v>187</v>
      </c>
      <c r="I44" s="103" t="s">
        <v>189</v>
      </c>
      <c r="J44" s="24"/>
      <c r="L44" s="24" t="s">
        <v>106</v>
      </c>
      <c r="M44" s="115" t="s">
        <v>107</v>
      </c>
      <c r="N44" s="116">
        <v>2020</v>
      </c>
      <c r="O44" s="115" t="s">
        <v>176</v>
      </c>
      <c r="P44" s="117">
        <v>0.08</v>
      </c>
      <c r="Q44" s="118">
        <v>2781</v>
      </c>
      <c r="R44" s="116" t="s">
        <v>182</v>
      </c>
    </row>
    <row r="45" spans="1:18" x14ac:dyDescent="0.25">
      <c r="A45" s="24" t="s">
        <v>116</v>
      </c>
      <c r="B45" s="24" t="s">
        <v>117</v>
      </c>
      <c r="C45" s="24">
        <v>2016</v>
      </c>
      <c r="D45" s="39">
        <v>1856</v>
      </c>
      <c r="E45" s="39">
        <v>169</v>
      </c>
      <c r="F45" s="39">
        <v>1424</v>
      </c>
      <c r="G45" s="114">
        <v>458.51299999999998</v>
      </c>
      <c r="H45" s="40" t="s">
        <v>187</v>
      </c>
      <c r="I45" s="103" t="s">
        <v>190</v>
      </c>
      <c r="J45" s="24"/>
      <c r="L45" s="24" t="s">
        <v>106</v>
      </c>
      <c r="M45" s="115" t="s">
        <v>107</v>
      </c>
      <c r="N45" s="116">
        <v>2020</v>
      </c>
      <c r="O45" s="115" t="s">
        <v>173</v>
      </c>
      <c r="P45" s="117">
        <v>7.0999999999999994E-2</v>
      </c>
      <c r="Q45" s="118">
        <v>2461</v>
      </c>
      <c r="R45" s="116" t="s">
        <v>182</v>
      </c>
    </row>
    <row r="46" spans="1:18" x14ac:dyDescent="0.25">
      <c r="A46" s="24" t="s">
        <v>116</v>
      </c>
      <c r="B46" s="24" t="s">
        <v>117</v>
      </c>
      <c r="C46" s="24">
        <v>2017</v>
      </c>
      <c r="D46" s="39">
        <v>30464</v>
      </c>
      <c r="E46" s="39">
        <v>178</v>
      </c>
      <c r="F46" s="39">
        <v>9094</v>
      </c>
      <c r="G46" s="114">
        <v>691.28399999999999</v>
      </c>
      <c r="H46" s="40" t="s">
        <v>187</v>
      </c>
      <c r="I46" s="103"/>
      <c r="J46" s="24"/>
      <c r="L46" s="24" t="s">
        <v>106</v>
      </c>
      <c r="M46" s="116" t="s">
        <v>191</v>
      </c>
      <c r="N46" s="116">
        <v>2020</v>
      </c>
      <c r="O46" s="116" t="s">
        <v>178</v>
      </c>
      <c r="P46" s="117">
        <v>4.5000000000000012E-2</v>
      </c>
      <c r="Q46" s="118">
        <v>1559</v>
      </c>
      <c r="R46" s="116" t="s">
        <v>182</v>
      </c>
    </row>
    <row r="47" spans="1:18" x14ac:dyDescent="0.25">
      <c r="A47" s="24" t="s">
        <v>116</v>
      </c>
      <c r="B47" s="24" t="s">
        <v>117</v>
      </c>
      <c r="C47" s="24">
        <v>2018</v>
      </c>
      <c r="D47" s="39">
        <v>27922</v>
      </c>
      <c r="E47" s="39">
        <v>173</v>
      </c>
      <c r="F47" s="39">
        <v>8765</v>
      </c>
      <c r="G47" s="114">
        <v>595.92499999999995</v>
      </c>
      <c r="H47" s="40" t="s">
        <v>187</v>
      </c>
      <c r="I47" s="103"/>
      <c r="J47" s="24"/>
      <c r="L47" s="54" t="s">
        <v>106</v>
      </c>
      <c r="M47" s="54" t="s">
        <v>107</v>
      </c>
      <c r="N47" s="115">
        <v>2021</v>
      </c>
      <c r="O47" s="165" t="s">
        <v>174</v>
      </c>
      <c r="P47" s="167">
        <v>8.5999999999999993E-2</v>
      </c>
      <c r="Q47" s="164">
        <v>3042</v>
      </c>
      <c r="R47" s="24"/>
    </row>
    <row r="48" spans="1:18" x14ac:dyDescent="0.25">
      <c r="A48" s="24" t="s">
        <v>116</v>
      </c>
      <c r="B48" s="24" t="s">
        <v>117</v>
      </c>
      <c r="C48" s="24">
        <v>2020</v>
      </c>
      <c r="D48" s="121">
        <v>22248</v>
      </c>
      <c r="E48" s="121">
        <v>161</v>
      </c>
      <c r="F48" s="121">
        <v>7023</v>
      </c>
      <c r="G48" s="121">
        <v>640.71799999999996</v>
      </c>
      <c r="H48" s="121" t="s">
        <v>187</v>
      </c>
      <c r="I48" s="122" t="s">
        <v>192</v>
      </c>
      <c r="J48" s="24"/>
      <c r="L48" s="54" t="s">
        <v>106</v>
      </c>
      <c r="M48" s="54" t="s">
        <v>107</v>
      </c>
      <c r="N48" s="115">
        <v>2021</v>
      </c>
      <c r="O48" s="165" t="s">
        <v>179</v>
      </c>
      <c r="P48" s="168">
        <v>7.8E-2</v>
      </c>
      <c r="Q48" s="164">
        <v>2764</v>
      </c>
      <c r="R48" s="24"/>
    </row>
    <row r="49" spans="1:18" x14ac:dyDescent="0.25">
      <c r="A49" s="24" t="s">
        <v>116</v>
      </c>
      <c r="B49" s="24" t="s">
        <v>117</v>
      </c>
      <c r="C49" s="54">
        <v>2021</v>
      </c>
      <c r="D49" s="39">
        <v>21684</v>
      </c>
      <c r="E49" s="39">
        <v>192</v>
      </c>
      <c r="F49" s="39">
        <v>5994</v>
      </c>
      <c r="G49" s="39">
        <v>356.20499999999998</v>
      </c>
      <c r="H49" s="173" t="s">
        <v>187</v>
      </c>
      <c r="I49" s="183" t="s">
        <v>449</v>
      </c>
      <c r="J49" s="24"/>
      <c r="L49" s="54" t="s">
        <v>106</v>
      </c>
      <c r="M49" s="54" t="s">
        <v>107</v>
      </c>
      <c r="N49" s="115">
        <v>2021</v>
      </c>
      <c r="O49" s="165" t="s">
        <v>176</v>
      </c>
      <c r="P49" s="167">
        <v>7.5999999999999998E-2</v>
      </c>
      <c r="Q49" s="164">
        <v>2678</v>
      </c>
      <c r="R49" s="24"/>
    </row>
    <row r="50" spans="1:18" x14ac:dyDescent="0.25">
      <c r="A50" s="24" t="s">
        <v>116</v>
      </c>
      <c r="B50" s="24" t="s">
        <v>117</v>
      </c>
      <c r="C50" s="54">
        <v>2022</v>
      </c>
      <c r="D50" s="39">
        <v>15890</v>
      </c>
      <c r="E50" s="39">
        <v>152</v>
      </c>
      <c r="F50" s="39">
        <v>5512</v>
      </c>
      <c r="G50" s="39">
        <v>427.77100000000002</v>
      </c>
      <c r="H50" s="173" t="s">
        <v>187</v>
      </c>
      <c r="I50" s="183" t="s">
        <v>449</v>
      </c>
      <c r="J50" s="24"/>
      <c r="L50" s="54" t="s">
        <v>106</v>
      </c>
      <c r="M50" s="54" t="s">
        <v>107</v>
      </c>
      <c r="N50" s="115">
        <v>2021</v>
      </c>
      <c r="O50" s="165" t="s">
        <v>173</v>
      </c>
      <c r="P50" s="167">
        <v>6.6000000000000003E-2</v>
      </c>
      <c r="Q50" s="164">
        <v>2333</v>
      </c>
      <c r="R50" s="24"/>
    </row>
    <row r="51" spans="1:18" x14ac:dyDescent="0.25">
      <c r="A51" s="24" t="s">
        <v>119</v>
      </c>
      <c r="B51" s="24" t="s">
        <v>120</v>
      </c>
      <c r="C51" s="24">
        <v>2009</v>
      </c>
      <c r="D51" s="39">
        <v>1527</v>
      </c>
      <c r="E51" s="39">
        <v>83</v>
      </c>
      <c r="F51" s="39">
        <v>2280</v>
      </c>
      <c r="G51" s="123">
        <v>817.33</v>
      </c>
      <c r="H51" s="40" t="s">
        <v>193</v>
      </c>
      <c r="I51" s="103" t="s">
        <v>194</v>
      </c>
      <c r="J51" s="24"/>
      <c r="L51" s="54" t="s">
        <v>106</v>
      </c>
      <c r="M51" s="54" t="s">
        <v>107</v>
      </c>
      <c r="N51" s="115">
        <v>2021</v>
      </c>
      <c r="O51" s="165" t="s">
        <v>178</v>
      </c>
      <c r="P51" s="167">
        <v>4.3999999999999997E-2</v>
      </c>
      <c r="Q51" s="164">
        <v>2555</v>
      </c>
      <c r="R51" s="24"/>
    </row>
    <row r="52" spans="1:18" x14ac:dyDescent="0.25">
      <c r="A52" s="24" t="s">
        <v>119</v>
      </c>
      <c r="B52" s="24" t="s">
        <v>120</v>
      </c>
      <c r="C52" s="24">
        <v>2010</v>
      </c>
      <c r="D52" s="39">
        <v>1903</v>
      </c>
      <c r="E52" s="39">
        <v>29</v>
      </c>
      <c r="F52" s="39">
        <v>3015</v>
      </c>
      <c r="G52" s="123">
        <v>1283.79</v>
      </c>
      <c r="H52" s="40" t="s">
        <v>193</v>
      </c>
      <c r="I52" s="104" t="s">
        <v>195</v>
      </c>
      <c r="J52" s="24"/>
      <c r="L52" s="54" t="s">
        <v>106</v>
      </c>
      <c r="M52" s="54" t="s">
        <v>107</v>
      </c>
      <c r="N52" s="54">
        <v>2022</v>
      </c>
      <c r="O52" s="165" t="s">
        <v>174</v>
      </c>
      <c r="P52" s="167">
        <v>8.7999999999999995E-2</v>
      </c>
      <c r="Q52" s="164">
        <v>3208</v>
      </c>
      <c r="R52" s="24"/>
    </row>
    <row r="53" spans="1:18" x14ac:dyDescent="0.25">
      <c r="A53" s="24" t="s">
        <v>119</v>
      </c>
      <c r="B53" s="24" t="s">
        <v>120</v>
      </c>
      <c r="C53" s="24">
        <v>2011</v>
      </c>
      <c r="D53" s="39">
        <v>1524</v>
      </c>
      <c r="E53" s="39">
        <v>42</v>
      </c>
      <c r="F53" s="39">
        <v>2213</v>
      </c>
      <c r="G53" s="123">
        <v>2776.51</v>
      </c>
      <c r="H53" s="40" t="s">
        <v>193</v>
      </c>
      <c r="I53" s="103"/>
      <c r="J53" s="24"/>
      <c r="L53" s="54" t="s">
        <v>106</v>
      </c>
      <c r="M53" s="54" t="s">
        <v>107</v>
      </c>
      <c r="N53" s="54">
        <v>2022</v>
      </c>
      <c r="O53" s="165" t="s">
        <v>179</v>
      </c>
      <c r="P53" s="167">
        <v>8.5999999999999993E-2</v>
      </c>
      <c r="Q53" s="164">
        <v>3140</v>
      </c>
      <c r="R53" s="24"/>
    </row>
    <row r="54" spans="1:18" x14ac:dyDescent="0.25">
      <c r="A54" s="24" t="s">
        <v>119</v>
      </c>
      <c r="B54" s="24" t="s">
        <v>120</v>
      </c>
      <c r="C54" s="24">
        <v>2012</v>
      </c>
      <c r="D54" s="39">
        <v>1644</v>
      </c>
      <c r="E54" s="39">
        <v>30</v>
      </c>
      <c r="F54" s="39">
        <v>3248</v>
      </c>
      <c r="G54" s="123">
        <v>1104.67</v>
      </c>
      <c r="H54" s="40" t="s">
        <v>193</v>
      </c>
      <c r="I54" s="103"/>
      <c r="J54" s="24"/>
      <c r="L54" s="54" t="s">
        <v>106</v>
      </c>
      <c r="M54" s="54" t="s">
        <v>107</v>
      </c>
      <c r="N54" s="54">
        <v>2022</v>
      </c>
      <c r="O54" s="165" t="s">
        <v>176</v>
      </c>
      <c r="P54" s="167">
        <v>7.5999999999999998E-2</v>
      </c>
      <c r="Q54" s="164">
        <v>2773</v>
      </c>
      <c r="R54" s="24"/>
    </row>
    <row r="55" spans="1:18" x14ac:dyDescent="0.25">
      <c r="A55" s="24" t="s">
        <v>119</v>
      </c>
      <c r="B55" s="24" t="s">
        <v>120</v>
      </c>
      <c r="C55" s="24">
        <v>2013</v>
      </c>
      <c r="D55" s="39">
        <v>1811</v>
      </c>
      <c r="E55" s="39">
        <v>106</v>
      </c>
      <c r="F55" s="39">
        <v>2815</v>
      </c>
      <c r="G55" s="123">
        <v>1172.68</v>
      </c>
      <c r="H55" s="40" t="s">
        <v>193</v>
      </c>
      <c r="I55" s="103"/>
      <c r="J55" s="24"/>
      <c r="L55" s="54" t="s">
        <v>106</v>
      </c>
      <c r="M55" s="54" t="s">
        <v>107</v>
      </c>
      <c r="N55" s="54">
        <v>2022</v>
      </c>
      <c r="O55" s="165" t="s">
        <v>173</v>
      </c>
      <c r="P55" s="167">
        <v>6.0999999999999999E-2</v>
      </c>
      <c r="Q55" s="164">
        <v>2235</v>
      </c>
      <c r="R55" s="24"/>
    </row>
    <row r="56" spans="1:18" x14ac:dyDescent="0.25">
      <c r="A56" s="24" t="s">
        <v>119</v>
      </c>
      <c r="B56" s="24" t="s">
        <v>120</v>
      </c>
      <c r="C56" s="24">
        <v>2014</v>
      </c>
      <c r="D56" s="108">
        <v>844</v>
      </c>
      <c r="E56" s="39">
        <v>26</v>
      </c>
      <c r="F56" s="39">
        <v>1999</v>
      </c>
      <c r="G56" s="123">
        <v>315.47000000000003</v>
      </c>
      <c r="H56" s="40" t="s">
        <v>193</v>
      </c>
      <c r="I56" s="103"/>
      <c r="J56" s="24"/>
      <c r="L56" s="54" t="s">
        <v>106</v>
      </c>
      <c r="M56" s="54" t="s">
        <v>107</v>
      </c>
      <c r="N56" s="54">
        <v>2022</v>
      </c>
      <c r="O56" s="165" t="s">
        <v>178</v>
      </c>
      <c r="P56" s="167">
        <v>4.1000000000000002E-2</v>
      </c>
      <c r="Q56" s="164">
        <v>1478</v>
      </c>
      <c r="R56" s="24"/>
    </row>
    <row r="57" spans="1:18" x14ac:dyDescent="0.25">
      <c r="A57" s="24" t="s">
        <v>119</v>
      </c>
      <c r="B57" s="24" t="s">
        <v>120</v>
      </c>
      <c r="C57" s="24">
        <v>2015</v>
      </c>
      <c r="D57" s="39">
        <v>806</v>
      </c>
      <c r="E57" s="39">
        <v>46</v>
      </c>
      <c r="F57" s="39">
        <v>4764</v>
      </c>
      <c r="G57" s="123">
        <v>288.64999999999998</v>
      </c>
      <c r="H57" s="40" t="s">
        <v>193</v>
      </c>
      <c r="I57" s="103"/>
      <c r="J57" s="24"/>
      <c r="L57" s="24" t="s">
        <v>110</v>
      </c>
      <c r="M57" s="24" t="s">
        <v>151</v>
      </c>
      <c r="N57" s="115">
        <v>2019</v>
      </c>
      <c r="O57" s="115" t="s">
        <v>174</v>
      </c>
      <c r="P57" s="119">
        <v>9.5000000000000001E-2</v>
      </c>
      <c r="Q57" s="120">
        <v>3581</v>
      </c>
      <c r="R57" s="115"/>
    </row>
    <row r="58" spans="1:18" x14ac:dyDescent="0.25">
      <c r="A58" s="24" t="s">
        <v>119</v>
      </c>
      <c r="B58" s="24" t="s">
        <v>120</v>
      </c>
      <c r="C58" s="24">
        <v>2016</v>
      </c>
      <c r="D58" s="108">
        <v>1131</v>
      </c>
      <c r="E58" s="108">
        <v>68</v>
      </c>
      <c r="F58" s="108">
        <v>4275</v>
      </c>
      <c r="G58" s="124">
        <v>2495.62</v>
      </c>
      <c r="H58" s="40" t="s">
        <v>193</v>
      </c>
      <c r="I58" s="103"/>
      <c r="J58" s="24"/>
      <c r="L58" s="24" t="s">
        <v>110</v>
      </c>
      <c r="M58" s="24" t="s">
        <v>151</v>
      </c>
      <c r="N58" s="115">
        <v>2019</v>
      </c>
      <c r="O58" s="115" t="s">
        <v>179</v>
      </c>
      <c r="P58" s="119">
        <v>7.8E-2</v>
      </c>
      <c r="Q58" s="120">
        <v>2930</v>
      </c>
      <c r="R58" s="115"/>
    </row>
    <row r="59" spans="1:18" x14ac:dyDescent="0.25">
      <c r="A59" s="24" t="s">
        <v>119</v>
      </c>
      <c r="B59" s="24" t="s">
        <v>120</v>
      </c>
      <c r="C59" s="24">
        <v>2017</v>
      </c>
      <c r="D59" s="39">
        <v>1533</v>
      </c>
      <c r="E59" s="39">
        <v>62</v>
      </c>
      <c r="F59" s="108">
        <v>3051</v>
      </c>
      <c r="G59" s="123">
        <v>2434.2600000000002</v>
      </c>
      <c r="H59" s="40" t="s">
        <v>193</v>
      </c>
      <c r="I59" s="103"/>
      <c r="J59" s="24"/>
      <c r="L59" s="24" t="s">
        <v>110</v>
      </c>
      <c r="M59" s="24" t="s">
        <v>151</v>
      </c>
      <c r="N59" s="115">
        <v>2019</v>
      </c>
      <c r="O59" s="115" t="s">
        <v>176</v>
      </c>
      <c r="P59" s="119">
        <v>7.6999999999999999E-2</v>
      </c>
      <c r="Q59" s="120">
        <v>2918</v>
      </c>
      <c r="R59" s="115"/>
    </row>
    <row r="60" spans="1:18" x14ac:dyDescent="0.25">
      <c r="A60" s="24" t="s">
        <v>119</v>
      </c>
      <c r="B60" s="24" t="s">
        <v>120</v>
      </c>
      <c r="C60" s="24">
        <v>2018</v>
      </c>
      <c r="D60" s="114">
        <v>1265</v>
      </c>
      <c r="E60" s="114">
        <v>55</v>
      </c>
      <c r="F60" s="114">
        <v>2374</v>
      </c>
      <c r="G60" s="128">
        <v>1997.8440000000001</v>
      </c>
      <c r="H60" s="24" t="s">
        <v>193</v>
      </c>
      <c r="I60" s="103"/>
      <c r="J60" s="24"/>
      <c r="L60" s="24" t="s">
        <v>110</v>
      </c>
      <c r="M60" s="24" t="s">
        <v>151</v>
      </c>
      <c r="N60" s="115">
        <v>2019</v>
      </c>
      <c r="O60" s="115" t="s">
        <v>173</v>
      </c>
      <c r="P60" s="119">
        <v>7.2999999999999995E-2</v>
      </c>
      <c r="Q60" s="120">
        <v>2757</v>
      </c>
      <c r="R60" s="115"/>
    </row>
    <row r="61" spans="1:18" x14ac:dyDescent="0.25">
      <c r="A61" s="24" t="s">
        <v>119</v>
      </c>
      <c r="B61" s="24" t="s">
        <v>120</v>
      </c>
      <c r="C61" s="24">
        <v>2019</v>
      </c>
      <c r="D61" s="114">
        <v>1294</v>
      </c>
      <c r="E61" s="114">
        <v>29</v>
      </c>
      <c r="F61" s="114">
        <v>2317</v>
      </c>
      <c r="G61" s="128">
        <v>321.33999999999997</v>
      </c>
      <c r="H61" s="24" t="s">
        <v>193</v>
      </c>
      <c r="I61" s="103" t="s">
        <v>194</v>
      </c>
      <c r="J61" s="24"/>
      <c r="L61" s="24" t="s">
        <v>110</v>
      </c>
      <c r="M61" s="24" t="s">
        <v>151</v>
      </c>
      <c r="N61" s="115">
        <v>2020</v>
      </c>
      <c r="O61" s="115" t="s">
        <v>196</v>
      </c>
      <c r="P61" s="119">
        <v>0.49628805711477275</v>
      </c>
      <c r="Q61" s="120">
        <v>19186</v>
      </c>
      <c r="R61" s="115" t="s">
        <v>197</v>
      </c>
    </row>
    <row r="62" spans="1:18" x14ac:dyDescent="0.25">
      <c r="A62" s="24" t="s">
        <v>119</v>
      </c>
      <c r="B62" s="24" t="s">
        <v>120</v>
      </c>
      <c r="C62" s="24">
        <v>2020</v>
      </c>
      <c r="D62" s="114">
        <v>835</v>
      </c>
      <c r="E62" s="24">
        <v>28</v>
      </c>
      <c r="F62" s="24">
        <v>2543</v>
      </c>
      <c r="G62" s="128">
        <v>750.357709</v>
      </c>
      <c r="H62" s="24" t="s">
        <v>193</v>
      </c>
      <c r="I62" s="103" t="s">
        <v>204</v>
      </c>
      <c r="J62" s="24"/>
      <c r="L62" s="24" t="s">
        <v>110</v>
      </c>
      <c r="M62" s="24" t="s">
        <v>151</v>
      </c>
      <c r="N62" s="115">
        <v>2020</v>
      </c>
      <c r="O62" s="115" t="s">
        <v>198</v>
      </c>
      <c r="P62" s="119">
        <v>0.24131508833648052</v>
      </c>
      <c r="Q62" s="120">
        <v>9329</v>
      </c>
      <c r="R62" s="115"/>
    </row>
    <row r="63" spans="1:18" x14ac:dyDescent="0.25">
      <c r="A63" s="54" t="s">
        <v>119</v>
      </c>
      <c r="B63" s="54" t="s">
        <v>120</v>
      </c>
      <c r="C63" s="54">
        <v>2021</v>
      </c>
      <c r="D63" s="39"/>
      <c r="E63" s="39"/>
      <c r="F63" s="39"/>
      <c r="G63" s="39"/>
      <c r="H63" s="43"/>
      <c r="I63" s="182"/>
      <c r="J63" s="182"/>
      <c r="L63" s="24" t="s">
        <v>110</v>
      </c>
      <c r="M63" s="24" t="s">
        <v>151</v>
      </c>
      <c r="N63" s="115">
        <v>2020</v>
      </c>
      <c r="O63" s="115" t="s">
        <v>199</v>
      </c>
      <c r="P63" s="119">
        <v>0.10483975270958897</v>
      </c>
      <c r="Q63" s="120">
        <v>4053</v>
      </c>
      <c r="R63" s="115"/>
    </row>
    <row r="64" spans="1:18" ht="99" customHeight="1" x14ac:dyDescent="0.25">
      <c r="A64" s="54" t="s">
        <v>119</v>
      </c>
      <c r="B64" s="54" t="s">
        <v>120</v>
      </c>
      <c r="C64" s="54">
        <v>2022</v>
      </c>
      <c r="D64" s="39">
        <v>3007</v>
      </c>
      <c r="E64" s="39">
        <v>110</v>
      </c>
      <c r="F64" s="39">
        <f>3355+676</f>
        <v>4031</v>
      </c>
      <c r="G64" s="39"/>
      <c r="H64" s="181" t="s">
        <v>193</v>
      </c>
      <c r="I64" s="193" t="s">
        <v>497</v>
      </c>
      <c r="J64" s="173"/>
      <c r="L64" s="24" t="s">
        <v>110</v>
      </c>
      <c r="M64" s="24" t="s">
        <v>151</v>
      </c>
      <c r="N64" s="115">
        <v>2020</v>
      </c>
      <c r="O64" s="115" t="s">
        <v>200</v>
      </c>
      <c r="P64" s="119">
        <v>8.4482268035903668E-2</v>
      </c>
      <c r="Q64" s="120">
        <v>3266</v>
      </c>
      <c r="R64" s="115"/>
    </row>
    <row r="65" spans="12:18" x14ac:dyDescent="0.25">
      <c r="L65" s="24" t="s">
        <v>110</v>
      </c>
      <c r="M65" s="24" t="s">
        <v>151</v>
      </c>
      <c r="N65" s="115">
        <v>2020</v>
      </c>
      <c r="O65" s="115" t="s">
        <v>201</v>
      </c>
      <c r="P65" s="119">
        <v>7.3074833803254094E-2</v>
      </c>
      <c r="Q65" s="120">
        <v>2825</v>
      </c>
      <c r="R65" s="115"/>
    </row>
    <row r="66" spans="12:18" x14ac:dyDescent="0.25">
      <c r="L66" s="24" t="s">
        <v>113</v>
      </c>
      <c r="M66" s="24" t="s">
        <v>114</v>
      </c>
      <c r="N66" s="115">
        <v>2019</v>
      </c>
      <c r="O66" s="115" t="s">
        <v>178</v>
      </c>
      <c r="P66" s="125">
        <v>4.8000000000000001E-2</v>
      </c>
      <c r="Q66" s="126">
        <v>1810</v>
      </c>
      <c r="R66" s="115"/>
    </row>
    <row r="67" spans="12:18" x14ac:dyDescent="0.25">
      <c r="L67" s="24" t="s">
        <v>116</v>
      </c>
      <c r="M67" s="24" t="s">
        <v>117</v>
      </c>
      <c r="N67" s="115">
        <v>2018</v>
      </c>
      <c r="O67" s="115" t="s">
        <v>173</v>
      </c>
      <c r="P67" s="127">
        <v>0.01</v>
      </c>
      <c r="Q67" s="115">
        <v>285</v>
      </c>
      <c r="R67" s="115"/>
    </row>
    <row r="68" spans="12:18" x14ac:dyDescent="0.25">
      <c r="L68" s="24" t="s">
        <v>116</v>
      </c>
      <c r="M68" s="24" t="s">
        <v>117</v>
      </c>
      <c r="N68" s="115">
        <v>2018</v>
      </c>
      <c r="O68" s="115" t="s">
        <v>202</v>
      </c>
      <c r="P68" s="127">
        <v>2E-3</v>
      </c>
      <c r="Q68" s="115">
        <v>64</v>
      </c>
      <c r="R68" s="115"/>
    </row>
    <row r="69" spans="12:18" x14ac:dyDescent="0.25">
      <c r="L69" s="24" t="s">
        <v>116</v>
      </c>
      <c r="M69" s="24" t="s">
        <v>117</v>
      </c>
      <c r="N69" s="24">
        <v>2018</v>
      </c>
      <c r="O69" s="24" t="s">
        <v>203</v>
      </c>
      <c r="P69" s="129">
        <v>0.129</v>
      </c>
      <c r="Q69" s="24">
        <v>3591</v>
      </c>
      <c r="R69" s="24"/>
    </row>
    <row r="70" spans="12:18" x14ac:dyDescent="0.25">
      <c r="L70" s="24" t="s">
        <v>116</v>
      </c>
      <c r="M70" s="24" t="s">
        <v>117</v>
      </c>
      <c r="N70" s="24">
        <v>2018</v>
      </c>
      <c r="O70" s="24" t="s">
        <v>205</v>
      </c>
      <c r="P70" s="130">
        <v>0.106</v>
      </c>
      <c r="Q70" s="24">
        <v>2971</v>
      </c>
      <c r="R70" s="24"/>
    </row>
    <row r="71" spans="12:18" x14ac:dyDescent="0.25">
      <c r="L71" s="24" t="s">
        <v>116</v>
      </c>
      <c r="M71" s="24" t="s">
        <v>117</v>
      </c>
      <c r="N71" s="24">
        <v>2018</v>
      </c>
      <c r="O71" s="24" t="s">
        <v>206</v>
      </c>
      <c r="P71" s="130">
        <v>1.2999999999999999E-2</v>
      </c>
      <c r="Q71" s="24">
        <v>365</v>
      </c>
      <c r="R71" s="24"/>
    </row>
    <row r="72" spans="12:18" x14ac:dyDescent="0.25">
      <c r="L72" s="24" t="s">
        <v>116</v>
      </c>
      <c r="M72" s="24" t="s">
        <v>117</v>
      </c>
      <c r="N72" s="24">
        <v>2018</v>
      </c>
      <c r="O72" s="24" t="s">
        <v>207</v>
      </c>
      <c r="P72" s="130">
        <v>0.35299999999999998</v>
      </c>
      <c r="Q72" s="24">
        <v>9845</v>
      </c>
      <c r="R72" s="24"/>
    </row>
    <row r="73" spans="12:18" x14ac:dyDescent="0.25">
      <c r="L73" s="24" t="s">
        <v>116</v>
      </c>
      <c r="M73" s="24" t="s">
        <v>117</v>
      </c>
      <c r="N73" s="24">
        <v>2018</v>
      </c>
      <c r="O73" s="24" t="s">
        <v>208</v>
      </c>
      <c r="P73" s="130">
        <v>1.2999999999999999E-2</v>
      </c>
      <c r="Q73" s="24">
        <v>362</v>
      </c>
      <c r="R73" s="24"/>
    </row>
    <row r="74" spans="12:18" x14ac:dyDescent="0.25">
      <c r="L74" s="24" t="s">
        <v>116</v>
      </c>
      <c r="M74" s="24" t="s">
        <v>117</v>
      </c>
      <c r="N74" s="24">
        <v>2018</v>
      </c>
      <c r="O74" s="24" t="s">
        <v>209</v>
      </c>
      <c r="P74" s="130">
        <v>3.0000000000000001E-3</v>
      </c>
      <c r="Q74" s="24">
        <v>91</v>
      </c>
      <c r="R74" s="24"/>
    </row>
    <row r="75" spans="12:18" x14ac:dyDescent="0.25">
      <c r="L75" s="24" t="s">
        <v>116</v>
      </c>
      <c r="M75" s="24" t="s">
        <v>117</v>
      </c>
      <c r="N75" s="24">
        <v>2018</v>
      </c>
      <c r="O75" s="24" t="s">
        <v>210</v>
      </c>
      <c r="P75" s="130">
        <v>0.37</v>
      </c>
      <c r="Q75" s="24">
        <v>10348</v>
      </c>
      <c r="R75" s="24"/>
    </row>
    <row r="76" spans="12:18" x14ac:dyDescent="0.25">
      <c r="L76" s="54" t="s">
        <v>116</v>
      </c>
      <c r="M76" s="54" t="s">
        <v>117</v>
      </c>
      <c r="N76" s="54">
        <v>2021</v>
      </c>
      <c r="O76" s="24" t="s">
        <v>450</v>
      </c>
      <c r="P76" s="174">
        <f>Q76/SUM($Q$16:$Q$25)</f>
        <v>0.27223592203492891</v>
      </c>
      <c r="Q76" s="108">
        <v>8059</v>
      </c>
      <c r="R76" s="184" t="s">
        <v>449</v>
      </c>
    </row>
    <row r="77" spans="12:18" x14ac:dyDescent="0.25">
      <c r="L77" s="54"/>
      <c r="M77" s="54"/>
      <c r="N77" s="54"/>
      <c r="O77" s="24" t="s">
        <v>207</v>
      </c>
      <c r="P77" s="174">
        <f t="shared" ref="P77:P85" si="0">Q77/SUM($Q$16:$Q$25)</f>
        <v>0.20703982704455628</v>
      </c>
      <c r="Q77" s="108">
        <v>6129</v>
      </c>
      <c r="R77" s="184" t="s">
        <v>449</v>
      </c>
    </row>
    <row r="78" spans="12:18" x14ac:dyDescent="0.25">
      <c r="L78" s="54"/>
      <c r="M78" s="54"/>
      <c r="N78" s="54"/>
      <c r="O78" s="24" t="s">
        <v>205</v>
      </c>
      <c r="P78" s="174">
        <f t="shared" si="0"/>
        <v>9.809816572644664E-2</v>
      </c>
      <c r="Q78" s="108">
        <v>2904</v>
      </c>
      <c r="R78" s="184" t="s">
        <v>449</v>
      </c>
    </row>
    <row r="79" spans="12:18" x14ac:dyDescent="0.25">
      <c r="L79" s="54"/>
      <c r="M79" s="54"/>
      <c r="N79" s="54"/>
      <c r="O79" s="24" t="s">
        <v>203</v>
      </c>
      <c r="P79" s="174">
        <f t="shared" si="0"/>
        <v>5.9250751613012194E-2</v>
      </c>
      <c r="Q79" s="108">
        <v>1754</v>
      </c>
      <c r="R79" s="184" t="s">
        <v>449</v>
      </c>
    </row>
    <row r="80" spans="12:18" x14ac:dyDescent="0.25">
      <c r="L80" s="54"/>
      <c r="M80" s="54"/>
      <c r="N80" s="54"/>
      <c r="O80" s="24" t="s">
        <v>173</v>
      </c>
      <c r="P80" s="174">
        <f t="shared" si="0"/>
        <v>9.6274026281120157E-3</v>
      </c>
      <c r="Q80" s="108">
        <v>285</v>
      </c>
      <c r="R80" s="184" t="s">
        <v>449</v>
      </c>
    </row>
    <row r="81" spans="12:18" x14ac:dyDescent="0.25">
      <c r="L81" s="54"/>
      <c r="M81" s="54"/>
      <c r="N81" s="54"/>
      <c r="O81" s="24" t="s">
        <v>206</v>
      </c>
      <c r="P81" s="174">
        <f t="shared" si="0"/>
        <v>8.3099685842651077E-3</v>
      </c>
      <c r="Q81" s="108">
        <v>246</v>
      </c>
      <c r="R81" s="184" t="s">
        <v>449</v>
      </c>
    </row>
    <row r="82" spans="12:18" x14ac:dyDescent="0.25">
      <c r="L82" s="54"/>
      <c r="M82" s="54"/>
      <c r="N82" s="54"/>
      <c r="O82" s="24" t="s">
        <v>208</v>
      </c>
      <c r="P82" s="174">
        <f t="shared" si="0"/>
        <v>9.7625240685065701E-3</v>
      </c>
      <c r="Q82" s="108">
        <v>289</v>
      </c>
      <c r="R82" s="184" t="s">
        <v>449</v>
      </c>
    </row>
    <row r="83" spans="12:18" x14ac:dyDescent="0.25">
      <c r="L83" s="54"/>
      <c r="M83" s="54"/>
      <c r="N83" s="54"/>
      <c r="O83" s="24" t="s">
        <v>202</v>
      </c>
      <c r="P83" s="174">
        <f t="shared" si="0"/>
        <v>1.7565787251292099E-3</v>
      </c>
      <c r="Q83" s="108">
        <v>52</v>
      </c>
      <c r="R83" s="184" t="s">
        <v>449</v>
      </c>
    </row>
    <row r="84" spans="12:18" x14ac:dyDescent="0.25">
      <c r="L84" s="54"/>
      <c r="M84" s="54"/>
      <c r="N84" s="54"/>
      <c r="O84" s="24" t="s">
        <v>451</v>
      </c>
      <c r="P84" s="174">
        <f t="shared" si="0"/>
        <v>8.4450900246596625E-4</v>
      </c>
      <c r="Q84" s="108">
        <v>25</v>
      </c>
      <c r="R84" s="184" t="s">
        <v>449</v>
      </c>
    </row>
    <row r="85" spans="12:18" x14ac:dyDescent="0.25">
      <c r="L85" s="54"/>
      <c r="M85" s="54"/>
      <c r="N85" s="54"/>
      <c r="O85" s="24" t="s">
        <v>401</v>
      </c>
      <c r="P85" s="174">
        <f t="shared" si="0"/>
        <v>6.5567678951457625E-2</v>
      </c>
      <c r="Q85" s="108">
        <v>1941</v>
      </c>
      <c r="R85" s="184" t="s">
        <v>449</v>
      </c>
    </row>
    <row r="86" spans="12:18" x14ac:dyDescent="0.25">
      <c r="L86" s="54" t="s">
        <v>116</v>
      </c>
      <c r="M86" s="54" t="s">
        <v>117</v>
      </c>
      <c r="N86" s="54">
        <v>2022</v>
      </c>
      <c r="O86" s="24" t="s">
        <v>450</v>
      </c>
      <c r="P86" s="174">
        <f>Q86/SUM($Q$26:$Q$35)</f>
        <v>0.13283181834012467</v>
      </c>
      <c r="Q86" s="108">
        <v>3814</v>
      </c>
      <c r="R86" s="184" t="s">
        <v>449</v>
      </c>
    </row>
    <row r="87" spans="12:18" x14ac:dyDescent="0.25">
      <c r="L87" s="54"/>
      <c r="M87" s="54"/>
      <c r="N87" s="54"/>
      <c r="O87" s="24" t="s">
        <v>207</v>
      </c>
      <c r="P87" s="174">
        <f t="shared" ref="P87:P95" si="1">Q87/SUM($Q$26:$Q$35)</f>
        <v>0.15038484310242747</v>
      </c>
      <c r="Q87" s="108">
        <v>4318</v>
      </c>
      <c r="R87" s="184" t="s">
        <v>449</v>
      </c>
    </row>
    <row r="88" spans="12:18" x14ac:dyDescent="0.25">
      <c r="L88" s="54"/>
      <c r="M88" s="54"/>
      <c r="N88" s="54"/>
      <c r="O88" s="24" t="s">
        <v>205</v>
      </c>
      <c r="P88" s="174">
        <f t="shared" si="1"/>
        <v>9.250165430292899E-2</v>
      </c>
      <c r="Q88" s="108">
        <v>2656</v>
      </c>
      <c r="R88" s="184" t="s">
        <v>449</v>
      </c>
    </row>
    <row r="89" spans="12:18" x14ac:dyDescent="0.25">
      <c r="L89" s="54"/>
      <c r="M89" s="54"/>
      <c r="N89" s="54"/>
      <c r="O89" s="24" t="s">
        <v>203</v>
      </c>
      <c r="P89" s="174">
        <f t="shared" si="1"/>
        <v>4.9037021558179225E-2</v>
      </c>
      <c r="Q89" s="108">
        <v>1408</v>
      </c>
      <c r="R89" s="184" t="s">
        <v>449</v>
      </c>
    </row>
    <row r="90" spans="12:18" x14ac:dyDescent="0.25">
      <c r="L90" s="54"/>
      <c r="M90" s="54"/>
      <c r="N90" s="54"/>
      <c r="O90" s="24" t="s">
        <v>173</v>
      </c>
      <c r="P90" s="174">
        <f t="shared" si="1"/>
        <v>8.5327203705638562E-3</v>
      </c>
      <c r="Q90" s="108">
        <v>245</v>
      </c>
      <c r="R90" s="184" t="s">
        <v>449</v>
      </c>
    </row>
    <row r="91" spans="12:18" x14ac:dyDescent="0.25">
      <c r="L91" s="54"/>
      <c r="M91" s="54"/>
      <c r="N91" s="54"/>
      <c r="O91" s="24" t="s">
        <v>206</v>
      </c>
      <c r="P91" s="174">
        <f t="shared" si="1"/>
        <v>6.3385922752760074E-3</v>
      </c>
      <c r="Q91" s="108">
        <v>182</v>
      </c>
      <c r="R91" s="184" t="s">
        <v>449</v>
      </c>
    </row>
    <row r="92" spans="12:18" x14ac:dyDescent="0.25">
      <c r="L92" s="54"/>
      <c r="M92" s="54"/>
      <c r="N92" s="54"/>
      <c r="O92" s="24" t="s">
        <v>208</v>
      </c>
      <c r="P92" s="174">
        <f t="shared" si="1"/>
        <v>8.0103089193048448E-3</v>
      </c>
      <c r="Q92" s="108">
        <v>230</v>
      </c>
      <c r="R92" s="184" t="s">
        <v>449</v>
      </c>
    </row>
    <row r="93" spans="12:18" x14ac:dyDescent="0.25">
      <c r="L93" s="54"/>
      <c r="M93" s="54"/>
      <c r="N93" s="54"/>
      <c r="O93" s="24" t="s">
        <v>202</v>
      </c>
      <c r="P93" s="174">
        <f t="shared" si="1"/>
        <v>2.4379201058753876E-3</v>
      </c>
      <c r="Q93" s="108">
        <v>70</v>
      </c>
      <c r="R93" s="184" t="s">
        <v>449</v>
      </c>
    </row>
    <row r="94" spans="12:18" x14ac:dyDescent="0.25">
      <c r="L94" s="54"/>
      <c r="M94" s="54"/>
      <c r="N94" s="54"/>
      <c r="O94" s="24" t="s">
        <v>451</v>
      </c>
      <c r="P94" s="174">
        <f t="shared" si="1"/>
        <v>9.7516804235015496E-4</v>
      </c>
      <c r="Q94" s="108">
        <v>28</v>
      </c>
      <c r="R94" s="184" t="s">
        <v>449</v>
      </c>
    </row>
    <row r="95" spans="12:18" x14ac:dyDescent="0.25">
      <c r="L95" s="54"/>
      <c r="M95" s="54"/>
      <c r="N95" s="54"/>
      <c r="O95" s="24" t="s">
        <v>401</v>
      </c>
      <c r="P95" s="174">
        <f t="shared" si="1"/>
        <v>4.9280813568766763E-2</v>
      </c>
      <c r="Q95" s="108">
        <v>1415</v>
      </c>
      <c r="R95" s="184" t="s">
        <v>449</v>
      </c>
    </row>
    <row r="96" spans="12:18" x14ac:dyDescent="0.25">
      <c r="L96" s="24" t="s">
        <v>119</v>
      </c>
      <c r="M96" s="24" t="s">
        <v>120</v>
      </c>
      <c r="N96" s="24">
        <v>2021</v>
      </c>
      <c r="O96" s="24"/>
      <c r="P96" s="24"/>
      <c r="Q96" s="24"/>
      <c r="R96" s="24"/>
    </row>
  </sheetData>
  <mergeCells count="2">
    <mergeCell ref="I30:I34"/>
    <mergeCell ref="I21:I29"/>
  </mergeCells>
  <phoneticPr fontId="30"/>
  <hyperlinks>
    <hyperlink ref="I49" r:id="rId1" xr:uid="{4B146E13-060D-4BF0-A96B-A84D710CBDCD}"/>
    <hyperlink ref="I50" r:id="rId2" xr:uid="{F7293E41-116D-4DDF-8BAD-B6AC77CC22DD}"/>
    <hyperlink ref="R76:R95" r:id="rId3" display="https://www.nfa.gov.tw/cht/index.php?code=list&amp;ids=335" xr:uid="{870A7694-CD2C-4E5C-8923-A34ED029331C}"/>
  </hyperlinks>
  <pageMargins left="0.7" right="0.7" top="0.75" bottom="0.75" header="0.3" footer="0.3"/>
  <pageSetup paperSize="9" orientation="portrait" horizontalDpi="1200" verticalDpi="12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34772-2DB0-4AB7-BF2E-A8260C843A90}">
  <dimension ref="A1:L35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E185" sqref="E185"/>
    </sheetView>
  </sheetViews>
  <sheetFormatPr defaultRowHeight="15.75" x14ac:dyDescent="0.25"/>
  <cols>
    <col min="1" max="1" width="14.140625" customWidth="1"/>
    <col min="2" max="2" width="13.7109375" customWidth="1"/>
    <col min="3" max="3" width="13.5703125" customWidth="1"/>
    <col min="4" max="4" width="11.42578125" customWidth="1"/>
    <col min="5" max="5" width="26.140625" customWidth="1"/>
    <col min="6" max="6" width="15.28515625" bestFit="1" customWidth="1"/>
    <col min="7" max="7" width="45.5703125" bestFit="1" customWidth="1"/>
    <col min="8" max="8" width="21.7109375" bestFit="1" customWidth="1"/>
    <col min="9" max="9" width="13.28515625" style="27" bestFit="1" customWidth="1"/>
    <col min="10" max="10" width="11.85546875" bestFit="1" customWidth="1"/>
    <col min="11" max="11" width="94.85546875" bestFit="1" customWidth="1"/>
  </cols>
  <sheetData>
    <row r="1" spans="1:11" ht="26.25" x14ac:dyDescent="0.25">
      <c r="A1" s="15" t="s">
        <v>498</v>
      </c>
      <c r="I1" s="151"/>
    </row>
    <row r="2" spans="1:11" s="131" customFormat="1" ht="25.5" x14ac:dyDescent="0.25">
      <c r="A2" s="131" t="s">
        <v>419</v>
      </c>
    </row>
    <row r="4" spans="1:11" x14ac:dyDescent="0.25">
      <c r="A4" s="32" t="s">
        <v>2</v>
      </c>
      <c r="B4" s="19" t="s">
        <v>4</v>
      </c>
      <c r="C4" s="21" t="s">
        <v>58</v>
      </c>
      <c r="D4" s="33" t="s">
        <v>60</v>
      </c>
      <c r="E4" s="19" t="s">
        <v>62</v>
      </c>
      <c r="F4" s="19" t="s">
        <v>64</v>
      </c>
      <c r="G4" s="32" t="s">
        <v>66</v>
      </c>
      <c r="H4" s="32" t="s">
        <v>68</v>
      </c>
      <c r="I4" s="29" t="s">
        <v>70</v>
      </c>
      <c r="J4" s="21" t="s">
        <v>6</v>
      </c>
      <c r="K4" s="34" t="s">
        <v>8</v>
      </c>
    </row>
    <row r="5" spans="1:11" x14ac:dyDescent="0.25">
      <c r="A5" s="24" t="s">
        <v>97</v>
      </c>
      <c r="B5" s="24" t="s">
        <v>98</v>
      </c>
      <c r="C5" s="50"/>
      <c r="D5" s="50"/>
      <c r="E5" s="24"/>
      <c r="F5" s="24"/>
      <c r="G5" s="24"/>
      <c r="H5" s="24"/>
      <c r="I5" s="39"/>
      <c r="J5" s="24"/>
      <c r="K5" s="24"/>
    </row>
    <row r="6" spans="1:11" x14ac:dyDescent="0.25">
      <c r="A6" s="24" t="s">
        <v>100</v>
      </c>
      <c r="B6" s="24" t="s">
        <v>101</v>
      </c>
      <c r="C6" s="50"/>
      <c r="D6" s="50"/>
      <c r="E6" s="24"/>
      <c r="F6" s="24"/>
      <c r="G6" s="24"/>
      <c r="H6" s="24"/>
      <c r="I6" s="39"/>
      <c r="J6" s="24"/>
      <c r="K6" s="24"/>
    </row>
    <row r="7" spans="1:11" x14ac:dyDescent="0.25">
      <c r="A7" s="24" t="s">
        <v>103</v>
      </c>
      <c r="B7" s="24" t="s">
        <v>104</v>
      </c>
      <c r="C7" s="50"/>
      <c r="D7" s="50"/>
      <c r="E7" s="24"/>
      <c r="F7" s="24"/>
      <c r="G7" s="24"/>
      <c r="H7" s="24"/>
      <c r="I7" s="39"/>
      <c r="J7" s="24"/>
      <c r="K7" s="24"/>
    </row>
    <row r="8" spans="1:11" x14ac:dyDescent="0.25">
      <c r="A8" s="24" t="s">
        <v>106</v>
      </c>
      <c r="B8" s="24" t="s">
        <v>107</v>
      </c>
      <c r="C8" s="40" t="s">
        <v>214</v>
      </c>
      <c r="D8" s="40" t="s">
        <v>215</v>
      </c>
      <c r="E8" s="24" t="s">
        <v>216</v>
      </c>
      <c r="F8" s="24"/>
      <c r="G8" s="24" t="s">
        <v>217</v>
      </c>
      <c r="H8" s="24" t="s">
        <v>212</v>
      </c>
      <c r="I8" s="39">
        <v>936</v>
      </c>
      <c r="J8" s="24" t="s">
        <v>218</v>
      </c>
      <c r="K8" s="214" t="s">
        <v>219</v>
      </c>
    </row>
    <row r="9" spans="1:11" x14ac:dyDescent="0.25">
      <c r="A9" s="24" t="s">
        <v>106</v>
      </c>
      <c r="B9" s="24" t="s">
        <v>107</v>
      </c>
      <c r="C9" s="40" t="s">
        <v>214</v>
      </c>
      <c r="D9" s="40" t="s">
        <v>215</v>
      </c>
      <c r="E9" s="24" t="s">
        <v>216</v>
      </c>
      <c r="F9" s="24"/>
      <c r="G9" s="24" t="s">
        <v>217</v>
      </c>
      <c r="H9" s="24" t="s">
        <v>213</v>
      </c>
      <c r="I9" s="39">
        <v>78</v>
      </c>
      <c r="J9" s="24" t="s">
        <v>218</v>
      </c>
      <c r="K9" s="214"/>
    </row>
    <row r="10" spans="1:11" x14ac:dyDescent="0.25">
      <c r="A10" s="24" t="s">
        <v>106</v>
      </c>
      <c r="B10" s="24" t="s">
        <v>107</v>
      </c>
      <c r="C10" s="40" t="s">
        <v>214</v>
      </c>
      <c r="D10" s="40" t="s">
        <v>215</v>
      </c>
      <c r="E10" s="24" t="s">
        <v>216</v>
      </c>
      <c r="F10" s="24"/>
      <c r="G10" s="24" t="s">
        <v>217</v>
      </c>
      <c r="H10" s="24" t="s">
        <v>220</v>
      </c>
      <c r="I10" s="39">
        <v>54</v>
      </c>
      <c r="J10" s="24" t="s">
        <v>218</v>
      </c>
      <c r="K10" s="214"/>
    </row>
    <row r="11" spans="1:11" x14ac:dyDescent="0.25">
      <c r="A11" s="24" t="s">
        <v>106</v>
      </c>
      <c r="B11" s="24" t="s">
        <v>107</v>
      </c>
      <c r="C11" s="40" t="s">
        <v>221</v>
      </c>
      <c r="D11" s="40" t="s">
        <v>222</v>
      </c>
      <c r="E11" s="24" t="s">
        <v>223</v>
      </c>
      <c r="F11" s="24"/>
      <c r="G11" s="24" t="s">
        <v>224</v>
      </c>
      <c r="H11" s="24" t="s">
        <v>212</v>
      </c>
      <c r="I11" s="39">
        <v>518</v>
      </c>
      <c r="J11" s="24" t="s">
        <v>218</v>
      </c>
      <c r="K11" s="214"/>
    </row>
    <row r="12" spans="1:11" x14ac:dyDescent="0.25">
      <c r="A12" s="24" t="s">
        <v>106</v>
      </c>
      <c r="B12" s="24" t="s">
        <v>107</v>
      </c>
      <c r="C12" s="40" t="s">
        <v>221</v>
      </c>
      <c r="D12" s="40" t="s">
        <v>222</v>
      </c>
      <c r="E12" s="24" t="s">
        <v>223</v>
      </c>
      <c r="F12" s="24"/>
      <c r="G12" s="24" t="s">
        <v>224</v>
      </c>
      <c r="H12" s="24" t="s">
        <v>213</v>
      </c>
      <c r="I12" s="39">
        <v>65</v>
      </c>
      <c r="J12" s="24" t="s">
        <v>218</v>
      </c>
      <c r="K12" s="214"/>
    </row>
    <row r="13" spans="1:11" x14ac:dyDescent="0.25">
      <c r="A13" s="24" t="s">
        <v>106</v>
      </c>
      <c r="B13" s="24" t="s">
        <v>107</v>
      </c>
      <c r="C13" s="40" t="s">
        <v>221</v>
      </c>
      <c r="D13" s="40" t="s">
        <v>222</v>
      </c>
      <c r="E13" s="24" t="s">
        <v>223</v>
      </c>
      <c r="F13" s="24"/>
      <c r="G13" s="24" t="s">
        <v>224</v>
      </c>
      <c r="H13" s="24" t="s">
        <v>220</v>
      </c>
      <c r="I13" s="39">
        <v>0</v>
      </c>
      <c r="J13" s="24" t="s">
        <v>218</v>
      </c>
      <c r="K13" s="214"/>
    </row>
    <row r="14" spans="1:11" x14ac:dyDescent="0.25">
      <c r="A14" s="24" t="s">
        <v>106</v>
      </c>
      <c r="B14" s="24" t="s">
        <v>107</v>
      </c>
      <c r="C14" s="48" t="s">
        <v>225</v>
      </c>
      <c r="D14" s="48" t="s">
        <v>226</v>
      </c>
      <c r="E14" s="24" t="s">
        <v>223</v>
      </c>
      <c r="F14" s="24"/>
      <c r="G14" s="24" t="s">
        <v>211</v>
      </c>
      <c r="H14" s="24" t="s">
        <v>212</v>
      </c>
      <c r="I14" s="39">
        <v>522.5</v>
      </c>
      <c r="J14" s="24" t="s">
        <v>218</v>
      </c>
      <c r="K14" s="214"/>
    </row>
    <row r="15" spans="1:11" x14ac:dyDescent="0.25">
      <c r="A15" s="24" t="s">
        <v>106</v>
      </c>
      <c r="B15" s="24" t="s">
        <v>107</v>
      </c>
      <c r="C15" s="48" t="s">
        <v>225</v>
      </c>
      <c r="D15" s="48" t="s">
        <v>226</v>
      </c>
      <c r="E15" s="24" t="s">
        <v>223</v>
      </c>
      <c r="F15" s="24"/>
      <c r="G15" s="24" t="s">
        <v>211</v>
      </c>
      <c r="H15" s="24" t="s">
        <v>213</v>
      </c>
      <c r="I15" s="39">
        <v>26.9</v>
      </c>
      <c r="J15" s="24" t="s">
        <v>218</v>
      </c>
      <c r="K15" s="214"/>
    </row>
    <row r="16" spans="1:11" x14ac:dyDescent="0.25">
      <c r="A16" s="24" t="s">
        <v>106</v>
      </c>
      <c r="B16" s="24" t="s">
        <v>107</v>
      </c>
      <c r="C16" s="48" t="s">
        <v>225</v>
      </c>
      <c r="D16" s="48" t="s">
        <v>226</v>
      </c>
      <c r="E16" s="24" t="s">
        <v>223</v>
      </c>
      <c r="F16" s="24"/>
      <c r="G16" s="24" t="s">
        <v>211</v>
      </c>
      <c r="H16" s="24" t="s">
        <v>220</v>
      </c>
      <c r="I16" s="39">
        <v>18.5</v>
      </c>
      <c r="J16" s="24" t="s">
        <v>218</v>
      </c>
      <c r="K16" s="214"/>
    </row>
    <row r="17" spans="1:11" x14ac:dyDescent="0.25">
      <c r="A17" s="24" t="s">
        <v>106</v>
      </c>
      <c r="B17" s="24" t="s">
        <v>107</v>
      </c>
      <c r="C17" s="48" t="s">
        <v>227</v>
      </c>
      <c r="D17" s="48" t="s">
        <v>228</v>
      </c>
      <c r="E17" s="24" t="s">
        <v>229</v>
      </c>
      <c r="F17" s="24"/>
      <c r="G17" s="24" t="s">
        <v>230</v>
      </c>
      <c r="H17" s="24" t="s">
        <v>212</v>
      </c>
      <c r="I17" s="39">
        <v>440</v>
      </c>
      <c r="J17" s="24" t="s">
        <v>218</v>
      </c>
      <c r="K17" s="214"/>
    </row>
    <row r="18" spans="1:11" x14ac:dyDescent="0.25">
      <c r="A18" s="24" t="s">
        <v>106</v>
      </c>
      <c r="B18" s="24" t="s">
        <v>107</v>
      </c>
      <c r="C18" s="48" t="s">
        <v>227</v>
      </c>
      <c r="D18" s="48" t="s">
        <v>228</v>
      </c>
      <c r="E18" s="24" t="s">
        <v>229</v>
      </c>
      <c r="F18" s="24"/>
      <c r="G18" s="24" t="s">
        <v>230</v>
      </c>
      <c r="H18" s="24" t="s">
        <v>213</v>
      </c>
      <c r="I18" s="39">
        <v>26</v>
      </c>
      <c r="J18" s="24" t="s">
        <v>218</v>
      </c>
      <c r="K18" s="214"/>
    </row>
    <row r="19" spans="1:11" x14ac:dyDescent="0.25">
      <c r="A19" s="24" t="s">
        <v>106</v>
      </c>
      <c r="B19" s="24" t="s">
        <v>107</v>
      </c>
      <c r="C19" s="48" t="s">
        <v>227</v>
      </c>
      <c r="D19" s="48" t="s">
        <v>228</v>
      </c>
      <c r="E19" s="24" t="s">
        <v>229</v>
      </c>
      <c r="F19" s="24"/>
      <c r="G19" s="24" t="s">
        <v>230</v>
      </c>
      <c r="H19" s="24" t="s">
        <v>220</v>
      </c>
      <c r="I19" s="39">
        <v>0</v>
      </c>
      <c r="J19" s="24" t="s">
        <v>218</v>
      </c>
      <c r="K19" s="214"/>
    </row>
    <row r="20" spans="1:11" x14ac:dyDescent="0.25">
      <c r="A20" s="24" t="s">
        <v>106</v>
      </c>
      <c r="B20" s="24" t="s">
        <v>107</v>
      </c>
      <c r="C20" s="48" t="s">
        <v>231</v>
      </c>
      <c r="D20" s="48" t="s">
        <v>232</v>
      </c>
      <c r="E20" s="24" t="s">
        <v>233</v>
      </c>
      <c r="F20" s="24"/>
      <c r="G20" s="24" t="s">
        <v>211</v>
      </c>
      <c r="H20" s="24" t="s">
        <v>212</v>
      </c>
      <c r="I20" s="39">
        <v>356.4</v>
      </c>
      <c r="J20" s="24" t="s">
        <v>218</v>
      </c>
      <c r="K20" s="214"/>
    </row>
    <row r="21" spans="1:11" x14ac:dyDescent="0.25">
      <c r="A21" s="24" t="s">
        <v>106</v>
      </c>
      <c r="B21" s="24" t="s">
        <v>107</v>
      </c>
      <c r="C21" s="48" t="s">
        <v>231</v>
      </c>
      <c r="D21" s="48" t="s">
        <v>232</v>
      </c>
      <c r="E21" s="24" t="s">
        <v>233</v>
      </c>
      <c r="F21" s="24"/>
      <c r="G21" s="24" t="s">
        <v>211</v>
      </c>
      <c r="H21" s="24" t="s">
        <v>213</v>
      </c>
      <c r="I21" s="39">
        <v>25.9</v>
      </c>
      <c r="J21" s="24" t="s">
        <v>218</v>
      </c>
      <c r="K21" s="214"/>
    </row>
    <row r="22" spans="1:11" x14ac:dyDescent="0.25">
      <c r="A22" s="24" t="s">
        <v>106</v>
      </c>
      <c r="B22" s="24" t="s">
        <v>107</v>
      </c>
      <c r="C22" s="48" t="s">
        <v>231</v>
      </c>
      <c r="D22" s="48" t="s">
        <v>232</v>
      </c>
      <c r="E22" s="24" t="s">
        <v>233</v>
      </c>
      <c r="F22" s="24"/>
      <c r="G22" s="24" t="s">
        <v>211</v>
      </c>
      <c r="H22" s="24" t="s">
        <v>220</v>
      </c>
      <c r="I22" s="39">
        <v>5.0999999999999996</v>
      </c>
      <c r="J22" s="24" t="s">
        <v>218</v>
      </c>
      <c r="K22" s="214"/>
    </row>
    <row r="23" spans="1:11" x14ac:dyDescent="0.25">
      <c r="A23" s="24" t="s">
        <v>106</v>
      </c>
      <c r="B23" s="24" t="s">
        <v>107</v>
      </c>
      <c r="C23" s="48" t="s">
        <v>234</v>
      </c>
      <c r="D23" s="48"/>
      <c r="E23" s="24" t="s">
        <v>235</v>
      </c>
      <c r="F23" s="24"/>
      <c r="G23" s="24" t="s">
        <v>236</v>
      </c>
      <c r="H23" s="24" t="s">
        <v>212</v>
      </c>
      <c r="I23" s="39">
        <v>298.39999999999998</v>
      </c>
      <c r="J23" s="24" t="s">
        <v>218</v>
      </c>
      <c r="K23" s="214"/>
    </row>
    <row r="24" spans="1:11" x14ac:dyDescent="0.25">
      <c r="A24" s="24" t="s">
        <v>106</v>
      </c>
      <c r="B24" s="24" t="s">
        <v>107</v>
      </c>
      <c r="C24" s="48" t="s">
        <v>234</v>
      </c>
      <c r="D24" s="48"/>
      <c r="E24" s="24" t="s">
        <v>235</v>
      </c>
      <c r="F24" s="24"/>
      <c r="G24" s="24" t="s">
        <v>236</v>
      </c>
      <c r="H24" s="24" t="s">
        <v>213</v>
      </c>
      <c r="I24" s="39">
        <v>24.1</v>
      </c>
      <c r="J24" s="24" t="s">
        <v>218</v>
      </c>
      <c r="K24" s="214"/>
    </row>
    <row r="25" spans="1:11" x14ac:dyDescent="0.25">
      <c r="A25" s="24" t="s">
        <v>106</v>
      </c>
      <c r="B25" s="24" t="s">
        <v>107</v>
      </c>
      <c r="C25" s="48" t="s">
        <v>234</v>
      </c>
      <c r="D25" s="48"/>
      <c r="E25" s="24" t="s">
        <v>235</v>
      </c>
      <c r="F25" s="24"/>
      <c r="G25" s="24" t="s">
        <v>236</v>
      </c>
      <c r="H25" s="24" t="s">
        <v>220</v>
      </c>
      <c r="I25" s="39">
        <v>0</v>
      </c>
      <c r="J25" s="24" t="s">
        <v>218</v>
      </c>
      <c r="K25" s="214"/>
    </row>
    <row r="26" spans="1:11" x14ac:dyDescent="0.25">
      <c r="A26" s="24" t="s">
        <v>106</v>
      </c>
      <c r="B26" s="24" t="s">
        <v>107</v>
      </c>
      <c r="C26" s="132">
        <v>36424</v>
      </c>
      <c r="D26" s="132">
        <v>36428</v>
      </c>
      <c r="E26" s="24" t="s">
        <v>233</v>
      </c>
      <c r="F26" s="24"/>
      <c r="G26" s="24" t="s">
        <v>237</v>
      </c>
      <c r="H26" s="24" t="s">
        <v>212</v>
      </c>
      <c r="I26" s="39">
        <v>284.7</v>
      </c>
      <c r="J26" s="24" t="s">
        <v>218</v>
      </c>
      <c r="K26" s="214"/>
    </row>
    <row r="27" spans="1:11" x14ac:dyDescent="0.25">
      <c r="A27" s="24" t="s">
        <v>106</v>
      </c>
      <c r="B27" s="24" t="s">
        <v>107</v>
      </c>
      <c r="C27" s="132">
        <v>36424</v>
      </c>
      <c r="D27" s="132">
        <v>36428</v>
      </c>
      <c r="E27" s="24" t="s">
        <v>233</v>
      </c>
      <c r="F27" s="24"/>
      <c r="G27" s="24" t="s">
        <v>237</v>
      </c>
      <c r="H27" s="24" t="s">
        <v>213</v>
      </c>
      <c r="I27" s="39">
        <v>21.2</v>
      </c>
      <c r="J27" s="24" t="s">
        <v>218</v>
      </c>
      <c r="K27" s="214"/>
    </row>
    <row r="28" spans="1:11" x14ac:dyDescent="0.25">
      <c r="A28" s="24" t="s">
        <v>106</v>
      </c>
      <c r="B28" s="24" t="s">
        <v>107</v>
      </c>
      <c r="C28" s="132">
        <v>36424</v>
      </c>
      <c r="D28" s="132">
        <v>36428</v>
      </c>
      <c r="E28" s="24" t="s">
        <v>233</v>
      </c>
      <c r="F28" s="24"/>
      <c r="G28" s="24" t="s">
        <v>237</v>
      </c>
      <c r="H28" s="24" t="s">
        <v>220</v>
      </c>
      <c r="I28" s="39">
        <v>8.8000000000000007</v>
      </c>
      <c r="J28" s="24" t="s">
        <v>218</v>
      </c>
      <c r="K28" s="214"/>
    </row>
    <row r="29" spans="1:11" x14ac:dyDescent="0.25">
      <c r="A29" s="24" t="s">
        <v>106</v>
      </c>
      <c r="B29" s="24" t="s">
        <v>107</v>
      </c>
      <c r="C29" s="132">
        <v>43371</v>
      </c>
      <c r="D29" s="132">
        <v>43374</v>
      </c>
      <c r="E29" s="24" t="s">
        <v>238</v>
      </c>
      <c r="F29" s="24"/>
      <c r="G29" s="24" t="s">
        <v>239</v>
      </c>
      <c r="H29" s="24" t="s">
        <v>212</v>
      </c>
      <c r="I29" s="39">
        <v>295</v>
      </c>
      <c r="J29" s="24" t="s">
        <v>218</v>
      </c>
      <c r="K29" s="214"/>
    </row>
    <row r="30" spans="1:11" x14ac:dyDescent="0.25">
      <c r="A30" s="24" t="s">
        <v>106</v>
      </c>
      <c r="B30" s="24" t="s">
        <v>107</v>
      </c>
      <c r="C30" s="132">
        <v>43371</v>
      </c>
      <c r="D30" s="132">
        <v>43374</v>
      </c>
      <c r="E30" s="24" t="s">
        <v>238</v>
      </c>
      <c r="F30" s="24"/>
      <c r="G30" s="24" t="s">
        <v>239</v>
      </c>
      <c r="H30" s="24" t="s">
        <v>213</v>
      </c>
      <c r="I30" s="39">
        <v>12</v>
      </c>
      <c r="J30" s="24" t="s">
        <v>218</v>
      </c>
      <c r="K30" s="214"/>
    </row>
    <row r="31" spans="1:11" x14ac:dyDescent="0.25">
      <c r="A31" s="24" t="s">
        <v>106</v>
      </c>
      <c r="B31" s="24" t="s">
        <v>107</v>
      </c>
      <c r="C31" s="132">
        <v>43371</v>
      </c>
      <c r="D31" s="132">
        <v>43374</v>
      </c>
      <c r="E31" s="24" t="s">
        <v>238</v>
      </c>
      <c r="F31" s="24"/>
      <c r="G31" s="24" t="s">
        <v>239</v>
      </c>
      <c r="H31" s="24" t="s">
        <v>220</v>
      </c>
      <c r="I31" s="39">
        <v>0</v>
      </c>
      <c r="J31" s="24" t="s">
        <v>218</v>
      </c>
      <c r="K31" s="214"/>
    </row>
    <row r="32" spans="1:11" x14ac:dyDescent="0.25">
      <c r="A32" s="24" t="s">
        <v>106</v>
      </c>
      <c r="B32" s="24" t="s">
        <v>107</v>
      </c>
      <c r="C32" s="132">
        <v>43279</v>
      </c>
      <c r="D32" s="132">
        <v>43289</v>
      </c>
      <c r="E32" s="24" t="s">
        <v>240</v>
      </c>
      <c r="F32" s="24"/>
      <c r="G32" s="24" t="s">
        <v>241</v>
      </c>
      <c r="H32" s="24" t="s">
        <v>212</v>
      </c>
      <c r="I32" s="39">
        <v>167</v>
      </c>
      <c r="J32" s="24" t="s">
        <v>218</v>
      </c>
      <c r="K32" s="214"/>
    </row>
    <row r="33" spans="1:11" x14ac:dyDescent="0.25">
      <c r="A33" s="24" t="s">
        <v>106</v>
      </c>
      <c r="B33" s="24" t="s">
        <v>107</v>
      </c>
      <c r="C33" s="132">
        <v>43279</v>
      </c>
      <c r="D33" s="132">
        <v>43289</v>
      </c>
      <c r="E33" s="24" t="s">
        <v>240</v>
      </c>
      <c r="F33" s="24"/>
      <c r="G33" s="24" t="s">
        <v>241</v>
      </c>
      <c r="H33" s="24" t="s">
        <v>213</v>
      </c>
      <c r="I33" s="39">
        <v>28</v>
      </c>
      <c r="J33" s="24" t="s">
        <v>218</v>
      </c>
      <c r="K33" s="214"/>
    </row>
    <row r="34" spans="1:11" x14ac:dyDescent="0.25">
      <c r="A34" s="24" t="s">
        <v>106</v>
      </c>
      <c r="B34" s="24" t="s">
        <v>107</v>
      </c>
      <c r="C34" s="132">
        <v>43279</v>
      </c>
      <c r="D34" s="132">
        <v>43289</v>
      </c>
      <c r="E34" s="24" t="s">
        <v>240</v>
      </c>
      <c r="F34" s="24"/>
      <c r="G34" s="24" t="s">
        <v>241</v>
      </c>
      <c r="H34" s="24" t="s">
        <v>220</v>
      </c>
      <c r="I34" s="39">
        <v>0</v>
      </c>
      <c r="J34" s="24" t="s">
        <v>218</v>
      </c>
      <c r="K34" s="214"/>
    </row>
    <row r="35" spans="1:11" x14ac:dyDescent="0.25">
      <c r="A35" s="24" t="s">
        <v>106</v>
      </c>
      <c r="B35" s="24" t="s">
        <v>107</v>
      </c>
      <c r="C35" s="132">
        <v>42240</v>
      </c>
      <c r="D35" s="132">
        <v>42242</v>
      </c>
      <c r="E35" s="24" t="s">
        <v>229</v>
      </c>
      <c r="F35" s="24"/>
      <c r="G35" s="24" t="s">
        <v>211</v>
      </c>
      <c r="H35" s="24" t="s">
        <v>212</v>
      </c>
      <c r="I35" s="39">
        <v>156.1</v>
      </c>
      <c r="J35" s="24" t="s">
        <v>218</v>
      </c>
      <c r="K35" s="214"/>
    </row>
    <row r="36" spans="1:11" x14ac:dyDescent="0.25">
      <c r="A36" s="24" t="s">
        <v>106</v>
      </c>
      <c r="B36" s="24" t="s">
        <v>107</v>
      </c>
      <c r="C36" s="132">
        <v>42240</v>
      </c>
      <c r="D36" s="132">
        <v>42242</v>
      </c>
      <c r="E36" s="24" t="s">
        <v>229</v>
      </c>
      <c r="F36" s="24"/>
      <c r="G36" s="24" t="s">
        <v>211</v>
      </c>
      <c r="H36" s="24" t="s">
        <v>213</v>
      </c>
      <c r="I36" s="39">
        <v>8.1</v>
      </c>
      <c r="J36" s="24" t="s">
        <v>218</v>
      </c>
      <c r="K36" s="214"/>
    </row>
    <row r="37" spans="1:11" x14ac:dyDescent="0.25">
      <c r="A37" s="24" t="s">
        <v>106</v>
      </c>
      <c r="B37" s="24" t="s">
        <v>107</v>
      </c>
      <c r="C37" s="132">
        <v>42240</v>
      </c>
      <c r="D37" s="132">
        <v>42242</v>
      </c>
      <c r="E37" s="24" t="s">
        <v>229</v>
      </c>
      <c r="F37" s="24"/>
      <c r="G37" s="24" t="s">
        <v>211</v>
      </c>
      <c r="H37" s="24" t="s">
        <v>220</v>
      </c>
      <c r="I37" s="39">
        <v>0</v>
      </c>
      <c r="J37" s="24" t="s">
        <v>218</v>
      </c>
      <c r="K37" s="214"/>
    </row>
    <row r="38" spans="1:11" x14ac:dyDescent="0.25">
      <c r="A38" s="24" t="s">
        <v>106</v>
      </c>
      <c r="B38" s="24" t="s">
        <v>107</v>
      </c>
      <c r="C38" s="132">
        <v>40613</v>
      </c>
      <c r="D38" s="132"/>
      <c r="E38" s="24" t="s">
        <v>242</v>
      </c>
      <c r="F38" s="24"/>
      <c r="G38" s="24" t="s">
        <v>243</v>
      </c>
      <c r="H38" s="24"/>
      <c r="I38" s="39">
        <v>1283</v>
      </c>
      <c r="J38" s="24" t="s">
        <v>218</v>
      </c>
      <c r="K38" s="214"/>
    </row>
    <row r="39" spans="1:11" x14ac:dyDescent="0.25">
      <c r="A39" s="24" t="s">
        <v>106</v>
      </c>
      <c r="B39" s="24" t="s">
        <v>107</v>
      </c>
      <c r="C39" s="132">
        <v>42474</v>
      </c>
      <c r="D39" s="132"/>
      <c r="E39" s="24" t="s">
        <v>242</v>
      </c>
      <c r="F39" s="24"/>
      <c r="G39" s="24" t="s">
        <v>244</v>
      </c>
      <c r="H39" s="24"/>
      <c r="I39" s="39">
        <v>386</v>
      </c>
      <c r="J39" s="24" t="s">
        <v>218</v>
      </c>
      <c r="K39" s="214"/>
    </row>
    <row r="40" spans="1:11" x14ac:dyDescent="0.25">
      <c r="A40" s="24" t="s">
        <v>106</v>
      </c>
      <c r="B40" s="24" t="s">
        <v>107</v>
      </c>
      <c r="C40" s="132">
        <v>43269</v>
      </c>
      <c r="D40" s="132"/>
      <c r="E40" s="24" t="s">
        <v>242</v>
      </c>
      <c r="F40" s="24"/>
      <c r="G40" s="24" t="s">
        <v>245</v>
      </c>
      <c r="H40" s="24"/>
      <c r="I40" s="39">
        <v>107</v>
      </c>
      <c r="J40" s="24" t="s">
        <v>218</v>
      </c>
      <c r="K40" s="214"/>
    </row>
    <row r="41" spans="1:11" x14ac:dyDescent="0.25">
      <c r="A41" s="24" t="s">
        <v>106</v>
      </c>
      <c r="B41" s="24" t="s">
        <v>107</v>
      </c>
      <c r="C41" s="132">
        <v>34716</v>
      </c>
      <c r="D41" s="132"/>
      <c r="E41" s="24" t="s">
        <v>242</v>
      </c>
      <c r="F41" s="24"/>
      <c r="G41" s="24" t="s">
        <v>246</v>
      </c>
      <c r="H41" s="24"/>
      <c r="I41" s="39">
        <v>78.349999999999994</v>
      </c>
      <c r="J41" s="24" t="s">
        <v>218</v>
      </c>
      <c r="K41" s="214"/>
    </row>
    <row r="42" spans="1:11" x14ac:dyDescent="0.25">
      <c r="A42" s="24" t="s">
        <v>106</v>
      </c>
      <c r="B42" s="24" t="s">
        <v>107</v>
      </c>
      <c r="C42" s="132">
        <v>43349</v>
      </c>
      <c r="D42" s="132"/>
      <c r="E42" s="24" t="s">
        <v>242</v>
      </c>
      <c r="F42" s="24"/>
      <c r="G42" s="24" t="s">
        <v>247</v>
      </c>
      <c r="H42" s="24"/>
      <c r="I42" s="39">
        <v>39</v>
      </c>
      <c r="J42" s="24" t="s">
        <v>218</v>
      </c>
      <c r="K42" s="214"/>
    </row>
    <row r="43" spans="1:11" x14ac:dyDescent="0.25">
      <c r="A43" s="24" t="s">
        <v>106</v>
      </c>
      <c r="B43" s="24" t="s">
        <v>107</v>
      </c>
      <c r="C43" s="132">
        <v>40640</v>
      </c>
      <c r="D43" s="132"/>
      <c r="E43" s="24" t="s">
        <v>242</v>
      </c>
      <c r="F43" s="24"/>
      <c r="G43" s="24" t="s">
        <v>248</v>
      </c>
      <c r="H43" s="24"/>
      <c r="I43" s="39">
        <v>32.39</v>
      </c>
      <c r="J43" s="24" t="s">
        <v>218</v>
      </c>
      <c r="K43" s="214"/>
    </row>
    <row r="44" spans="1:11" x14ac:dyDescent="0.25">
      <c r="A44" s="24" t="s">
        <v>106</v>
      </c>
      <c r="B44" s="24" t="s">
        <v>107</v>
      </c>
      <c r="C44" s="132">
        <v>38431</v>
      </c>
      <c r="D44" s="132"/>
      <c r="E44" s="24" t="s">
        <v>242</v>
      </c>
      <c r="F44" s="24"/>
      <c r="G44" s="24" t="s">
        <v>249</v>
      </c>
      <c r="H44" s="24"/>
      <c r="I44" s="39">
        <v>16.97</v>
      </c>
      <c r="J44" s="24" t="s">
        <v>218</v>
      </c>
      <c r="K44" s="214"/>
    </row>
    <row r="45" spans="1:11" x14ac:dyDescent="0.25">
      <c r="A45" s="24" t="s">
        <v>106</v>
      </c>
      <c r="B45" s="24" t="s">
        <v>107</v>
      </c>
      <c r="C45" s="132">
        <v>36974</v>
      </c>
      <c r="D45" s="132"/>
      <c r="E45" s="24" t="s">
        <v>242</v>
      </c>
      <c r="F45" s="24"/>
      <c r="G45" s="24" t="s">
        <v>250</v>
      </c>
      <c r="H45" s="24"/>
      <c r="I45" s="39">
        <v>16.940000000000001</v>
      </c>
      <c r="J45" s="24" t="s">
        <v>218</v>
      </c>
      <c r="K45" s="214"/>
    </row>
    <row r="46" spans="1:11" x14ac:dyDescent="0.25">
      <c r="A46" s="24" t="s">
        <v>106</v>
      </c>
      <c r="B46" s="24" t="s">
        <v>107</v>
      </c>
      <c r="C46" s="132">
        <v>38283</v>
      </c>
      <c r="D46" s="132"/>
      <c r="E46" s="24" t="s">
        <v>242</v>
      </c>
      <c r="F46" s="24"/>
      <c r="G46" s="24" t="s">
        <v>251</v>
      </c>
      <c r="H46" s="24"/>
      <c r="I46" s="39">
        <v>14.9</v>
      </c>
      <c r="J46" s="24" t="s">
        <v>218</v>
      </c>
      <c r="K46" s="214"/>
    </row>
    <row r="47" spans="1:11" x14ac:dyDescent="0.25">
      <c r="A47" s="24" t="s">
        <v>106</v>
      </c>
      <c r="B47" s="24" t="s">
        <v>107</v>
      </c>
      <c r="C47" s="132">
        <v>39279</v>
      </c>
      <c r="D47" s="132"/>
      <c r="E47" s="24" t="s">
        <v>242</v>
      </c>
      <c r="F47" s="24"/>
      <c r="G47" s="24" t="s">
        <v>252</v>
      </c>
      <c r="H47" s="24"/>
      <c r="I47" s="39">
        <v>8.25</v>
      </c>
      <c r="J47" s="24" t="s">
        <v>218</v>
      </c>
      <c r="K47" s="214"/>
    </row>
    <row r="48" spans="1:11" x14ac:dyDescent="0.25">
      <c r="A48" s="24" t="s">
        <v>106</v>
      </c>
      <c r="B48" s="24" t="s">
        <v>107</v>
      </c>
      <c r="C48" s="132">
        <v>38462</v>
      </c>
      <c r="D48" s="132"/>
      <c r="E48" s="24" t="s">
        <v>242</v>
      </c>
      <c r="F48" s="24"/>
      <c r="G48" s="24" t="s">
        <v>249</v>
      </c>
      <c r="H48" s="24"/>
      <c r="I48" s="39">
        <v>6.43</v>
      </c>
      <c r="J48" s="24" t="s">
        <v>218</v>
      </c>
      <c r="K48" s="214"/>
    </row>
    <row r="49" spans="1:11" x14ac:dyDescent="0.25">
      <c r="A49" s="24" t="s">
        <v>106</v>
      </c>
      <c r="B49" s="24" t="s">
        <v>107</v>
      </c>
      <c r="C49" s="132">
        <v>37890</v>
      </c>
      <c r="D49" s="132"/>
      <c r="E49" s="24" t="s">
        <v>242</v>
      </c>
      <c r="F49" s="24"/>
      <c r="G49" s="24" t="s">
        <v>253</v>
      </c>
      <c r="H49" s="24"/>
      <c r="I49" s="39">
        <v>6</v>
      </c>
      <c r="J49" s="24" t="s">
        <v>218</v>
      </c>
      <c r="K49" s="214"/>
    </row>
    <row r="50" spans="1:11" x14ac:dyDescent="0.25">
      <c r="A50" s="24" t="s">
        <v>106</v>
      </c>
      <c r="B50" s="24" t="s">
        <v>107</v>
      </c>
      <c r="C50" s="132">
        <v>39613</v>
      </c>
      <c r="D50" s="132"/>
      <c r="E50" s="24" t="s">
        <v>242</v>
      </c>
      <c r="F50" s="24"/>
      <c r="G50" s="24" t="s">
        <v>254</v>
      </c>
      <c r="H50" s="24"/>
      <c r="I50" s="39">
        <v>5.55</v>
      </c>
      <c r="J50" s="24" t="s">
        <v>218</v>
      </c>
      <c r="K50" s="214"/>
    </row>
    <row r="51" spans="1:11" x14ac:dyDescent="0.25">
      <c r="A51" s="24" t="s">
        <v>106</v>
      </c>
      <c r="B51" s="24" t="s">
        <v>107</v>
      </c>
      <c r="C51" s="132">
        <v>42664</v>
      </c>
      <c r="D51" s="132"/>
      <c r="E51" s="24" t="s">
        <v>242</v>
      </c>
      <c r="F51" s="24"/>
      <c r="G51" s="24" t="s">
        <v>255</v>
      </c>
      <c r="H51" s="24"/>
      <c r="I51" s="39">
        <v>5</v>
      </c>
      <c r="J51" s="24" t="s">
        <v>218</v>
      </c>
      <c r="K51" s="214"/>
    </row>
    <row r="52" spans="1:11" x14ac:dyDescent="0.25">
      <c r="A52" s="24" t="s">
        <v>106</v>
      </c>
      <c r="B52" s="24" t="s">
        <v>107</v>
      </c>
      <c r="C52" s="132">
        <v>40036</v>
      </c>
      <c r="D52" s="132"/>
      <c r="E52" s="24" t="s">
        <v>242</v>
      </c>
      <c r="F52" s="24"/>
      <c r="G52" s="24" t="s">
        <v>256</v>
      </c>
      <c r="H52" s="24"/>
      <c r="I52" s="39">
        <v>5.16</v>
      </c>
      <c r="J52" s="24" t="s">
        <v>218</v>
      </c>
      <c r="K52" s="214"/>
    </row>
    <row r="53" spans="1:11" x14ac:dyDescent="0.25">
      <c r="A53" s="24" t="s">
        <v>106</v>
      </c>
      <c r="B53" s="24" t="s">
        <v>107</v>
      </c>
      <c r="C53" s="132">
        <v>40617</v>
      </c>
      <c r="D53" s="132"/>
      <c r="E53" s="24" t="s">
        <v>242</v>
      </c>
      <c r="F53" s="24"/>
      <c r="G53" s="24" t="s">
        <v>257</v>
      </c>
      <c r="H53" s="24"/>
      <c r="I53" s="39">
        <v>4.63</v>
      </c>
      <c r="J53" s="24" t="s">
        <v>218</v>
      </c>
      <c r="K53" s="214"/>
    </row>
    <row r="54" spans="1:11" x14ac:dyDescent="0.25">
      <c r="A54" s="24" t="s">
        <v>106</v>
      </c>
      <c r="B54" s="24" t="s">
        <v>107</v>
      </c>
      <c r="C54" s="132">
        <v>39653</v>
      </c>
      <c r="D54" s="132"/>
      <c r="E54" s="24" t="s">
        <v>242</v>
      </c>
      <c r="F54" s="24"/>
      <c r="G54" s="24" t="s">
        <v>258</v>
      </c>
      <c r="H54" s="24"/>
      <c r="I54" s="39">
        <v>3.97</v>
      </c>
      <c r="J54" s="24" t="s">
        <v>218</v>
      </c>
      <c r="K54" s="214"/>
    </row>
    <row r="55" spans="1:11" x14ac:dyDescent="0.25">
      <c r="A55" s="24" t="s">
        <v>106</v>
      </c>
      <c r="B55" s="24" t="s">
        <v>107</v>
      </c>
      <c r="C55" s="132">
        <v>40644</v>
      </c>
      <c r="D55" s="132"/>
      <c r="E55" s="24" t="s">
        <v>242</v>
      </c>
      <c r="F55" s="24"/>
      <c r="G55" s="24" t="s">
        <v>259</v>
      </c>
      <c r="H55" s="24"/>
      <c r="I55" s="39">
        <v>3.68</v>
      </c>
      <c r="J55" s="24" t="s">
        <v>218</v>
      </c>
      <c r="K55" s="214"/>
    </row>
    <row r="56" spans="1:11" x14ac:dyDescent="0.25">
      <c r="A56" s="24" t="s">
        <v>106</v>
      </c>
      <c r="B56" s="24" t="s">
        <v>107</v>
      </c>
      <c r="C56" s="132">
        <v>40724</v>
      </c>
      <c r="D56" s="132"/>
      <c r="E56" s="24" t="s">
        <v>242</v>
      </c>
      <c r="F56" s="24"/>
      <c r="G56" s="24" t="s">
        <v>260</v>
      </c>
      <c r="H56" s="24"/>
      <c r="I56" s="39">
        <v>3.31</v>
      </c>
      <c r="J56" s="24" t="s">
        <v>218</v>
      </c>
      <c r="K56" s="214"/>
    </row>
    <row r="57" spans="1:11" x14ac:dyDescent="0.25">
      <c r="A57" s="24" t="s">
        <v>106</v>
      </c>
      <c r="B57" s="24" t="s">
        <v>107</v>
      </c>
      <c r="C57" s="132">
        <v>36805</v>
      </c>
      <c r="D57" s="132"/>
      <c r="E57" s="24" t="s">
        <v>242</v>
      </c>
      <c r="F57" s="24"/>
      <c r="G57" s="24" t="s">
        <v>261</v>
      </c>
      <c r="H57" s="24"/>
      <c r="I57" s="39">
        <v>2.87</v>
      </c>
      <c r="J57" s="24" t="s">
        <v>218</v>
      </c>
      <c r="K57" s="214"/>
    </row>
    <row r="58" spans="1:11" x14ac:dyDescent="0.25">
      <c r="A58" s="24" t="s">
        <v>106</v>
      </c>
      <c r="B58" s="24" t="s">
        <v>107</v>
      </c>
      <c r="C58" s="132">
        <v>44015</v>
      </c>
      <c r="D58" s="132">
        <v>44043</v>
      </c>
      <c r="E58" s="24" t="s">
        <v>240</v>
      </c>
      <c r="F58" s="24"/>
      <c r="G58" s="24" t="s">
        <v>262</v>
      </c>
      <c r="H58" s="24" t="s">
        <v>213</v>
      </c>
      <c r="I58" s="133">
        <v>13.3</v>
      </c>
      <c r="J58" s="24" t="s">
        <v>218</v>
      </c>
      <c r="K58" s="51"/>
    </row>
    <row r="59" spans="1:11" x14ac:dyDescent="0.25">
      <c r="A59" s="24" t="s">
        <v>106</v>
      </c>
      <c r="B59" s="24" t="s">
        <v>107</v>
      </c>
      <c r="C59" s="132">
        <v>44015</v>
      </c>
      <c r="D59" s="132">
        <v>44043</v>
      </c>
      <c r="E59" s="24" t="s">
        <v>240</v>
      </c>
      <c r="F59" s="24"/>
      <c r="G59" s="24" t="s">
        <v>262</v>
      </c>
      <c r="H59" s="24" t="s">
        <v>263</v>
      </c>
      <c r="I59" s="133">
        <v>75.099999999999994</v>
      </c>
      <c r="J59" s="24" t="s">
        <v>218</v>
      </c>
      <c r="K59" s="51"/>
    </row>
    <row r="60" spans="1:11" x14ac:dyDescent="0.25">
      <c r="A60" s="24" t="s">
        <v>106</v>
      </c>
      <c r="B60" s="24" t="s">
        <v>107</v>
      </c>
      <c r="C60" s="132">
        <v>44015</v>
      </c>
      <c r="D60" s="132">
        <v>44043</v>
      </c>
      <c r="E60" s="24" t="s">
        <v>240</v>
      </c>
      <c r="F60" s="24"/>
      <c r="G60" s="24" t="s">
        <v>262</v>
      </c>
      <c r="H60" s="24" t="s">
        <v>264</v>
      </c>
      <c r="I60" s="133">
        <v>4.5</v>
      </c>
      <c r="J60" s="24" t="s">
        <v>218</v>
      </c>
      <c r="K60" s="51"/>
    </row>
    <row r="61" spans="1:11" x14ac:dyDescent="0.25">
      <c r="A61" s="24" t="s">
        <v>106</v>
      </c>
      <c r="B61" s="24" t="s">
        <v>107</v>
      </c>
      <c r="C61" s="132">
        <v>44078</v>
      </c>
      <c r="D61" s="132">
        <v>44081</v>
      </c>
      <c r="E61" s="24" t="s">
        <v>265</v>
      </c>
      <c r="F61" s="24"/>
      <c r="G61" s="24" t="s">
        <v>262</v>
      </c>
      <c r="H61" s="24" t="s">
        <v>213</v>
      </c>
      <c r="I61" s="133">
        <v>3.2</v>
      </c>
      <c r="J61" s="24" t="s">
        <v>218</v>
      </c>
      <c r="K61" s="51"/>
    </row>
    <row r="62" spans="1:11" x14ac:dyDescent="0.25">
      <c r="A62" s="24" t="s">
        <v>106</v>
      </c>
      <c r="B62" s="24" t="s">
        <v>107</v>
      </c>
      <c r="C62" s="132">
        <v>44078</v>
      </c>
      <c r="D62" s="132">
        <v>44081</v>
      </c>
      <c r="E62" s="24" t="s">
        <v>265</v>
      </c>
      <c r="F62" s="24"/>
      <c r="G62" s="24" t="s">
        <v>262</v>
      </c>
      <c r="H62" s="24" t="s">
        <v>263</v>
      </c>
      <c r="I62" s="133">
        <v>90.7</v>
      </c>
      <c r="J62" s="24" t="s">
        <v>218</v>
      </c>
      <c r="K62" s="51"/>
    </row>
    <row r="63" spans="1:11" x14ac:dyDescent="0.25">
      <c r="A63" s="24" t="s">
        <v>106</v>
      </c>
      <c r="B63" s="24" t="s">
        <v>107</v>
      </c>
      <c r="C63" s="132">
        <v>44078</v>
      </c>
      <c r="D63" s="132">
        <v>44081</v>
      </c>
      <c r="E63" s="24" t="s">
        <v>265</v>
      </c>
      <c r="F63" s="24"/>
      <c r="G63" s="24" t="s">
        <v>262</v>
      </c>
      <c r="H63" s="24" t="s">
        <v>264</v>
      </c>
      <c r="I63" s="133">
        <v>1.9</v>
      </c>
      <c r="J63" s="24" t="s">
        <v>218</v>
      </c>
      <c r="K63" s="51"/>
    </row>
    <row r="64" spans="1:11" x14ac:dyDescent="0.25">
      <c r="A64" s="24" t="s">
        <v>110</v>
      </c>
      <c r="B64" s="24" t="s">
        <v>151</v>
      </c>
      <c r="C64" s="40">
        <v>2005</v>
      </c>
      <c r="D64" s="132"/>
      <c r="E64" s="24"/>
      <c r="F64" s="24" t="s">
        <v>266</v>
      </c>
      <c r="G64" s="24"/>
      <c r="H64" s="24"/>
      <c r="I64" s="39">
        <v>167661</v>
      </c>
      <c r="J64" s="24" t="s">
        <v>267</v>
      </c>
      <c r="K64" s="24" t="s">
        <v>268</v>
      </c>
    </row>
    <row r="65" spans="1:11" x14ac:dyDescent="0.25">
      <c r="A65" s="24" t="s">
        <v>110</v>
      </c>
      <c r="B65" s="24" t="s">
        <v>151</v>
      </c>
      <c r="C65" s="40">
        <v>2005</v>
      </c>
      <c r="D65" s="132"/>
      <c r="E65" s="24"/>
      <c r="F65" s="24" t="s">
        <v>269</v>
      </c>
      <c r="G65" s="24"/>
      <c r="H65" s="24"/>
      <c r="I65" s="39">
        <v>426150</v>
      </c>
      <c r="J65" s="24" t="s">
        <v>267</v>
      </c>
      <c r="K65" s="24" t="s">
        <v>270</v>
      </c>
    </row>
    <row r="66" spans="1:11" x14ac:dyDescent="0.25">
      <c r="A66" s="24" t="s">
        <v>110</v>
      </c>
      <c r="B66" s="24" t="s">
        <v>151</v>
      </c>
      <c r="C66" s="40">
        <v>2005</v>
      </c>
      <c r="D66" s="132"/>
      <c r="E66" s="24"/>
      <c r="F66" s="24" t="s">
        <v>271</v>
      </c>
      <c r="G66" s="24"/>
      <c r="H66" s="24"/>
      <c r="I66" s="39">
        <v>665777</v>
      </c>
      <c r="J66" s="24" t="s">
        <v>267</v>
      </c>
      <c r="K66" s="24"/>
    </row>
    <row r="67" spans="1:11" x14ac:dyDescent="0.25">
      <c r="A67" s="24" t="s">
        <v>110</v>
      </c>
      <c r="B67" s="24" t="s">
        <v>151</v>
      </c>
      <c r="C67" s="40">
        <v>2005</v>
      </c>
      <c r="D67" s="132"/>
      <c r="E67" s="24"/>
      <c r="F67" s="24" t="s">
        <v>272</v>
      </c>
      <c r="G67" s="24"/>
      <c r="H67" s="24"/>
      <c r="I67" s="39">
        <v>11262</v>
      </c>
      <c r="J67" s="24" t="s">
        <v>267</v>
      </c>
      <c r="K67" s="24"/>
    </row>
    <row r="68" spans="1:11" x14ac:dyDescent="0.25">
      <c r="A68" s="24" t="s">
        <v>110</v>
      </c>
      <c r="B68" s="24" t="s">
        <v>151</v>
      </c>
      <c r="C68" s="40">
        <v>2005</v>
      </c>
      <c r="D68" s="132"/>
      <c r="E68" s="24"/>
      <c r="F68" s="24" t="s">
        <v>273</v>
      </c>
      <c r="G68" s="24"/>
      <c r="H68" s="24"/>
      <c r="I68" s="39">
        <v>0</v>
      </c>
      <c r="J68" s="24" t="s">
        <v>267</v>
      </c>
      <c r="K68" s="24"/>
    </row>
    <row r="69" spans="1:11" x14ac:dyDescent="0.25">
      <c r="A69" s="24" t="s">
        <v>110</v>
      </c>
      <c r="B69" s="24" t="s">
        <v>151</v>
      </c>
      <c r="C69" s="40">
        <v>2006</v>
      </c>
      <c r="D69" s="132"/>
      <c r="E69" s="24"/>
      <c r="F69" s="24" t="s">
        <v>266</v>
      </c>
      <c r="G69" s="24"/>
      <c r="H69" s="24"/>
      <c r="I69" s="39">
        <v>14160</v>
      </c>
      <c r="J69" s="24" t="s">
        <v>267</v>
      </c>
      <c r="K69" s="24"/>
    </row>
    <row r="70" spans="1:11" x14ac:dyDescent="0.25">
      <c r="A70" s="24" t="s">
        <v>110</v>
      </c>
      <c r="B70" s="24" t="s">
        <v>151</v>
      </c>
      <c r="C70" s="40">
        <v>2006</v>
      </c>
      <c r="D70" s="132"/>
      <c r="E70" s="24"/>
      <c r="F70" s="24" t="s">
        <v>269</v>
      </c>
      <c r="G70" s="24"/>
      <c r="H70" s="24"/>
      <c r="I70" s="39">
        <v>2286794</v>
      </c>
      <c r="J70" s="24" t="s">
        <v>267</v>
      </c>
      <c r="K70" s="24"/>
    </row>
    <row r="71" spans="1:11" x14ac:dyDescent="0.25">
      <c r="A71" s="24" t="s">
        <v>110</v>
      </c>
      <c r="B71" s="24" t="s">
        <v>151</v>
      </c>
      <c r="C71" s="40">
        <v>2006</v>
      </c>
      <c r="D71" s="132"/>
      <c r="E71" s="24"/>
      <c r="F71" s="24" t="s">
        <v>271</v>
      </c>
      <c r="G71" s="24"/>
      <c r="H71" s="24"/>
      <c r="I71" s="39">
        <v>6208</v>
      </c>
      <c r="J71" s="24" t="s">
        <v>267</v>
      </c>
      <c r="K71" s="24"/>
    </row>
    <row r="72" spans="1:11" x14ac:dyDescent="0.25">
      <c r="A72" s="24" t="s">
        <v>110</v>
      </c>
      <c r="B72" s="24" t="s">
        <v>151</v>
      </c>
      <c r="C72" s="40">
        <v>2006</v>
      </c>
      <c r="D72" s="132"/>
      <c r="E72" s="24"/>
      <c r="F72" s="24" t="s">
        <v>272</v>
      </c>
      <c r="G72" s="24"/>
      <c r="H72" s="24"/>
      <c r="I72" s="39">
        <v>16841</v>
      </c>
      <c r="J72" s="24" t="s">
        <v>267</v>
      </c>
      <c r="K72" s="24"/>
    </row>
    <row r="73" spans="1:11" x14ac:dyDescent="0.25">
      <c r="A73" s="24" t="s">
        <v>110</v>
      </c>
      <c r="B73" s="24" t="s">
        <v>151</v>
      </c>
      <c r="C73" s="40">
        <v>2006</v>
      </c>
      <c r="D73" s="132"/>
      <c r="E73" s="24"/>
      <c r="F73" s="24" t="s">
        <v>273</v>
      </c>
      <c r="G73" s="24"/>
      <c r="H73" s="24"/>
      <c r="I73" s="39">
        <v>6822</v>
      </c>
      <c r="J73" s="24" t="s">
        <v>267</v>
      </c>
      <c r="K73" s="24"/>
    </row>
    <row r="74" spans="1:11" x14ac:dyDescent="0.25">
      <c r="A74" s="24" t="s">
        <v>110</v>
      </c>
      <c r="B74" s="24" t="s">
        <v>151</v>
      </c>
      <c r="C74" s="40">
        <v>2007</v>
      </c>
      <c r="D74" s="132"/>
      <c r="E74" s="24"/>
      <c r="F74" s="24" t="s">
        <v>266</v>
      </c>
      <c r="G74" s="24"/>
      <c r="H74" s="24"/>
      <c r="I74" s="39">
        <v>190246</v>
      </c>
      <c r="J74" s="24" t="s">
        <v>267</v>
      </c>
      <c r="K74" s="24"/>
    </row>
    <row r="75" spans="1:11" x14ac:dyDescent="0.25">
      <c r="A75" s="24" t="s">
        <v>110</v>
      </c>
      <c r="B75" s="24" t="s">
        <v>151</v>
      </c>
      <c r="C75" s="40">
        <v>2007</v>
      </c>
      <c r="D75" s="132"/>
      <c r="E75" s="24"/>
      <c r="F75" s="24" t="s">
        <v>269</v>
      </c>
      <c r="G75" s="24"/>
      <c r="H75" s="24"/>
      <c r="I75" s="39">
        <v>51434</v>
      </c>
      <c r="J75" s="24" t="s">
        <v>267</v>
      </c>
      <c r="K75" s="24"/>
    </row>
    <row r="76" spans="1:11" x14ac:dyDescent="0.25">
      <c r="A76" s="24" t="s">
        <v>110</v>
      </c>
      <c r="B76" s="24" t="s">
        <v>151</v>
      </c>
      <c r="C76" s="40">
        <v>2007</v>
      </c>
      <c r="D76" s="132"/>
      <c r="E76" s="24"/>
      <c r="F76" s="24" t="s">
        <v>271</v>
      </c>
      <c r="G76" s="24"/>
      <c r="H76" s="24"/>
      <c r="I76" s="39">
        <v>8800</v>
      </c>
      <c r="J76" s="24" t="s">
        <v>267</v>
      </c>
      <c r="K76" s="24"/>
    </row>
    <row r="77" spans="1:11" x14ac:dyDescent="0.25">
      <c r="A77" s="24" t="s">
        <v>110</v>
      </c>
      <c r="B77" s="24" t="s">
        <v>151</v>
      </c>
      <c r="C77" s="40">
        <v>2007</v>
      </c>
      <c r="D77" s="132"/>
      <c r="E77" s="24"/>
      <c r="F77" s="24" t="s">
        <v>272</v>
      </c>
      <c r="G77" s="24"/>
      <c r="H77" s="24"/>
      <c r="I77" s="39">
        <v>8136</v>
      </c>
      <c r="J77" s="24" t="s">
        <v>267</v>
      </c>
      <c r="K77" s="24"/>
    </row>
    <row r="78" spans="1:11" x14ac:dyDescent="0.25">
      <c r="A78" s="24" t="s">
        <v>110</v>
      </c>
      <c r="B78" s="24" t="s">
        <v>151</v>
      </c>
      <c r="C78" s="40">
        <v>2007</v>
      </c>
      <c r="D78" s="132"/>
      <c r="E78" s="24"/>
      <c r="F78" s="24" t="s">
        <v>273</v>
      </c>
      <c r="G78" s="24"/>
      <c r="H78" s="24"/>
      <c r="I78" s="39">
        <v>39178</v>
      </c>
      <c r="J78" s="24" t="s">
        <v>267</v>
      </c>
      <c r="K78" s="24"/>
    </row>
    <row r="79" spans="1:11" x14ac:dyDescent="0.25">
      <c r="A79" s="24" t="s">
        <v>110</v>
      </c>
      <c r="B79" s="24" t="s">
        <v>151</v>
      </c>
      <c r="C79" s="40">
        <v>2008</v>
      </c>
      <c r="D79" s="132"/>
      <c r="E79" s="24"/>
      <c r="F79" s="24" t="s">
        <v>266</v>
      </c>
      <c r="G79" s="24"/>
      <c r="H79" s="24"/>
      <c r="I79" s="39">
        <v>934</v>
      </c>
      <c r="J79" s="24" t="s">
        <v>267</v>
      </c>
      <c r="K79" s="24"/>
    </row>
    <row r="80" spans="1:11" x14ac:dyDescent="0.25">
      <c r="A80" s="24" t="s">
        <v>110</v>
      </c>
      <c r="B80" s="24" t="s">
        <v>151</v>
      </c>
      <c r="C80" s="40">
        <v>2008</v>
      </c>
      <c r="D80" s="132"/>
      <c r="E80" s="24"/>
      <c r="F80" s="24" t="s">
        <v>269</v>
      </c>
      <c r="G80" s="24"/>
      <c r="H80" s="24"/>
      <c r="I80" s="39">
        <v>63288</v>
      </c>
      <c r="J80" s="24" t="s">
        <v>267</v>
      </c>
      <c r="K80" s="24"/>
    </row>
    <row r="81" spans="1:11" x14ac:dyDescent="0.25">
      <c r="A81" s="24" t="s">
        <v>110</v>
      </c>
      <c r="B81" s="24" t="s">
        <v>151</v>
      </c>
      <c r="C81" s="40">
        <v>2008</v>
      </c>
      <c r="D81" s="132"/>
      <c r="E81" s="24"/>
      <c r="F81" s="24" t="s">
        <v>271</v>
      </c>
      <c r="G81" s="24"/>
      <c r="H81" s="24"/>
      <c r="I81" s="39">
        <v>3966</v>
      </c>
      <c r="J81" s="24" t="s">
        <v>267</v>
      </c>
      <c r="K81" s="24"/>
    </row>
    <row r="82" spans="1:11" x14ac:dyDescent="0.25">
      <c r="A82" s="24" t="s">
        <v>110</v>
      </c>
      <c r="B82" s="24" t="s">
        <v>151</v>
      </c>
      <c r="C82" s="40">
        <v>2008</v>
      </c>
      <c r="D82" s="132"/>
      <c r="E82" s="24"/>
      <c r="F82" s="24" t="s">
        <v>272</v>
      </c>
      <c r="G82" s="24"/>
      <c r="H82" s="24"/>
      <c r="I82" s="39">
        <v>1214</v>
      </c>
      <c r="J82" s="24" t="s">
        <v>267</v>
      </c>
      <c r="K82" s="24"/>
    </row>
    <row r="83" spans="1:11" x14ac:dyDescent="0.25">
      <c r="A83" s="24" t="s">
        <v>110</v>
      </c>
      <c r="B83" s="24" t="s">
        <v>151</v>
      </c>
      <c r="C83" s="40">
        <v>2008</v>
      </c>
      <c r="D83" s="132"/>
      <c r="E83" s="24"/>
      <c r="F83" s="24" t="s">
        <v>273</v>
      </c>
      <c r="G83" s="24"/>
      <c r="H83" s="24"/>
      <c r="I83" s="39">
        <v>0</v>
      </c>
      <c r="J83" s="24" t="s">
        <v>267</v>
      </c>
      <c r="K83" s="24"/>
    </row>
    <row r="84" spans="1:11" x14ac:dyDescent="0.25">
      <c r="A84" s="24" t="s">
        <v>110</v>
      </c>
      <c r="B84" s="24" t="s">
        <v>151</v>
      </c>
      <c r="C84" s="40">
        <v>2009</v>
      </c>
      <c r="D84" s="132"/>
      <c r="E84" s="24"/>
      <c r="F84" s="24" t="s">
        <v>266</v>
      </c>
      <c r="G84" s="24"/>
      <c r="H84" s="24"/>
      <c r="I84" s="39">
        <v>0</v>
      </c>
      <c r="J84" s="24" t="s">
        <v>267</v>
      </c>
      <c r="K84" s="24"/>
    </row>
    <row r="85" spans="1:11" x14ac:dyDescent="0.25">
      <c r="A85" s="24" t="s">
        <v>110</v>
      </c>
      <c r="B85" s="24" t="s">
        <v>151</v>
      </c>
      <c r="C85" s="40">
        <v>2009</v>
      </c>
      <c r="D85" s="132"/>
      <c r="E85" s="24"/>
      <c r="F85" s="24" t="s">
        <v>269</v>
      </c>
      <c r="G85" s="24"/>
      <c r="H85" s="24"/>
      <c r="I85" s="39">
        <v>278296</v>
      </c>
      <c r="J85" s="24" t="s">
        <v>267</v>
      </c>
      <c r="K85" s="24"/>
    </row>
    <row r="86" spans="1:11" x14ac:dyDescent="0.25">
      <c r="A86" s="24" t="s">
        <v>110</v>
      </c>
      <c r="B86" s="24" t="s">
        <v>151</v>
      </c>
      <c r="C86" s="40">
        <v>2009</v>
      </c>
      <c r="D86" s="132"/>
      <c r="E86" s="24"/>
      <c r="F86" s="24" t="s">
        <v>271</v>
      </c>
      <c r="G86" s="24"/>
      <c r="H86" s="24"/>
      <c r="I86" s="39">
        <v>13951</v>
      </c>
      <c r="J86" s="24" t="s">
        <v>267</v>
      </c>
      <c r="K86" s="24"/>
    </row>
    <row r="87" spans="1:11" x14ac:dyDescent="0.25">
      <c r="A87" s="24" t="s">
        <v>110</v>
      </c>
      <c r="B87" s="24" t="s">
        <v>151</v>
      </c>
      <c r="C87" s="40">
        <v>2009</v>
      </c>
      <c r="D87" s="132"/>
      <c r="E87" s="24"/>
      <c r="F87" s="24" t="s">
        <v>272</v>
      </c>
      <c r="G87" s="24"/>
      <c r="H87" s="24"/>
      <c r="I87" s="39">
        <v>7681</v>
      </c>
      <c r="J87" s="24" t="s">
        <v>267</v>
      </c>
      <c r="K87" s="24"/>
    </row>
    <row r="88" spans="1:11" x14ac:dyDescent="0.25">
      <c r="A88" s="24" t="s">
        <v>110</v>
      </c>
      <c r="B88" s="24" t="s">
        <v>151</v>
      </c>
      <c r="C88" s="40">
        <v>2009</v>
      </c>
      <c r="D88" s="132"/>
      <c r="E88" s="24"/>
      <c r="F88" s="24" t="s">
        <v>273</v>
      </c>
      <c r="G88" s="24"/>
      <c r="H88" s="24"/>
      <c r="I88" s="39">
        <v>26299</v>
      </c>
      <c r="J88" s="24" t="s">
        <v>267</v>
      </c>
      <c r="K88" s="24"/>
    </row>
    <row r="89" spans="1:11" x14ac:dyDescent="0.25">
      <c r="A89" s="24" t="s">
        <v>110</v>
      </c>
      <c r="B89" s="24" t="s">
        <v>151</v>
      </c>
      <c r="C89" s="40">
        <v>2010</v>
      </c>
      <c r="D89" s="132"/>
      <c r="E89" s="24"/>
      <c r="F89" s="24" t="s">
        <v>266</v>
      </c>
      <c r="G89" s="24"/>
      <c r="H89" s="24"/>
      <c r="I89" s="39">
        <v>181424</v>
      </c>
      <c r="J89" s="24" t="s">
        <v>267</v>
      </c>
      <c r="K89" s="24"/>
    </row>
    <row r="90" spans="1:11" x14ac:dyDescent="0.25">
      <c r="A90" s="24" t="s">
        <v>110</v>
      </c>
      <c r="B90" s="24" t="s">
        <v>151</v>
      </c>
      <c r="C90" s="40">
        <v>2010</v>
      </c>
      <c r="D90" s="132"/>
      <c r="E90" s="24"/>
      <c r="F90" s="24" t="s">
        <v>269</v>
      </c>
      <c r="G90" s="24"/>
      <c r="H90" s="24"/>
      <c r="I90" s="39">
        <v>190107</v>
      </c>
      <c r="J90" s="24" t="s">
        <v>267</v>
      </c>
      <c r="K90" s="24"/>
    </row>
    <row r="91" spans="1:11" x14ac:dyDescent="0.25">
      <c r="A91" s="24" t="s">
        <v>110</v>
      </c>
      <c r="B91" s="24" t="s">
        <v>151</v>
      </c>
      <c r="C91" s="40">
        <v>2010</v>
      </c>
      <c r="D91" s="132"/>
      <c r="E91" s="24"/>
      <c r="F91" s="24" t="s">
        <v>271</v>
      </c>
      <c r="G91" s="24"/>
      <c r="H91" s="24"/>
      <c r="I91" s="39">
        <v>69730</v>
      </c>
      <c r="J91" s="24" t="s">
        <v>267</v>
      </c>
      <c r="K91" s="24"/>
    </row>
    <row r="92" spans="1:11" x14ac:dyDescent="0.25">
      <c r="A92" s="24" t="s">
        <v>110</v>
      </c>
      <c r="B92" s="24" t="s">
        <v>151</v>
      </c>
      <c r="C92" s="40">
        <v>2010</v>
      </c>
      <c r="D92" s="132"/>
      <c r="E92" s="24"/>
      <c r="F92" s="24" t="s">
        <v>272</v>
      </c>
      <c r="G92" s="24"/>
      <c r="H92" s="24"/>
      <c r="I92" s="39">
        <v>183</v>
      </c>
      <c r="J92" s="24" t="s">
        <v>267</v>
      </c>
      <c r="K92" s="24"/>
    </row>
    <row r="93" spans="1:11" x14ac:dyDescent="0.25">
      <c r="A93" s="24" t="s">
        <v>110</v>
      </c>
      <c r="B93" s="24" t="s">
        <v>151</v>
      </c>
      <c r="C93" s="40">
        <v>2010</v>
      </c>
      <c r="D93" s="132"/>
      <c r="E93" s="24"/>
      <c r="F93" s="24" t="s">
        <v>273</v>
      </c>
      <c r="G93" s="24"/>
      <c r="H93" s="24"/>
      <c r="I93" s="39">
        <v>7400</v>
      </c>
      <c r="J93" s="24" t="s">
        <v>267</v>
      </c>
      <c r="K93" s="24"/>
    </row>
    <row r="94" spans="1:11" x14ac:dyDescent="0.25">
      <c r="A94" s="24" t="s">
        <v>110</v>
      </c>
      <c r="B94" s="24" t="s">
        <v>151</v>
      </c>
      <c r="C94" s="40">
        <v>2011</v>
      </c>
      <c r="D94" s="132"/>
      <c r="E94" s="24"/>
      <c r="F94" s="24" t="s">
        <v>266</v>
      </c>
      <c r="G94" s="24"/>
      <c r="H94" s="24"/>
      <c r="I94" s="39">
        <v>215163</v>
      </c>
      <c r="J94" s="24" t="s">
        <v>267</v>
      </c>
      <c r="K94" s="24"/>
    </row>
    <row r="95" spans="1:11" x14ac:dyDescent="0.25">
      <c r="A95" s="24" t="s">
        <v>110</v>
      </c>
      <c r="B95" s="24" t="s">
        <v>151</v>
      </c>
      <c r="C95" s="40">
        <v>2011</v>
      </c>
      <c r="D95" s="132"/>
      <c r="E95" s="24"/>
      <c r="F95" s="24" t="s">
        <v>269</v>
      </c>
      <c r="G95" s="24"/>
      <c r="H95" s="24"/>
      <c r="I95" s="39">
        <v>519997</v>
      </c>
      <c r="J95" s="24" t="s">
        <v>267</v>
      </c>
      <c r="K95" s="24"/>
    </row>
    <row r="96" spans="1:11" x14ac:dyDescent="0.25">
      <c r="A96" s="24" t="s">
        <v>110</v>
      </c>
      <c r="B96" s="24" t="s">
        <v>151</v>
      </c>
      <c r="C96" s="40">
        <v>2011</v>
      </c>
      <c r="D96" s="132"/>
      <c r="E96" s="24"/>
      <c r="F96" s="24" t="s">
        <v>271</v>
      </c>
      <c r="G96" s="24"/>
      <c r="H96" s="24"/>
      <c r="I96" s="39">
        <v>47283</v>
      </c>
      <c r="J96" s="24" t="s">
        <v>267</v>
      </c>
      <c r="K96" s="24"/>
    </row>
    <row r="97" spans="1:11" x14ac:dyDescent="0.25">
      <c r="A97" s="24" t="s">
        <v>110</v>
      </c>
      <c r="B97" s="24" t="s">
        <v>151</v>
      </c>
      <c r="C97" s="40">
        <v>2011</v>
      </c>
      <c r="D97" s="132"/>
      <c r="E97" s="24"/>
      <c r="F97" s="24" t="s">
        <v>272</v>
      </c>
      <c r="G97" s="24"/>
      <c r="H97" s="24"/>
      <c r="I97" s="39">
        <v>0</v>
      </c>
      <c r="J97" s="24" t="s">
        <v>267</v>
      </c>
      <c r="K97" s="24"/>
    </row>
    <row r="98" spans="1:11" x14ac:dyDescent="0.25">
      <c r="A98" s="24" t="s">
        <v>110</v>
      </c>
      <c r="B98" s="24" t="s">
        <v>151</v>
      </c>
      <c r="C98" s="40">
        <v>2011</v>
      </c>
      <c r="D98" s="132"/>
      <c r="E98" s="24"/>
      <c r="F98" s="24" t="s">
        <v>273</v>
      </c>
      <c r="G98" s="24"/>
      <c r="H98" s="24"/>
      <c r="I98" s="39">
        <v>294</v>
      </c>
      <c r="J98" s="24" t="s">
        <v>267</v>
      </c>
      <c r="K98" s="24"/>
    </row>
    <row r="99" spans="1:11" x14ac:dyDescent="0.25">
      <c r="A99" s="24" t="s">
        <v>110</v>
      </c>
      <c r="B99" s="24" t="s">
        <v>151</v>
      </c>
      <c r="C99" s="40">
        <v>2012</v>
      </c>
      <c r="D99" s="132"/>
      <c r="E99" s="24"/>
      <c r="F99" s="24" t="s">
        <v>266</v>
      </c>
      <c r="G99" s="24"/>
      <c r="H99" s="24"/>
      <c r="I99" s="39">
        <v>982417</v>
      </c>
      <c r="J99" s="24" t="s">
        <v>267</v>
      </c>
      <c r="K99" s="24"/>
    </row>
    <row r="100" spans="1:11" x14ac:dyDescent="0.25">
      <c r="A100" s="24" t="s">
        <v>110</v>
      </c>
      <c r="B100" s="24" t="s">
        <v>151</v>
      </c>
      <c r="C100" s="40">
        <v>2012</v>
      </c>
      <c r="D100" s="132"/>
      <c r="E100" s="24"/>
      <c r="F100" s="24" t="s">
        <v>269</v>
      </c>
      <c r="G100" s="24"/>
      <c r="H100" s="24"/>
      <c r="I100" s="39">
        <v>37615</v>
      </c>
      <c r="J100" s="24" t="s">
        <v>267</v>
      </c>
      <c r="K100" s="24"/>
    </row>
    <row r="101" spans="1:11" x14ac:dyDescent="0.25">
      <c r="A101" s="24" t="s">
        <v>110</v>
      </c>
      <c r="B101" s="24" t="s">
        <v>151</v>
      </c>
      <c r="C101" s="40">
        <v>2012</v>
      </c>
      <c r="D101" s="132"/>
      <c r="E101" s="24"/>
      <c r="F101" s="24" t="s">
        <v>271</v>
      </c>
      <c r="G101" s="24"/>
      <c r="H101" s="24"/>
      <c r="I101" s="39">
        <v>19919</v>
      </c>
      <c r="J101" s="24" t="s">
        <v>267</v>
      </c>
      <c r="K101" s="24"/>
    </row>
    <row r="102" spans="1:11" x14ac:dyDescent="0.25">
      <c r="A102" s="24" t="s">
        <v>110</v>
      </c>
      <c r="B102" s="24" t="s">
        <v>151</v>
      </c>
      <c r="C102" s="40">
        <v>2012</v>
      </c>
      <c r="D102" s="132"/>
      <c r="E102" s="24"/>
      <c r="F102" s="24" t="s">
        <v>272</v>
      </c>
      <c r="G102" s="24"/>
      <c r="H102" s="24"/>
      <c r="I102" s="39">
        <v>26145</v>
      </c>
      <c r="J102" s="24" t="s">
        <v>267</v>
      </c>
      <c r="K102" s="24"/>
    </row>
    <row r="103" spans="1:11" x14ac:dyDescent="0.25">
      <c r="A103" s="24" t="s">
        <v>110</v>
      </c>
      <c r="B103" s="24" t="s">
        <v>151</v>
      </c>
      <c r="C103" s="40">
        <v>2012</v>
      </c>
      <c r="D103" s="132"/>
      <c r="E103" s="24"/>
      <c r="F103" s="24" t="s">
        <v>273</v>
      </c>
      <c r="G103" s="24"/>
      <c r="H103" s="24"/>
      <c r="I103" s="39">
        <v>0</v>
      </c>
      <c r="J103" s="24" t="s">
        <v>267</v>
      </c>
      <c r="K103" s="24"/>
    </row>
    <row r="104" spans="1:11" x14ac:dyDescent="0.25">
      <c r="A104" s="24" t="s">
        <v>110</v>
      </c>
      <c r="B104" s="24" t="s">
        <v>151</v>
      </c>
      <c r="C104" s="40">
        <v>2013</v>
      </c>
      <c r="D104" s="132"/>
      <c r="E104" s="24"/>
      <c r="F104" s="24" t="s">
        <v>266</v>
      </c>
      <c r="G104" s="24"/>
      <c r="H104" s="24"/>
      <c r="I104" s="39">
        <v>1680</v>
      </c>
      <c r="J104" s="24" t="s">
        <v>267</v>
      </c>
      <c r="K104" s="24"/>
    </row>
    <row r="105" spans="1:11" x14ac:dyDescent="0.25">
      <c r="A105" s="24" t="s">
        <v>110</v>
      </c>
      <c r="B105" s="24" t="s">
        <v>151</v>
      </c>
      <c r="C105" s="40">
        <v>2013</v>
      </c>
      <c r="D105" s="132"/>
      <c r="E105" s="24"/>
      <c r="F105" s="24" t="s">
        <v>269</v>
      </c>
      <c r="G105" s="24"/>
      <c r="H105" s="24"/>
      <c r="I105" s="39">
        <v>157291</v>
      </c>
      <c r="J105" s="24" t="s">
        <v>267</v>
      </c>
      <c r="K105" s="24"/>
    </row>
    <row r="106" spans="1:11" x14ac:dyDescent="0.25">
      <c r="A106" s="24" t="s">
        <v>110</v>
      </c>
      <c r="B106" s="24" t="s">
        <v>151</v>
      </c>
      <c r="C106" s="40">
        <v>2013</v>
      </c>
      <c r="D106" s="132"/>
      <c r="E106" s="24"/>
      <c r="F106" s="24" t="s">
        <v>271</v>
      </c>
      <c r="G106" s="24"/>
      <c r="H106" s="24"/>
      <c r="I106" s="39">
        <v>11281</v>
      </c>
      <c r="J106" s="24" t="s">
        <v>267</v>
      </c>
      <c r="K106" s="24"/>
    </row>
    <row r="107" spans="1:11" x14ac:dyDescent="0.25">
      <c r="A107" s="24" t="s">
        <v>110</v>
      </c>
      <c r="B107" s="24" t="s">
        <v>151</v>
      </c>
      <c r="C107" s="40">
        <v>2013</v>
      </c>
      <c r="D107" s="132"/>
      <c r="E107" s="24"/>
      <c r="F107" s="24" t="s">
        <v>272</v>
      </c>
      <c r="G107" s="24"/>
      <c r="H107" s="24"/>
      <c r="I107" s="39">
        <v>927</v>
      </c>
      <c r="J107" s="24" t="s">
        <v>267</v>
      </c>
      <c r="K107" s="24"/>
    </row>
    <row r="108" spans="1:11" x14ac:dyDescent="0.25">
      <c r="A108" s="24" t="s">
        <v>110</v>
      </c>
      <c r="B108" s="24" t="s">
        <v>151</v>
      </c>
      <c r="C108" s="40">
        <v>2013</v>
      </c>
      <c r="D108" s="132"/>
      <c r="E108" s="24"/>
      <c r="F108" s="24" t="s">
        <v>273</v>
      </c>
      <c r="G108" s="24"/>
      <c r="H108" s="24"/>
      <c r="I108" s="39">
        <v>43</v>
      </c>
      <c r="J108" s="24" t="s">
        <v>267</v>
      </c>
      <c r="K108" s="24"/>
    </row>
    <row r="109" spans="1:11" x14ac:dyDescent="0.25">
      <c r="A109" s="24" t="s">
        <v>110</v>
      </c>
      <c r="B109" s="24" t="s">
        <v>151</v>
      </c>
      <c r="C109" s="40">
        <v>2014</v>
      </c>
      <c r="D109" s="132"/>
      <c r="E109" s="24"/>
      <c r="F109" s="24" t="s">
        <v>266</v>
      </c>
      <c r="G109" s="24"/>
      <c r="H109" s="24"/>
      <c r="I109" s="39">
        <v>5291</v>
      </c>
      <c r="J109" s="24" t="s">
        <v>267</v>
      </c>
      <c r="K109" s="24"/>
    </row>
    <row r="110" spans="1:11" x14ac:dyDescent="0.25">
      <c r="A110" s="24" t="s">
        <v>110</v>
      </c>
      <c r="B110" s="24" t="s">
        <v>151</v>
      </c>
      <c r="C110" s="40">
        <v>2014</v>
      </c>
      <c r="D110" s="132"/>
      <c r="E110" s="24"/>
      <c r="F110" s="24" t="s">
        <v>269</v>
      </c>
      <c r="G110" s="24"/>
      <c r="H110" s="24"/>
      <c r="I110" s="39">
        <v>142211</v>
      </c>
      <c r="J110" s="24" t="s">
        <v>267</v>
      </c>
      <c r="K110" s="24"/>
    </row>
    <row r="111" spans="1:11" x14ac:dyDescent="0.25">
      <c r="A111" s="24" t="s">
        <v>110</v>
      </c>
      <c r="B111" s="24" t="s">
        <v>151</v>
      </c>
      <c r="C111" s="40">
        <v>2014</v>
      </c>
      <c r="D111" s="132"/>
      <c r="E111" s="24"/>
      <c r="F111" s="24" t="s">
        <v>271</v>
      </c>
      <c r="G111" s="24"/>
      <c r="H111" s="24"/>
      <c r="I111" s="39">
        <v>32421</v>
      </c>
      <c r="J111" s="24" t="s">
        <v>267</v>
      </c>
      <c r="K111" s="24"/>
    </row>
    <row r="112" spans="1:11" x14ac:dyDescent="0.25">
      <c r="A112" s="24" t="s">
        <v>110</v>
      </c>
      <c r="B112" s="24" t="s">
        <v>151</v>
      </c>
      <c r="C112" s="40">
        <v>2014</v>
      </c>
      <c r="D112" s="132"/>
      <c r="E112" s="24"/>
      <c r="F112" s="24" t="s">
        <v>272</v>
      </c>
      <c r="G112" s="24"/>
      <c r="H112" s="24"/>
      <c r="I112" s="39">
        <v>94</v>
      </c>
      <c r="J112" s="24" t="s">
        <v>267</v>
      </c>
      <c r="K112" s="24"/>
    </row>
    <row r="113" spans="1:11" x14ac:dyDescent="0.25">
      <c r="A113" s="24" t="s">
        <v>110</v>
      </c>
      <c r="B113" s="24" t="s">
        <v>151</v>
      </c>
      <c r="C113" s="40">
        <v>2014</v>
      </c>
      <c r="D113" s="132"/>
      <c r="E113" s="24"/>
      <c r="F113" s="24" t="s">
        <v>273</v>
      </c>
      <c r="G113" s="24"/>
      <c r="H113" s="24"/>
      <c r="I113" s="39">
        <v>0</v>
      </c>
      <c r="J113" s="24" t="s">
        <v>267</v>
      </c>
      <c r="K113" s="24"/>
    </row>
    <row r="114" spans="1:11" x14ac:dyDescent="0.25">
      <c r="A114" s="24" t="s">
        <v>110</v>
      </c>
      <c r="B114" s="24" t="s">
        <v>151</v>
      </c>
      <c r="C114" s="132" t="s">
        <v>274</v>
      </c>
      <c r="D114" s="132"/>
      <c r="E114" s="24"/>
      <c r="F114" s="24" t="s">
        <v>266</v>
      </c>
      <c r="G114" s="24"/>
      <c r="H114" s="24"/>
      <c r="I114" s="39">
        <v>13615</v>
      </c>
      <c r="J114" s="24" t="s">
        <v>267</v>
      </c>
      <c r="K114" s="24"/>
    </row>
    <row r="115" spans="1:11" x14ac:dyDescent="0.25">
      <c r="A115" s="24" t="s">
        <v>110</v>
      </c>
      <c r="B115" s="24" t="s">
        <v>151</v>
      </c>
      <c r="C115" s="132" t="s">
        <v>274</v>
      </c>
      <c r="D115" s="132"/>
      <c r="E115" s="24"/>
      <c r="F115" s="24" t="s">
        <v>269</v>
      </c>
      <c r="G115" s="24"/>
      <c r="H115" s="24"/>
      <c r="I115" s="39">
        <v>1232</v>
      </c>
      <c r="J115" s="24" t="s">
        <v>267</v>
      </c>
      <c r="K115" s="24"/>
    </row>
    <row r="116" spans="1:11" x14ac:dyDescent="0.25">
      <c r="A116" s="24" t="s">
        <v>110</v>
      </c>
      <c r="B116" s="24" t="s">
        <v>151</v>
      </c>
      <c r="C116" s="132" t="s">
        <v>274</v>
      </c>
      <c r="D116" s="132"/>
      <c r="E116" s="24"/>
      <c r="F116" s="24" t="s">
        <v>271</v>
      </c>
      <c r="G116" s="24"/>
      <c r="H116" s="24"/>
      <c r="I116" s="39">
        <v>13226</v>
      </c>
      <c r="J116" s="24" t="s">
        <v>267</v>
      </c>
      <c r="K116" s="24"/>
    </row>
    <row r="117" spans="1:11" x14ac:dyDescent="0.25">
      <c r="A117" s="24" t="s">
        <v>110</v>
      </c>
      <c r="B117" s="24" t="s">
        <v>151</v>
      </c>
      <c r="C117" s="132" t="s">
        <v>274</v>
      </c>
      <c r="D117" s="132"/>
      <c r="E117" s="24"/>
      <c r="F117" s="24" t="s">
        <v>272</v>
      </c>
      <c r="G117" s="24"/>
      <c r="H117" s="24"/>
      <c r="I117" s="39">
        <v>3952</v>
      </c>
      <c r="J117" s="24" t="s">
        <v>267</v>
      </c>
      <c r="K117" s="24"/>
    </row>
    <row r="118" spans="1:11" x14ac:dyDescent="0.25">
      <c r="A118" s="24" t="s">
        <v>110</v>
      </c>
      <c r="B118" s="24" t="s">
        <v>151</v>
      </c>
      <c r="C118" s="132" t="s">
        <v>274</v>
      </c>
      <c r="D118" s="132"/>
      <c r="E118" s="24"/>
      <c r="F118" s="24" t="s">
        <v>273</v>
      </c>
      <c r="G118" s="24"/>
      <c r="H118" s="24"/>
      <c r="I118" s="39">
        <v>339</v>
      </c>
      <c r="J118" s="24" t="s">
        <v>267</v>
      </c>
      <c r="K118" s="24"/>
    </row>
    <row r="119" spans="1:11" x14ac:dyDescent="0.25">
      <c r="A119" s="24" t="s">
        <v>110</v>
      </c>
      <c r="B119" s="24" t="s">
        <v>151</v>
      </c>
      <c r="C119" s="40">
        <v>2016</v>
      </c>
      <c r="D119" s="132"/>
      <c r="E119" s="24"/>
      <c r="F119" s="24" t="s">
        <v>266</v>
      </c>
      <c r="G119" s="24"/>
      <c r="H119" s="24"/>
      <c r="I119" s="39">
        <v>221886</v>
      </c>
      <c r="J119" s="24" t="s">
        <v>267</v>
      </c>
      <c r="K119" s="24" t="s">
        <v>275</v>
      </c>
    </row>
    <row r="120" spans="1:11" x14ac:dyDescent="0.25">
      <c r="A120" s="24" t="s">
        <v>110</v>
      </c>
      <c r="B120" s="24" t="s">
        <v>151</v>
      </c>
      <c r="C120" s="40">
        <v>2016</v>
      </c>
      <c r="D120" s="132"/>
      <c r="E120" s="24"/>
      <c r="F120" s="24" t="s">
        <v>269</v>
      </c>
      <c r="G120" s="24"/>
      <c r="H120" s="24"/>
      <c r="I120" s="39">
        <v>37129</v>
      </c>
      <c r="J120" s="24" t="s">
        <v>267</v>
      </c>
      <c r="K120" s="24"/>
    </row>
    <row r="121" spans="1:11" x14ac:dyDescent="0.25">
      <c r="A121" s="24" t="s">
        <v>110</v>
      </c>
      <c r="B121" s="24" t="s">
        <v>151</v>
      </c>
      <c r="C121" s="40">
        <v>2016</v>
      </c>
      <c r="D121" s="132"/>
      <c r="E121" s="24"/>
      <c r="F121" s="24" t="s">
        <v>271</v>
      </c>
      <c r="G121" s="24"/>
      <c r="H121" s="24"/>
      <c r="I121" s="39">
        <v>19335</v>
      </c>
      <c r="J121" s="24" t="s">
        <v>267</v>
      </c>
      <c r="K121" s="24"/>
    </row>
    <row r="122" spans="1:11" x14ac:dyDescent="0.25">
      <c r="A122" s="24" t="s">
        <v>110</v>
      </c>
      <c r="B122" s="24" t="s">
        <v>151</v>
      </c>
      <c r="C122" s="40">
        <v>2016</v>
      </c>
      <c r="D122" s="132"/>
      <c r="E122" s="24"/>
      <c r="F122" s="24" t="s">
        <v>273</v>
      </c>
      <c r="G122" s="24"/>
      <c r="H122" s="24"/>
      <c r="I122" s="39">
        <v>8590</v>
      </c>
      <c r="J122" s="24" t="s">
        <v>267</v>
      </c>
      <c r="K122" s="24"/>
    </row>
    <row r="123" spans="1:11" x14ac:dyDescent="0.25">
      <c r="A123" s="24" t="s">
        <v>110</v>
      </c>
      <c r="B123" s="24" t="s">
        <v>151</v>
      </c>
      <c r="C123" s="40">
        <v>2016</v>
      </c>
      <c r="D123" s="132"/>
      <c r="E123" s="24"/>
      <c r="F123" s="24" t="s">
        <v>276</v>
      </c>
      <c r="G123" s="24"/>
      <c r="H123" s="24"/>
      <c r="I123" s="39">
        <v>11401</v>
      </c>
      <c r="J123" s="24" t="s">
        <v>267</v>
      </c>
      <c r="K123" s="24"/>
    </row>
    <row r="124" spans="1:11" x14ac:dyDescent="0.25">
      <c r="A124" s="24" t="s">
        <v>110</v>
      </c>
      <c r="B124" s="24" t="s">
        <v>151</v>
      </c>
      <c r="C124" s="40">
        <v>2017</v>
      </c>
      <c r="D124" s="132"/>
      <c r="E124" s="24"/>
      <c r="F124" s="24" t="s">
        <v>266</v>
      </c>
      <c r="G124" s="24"/>
      <c r="H124" s="24"/>
      <c r="I124" s="39">
        <v>0</v>
      </c>
      <c r="J124" s="24" t="s">
        <v>267</v>
      </c>
      <c r="K124" s="24"/>
    </row>
    <row r="125" spans="1:11" x14ac:dyDescent="0.25">
      <c r="A125" s="24" t="s">
        <v>110</v>
      </c>
      <c r="B125" s="24" t="s">
        <v>151</v>
      </c>
      <c r="C125" s="40">
        <v>2017</v>
      </c>
      <c r="D125" s="132"/>
      <c r="E125" s="24"/>
      <c r="F125" s="24" t="s">
        <v>269</v>
      </c>
      <c r="G125" s="24"/>
      <c r="H125" s="24"/>
      <c r="I125" s="39">
        <v>101592</v>
      </c>
      <c r="J125" s="24" t="s">
        <v>267</v>
      </c>
      <c r="K125" s="24"/>
    </row>
    <row r="126" spans="1:11" x14ac:dyDescent="0.25">
      <c r="A126" s="24" t="s">
        <v>110</v>
      </c>
      <c r="B126" s="24" t="s">
        <v>151</v>
      </c>
      <c r="C126" s="40">
        <v>2017</v>
      </c>
      <c r="D126" s="132"/>
      <c r="E126" s="24"/>
      <c r="F126" s="24" t="s">
        <v>271</v>
      </c>
      <c r="G126" s="24"/>
      <c r="H126" s="24"/>
      <c r="I126" s="39">
        <v>83</v>
      </c>
      <c r="J126" s="24" t="s">
        <v>267</v>
      </c>
      <c r="K126" s="24"/>
    </row>
    <row r="127" spans="1:11" x14ac:dyDescent="0.25">
      <c r="A127" s="24" t="s">
        <v>110</v>
      </c>
      <c r="B127" s="24" t="s">
        <v>151</v>
      </c>
      <c r="C127" s="40">
        <v>2017</v>
      </c>
      <c r="D127" s="132"/>
      <c r="E127" s="24"/>
      <c r="F127" s="24" t="s">
        <v>273</v>
      </c>
      <c r="G127" s="24"/>
      <c r="H127" s="24"/>
      <c r="I127" s="39">
        <v>605</v>
      </c>
      <c r="J127" s="24" t="s">
        <v>267</v>
      </c>
      <c r="K127" s="24"/>
    </row>
    <row r="128" spans="1:11" x14ac:dyDescent="0.25">
      <c r="A128" s="24" t="s">
        <v>110</v>
      </c>
      <c r="B128" s="24" t="s">
        <v>151</v>
      </c>
      <c r="C128" s="40">
        <v>2017</v>
      </c>
      <c r="D128" s="132"/>
      <c r="E128" s="24"/>
      <c r="F128" s="24" t="s">
        <v>276</v>
      </c>
      <c r="G128" s="24"/>
      <c r="H128" s="24"/>
      <c r="I128" s="39">
        <v>85022</v>
      </c>
      <c r="J128" s="24" t="s">
        <v>267</v>
      </c>
      <c r="K128" s="24"/>
    </row>
    <row r="129" spans="1:11" x14ac:dyDescent="0.25">
      <c r="A129" s="24" t="s">
        <v>110</v>
      </c>
      <c r="B129" s="24" t="s">
        <v>151</v>
      </c>
      <c r="C129" s="40">
        <v>2018</v>
      </c>
      <c r="D129" s="132"/>
      <c r="E129" s="24"/>
      <c r="F129" s="24" t="s">
        <v>266</v>
      </c>
      <c r="G129" s="24"/>
      <c r="H129" s="24"/>
      <c r="I129" s="39">
        <v>64200</v>
      </c>
      <c r="J129" s="24" t="s">
        <v>267</v>
      </c>
      <c r="K129" s="24"/>
    </row>
    <row r="130" spans="1:11" x14ac:dyDescent="0.25">
      <c r="A130" s="24" t="s">
        <v>110</v>
      </c>
      <c r="B130" s="24" t="s">
        <v>151</v>
      </c>
      <c r="C130" s="40">
        <v>2018</v>
      </c>
      <c r="D130" s="132"/>
      <c r="E130" s="24"/>
      <c r="F130" s="24" t="s">
        <v>269</v>
      </c>
      <c r="G130" s="24"/>
      <c r="H130" s="24"/>
      <c r="I130" s="39">
        <v>53800</v>
      </c>
      <c r="J130" s="24" t="s">
        <v>267</v>
      </c>
      <c r="K130" s="24"/>
    </row>
    <row r="131" spans="1:11" x14ac:dyDescent="0.25">
      <c r="A131" s="24" t="s">
        <v>110</v>
      </c>
      <c r="B131" s="24" t="s">
        <v>151</v>
      </c>
      <c r="C131" s="40">
        <v>2018</v>
      </c>
      <c r="D131" s="132"/>
      <c r="E131" s="24"/>
      <c r="F131" s="24" t="s">
        <v>271</v>
      </c>
      <c r="G131" s="24"/>
      <c r="H131" s="24"/>
      <c r="I131" s="39">
        <v>14032</v>
      </c>
      <c r="J131" s="24" t="s">
        <v>267</v>
      </c>
      <c r="K131" s="24"/>
    </row>
    <row r="132" spans="1:11" x14ac:dyDescent="0.25">
      <c r="A132" s="24" t="s">
        <v>110</v>
      </c>
      <c r="B132" s="24" t="s">
        <v>151</v>
      </c>
      <c r="C132" s="40">
        <v>2018</v>
      </c>
      <c r="D132" s="132"/>
      <c r="E132" s="24"/>
      <c r="F132" s="24" t="s">
        <v>273</v>
      </c>
      <c r="G132" s="24"/>
      <c r="H132" s="24"/>
      <c r="I132" s="39">
        <v>2823</v>
      </c>
      <c r="J132" s="24" t="s">
        <v>267</v>
      </c>
      <c r="K132" s="24"/>
    </row>
    <row r="133" spans="1:11" x14ac:dyDescent="0.25">
      <c r="A133" s="24" t="s">
        <v>110</v>
      </c>
      <c r="B133" s="24" t="s">
        <v>151</v>
      </c>
      <c r="C133" s="40">
        <v>2018</v>
      </c>
      <c r="D133" s="132"/>
      <c r="E133" s="24"/>
      <c r="F133" s="24" t="s">
        <v>276</v>
      </c>
      <c r="G133" s="24"/>
      <c r="H133" s="24"/>
      <c r="I133" s="39">
        <v>0</v>
      </c>
      <c r="J133" s="24" t="s">
        <v>267</v>
      </c>
      <c r="K133" s="24"/>
    </row>
    <row r="134" spans="1:11" x14ac:dyDescent="0.25">
      <c r="A134" s="24" t="s">
        <v>110</v>
      </c>
      <c r="B134" s="24" t="s">
        <v>151</v>
      </c>
      <c r="C134" s="40">
        <v>2019</v>
      </c>
      <c r="D134" s="132"/>
      <c r="E134" s="24"/>
      <c r="F134" s="24" t="s">
        <v>266</v>
      </c>
      <c r="G134" s="24"/>
      <c r="H134" s="24"/>
      <c r="I134" s="39" t="s">
        <v>277</v>
      </c>
      <c r="J134" s="24" t="s">
        <v>267</v>
      </c>
      <c r="K134" s="24"/>
    </row>
    <row r="135" spans="1:11" x14ac:dyDescent="0.25">
      <c r="A135" s="24" t="s">
        <v>110</v>
      </c>
      <c r="B135" s="24" t="s">
        <v>151</v>
      </c>
      <c r="C135" s="40">
        <v>2019</v>
      </c>
      <c r="D135" s="132"/>
      <c r="E135" s="24"/>
      <c r="F135" s="24" t="s">
        <v>269</v>
      </c>
      <c r="G135" s="24"/>
      <c r="H135" s="24"/>
      <c r="I135" s="120" t="s">
        <v>277</v>
      </c>
      <c r="J135" s="115" t="s">
        <v>267</v>
      </c>
      <c r="K135" s="115"/>
    </row>
    <row r="136" spans="1:11" x14ac:dyDescent="0.25">
      <c r="A136" s="24" t="s">
        <v>110</v>
      </c>
      <c r="B136" s="24" t="s">
        <v>151</v>
      </c>
      <c r="C136" s="40">
        <v>2019</v>
      </c>
      <c r="D136" s="132"/>
      <c r="E136" s="24"/>
      <c r="F136" s="24" t="s">
        <v>271</v>
      </c>
      <c r="G136" s="24"/>
      <c r="H136" s="24"/>
      <c r="I136" s="120" t="s">
        <v>277</v>
      </c>
      <c r="J136" s="115" t="s">
        <v>267</v>
      </c>
      <c r="K136" s="115"/>
    </row>
    <row r="137" spans="1:11" x14ac:dyDescent="0.25">
      <c r="A137" s="24" t="s">
        <v>110</v>
      </c>
      <c r="B137" s="24" t="s">
        <v>151</v>
      </c>
      <c r="C137" s="40">
        <v>2019</v>
      </c>
      <c r="D137" s="132"/>
      <c r="E137" s="24"/>
      <c r="F137" s="24" t="s">
        <v>273</v>
      </c>
      <c r="G137" s="24"/>
      <c r="H137" s="24"/>
      <c r="I137" s="120" t="s">
        <v>277</v>
      </c>
      <c r="J137" s="115" t="s">
        <v>267</v>
      </c>
      <c r="K137" s="115"/>
    </row>
    <row r="138" spans="1:11" x14ac:dyDescent="0.25">
      <c r="A138" s="24" t="s">
        <v>110</v>
      </c>
      <c r="B138" s="24" t="s">
        <v>151</v>
      </c>
      <c r="C138" s="40">
        <v>2019</v>
      </c>
      <c r="D138" s="132"/>
      <c r="E138" s="24"/>
      <c r="F138" s="24" t="s">
        <v>276</v>
      </c>
      <c r="G138" s="24"/>
      <c r="H138" s="24"/>
      <c r="I138" s="120" t="s">
        <v>277</v>
      </c>
      <c r="J138" s="115" t="s">
        <v>267</v>
      </c>
      <c r="K138" s="115"/>
    </row>
    <row r="139" spans="1:11" x14ac:dyDescent="0.25">
      <c r="A139" s="24" t="s">
        <v>110</v>
      </c>
      <c r="B139" s="24" t="s">
        <v>151</v>
      </c>
      <c r="C139" s="40">
        <v>2019</v>
      </c>
      <c r="D139" s="132"/>
      <c r="E139" s="24"/>
      <c r="F139" s="24" t="s">
        <v>266</v>
      </c>
      <c r="G139" s="24"/>
      <c r="H139" s="24"/>
      <c r="I139" s="134">
        <v>216225</v>
      </c>
      <c r="J139" s="115" t="s">
        <v>267</v>
      </c>
      <c r="K139" s="115" t="s">
        <v>278</v>
      </c>
    </row>
    <row r="140" spans="1:11" x14ac:dyDescent="0.25">
      <c r="A140" s="24" t="s">
        <v>110</v>
      </c>
      <c r="B140" s="24" t="s">
        <v>151</v>
      </c>
      <c r="C140" s="40">
        <v>2019</v>
      </c>
      <c r="D140" s="132"/>
      <c r="E140" s="24"/>
      <c r="F140" s="24" t="s">
        <v>269</v>
      </c>
      <c r="G140" s="24"/>
      <c r="H140" s="24"/>
      <c r="I140" s="134">
        <v>1651</v>
      </c>
      <c r="J140" s="115" t="s">
        <v>267</v>
      </c>
      <c r="K140" s="115"/>
    </row>
    <row r="141" spans="1:11" x14ac:dyDescent="0.25">
      <c r="A141" s="24" t="s">
        <v>110</v>
      </c>
      <c r="B141" s="24" t="s">
        <v>151</v>
      </c>
      <c r="C141" s="40">
        <v>2019</v>
      </c>
      <c r="D141" s="132"/>
      <c r="E141" s="24"/>
      <c r="F141" s="24" t="s">
        <v>271</v>
      </c>
      <c r="G141" s="24"/>
      <c r="H141" s="24"/>
      <c r="I141" s="134">
        <v>671</v>
      </c>
      <c r="J141" s="115" t="s">
        <v>267</v>
      </c>
      <c r="K141" s="115"/>
    </row>
    <row r="142" spans="1:11" x14ac:dyDescent="0.25">
      <c r="A142" s="24" t="s">
        <v>110</v>
      </c>
      <c r="B142" s="24" t="s">
        <v>151</v>
      </c>
      <c r="C142" s="40">
        <v>2019</v>
      </c>
      <c r="D142" s="132"/>
      <c r="E142" s="24"/>
      <c r="F142" s="24" t="s">
        <v>273</v>
      </c>
      <c r="G142" s="24"/>
      <c r="H142" s="24"/>
      <c r="I142" s="134">
        <v>481</v>
      </c>
      <c r="J142" s="115" t="s">
        <v>267</v>
      </c>
      <c r="K142" s="115"/>
    </row>
    <row r="143" spans="1:11" x14ac:dyDescent="0.25">
      <c r="A143" s="24" t="s">
        <v>110</v>
      </c>
      <c r="B143" s="24" t="s">
        <v>151</v>
      </c>
      <c r="C143" s="40">
        <v>2019</v>
      </c>
      <c r="D143" s="132"/>
      <c r="E143" s="24"/>
      <c r="F143" s="24" t="s">
        <v>276</v>
      </c>
      <c r="G143" s="24"/>
      <c r="H143" s="24"/>
      <c r="I143" s="134">
        <v>0</v>
      </c>
      <c r="J143" s="115" t="s">
        <v>267</v>
      </c>
      <c r="K143" s="115"/>
    </row>
    <row r="144" spans="1:11" x14ac:dyDescent="0.25">
      <c r="A144" s="24" t="s">
        <v>110</v>
      </c>
      <c r="B144" s="24" t="s">
        <v>151</v>
      </c>
      <c r="C144" s="40">
        <v>2020</v>
      </c>
      <c r="D144" s="132"/>
      <c r="E144" s="24"/>
      <c r="F144" s="24" t="s">
        <v>266</v>
      </c>
      <c r="G144" s="24"/>
      <c r="H144" s="24"/>
      <c r="I144" s="134" t="s">
        <v>279</v>
      </c>
      <c r="J144" s="115" t="s">
        <v>267</v>
      </c>
      <c r="K144" s="115"/>
    </row>
    <row r="145" spans="1:11" x14ac:dyDescent="0.25">
      <c r="A145" s="24" t="s">
        <v>110</v>
      </c>
      <c r="B145" s="24" t="s">
        <v>151</v>
      </c>
      <c r="C145" s="40">
        <v>2020</v>
      </c>
      <c r="D145" s="132"/>
      <c r="E145" s="24"/>
      <c r="F145" s="24" t="s">
        <v>269</v>
      </c>
      <c r="G145" s="24"/>
      <c r="H145" s="24"/>
      <c r="I145" s="134" t="s">
        <v>279</v>
      </c>
      <c r="J145" s="115" t="s">
        <v>267</v>
      </c>
      <c r="K145" s="115"/>
    </row>
    <row r="146" spans="1:11" x14ac:dyDescent="0.25">
      <c r="A146" s="24" t="s">
        <v>110</v>
      </c>
      <c r="B146" s="24" t="s">
        <v>151</v>
      </c>
      <c r="C146" s="40">
        <v>2020</v>
      </c>
      <c r="D146" s="132"/>
      <c r="E146" s="24"/>
      <c r="F146" s="24" t="s">
        <v>271</v>
      </c>
      <c r="G146" s="24"/>
      <c r="H146" s="24"/>
      <c r="I146" s="134" t="s">
        <v>279</v>
      </c>
      <c r="J146" s="115" t="s">
        <v>267</v>
      </c>
      <c r="K146" s="115"/>
    </row>
    <row r="147" spans="1:11" x14ac:dyDescent="0.25">
      <c r="A147" s="24" t="s">
        <v>110</v>
      </c>
      <c r="B147" s="24" t="s">
        <v>151</v>
      </c>
      <c r="C147" s="40">
        <v>2020</v>
      </c>
      <c r="D147" s="132"/>
      <c r="E147" s="24"/>
      <c r="F147" s="24" t="s">
        <v>273</v>
      </c>
      <c r="G147" s="24"/>
      <c r="H147" s="24"/>
      <c r="I147" s="134" t="s">
        <v>279</v>
      </c>
      <c r="J147" s="115" t="s">
        <v>267</v>
      </c>
      <c r="K147" s="115"/>
    </row>
    <row r="148" spans="1:11" x14ac:dyDescent="0.25">
      <c r="A148" s="24" t="s">
        <v>110</v>
      </c>
      <c r="B148" s="24" t="s">
        <v>151</v>
      </c>
      <c r="C148" s="40">
        <v>2020</v>
      </c>
      <c r="D148" s="132"/>
      <c r="E148" s="24"/>
      <c r="F148" s="24" t="s">
        <v>276</v>
      </c>
      <c r="G148" s="24"/>
      <c r="H148" s="24"/>
      <c r="I148" s="134" t="s">
        <v>279</v>
      </c>
      <c r="J148" s="115" t="s">
        <v>267</v>
      </c>
      <c r="K148" s="115"/>
    </row>
    <row r="149" spans="1:11" x14ac:dyDescent="0.25">
      <c r="A149" s="24" t="s">
        <v>113</v>
      </c>
      <c r="B149" s="24" t="s">
        <v>114</v>
      </c>
      <c r="C149" s="132" t="s">
        <v>280</v>
      </c>
      <c r="D149" s="132"/>
      <c r="E149" s="24" t="s">
        <v>281</v>
      </c>
      <c r="F149" s="24"/>
      <c r="G149" s="24" t="s">
        <v>282</v>
      </c>
      <c r="H149" s="24" t="s">
        <v>212</v>
      </c>
      <c r="I149" s="120">
        <v>160</v>
      </c>
      <c r="J149" s="115" t="s">
        <v>115</v>
      </c>
      <c r="K149" s="115" t="s">
        <v>283</v>
      </c>
    </row>
    <row r="150" spans="1:11" x14ac:dyDescent="0.25">
      <c r="A150" s="24" t="s">
        <v>113</v>
      </c>
      <c r="B150" s="24" t="s">
        <v>114</v>
      </c>
      <c r="C150" s="132" t="s">
        <v>284</v>
      </c>
      <c r="D150" s="132"/>
      <c r="E150" s="24" t="s">
        <v>285</v>
      </c>
      <c r="F150" s="24"/>
      <c r="G150" s="24" t="s">
        <v>286</v>
      </c>
      <c r="H150" s="24" t="s">
        <v>212</v>
      </c>
      <c r="I150" s="120">
        <v>152</v>
      </c>
      <c r="J150" s="115" t="s">
        <v>115</v>
      </c>
      <c r="K150" s="115" t="s">
        <v>287</v>
      </c>
    </row>
    <row r="151" spans="1:11" x14ac:dyDescent="0.25">
      <c r="A151" s="24" t="s">
        <v>113</v>
      </c>
      <c r="B151" s="24" t="s">
        <v>114</v>
      </c>
      <c r="C151" s="132" t="s">
        <v>288</v>
      </c>
      <c r="D151" s="132"/>
      <c r="E151" s="24" t="s">
        <v>289</v>
      </c>
      <c r="F151" s="24"/>
      <c r="G151" s="24" t="s">
        <v>290</v>
      </c>
      <c r="H151" s="24" t="s">
        <v>212</v>
      </c>
      <c r="I151" s="39">
        <v>63</v>
      </c>
      <c r="J151" s="24" t="s">
        <v>115</v>
      </c>
      <c r="K151" s="24"/>
    </row>
    <row r="152" spans="1:11" x14ac:dyDescent="0.25">
      <c r="A152" s="24" t="s">
        <v>113</v>
      </c>
      <c r="B152" s="24" t="s">
        <v>114</v>
      </c>
      <c r="C152" s="132" t="s">
        <v>291</v>
      </c>
      <c r="D152" s="132"/>
      <c r="E152" s="24" t="s">
        <v>289</v>
      </c>
      <c r="F152" s="24"/>
      <c r="G152" s="24" t="s">
        <v>292</v>
      </c>
      <c r="H152" s="24" t="s">
        <v>212</v>
      </c>
      <c r="I152" s="39">
        <v>97</v>
      </c>
      <c r="J152" s="24" t="s">
        <v>115</v>
      </c>
      <c r="K152" s="24"/>
    </row>
    <row r="153" spans="1:11" x14ac:dyDescent="0.25">
      <c r="A153" s="24" t="s">
        <v>113</v>
      </c>
      <c r="B153" s="24" t="s">
        <v>114</v>
      </c>
      <c r="C153" s="132" t="s">
        <v>293</v>
      </c>
      <c r="D153" s="132" t="s">
        <v>294</v>
      </c>
      <c r="E153" s="24" t="s">
        <v>289</v>
      </c>
      <c r="F153" s="24"/>
      <c r="G153" s="24" t="s">
        <v>292</v>
      </c>
      <c r="H153" s="24" t="s">
        <v>212</v>
      </c>
      <c r="I153" s="39">
        <v>308</v>
      </c>
      <c r="J153" s="24" t="s">
        <v>115</v>
      </c>
      <c r="K153" s="24"/>
    </row>
    <row r="154" spans="1:11" x14ac:dyDescent="0.25">
      <c r="A154" s="24" t="s">
        <v>113</v>
      </c>
      <c r="B154" s="24" t="s">
        <v>114</v>
      </c>
      <c r="C154" s="132">
        <v>42160</v>
      </c>
      <c r="D154" s="132"/>
      <c r="E154" s="24" t="s">
        <v>295</v>
      </c>
      <c r="F154" s="24"/>
      <c r="G154" s="24" t="s">
        <v>296</v>
      </c>
      <c r="H154" s="24" t="s">
        <v>212</v>
      </c>
      <c r="I154" s="39">
        <v>10</v>
      </c>
      <c r="J154" s="24" t="s">
        <v>115</v>
      </c>
      <c r="K154" s="24"/>
    </row>
    <row r="155" spans="1:11" x14ac:dyDescent="0.25">
      <c r="A155" s="24" t="s">
        <v>116</v>
      </c>
      <c r="B155" s="24" t="s">
        <v>117</v>
      </c>
      <c r="C155" s="135">
        <v>40166</v>
      </c>
      <c r="D155" s="135">
        <v>40169</v>
      </c>
      <c r="E155" s="24" t="s">
        <v>297</v>
      </c>
      <c r="F155" s="24" t="s">
        <v>298</v>
      </c>
      <c r="G155" s="24" t="s">
        <v>299</v>
      </c>
      <c r="H155" s="24"/>
      <c r="I155" s="39">
        <v>158.12047699999999</v>
      </c>
      <c r="J155" s="24" t="s">
        <v>187</v>
      </c>
      <c r="K155" s="24"/>
    </row>
    <row r="156" spans="1:11" x14ac:dyDescent="0.25">
      <c r="A156" s="24" t="s">
        <v>116</v>
      </c>
      <c r="B156" s="24" t="s">
        <v>117</v>
      </c>
      <c r="C156" s="135">
        <v>40030</v>
      </c>
      <c r="D156" s="135">
        <v>40035</v>
      </c>
      <c r="E156" s="24" t="s">
        <v>300</v>
      </c>
      <c r="F156" s="24" t="s">
        <v>301</v>
      </c>
      <c r="G156" s="24" t="s">
        <v>299</v>
      </c>
      <c r="H156" s="24"/>
      <c r="I156" s="39">
        <v>1363.143014</v>
      </c>
      <c r="J156" s="24" t="s">
        <v>187</v>
      </c>
      <c r="K156" s="24"/>
    </row>
    <row r="157" spans="1:11" x14ac:dyDescent="0.25">
      <c r="A157" s="24" t="s">
        <v>116</v>
      </c>
      <c r="B157" s="24" t="s">
        <v>117</v>
      </c>
      <c r="C157" s="135">
        <v>40438</v>
      </c>
      <c r="D157" s="135">
        <v>40441</v>
      </c>
      <c r="E157" s="24" t="s">
        <v>302</v>
      </c>
      <c r="F157" s="24" t="s">
        <v>301</v>
      </c>
      <c r="G157" s="24" t="s">
        <v>299</v>
      </c>
      <c r="H157" s="24"/>
      <c r="I157" s="39">
        <v>1161.3044640000001</v>
      </c>
      <c r="J157" s="24" t="s">
        <v>187</v>
      </c>
      <c r="K157" s="24"/>
    </row>
    <row r="158" spans="1:11" x14ac:dyDescent="0.25">
      <c r="A158" s="24" t="s">
        <v>116</v>
      </c>
      <c r="B158" s="24" t="s">
        <v>117</v>
      </c>
      <c r="C158" s="135">
        <v>40241</v>
      </c>
      <c r="D158" s="135">
        <v>40244</v>
      </c>
      <c r="E158" s="24" t="s">
        <v>303</v>
      </c>
      <c r="F158" s="24" t="s">
        <v>298</v>
      </c>
      <c r="G158" s="24" t="s">
        <v>304</v>
      </c>
      <c r="H158" s="24"/>
      <c r="I158" s="39">
        <v>1119.7876610000001</v>
      </c>
      <c r="J158" s="24" t="s">
        <v>187</v>
      </c>
      <c r="K158" s="24"/>
    </row>
    <row r="159" spans="1:11" x14ac:dyDescent="0.25">
      <c r="A159" s="24" t="s">
        <v>116</v>
      </c>
      <c r="B159" s="24" t="s">
        <v>117</v>
      </c>
      <c r="C159" s="135">
        <v>40472</v>
      </c>
      <c r="D159" s="135">
        <v>40474</v>
      </c>
      <c r="E159" s="24" t="s">
        <v>305</v>
      </c>
      <c r="F159" s="24" t="s">
        <v>301</v>
      </c>
      <c r="G159" s="24" t="s">
        <v>299</v>
      </c>
      <c r="H159" s="24"/>
      <c r="I159" s="39">
        <v>127.78726</v>
      </c>
      <c r="J159" s="24" t="s">
        <v>187</v>
      </c>
      <c r="K159" s="24"/>
    </row>
    <row r="160" spans="1:11" x14ac:dyDescent="0.25">
      <c r="A160" s="24" t="s">
        <v>116</v>
      </c>
      <c r="B160" s="24" t="s">
        <v>117</v>
      </c>
      <c r="C160" s="135">
        <v>40782</v>
      </c>
      <c r="D160" s="135">
        <v>40786</v>
      </c>
      <c r="E160" s="24" t="s">
        <v>306</v>
      </c>
      <c r="F160" s="24" t="s">
        <v>301</v>
      </c>
      <c r="G160" s="24" t="s">
        <v>299</v>
      </c>
      <c r="H160" s="24"/>
      <c r="I160" s="39">
        <v>34.837878000000003</v>
      </c>
      <c r="J160" s="24" t="s">
        <v>187</v>
      </c>
      <c r="K160" s="24"/>
    </row>
    <row r="161" spans="1:11" x14ac:dyDescent="0.25">
      <c r="A161" s="24" t="s">
        <v>116</v>
      </c>
      <c r="B161" s="24" t="s">
        <v>117</v>
      </c>
      <c r="C161" s="135">
        <v>41070</v>
      </c>
      <c r="D161" s="135">
        <v>41076</v>
      </c>
      <c r="E161" s="24" t="s">
        <v>307</v>
      </c>
      <c r="F161" s="24" t="s">
        <v>308</v>
      </c>
      <c r="G161" s="24" t="s">
        <v>309</v>
      </c>
      <c r="H161" s="24"/>
      <c r="I161" s="39">
        <v>380.69063199999999</v>
      </c>
      <c r="J161" s="24" t="s">
        <v>187</v>
      </c>
      <c r="K161" s="24"/>
    </row>
    <row r="162" spans="1:11" x14ac:dyDescent="0.25">
      <c r="A162" s="24" t="s">
        <v>116</v>
      </c>
      <c r="B162" s="24" t="s">
        <v>117</v>
      </c>
      <c r="C162" s="135">
        <v>41070</v>
      </c>
      <c r="D162" s="135">
        <v>41073</v>
      </c>
      <c r="E162" s="24" t="s">
        <v>310</v>
      </c>
      <c r="F162" s="24" t="s">
        <v>298</v>
      </c>
      <c r="G162" s="24" t="s">
        <v>299</v>
      </c>
      <c r="H162" s="24"/>
      <c r="I162" s="39">
        <v>178.98852400000001</v>
      </c>
      <c r="J162" s="24" t="s">
        <v>187</v>
      </c>
      <c r="K162" s="24"/>
    </row>
    <row r="163" spans="1:11" x14ac:dyDescent="0.25">
      <c r="A163" s="24" t="s">
        <v>116</v>
      </c>
      <c r="B163" s="24" t="s">
        <v>117</v>
      </c>
      <c r="C163" s="135">
        <v>41142</v>
      </c>
      <c r="D163" s="135">
        <v>41149</v>
      </c>
      <c r="E163" s="24" t="s">
        <v>311</v>
      </c>
      <c r="F163" s="24" t="s">
        <v>301</v>
      </c>
      <c r="G163" s="24" t="s">
        <v>299</v>
      </c>
      <c r="H163" s="24"/>
      <c r="I163" s="39">
        <v>96.207066999999995</v>
      </c>
      <c r="J163" s="24" t="s">
        <v>187</v>
      </c>
      <c r="K163" s="24"/>
    </row>
    <row r="164" spans="1:11" x14ac:dyDescent="0.25">
      <c r="A164" s="24" t="s">
        <v>116</v>
      </c>
      <c r="B164" s="24" t="s">
        <v>117</v>
      </c>
      <c r="C164" s="135">
        <v>41120</v>
      </c>
      <c r="D164" s="135">
        <v>41124</v>
      </c>
      <c r="E164" s="24" t="s">
        <v>312</v>
      </c>
      <c r="F164" s="24" t="s">
        <v>301</v>
      </c>
      <c r="G164" s="24" t="s">
        <v>299</v>
      </c>
      <c r="H164" s="24"/>
      <c r="I164" s="39">
        <v>124.127927</v>
      </c>
      <c r="J164" s="24" t="s">
        <v>187</v>
      </c>
      <c r="K164" s="24"/>
    </row>
    <row r="165" spans="1:11" x14ac:dyDescent="0.25">
      <c r="A165" s="24" t="s">
        <v>116</v>
      </c>
      <c r="B165" s="24" t="s">
        <v>117</v>
      </c>
      <c r="C165" s="135">
        <v>41427</v>
      </c>
      <c r="D165" s="135">
        <v>41430</v>
      </c>
      <c r="E165" s="24" t="s">
        <v>313</v>
      </c>
      <c r="F165" s="24" t="s">
        <v>298</v>
      </c>
      <c r="G165" s="24" t="s">
        <v>299</v>
      </c>
      <c r="H165" s="24"/>
      <c r="I165" s="39">
        <v>34.943517</v>
      </c>
      <c r="J165" s="24" t="s">
        <v>187</v>
      </c>
      <c r="K165" s="24"/>
    </row>
    <row r="166" spans="1:11" x14ac:dyDescent="0.25">
      <c r="A166" s="24" t="s">
        <v>116</v>
      </c>
      <c r="B166" s="24" t="s">
        <v>117</v>
      </c>
      <c r="C166" s="135">
        <v>41360</v>
      </c>
      <c r="D166" s="135">
        <v>41363</v>
      </c>
      <c r="E166" s="24" t="s">
        <v>314</v>
      </c>
      <c r="F166" s="24" t="s">
        <v>298</v>
      </c>
      <c r="G166" s="24" t="s">
        <v>299</v>
      </c>
      <c r="H166" s="24"/>
      <c r="I166" s="39">
        <v>96.370126999999997</v>
      </c>
      <c r="J166" s="24" t="s">
        <v>187</v>
      </c>
      <c r="K166" s="24"/>
    </row>
    <row r="167" spans="1:11" x14ac:dyDescent="0.25">
      <c r="A167" s="24" t="s">
        <v>116</v>
      </c>
      <c r="B167" s="24" t="s">
        <v>117</v>
      </c>
      <c r="C167" s="135">
        <v>41578</v>
      </c>
      <c r="D167" s="135">
        <v>41581</v>
      </c>
      <c r="E167" s="24" t="s">
        <v>315</v>
      </c>
      <c r="F167" s="24" t="s">
        <v>298</v>
      </c>
      <c r="G167" s="24" t="s">
        <v>299</v>
      </c>
      <c r="H167" s="24"/>
      <c r="I167" s="39">
        <v>9.7640740000000008</v>
      </c>
      <c r="J167" s="24" t="s">
        <v>187</v>
      </c>
      <c r="K167" s="24"/>
    </row>
    <row r="168" spans="1:11" x14ac:dyDescent="0.25">
      <c r="A168" s="24" t="s">
        <v>116</v>
      </c>
      <c r="B168" s="24" t="s">
        <v>117</v>
      </c>
      <c r="C168" s="135">
        <v>41513</v>
      </c>
      <c r="D168" s="135">
        <v>41515</v>
      </c>
      <c r="E168" s="24" t="s">
        <v>316</v>
      </c>
      <c r="F168" s="24" t="s">
        <v>301</v>
      </c>
      <c r="G168" s="24" t="s">
        <v>299</v>
      </c>
      <c r="H168" s="24"/>
      <c r="I168" s="39">
        <v>36.836889999999997</v>
      </c>
      <c r="J168" s="24" t="s">
        <v>187</v>
      </c>
      <c r="K168" s="24"/>
    </row>
    <row r="169" spans="1:11" x14ac:dyDescent="0.25">
      <c r="A169" s="24" t="s">
        <v>116</v>
      </c>
      <c r="B169" s="24" t="s">
        <v>117</v>
      </c>
      <c r="C169" s="135">
        <v>41506</v>
      </c>
      <c r="D169" s="135">
        <v>41508</v>
      </c>
      <c r="E169" s="24" t="s">
        <v>317</v>
      </c>
      <c r="F169" s="24" t="s">
        <v>301</v>
      </c>
      <c r="G169" s="24" t="s">
        <v>299</v>
      </c>
      <c r="H169" s="24"/>
      <c r="I169" s="39">
        <v>7.6366019999999999</v>
      </c>
      <c r="J169" s="24" t="s">
        <v>187</v>
      </c>
      <c r="K169" s="24"/>
    </row>
    <row r="170" spans="1:11" x14ac:dyDescent="0.25">
      <c r="A170" s="24" t="s">
        <v>116</v>
      </c>
      <c r="B170" s="24" t="s">
        <v>117</v>
      </c>
      <c r="C170" s="135">
        <v>41466</v>
      </c>
      <c r="D170" s="135">
        <v>41468</v>
      </c>
      <c r="E170" s="24" t="s">
        <v>318</v>
      </c>
      <c r="F170" s="24" t="s">
        <v>301</v>
      </c>
      <c r="G170" s="24" t="s">
        <v>299</v>
      </c>
      <c r="H170" s="24"/>
      <c r="I170" s="39">
        <v>189.79189400000001</v>
      </c>
      <c r="J170" s="24" t="s">
        <v>187</v>
      </c>
      <c r="K170" s="24"/>
    </row>
    <row r="171" spans="1:11" x14ac:dyDescent="0.25">
      <c r="A171" s="24" t="s">
        <v>116</v>
      </c>
      <c r="B171" s="24" t="s">
        <v>117</v>
      </c>
      <c r="C171" s="135">
        <v>41841</v>
      </c>
      <c r="D171" s="135">
        <v>41843</v>
      </c>
      <c r="E171" s="24" t="s">
        <v>319</v>
      </c>
      <c r="F171" s="24" t="s">
        <v>301</v>
      </c>
      <c r="G171" s="24" t="s">
        <v>299</v>
      </c>
      <c r="H171" s="24"/>
      <c r="I171" s="39">
        <v>8.5460750000000001</v>
      </c>
      <c r="J171" s="24" t="s">
        <v>187</v>
      </c>
      <c r="K171" s="24"/>
    </row>
    <row r="172" spans="1:11" x14ac:dyDescent="0.25">
      <c r="A172" s="24" t="s">
        <v>116</v>
      </c>
      <c r="B172" s="24" t="s">
        <v>117</v>
      </c>
      <c r="C172" s="135">
        <v>42274</v>
      </c>
      <c r="D172" s="135">
        <v>42276</v>
      </c>
      <c r="E172" s="24" t="s">
        <v>320</v>
      </c>
      <c r="F172" s="24" t="s">
        <v>301</v>
      </c>
      <c r="G172" s="24" t="s">
        <v>299</v>
      </c>
      <c r="H172" s="24"/>
      <c r="I172" s="39">
        <v>213.10405600000001</v>
      </c>
      <c r="J172" s="24" t="s">
        <v>187</v>
      </c>
      <c r="K172" s="24"/>
    </row>
    <row r="173" spans="1:11" x14ac:dyDescent="0.25">
      <c r="A173" s="24" t="s">
        <v>116</v>
      </c>
      <c r="B173" s="24" t="s">
        <v>117</v>
      </c>
      <c r="C173" s="135">
        <v>42222</v>
      </c>
      <c r="D173" s="135">
        <v>42225</v>
      </c>
      <c r="E173" s="24" t="s">
        <v>321</v>
      </c>
      <c r="F173" s="24" t="s">
        <v>301</v>
      </c>
      <c r="G173" s="24" t="s">
        <v>299</v>
      </c>
      <c r="H173" s="24"/>
      <c r="I173" s="39">
        <v>1099.4863459999999</v>
      </c>
      <c r="J173" s="24" t="s">
        <v>187</v>
      </c>
      <c r="K173" s="24"/>
    </row>
    <row r="174" spans="1:11" x14ac:dyDescent="0.25">
      <c r="A174" s="24" t="s">
        <v>116</v>
      </c>
      <c r="B174" s="24" t="s">
        <v>117</v>
      </c>
      <c r="C174" s="135">
        <v>42406</v>
      </c>
      <c r="D174" s="135">
        <v>42409</v>
      </c>
      <c r="E174" s="24" t="s">
        <v>322</v>
      </c>
      <c r="F174" s="24" t="s">
        <v>298</v>
      </c>
      <c r="G174" s="24" t="s">
        <v>323</v>
      </c>
      <c r="H174" s="24"/>
      <c r="I174" s="39">
        <v>13974.811755999999</v>
      </c>
      <c r="J174" s="24" t="s">
        <v>187</v>
      </c>
      <c r="K174" s="24"/>
    </row>
    <row r="175" spans="1:11" x14ac:dyDescent="0.25">
      <c r="A175" s="24" t="s">
        <v>116</v>
      </c>
      <c r="B175" s="24" t="s">
        <v>117</v>
      </c>
      <c r="C175" s="135">
        <v>42502</v>
      </c>
      <c r="D175" s="135">
        <v>42505</v>
      </c>
      <c r="E175" s="24" t="s">
        <v>324</v>
      </c>
      <c r="F175" s="24" t="s">
        <v>298</v>
      </c>
      <c r="G175" s="24" t="s">
        <v>299</v>
      </c>
      <c r="H175" s="24"/>
      <c r="I175" s="39">
        <v>7.2426219999999999</v>
      </c>
      <c r="J175" s="24" t="s">
        <v>187</v>
      </c>
      <c r="K175" s="24"/>
    </row>
    <row r="176" spans="1:11" x14ac:dyDescent="0.25">
      <c r="A176" s="24" t="s">
        <v>116</v>
      </c>
      <c r="B176" s="24" t="s">
        <v>117</v>
      </c>
      <c r="C176" s="135">
        <v>42557</v>
      </c>
      <c r="D176" s="135">
        <v>42560</v>
      </c>
      <c r="E176" s="24" t="s">
        <v>325</v>
      </c>
      <c r="F176" s="24" t="s">
        <v>301</v>
      </c>
      <c r="G176" s="24" t="s">
        <v>299</v>
      </c>
      <c r="H176" s="24"/>
      <c r="I176" s="39">
        <v>197.16519</v>
      </c>
      <c r="J176" s="24" t="s">
        <v>187</v>
      </c>
      <c r="K176" s="24"/>
    </row>
    <row r="177" spans="1:12" x14ac:dyDescent="0.25">
      <c r="A177" s="24" t="s">
        <v>116</v>
      </c>
      <c r="B177" s="24" t="s">
        <v>117</v>
      </c>
      <c r="C177" s="135">
        <v>40472</v>
      </c>
      <c r="D177" s="135">
        <v>40474</v>
      </c>
      <c r="E177" s="24" t="s">
        <v>305</v>
      </c>
      <c r="F177" s="24" t="s">
        <v>301</v>
      </c>
      <c r="G177" s="24" t="s">
        <v>299</v>
      </c>
      <c r="H177" s="24"/>
      <c r="I177" s="39">
        <v>735.74519899999996</v>
      </c>
      <c r="J177" s="24" t="s">
        <v>187</v>
      </c>
      <c r="K177" s="24"/>
    </row>
    <row r="178" spans="1:12" x14ac:dyDescent="0.25">
      <c r="A178" s="24" t="s">
        <v>116</v>
      </c>
      <c r="B178" s="24" t="s">
        <v>117</v>
      </c>
      <c r="C178" s="135">
        <v>40430</v>
      </c>
      <c r="D178" s="135">
        <v>40431</v>
      </c>
      <c r="E178" s="24" t="s">
        <v>326</v>
      </c>
      <c r="F178" s="24" t="s">
        <v>301</v>
      </c>
      <c r="G178" s="24" t="s">
        <v>299</v>
      </c>
      <c r="H178" s="24"/>
      <c r="I178" s="39">
        <v>1455.567184</v>
      </c>
      <c r="J178" s="24" t="s">
        <v>187</v>
      </c>
      <c r="K178" s="24"/>
    </row>
    <row r="179" spans="1:12" x14ac:dyDescent="0.25">
      <c r="A179" s="24" t="s">
        <v>116</v>
      </c>
      <c r="B179" s="24" t="s">
        <v>117</v>
      </c>
      <c r="C179" s="135">
        <v>42887</v>
      </c>
      <c r="D179" s="135">
        <v>42890</v>
      </c>
      <c r="E179" s="24" t="s">
        <v>327</v>
      </c>
      <c r="F179" s="24" t="s">
        <v>308</v>
      </c>
      <c r="G179" s="24" t="s">
        <v>299</v>
      </c>
      <c r="H179" s="24"/>
      <c r="I179" s="39">
        <v>57.869543999999998</v>
      </c>
      <c r="J179" s="24" t="s">
        <v>187</v>
      </c>
      <c r="K179" s="24"/>
    </row>
    <row r="180" spans="1:12" x14ac:dyDescent="0.25">
      <c r="A180" s="24" t="s">
        <v>116</v>
      </c>
      <c r="B180" s="24" t="s">
        <v>117</v>
      </c>
      <c r="C180" s="135">
        <v>43019</v>
      </c>
      <c r="D180" s="135">
        <v>43023</v>
      </c>
      <c r="E180" s="24" t="s">
        <v>328</v>
      </c>
      <c r="F180" s="24" t="s">
        <v>308</v>
      </c>
      <c r="G180" s="24" t="s">
        <v>299</v>
      </c>
      <c r="H180" s="24"/>
      <c r="I180" s="39">
        <v>13.531485999999999</v>
      </c>
      <c r="J180" s="24" t="s">
        <v>187</v>
      </c>
      <c r="K180" s="24"/>
    </row>
    <row r="181" spans="1:12" x14ac:dyDescent="0.25">
      <c r="A181" s="24" t="s">
        <v>116</v>
      </c>
      <c r="B181" s="24" t="s">
        <v>117</v>
      </c>
      <c r="C181" s="135">
        <v>42777</v>
      </c>
      <c r="D181" s="135">
        <v>42780</v>
      </c>
      <c r="E181" s="24" t="s">
        <v>329</v>
      </c>
      <c r="F181" s="24" t="s">
        <v>298</v>
      </c>
      <c r="G181" s="24" t="s">
        <v>330</v>
      </c>
      <c r="H181" s="24"/>
      <c r="I181" s="39">
        <v>202.34569500000001</v>
      </c>
      <c r="J181" s="24" t="s">
        <v>187</v>
      </c>
      <c r="K181" s="24"/>
    </row>
    <row r="182" spans="1:12" x14ac:dyDescent="0.25">
      <c r="A182" s="24" t="s">
        <v>116</v>
      </c>
      <c r="B182" s="24" t="s">
        <v>117</v>
      </c>
      <c r="C182" s="135">
        <v>42944</v>
      </c>
      <c r="D182" s="135">
        <v>42944</v>
      </c>
      <c r="E182" s="24" t="s">
        <v>331</v>
      </c>
      <c r="F182" s="24" t="s">
        <v>301</v>
      </c>
      <c r="G182" s="24" t="s">
        <v>299</v>
      </c>
      <c r="H182" s="24"/>
      <c r="I182" s="39">
        <v>8.0810449999999996</v>
      </c>
      <c r="J182" s="24" t="s">
        <v>187</v>
      </c>
      <c r="K182" s="24"/>
    </row>
    <row r="183" spans="1:12" x14ac:dyDescent="0.25">
      <c r="A183" s="24" t="s">
        <v>116</v>
      </c>
      <c r="B183" s="24" t="s">
        <v>117</v>
      </c>
      <c r="C183" s="135">
        <v>42945</v>
      </c>
      <c r="D183" s="135">
        <v>42947</v>
      </c>
      <c r="E183" s="24" t="s">
        <v>332</v>
      </c>
      <c r="F183" s="24" t="s">
        <v>301</v>
      </c>
      <c r="G183" s="24" t="s">
        <v>299</v>
      </c>
      <c r="H183" s="24"/>
      <c r="I183" s="39">
        <v>88.452922000000001</v>
      </c>
      <c r="J183" s="24" t="s">
        <v>187</v>
      </c>
      <c r="K183" s="24"/>
    </row>
    <row r="184" spans="1:12" x14ac:dyDescent="0.25">
      <c r="A184" s="24" t="s">
        <v>116</v>
      </c>
      <c r="B184" s="24" t="s">
        <v>117</v>
      </c>
      <c r="C184" s="135">
        <v>43335</v>
      </c>
      <c r="D184" s="135">
        <v>43342</v>
      </c>
      <c r="E184" s="24" t="s">
        <v>333</v>
      </c>
      <c r="F184" s="24" t="s">
        <v>308</v>
      </c>
      <c r="G184" s="24" t="s">
        <v>299</v>
      </c>
      <c r="H184" s="24"/>
      <c r="I184" s="39">
        <v>114.382758</v>
      </c>
      <c r="J184" s="24" t="s">
        <v>187</v>
      </c>
      <c r="K184" s="24"/>
    </row>
    <row r="185" spans="1:12" x14ac:dyDescent="0.25">
      <c r="A185" s="24" t="s">
        <v>116</v>
      </c>
      <c r="B185" s="24" t="s">
        <v>117</v>
      </c>
      <c r="C185" s="135">
        <v>43137</v>
      </c>
      <c r="D185" s="135">
        <v>43137</v>
      </c>
      <c r="E185" s="24" t="s">
        <v>334</v>
      </c>
      <c r="F185" s="24" t="s">
        <v>298</v>
      </c>
      <c r="G185" s="24" t="s">
        <v>299</v>
      </c>
      <c r="H185" s="24"/>
      <c r="I185" s="39">
        <v>505.323869</v>
      </c>
      <c r="J185" s="24" t="s">
        <v>187</v>
      </c>
      <c r="K185" s="24"/>
    </row>
    <row r="186" spans="1:12" x14ac:dyDescent="0.25">
      <c r="A186" s="24" t="s">
        <v>116</v>
      </c>
      <c r="B186" s="24" t="s">
        <v>117</v>
      </c>
      <c r="C186" s="135">
        <v>43605</v>
      </c>
      <c r="D186" s="135">
        <v>43605</v>
      </c>
      <c r="E186" s="24" t="s">
        <v>335</v>
      </c>
      <c r="F186" s="24" t="s">
        <v>308</v>
      </c>
      <c r="G186" s="24" t="s">
        <v>299</v>
      </c>
      <c r="H186" s="24"/>
      <c r="I186" s="39">
        <v>5.3639070000000002</v>
      </c>
      <c r="J186" s="24" t="s">
        <v>187</v>
      </c>
      <c r="K186" s="24"/>
    </row>
    <row r="187" spans="1:12" x14ac:dyDescent="0.25">
      <c r="A187" s="24" t="s">
        <v>116</v>
      </c>
      <c r="B187" s="24" t="s">
        <v>117</v>
      </c>
      <c r="C187" s="135">
        <v>43573</v>
      </c>
      <c r="D187" s="135">
        <v>43576</v>
      </c>
      <c r="E187" s="24" t="s">
        <v>336</v>
      </c>
      <c r="F187" s="24" t="s">
        <v>298</v>
      </c>
      <c r="G187" s="24" t="s">
        <v>299</v>
      </c>
      <c r="H187" s="24"/>
      <c r="I187" s="39">
        <v>146.43932599999999</v>
      </c>
      <c r="J187" s="24" t="s">
        <v>187</v>
      </c>
      <c r="K187" s="24"/>
    </row>
    <row r="188" spans="1:12" x14ac:dyDescent="0.25">
      <c r="A188" s="24" t="s">
        <v>116</v>
      </c>
      <c r="B188" s="24" t="s">
        <v>117</v>
      </c>
      <c r="C188" s="135">
        <v>43683</v>
      </c>
      <c r="D188" s="135">
        <v>43686</v>
      </c>
      <c r="E188" s="24" t="s">
        <v>337</v>
      </c>
      <c r="F188" s="24" t="s">
        <v>298</v>
      </c>
      <c r="G188" s="24" t="s">
        <v>299</v>
      </c>
      <c r="H188" s="24"/>
      <c r="I188" s="39">
        <v>61.29739</v>
      </c>
      <c r="J188" s="24" t="s">
        <v>187</v>
      </c>
      <c r="K188" s="24"/>
    </row>
    <row r="189" spans="1:12" x14ac:dyDescent="0.25">
      <c r="A189" s="24" t="s">
        <v>116</v>
      </c>
      <c r="B189" s="24" t="s">
        <v>117</v>
      </c>
      <c r="C189" s="135">
        <v>43700</v>
      </c>
      <c r="D189" s="135">
        <v>43702</v>
      </c>
      <c r="E189" s="24" t="s">
        <v>338</v>
      </c>
      <c r="F189" s="24" t="s">
        <v>301</v>
      </c>
      <c r="G189" s="24" t="s">
        <v>299</v>
      </c>
      <c r="H189" s="24"/>
      <c r="I189" s="39">
        <v>6.5758260000000002</v>
      </c>
      <c r="J189" s="24" t="s">
        <v>187</v>
      </c>
      <c r="K189" s="24"/>
    </row>
    <row r="190" spans="1:12" x14ac:dyDescent="0.25">
      <c r="A190" s="24" t="s">
        <v>116</v>
      </c>
      <c r="B190" s="24" t="s">
        <v>117</v>
      </c>
      <c r="C190" s="135">
        <v>43737</v>
      </c>
      <c r="D190" s="135">
        <v>43739</v>
      </c>
      <c r="E190" s="24" t="s">
        <v>339</v>
      </c>
      <c r="F190" s="24" t="s">
        <v>301</v>
      </c>
      <c r="G190" s="24" t="s">
        <v>299</v>
      </c>
      <c r="H190" s="24"/>
      <c r="I190" s="39">
        <v>13.563737</v>
      </c>
      <c r="J190" s="24" t="s">
        <v>187</v>
      </c>
      <c r="K190" s="24"/>
    </row>
    <row r="191" spans="1:12" x14ac:dyDescent="0.25">
      <c r="A191" s="54" t="s">
        <v>119</v>
      </c>
      <c r="B191" s="185" t="s">
        <v>120</v>
      </c>
      <c r="C191" s="185" t="s">
        <v>475</v>
      </c>
      <c r="D191" s="185" t="s">
        <v>475</v>
      </c>
      <c r="E191" s="180" t="s">
        <v>476</v>
      </c>
      <c r="F191" s="180" t="s">
        <v>477</v>
      </c>
      <c r="G191" s="180" t="s">
        <v>478</v>
      </c>
      <c r="H191" s="180" t="s">
        <v>479</v>
      </c>
      <c r="I191" s="186">
        <v>3000</v>
      </c>
      <c r="J191" s="180" t="s">
        <v>121</v>
      </c>
      <c r="K191" s="187" t="s">
        <v>480</v>
      </c>
      <c r="L191" s="24"/>
    </row>
    <row r="192" spans="1:12" x14ac:dyDescent="0.25">
      <c r="A192" s="54" t="s">
        <v>119</v>
      </c>
      <c r="B192" s="185" t="s">
        <v>120</v>
      </c>
      <c r="C192" s="50" t="s">
        <v>481</v>
      </c>
      <c r="D192" s="50" t="s">
        <v>482</v>
      </c>
      <c r="E192" s="40" t="s">
        <v>483</v>
      </c>
      <c r="F192" s="40" t="s">
        <v>484</v>
      </c>
      <c r="G192" s="180" t="s">
        <v>485</v>
      </c>
      <c r="H192" s="180" t="s">
        <v>486</v>
      </c>
      <c r="I192" s="188">
        <v>14308</v>
      </c>
      <c r="J192" s="180" t="s">
        <v>121</v>
      </c>
      <c r="K192" s="179" t="s">
        <v>487</v>
      </c>
      <c r="L192" s="24"/>
    </row>
    <row r="193" spans="1:12" x14ac:dyDescent="0.25">
      <c r="A193" s="54" t="s">
        <v>119</v>
      </c>
      <c r="B193" s="185" t="s">
        <v>120</v>
      </c>
      <c r="C193" s="50" t="s">
        <v>488</v>
      </c>
      <c r="D193" s="40" t="s">
        <v>353</v>
      </c>
      <c r="E193" s="40" t="s">
        <v>353</v>
      </c>
      <c r="F193" s="40" t="s">
        <v>353</v>
      </c>
      <c r="G193" s="40" t="s">
        <v>353</v>
      </c>
      <c r="H193" s="40" t="s">
        <v>353</v>
      </c>
      <c r="I193" s="40" t="s">
        <v>353</v>
      </c>
      <c r="J193" s="40" t="s">
        <v>353</v>
      </c>
      <c r="K193" s="16" t="s">
        <v>489</v>
      </c>
      <c r="L193" s="5"/>
    </row>
    <row r="194" spans="1:12" x14ac:dyDescent="0.25">
      <c r="A194" s="18"/>
      <c r="C194" s="36"/>
      <c r="D194" s="36"/>
      <c r="I194" s="23"/>
      <c r="K194" s="5"/>
    </row>
    <row r="195" spans="1:12" x14ac:dyDescent="0.25">
      <c r="A195" s="18"/>
      <c r="C195" s="36"/>
      <c r="D195" s="36"/>
      <c r="I195" s="23"/>
      <c r="K195" s="5"/>
    </row>
    <row r="196" spans="1:12" x14ac:dyDescent="0.25">
      <c r="A196" s="18"/>
      <c r="C196" s="36"/>
      <c r="D196" s="36"/>
      <c r="I196" s="23"/>
      <c r="K196" s="5"/>
    </row>
    <row r="197" spans="1:12" x14ac:dyDescent="0.25">
      <c r="A197" s="18"/>
      <c r="C197" s="36"/>
      <c r="D197" s="36"/>
      <c r="I197" s="23"/>
      <c r="K197" s="5"/>
    </row>
    <row r="198" spans="1:12" x14ac:dyDescent="0.25">
      <c r="A198" s="18"/>
      <c r="C198" s="36"/>
      <c r="D198" s="36"/>
      <c r="I198" s="23"/>
      <c r="K198" s="5"/>
    </row>
    <row r="199" spans="1:12" x14ac:dyDescent="0.25">
      <c r="A199" s="18"/>
      <c r="C199" s="36"/>
      <c r="D199" s="36"/>
      <c r="I199" s="23"/>
      <c r="K199" s="5"/>
    </row>
    <row r="200" spans="1:12" x14ac:dyDescent="0.25">
      <c r="A200" s="18"/>
      <c r="C200" s="36"/>
      <c r="D200" s="36"/>
      <c r="I200" s="23"/>
      <c r="K200" s="5"/>
    </row>
    <row r="201" spans="1:12" x14ac:dyDescent="0.25">
      <c r="A201" s="18"/>
      <c r="C201" s="36"/>
      <c r="D201" s="36"/>
      <c r="I201" s="23"/>
      <c r="K201" s="5"/>
    </row>
    <row r="202" spans="1:12" x14ac:dyDescent="0.25">
      <c r="A202" s="18"/>
      <c r="C202" s="36"/>
      <c r="D202" s="36"/>
      <c r="I202" s="23"/>
      <c r="K202" s="5"/>
    </row>
    <row r="203" spans="1:12" x14ac:dyDescent="0.25">
      <c r="A203" s="18"/>
      <c r="C203" s="36"/>
      <c r="D203" s="36"/>
      <c r="I203" s="23"/>
      <c r="K203" s="5"/>
    </row>
    <row r="204" spans="1:12" x14ac:dyDescent="0.25">
      <c r="A204" s="18"/>
      <c r="C204" s="36"/>
      <c r="D204" s="36"/>
      <c r="I204" s="23"/>
      <c r="K204" s="5"/>
    </row>
    <row r="205" spans="1:12" x14ac:dyDescent="0.25">
      <c r="A205" s="18"/>
      <c r="C205" s="36"/>
      <c r="D205" s="36"/>
      <c r="I205" s="23"/>
      <c r="K205" s="5"/>
    </row>
    <row r="206" spans="1:12" x14ac:dyDescent="0.25">
      <c r="A206" s="18"/>
      <c r="C206" s="36"/>
      <c r="D206" s="36"/>
      <c r="I206" s="23"/>
      <c r="K206" s="5"/>
    </row>
    <row r="207" spans="1:12" x14ac:dyDescent="0.25">
      <c r="A207" s="18"/>
      <c r="C207" s="36"/>
      <c r="D207" s="36"/>
      <c r="I207" s="23"/>
      <c r="K207" s="5"/>
    </row>
    <row r="208" spans="1:12" x14ac:dyDescent="0.25">
      <c r="A208" s="18"/>
      <c r="C208" s="36"/>
      <c r="D208" s="36"/>
      <c r="I208" s="23"/>
      <c r="K208" s="5"/>
    </row>
    <row r="209" spans="1:11" x14ac:dyDescent="0.25">
      <c r="A209" s="18"/>
      <c r="C209" s="36"/>
      <c r="D209" s="36"/>
      <c r="I209" s="23"/>
      <c r="K209" s="5"/>
    </row>
    <row r="210" spans="1:11" x14ac:dyDescent="0.25">
      <c r="A210" s="18"/>
      <c r="C210" s="36"/>
      <c r="D210" s="36"/>
      <c r="I210" s="23"/>
      <c r="K210" s="5"/>
    </row>
    <row r="211" spans="1:11" x14ac:dyDescent="0.25">
      <c r="A211" s="18"/>
      <c r="C211" s="36"/>
      <c r="D211" s="36"/>
      <c r="I211" s="23"/>
      <c r="K211" s="5"/>
    </row>
    <row r="212" spans="1:11" x14ac:dyDescent="0.25">
      <c r="A212" s="18"/>
      <c r="C212" s="36"/>
      <c r="D212" s="36"/>
      <c r="I212" s="23"/>
      <c r="K212" s="5"/>
    </row>
    <row r="213" spans="1:11" x14ac:dyDescent="0.25">
      <c r="A213" s="18"/>
      <c r="C213" s="36"/>
      <c r="D213" s="36"/>
      <c r="I213" s="23"/>
      <c r="K213" s="5"/>
    </row>
    <row r="214" spans="1:11" x14ac:dyDescent="0.25">
      <c r="A214" s="18"/>
      <c r="C214" s="36"/>
      <c r="D214" s="36"/>
      <c r="I214" s="23"/>
      <c r="K214" s="5"/>
    </row>
    <row r="215" spans="1:11" x14ac:dyDescent="0.25">
      <c r="A215" s="18"/>
      <c r="C215" s="36"/>
      <c r="D215" s="36"/>
      <c r="I215" s="23"/>
      <c r="K215" s="5"/>
    </row>
    <row r="216" spans="1:11" x14ac:dyDescent="0.25">
      <c r="A216" s="18"/>
      <c r="C216" s="36"/>
      <c r="D216" s="36"/>
      <c r="I216" s="23"/>
      <c r="K216" s="5"/>
    </row>
    <row r="217" spans="1:11" x14ac:dyDescent="0.25">
      <c r="A217" s="18"/>
      <c r="C217" s="36"/>
      <c r="D217" s="36"/>
      <c r="I217" s="23"/>
      <c r="K217" s="5"/>
    </row>
    <row r="218" spans="1:11" x14ac:dyDescent="0.25">
      <c r="A218" s="18"/>
      <c r="C218" s="36"/>
      <c r="D218" s="36"/>
      <c r="I218" s="23"/>
      <c r="K218" s="5"/>
    </row>
    <row r="219" spans="1:11" x14ac:dyDescent="0.25">
      <c r="A219" s="18"/>
      <c r="C219" s="36"/>
      <c r="D219" s="36"/>
      <c r="I219" s="23"/>
      <c r="K219" s="5"/>
    </row>
    <row r="220" spans="1:11" x14ac:dyDescent="0.25">
      <c r="A220" s="18"/>
      <c r="C220" s="36"/>
      <c r="D220" s="36"/>
      <c r="I220" s="23"/>
      <c r="K220" s="5"/>
    </row>
    <row r="221" spans="1:11" x14ac:dyDescent="0.25">
      <c r="A221" s="18"/>
      <c r="C221" s="36"/>
      <c r="D221" s="36"/>
      <c r="I221" s="23"/>
      <c r="K221" s="5"/>
    </row>
    <row r="222" spans="1:11" x14ac:dyDescent="0.25">
      <c r="A222" s="18"/>
      <c r="C222" s="36"/>
      <c r="D222" s="36"/>
      <c r="I222" s="23"/>
      <c r="K222" s="5"/>
    </row>
    <row r="223" spans="1:11" x14ac:dyDescent="0.25">
      <c r="A223" s="18"/>
      <c r="C223" s="36"/>
      <c r="D223" s="36"/>
      <c r="I223" s="23"/>
      <c r="K223" s="5"/>
    </row>
    <row r="224" spans="1:11" x14ac:dyDescent="0.25">
      <c r="A224" s="18"/>
      <c r="C224" s="36"/>
      <c r="D224" s="36"/>
      <c r="I224" s="23"/>
      <c r="K224" s="5"/>
    </row>
    <row r="225" spans="1:11" x14ac:dyDescent="0.25">
      <c r="A225" s="18"/>
      <c r="C225" s="36"/>
      <c r="D225" s="36"/>
      <c r="I225" s="23"/>
      <c r="K225" s="5"/>
    </row>
    <row r="226" spans="1:11" x14ac:dyDescent="0.25">
      <c r="A226" s="18"/>
      <c r="C226" s="36"/>
      <c r="D226" s="36"/>
      <c r="I226" s="23"/>
      <c r="K226" s="5"/>
    </row>
    <row r="227" spans="1:11" x14ac:dyDescent="0.25">
      <c r="A227" s="18"/>
      <c r="C227" s="36"/>
      <c r="D227" s="36"/>
      <c r="I227" s="23"/>
      <c r="K227" s="5"/>
    </row>
    <row r="228" spans="1:11" x14ac:dyDescent="0.25">
      <c r="A228" s="18"/>
      <c r="C228" s="36"/>
      <c r="D228" s="36"/>
      <c r="I228" s="23"/>
      <c r="K228" s="5"/>
    </row>
    <row r="229" spans="1:11" x14ac:dyDescent="0.25">
      <c r="A229" s="18"/>
      <c r="C229" s="36"/>
      <c r="D229" s="36"/>
      <c r="I229" s="23"/>
      <c r="K229" s="5"/>
    </row>
    <row r="230" spans="1:11" x14ac:dyDescent="0.25">
      <c r="A230" s="18"/>
      <c r="C230" s="36"/>
      <c r="D230" s="36"/>
      <c r="I230" s="23"/>
      <c r="K230" s="5"/>
    </row>
    <row r="231" spans="1:11" x14ac:dyDescent="0.25">
      <c r="A231" s="18"/>
      <c r="C231" s="36"/>
      <c r="D231" s="36"/>
      <c r="I231" s="23"/>
      <c r="K231" s="5"/>
    </row>
    <row r="232" spans="1:11" x14ac:dyDescent="0.25">
      <c r="A232" s="18"/>
      <c r="C232" s="36"/>
      <c r="D232" s="36"/>
      <c r="I232" s="23"/>
      <c r="K232" s="5"/>
    </row>
    <row r="233" spans="1:11" x14ac:dyDescent="0.25">
      <c r="A233" s="18"/>
      <c r="C233" s="36"/>
      <c r="D233" s="36"/>
      <c r="I233" s="23"/>
      <c r="K233" s="5"/>
    </row>
    <row r="234" spans="1:11" x14ac:dyDescent="0.25">
      <c r="A234" s="18"/>
      <c r="C234" s="36"/>
      <c r="D234" s="36"/>
      <c r="I234" s="23"/>
      <c r="K234" s="5"/>
    </row>
    <row r="235" spans="1:11" x14ac:dyDescent="0.25">
      <c r="A235" s="18"/>
      <c r="C235" s="36"/>
      <c r="D235" s="36"/>
      <c r="I235" s="23"/>
      <c r="K235" s="5"/>
    </row>
    <row r="236" spans="1:11" x14ac:dyDescent="0.25">
      <c r="A236" s="18"/>
      <c r="C236" s="36"/>
      <c r="D236" s="36"/>
      <c r="I236" s="23"/>
      <c r="K236" s="5"/>
    </row>
    <row r="237" spans="1:11" x14ac:dyDescent="0.25">
      <c r="A237" s="18"/>
      <c r="C237" s="36"/>
      <c r="D237" s="36"/>
      <c r="I237" s="23"/>
      <c r="K237" s="5"/>
    </row>
    <row r="238" spans="1:11" x14ac:dyDescent="0.25">
      <c r="A238" s="18"/>
      <c r="C238" s="36"/>
      <c r="D238" s="36"/>
      <c r="I238" s="23"/>
      <c r="K238" s="5"/>
    </row>
    <row r="239" spans="1:11" x14ac:dyDescent="0.25">
      <c r="A239" s="18"/>
      <c r="C239" s="36"/>
      <c r="D239" s="36"/>
      <c r="I239" s="23"/>
      <c r="K239" s="5"/>
    </row>
    <row r="240" spans="1:11" x14ac:dyDescent="0.25">
      <c r="A240" s="18"/>
      <c r="C240" s="36"/>
      <c r="D240" s="36"/>
      <c r="I240" s="23"/>
      <c r="K240" s="5"/>
    </row>
    <row r="241" spans="1:11" x14ac:dyDescent="0.25">
      <c r="A241" s="18"/>
      <c r="C241" s="36"/>
      <c r="D241" s="36"/>
      <c r="I241" s="23"/>
      <c r="K241" s="5"/>
    </row>
    <row r="242" spans="1:11" x14ac:dyDescent="0.25">
      <c r="A242" s="18"/>
      <c r="C242" s="36"/>
      <c r="D242" s="36"/>
      <c r="I242" s="23"/>
      <c r="K242" s="5"/>
    </row>
    <row r="243" spans="1:11" x14ac:dyDescent="0.25">
      <c r="A243" s="18"/>
      <c r="C243" s="36"/>
      <c r="D243" s="36"/>
      <c r="I243" s="23"/>
      <c r="K243" s="5"/>
    </row>
    <row r="244" spans="1:11" x14ac:dyDescent="0.25">
      <c r="A244" s="18"/>
      <c r="C244" s="36"/>
      <c r="D244" s="36"/>
      <c r="I244" s="23"/>
      <c r="K244" s="5"/>
    </row>
    <row r="245" spans="1:11" x14ac:dyDescent="0.25">
      <c r="A245" s="18"/>
      <c r="C245" s="36"/>
      <c r="D245" s="36"/>
      <c r="I245" s="23"/>
      <c r="K245" s="5"/>
    </row>
    <row r="246" spans="1:11" x14ac:dyDescent="0.25">
      <c r="A246" s="18"/>
      <c r="C246" s="36"/>
      <c r="D246" s="36"/>
      <c r="I246" s="23"/>
      <c r="K246" s="5"/>
    </row>
    <row r="247" spans="1:11" x14ac:dyDescent="0.25">
      <c r="A247" s="18"/>
      <c r="C247" s="36"/>
      <c r="D247" s="36"/>
      <c r="I247" s="23"/>
      <c r="K247" s="5"/>
    </row>
    <row r="248" spans="1:11" x14ac:dyDescent="0.25">
      <c r="A248" s="18"/>
      <c r="C248" s="36"/>
      <c r="D248" s="36"/>
      <c r="I248" s="23"/>
      <c r="K248" s="5"/>
    </row>
    <row r="249" spans="1:11" x14ac:dyDescent="0.25">
      <c r="A249" s="18"/>
      <c r="C249" s="36"/>
      <c r="D249" s="36"/>
      <c r="I249" s="23"/>
      <c r="K249" s="5"/>
    </row>
    <row r="250" spans="1:11" x14ac:dyDescent="0.25">
      <c r="A250" s="18"/>
      <c r="C250" s="36"/>
      <c r="D250" s="36"/>
      <c r="I250" s="23"/>
      <c r="K250" s="5"/>
    </row>
    <row r="251" spans="1:11" x14ac:dyDescent="0.25">
      <c r="A251" s="18"/>
      <c r="C251" s="36"/>
      <c r="D251" s="36"/>
      <c r="I251" s="23"/>
      <c r="K251" s="5"/>
    </row>
    <row r="252" spans="1:11" x14ac:dyDescent="0.25">
      <c r="A252" s="18"/>
      <c r="C252" s="36"/>
      <c r="D252" s="36"/>
      <c r="I252" s="23"/>
      <c r="K252" s="5"/>
    </row>
    <row r="253" spans="1:11" x14ac:dyDescent="0.25">
      <c r="A253" s="18"/>
      <c r="C253" s="36"/>
      <c r="D253" s="36"/>
      <c r="I253" s="23"/>
      <c r="K253" s="5"/>
    </row>
    <row r="254" spans="1:11" x14ac:dyDescent="0.25">
      <c r="A254" s="18"/>
      <c r="C254" s="36"/>
      <c r="D254" s="36"/>
      <c r="I254" s="23"/>
      <c r="K254" s="5"/>
    </row>
    <row r="255" spans="1:11" x14ac:dyDescent="0.25">
      <c r="A255" s="18"/>
      <c r="C255" s="36"/>
      <c r="D255" s="36"/>
      <c r="I255" s="23"/>
      <c r="K255" s="5"/>
    </row>
    <row r="256" spans="1:11" x14ac:dyDescent="0.25">
      <c r="A256" s="18"/>
      <c r="C256" s="36"/>
      <c r="D256" s="36"/>
      <c r="I256" s="23"/>
      <c r="K256" s="5"/>
    </row>
    <row r="257" spans="1:11" x14ac:dyDescent="0.25">
      <c r="A257" s="18"/>
      <c r="C257" s="36"/>
      <c r="D257" s="36"/>
      <c r="I257" s="23"/>
      <c r="K257" s="5"/>
    </row>
    <row r="258" spans="1:11" x14ac:dyDescent="0.25">
      <c r="A258" s="18"/>
      <c r="C258" s="36"/>
      <c r="D258" s="36"/>
      <c r="I258" s="23"/>
      <c r="K258" s="5"/>
    </row>
    <row r="259" spans="1:11" x14ac:dyDescent="0.25">
      <c r="A259" s="18"/>
      <c r="C259" s="36"/>
      <c r="D259" s="36"/>
      <c r="I259" s="23"/>
      <c r="K259" s="5"/>
    </row>
    <row r="260" spans="1:11" x14ac:dyDescent="0.25">
      <c r="A260" s="18"/>
      <c r="C260" s="36"/>
      <c r="D260" s="36"/>
      <c r="I260" s="23"/>
      <c r="K260" s="5"/>
    </row>
    <row r="261" spans="1:11" x14ac:dyDescent="0.25">
      <c r="A261" s="18"/>
      <c r="C261" s="36"/>
      <c r="D261" s="36"/>
      <c r="I261" s="23"/>
      <c r="K261" s="5"/>
    </row>
    <row r="262" spans="1:11" x14ac:dyDescent="0.25">
      <c r="A262" s="18"/>
      <c r="C262" s="36"/>
      <c r="D262" s="36"/>
      <c r="I262" s="23"/>
      <c r="K262" s="5"/>
    </row>
    <row r="263" spans="1:11" x14ac:dyDescent="0.25">
      <c r="A263" s="18"/>
      <c r="C263" s="36"/>
      <c r="D263" s="36"/>
      <c r="I263" s="23"/>
      <c r="K263" s="5"/>
    </row>
    <row r="264" spans="1:11" x14ac:dyDescent="0.25">
      <c r="A264" s="18"/>
      <c r="C264" s="36"/>
      <c r="D264" s="36"/>
      <c r="I264" s="23"/>
      <c r="K264" s="5"/>
    </row>
    <row r="265" spans="1:11" x14ac:dyDescent="0.25">
      <c r="A265" s="18"/>
      <c r="C265" s="36"/>
      <c r="D265" s="36"/>
      <c r="I265" s="23"/>
      <c r="K265" s="5"/>
    </row>
    <row r="266" spans="1:11" x14ac:dyDescent="0.25">
      <c r="A266" s="18"/>
      <c r="C266" s="36"/>
      <c r="D266" s="36"/>
      <c r="I266" s="23"/>
      <c r="K266" s="5"/>
    </row>
    <row r="267" spans="1:11" x14ac:dyDescent="0.25">
      <c r="A267" s="18"/>
      <c r="C267" s="36"/>
      <c r="D267" s="36"/>
      <c r="I267" s="23"/>
      <c r="K267" s="5"/>
    </row>
    <row r="268" spans="1:11" x14ac:dyDescent="0.25">
      <c r="A268" s="18"/>
      <c r="C268" s="36"/>
      <c r="D268" s="36"/>
      <c r="I268" s="23"/>
      <c r="K268" s="5"/>
    </row>
    <row r="269" spans="1:11" x14ac:dyDescent="0.25">
      <c r="A269" s="18"/>
      <c r="C269" s="36"/>
      <c r="D269" s="36"/>
      <c r="I269" s="23"/>
      <c r="K269" s="5"/>
    </row>
    <row r="270" spans="1:11" x14ac:dyDescent="0.25">
      <c r="A270" s="18"/>
      <c r="C270" s="36"/>
      <c r="D270" s="36"/>
      <c r="I270" s="23"/>
      <c r="K270" s="5"/>
    </row>
    <row r="271" spans="1:11" x14ac:dyDescent="0.25">
      <c r="A271" s="18"/>
      <c r="C271" s="36"/>
      <c r="D271" s="36"/>
      <c r="I271" s="23"/>
      <c r="K271" s="5"/>
    </row>
    <row r="272" spans="1:11" x14ac:dyDescent="0.25">
      <c r="A272" s="18"/>
      <c r="C272" s="36"/>
      <c r="D272" s="36"/>
      <c r="I272" s="23"/>
      <c r="K272" s="5"/>
    </row>
    <row r="273" spans="1:11" x14ac:dyDescent="0.25">
      <c r="A273" s="18"/>
      <c r="C273" s="36"/>
      <c r="D273" s="36"/>
      <c r="I273" s="23"/>
      <c r="K273" s="5"/>
    </row>
    <row r="274" spans="1:11" x14ac:dyDescent="0.25">
      <c r="A274" s="18"/>
      <c r="C274" s="36"/>
      <c r="D274" s="36"/>
      <c r="I274" s="23"/>
      <c r="K274" s="5"/>
    </row>
    <row r="275" spans="1:11" x14ac:dyDescent="0.25">
      <c r="A275" s="18"/>
      <c r="C275" s="36"/>
      <c r="D275" s="36"/>
      <c r="I275" s="23"/>
      <c r="K275" s="5"/>
    </row>
    <row r="276" spans="1:11" x14ac:dyDescent="0.25">
      <c r="A276" s="18"/>
      <c r="C276" s="36"/>
      <c r="D276" s="36"/>
      <c r="I276" s="23"/>
      <c r="K276" s="5"/>
    </row>
    <row r="277" spans="1:11" x14ac:dyDescent="0.25">
      <c r="A277" s="18"/>
      <c r="C277" s="36"/>
      <c r="D277" s="36"/>
      <c r="I277" s="23"/>
      <c r="K277" s="5"/>
    </row>
    <row r="278" spans="1:11" x14ac:dyDescent="0.25">
      <c r="A278" s="18"/>
      <c r="C278" s="36"/>
      <c r="D278" s="36"/>
      <c r="I278" s="23"/>
      <c r="K278" s="5"/>
    </row>
    <row r="279" spans="1:11" x14ac:dyDescent="0.25">
      <c r="A279" s="18"/>
      <c r="C279" s="36"/>
      <c r="D279" s="36"/>
      <c r="I279" s="23"/>
      <c r="K279" s="5"/>
    </row>
    <row r="280" spans="1:11" x14ac:dyDescent="0.25">
      <c r="A280" s="18"/>
      <c r="C280" s="36"/>
      <c r="D280" s="36"/>
      <c r="I280" s="23"/>
      <c r="K280" s="5"/>
    </row>
    <row r="281" spans="1:11" x14ac:dyDescent="0.25">
      <c r="A281" s="18"/>
      <c r="C281" s="36"/>
      <c r="D281" s="36"/>
      <c r="I281" s="23"/>
      <c r="K281" s="5"/>
    </row>
    <row r="282" spans="1:11" x14ac:dyDescent="0.25">
      <c r="A282" s="18"/>
      <c r="C282" s="36"/>
      <c r="D282" s="36"/>
      <c r="I282" s="23"/>
      <c r="K282" s="5"/>
    </row>
    <row r="283" spans="1:11" x14ac:dyDescent="0.25">
      <c r="A283" s="18"/>
      <c r="C283" s="36"/>
      <c r="D283" s="36"/>
      <c r="I283" s="23"/>
      <c r="K283" s="5"/>
    </row>
    <row r="284" spans="1:11" x14ac:dyDescent="0.25">
      <c r="A284" s="18"/>
      <c r="C284" s="36"/>
      <c r="D284" s="36"/>
      <c r="I284" s="23"/>
      <c r="K284" s="5"/>
    </row>
    <row r="285" spans="1:11" x14ac:dyDescent="0.25">
      <c r="A285" s="18"/>
      <c r="C285" s="36"/>
      <c r="D285" s="36"/>
      <c r="I285" s="23"/>
      <c r="K285" s="5"/>
    </row>
    <row r="286" spans="1:11" x14ac:dyDescent="0.25">
      <c r="A286" s="18"/>
      <c r="C286" s="36"/>
      <c r="D286" s="36"/>
      <c r="I286" s="23"/>
      <c r="K286" s="5"/>
    </row>
    <row r="287" spans="1:11" x14ac:dyDescent="0.25">
      <c r="A287" s="18"/>
      <c r="C287" s="36"/>
      <c r="D287" s="36"/>
      <c r="I287" s="23"/>
      <c r="K287" s="5"/>
    </row>
    <row r="288" spans="1:11" x14ac:dyDescent="0.25">
      <c r="A288" s="18"/>
      <c r="C288" s="36"/>
      <c r="D288" s="36"/>
      <c r="I288" s="23"/>
      <c r="K288" s="5"/>
    </row>
    <row r="289" spans="1:11" x14ac:dyDescent="0.25">
      <c r="A289" s="18"/>
      <c r="C289" s="36"/>
      <c r="D289" s="36"/>
      <c r="I289" s="23"/>
      <c r="K289" s="5"/>
    </row>
    <row r="290" spans="1:11" x14ac:dyDescent="0.25">
      <c r="A290" s="18"/>
      <c r="C290" s="36"/>
      <c r="D290" s="36"/>
      <c r="I290" s="23"/>
      <c r="K290" s="5"/>
    </row>
    <row r="291" spans="1:11" x14ac:dyDescent="0.25">
      <c r="A291" s="18"/>
      <c r="C291" s="36"/>
      <c r="D291" s="36"/>
      <c r="I291" s="23"/>
      <c r="K291" s="5"/>
    </row>
    <row r="292" spans="1:11" x14ac:dyDescent="0.25">
      <c r="A292" s="18"/>
      <c r="C292" s="36"/>
      <c r="D292" s="36"/>
      <c r="I292" s="23"/>
      <c r="K292" s="5"/>
    </row>
    <row r="293" spans="1:11" x14ac:dyDescent="0.25">
      <c r="A293" s="18"/>
      <c r="C293" s="36"/>
      <c r="D293" s="36"/>
      <c r="I293" s="23"/>
      <c r="K293" s="5"/>
    </row>
    <row r="294" spans="1:11" x14ac:dyDescent="0.25">
      <c r="A294" s="18"/>
      <c r="C294" s="36"/>
      <c r="D294" s="36"/>
      <c r="I294" s="23"/>
      <c r="K294" s="5"/>
    </row>
    <row r="295" spans="1:11" x14ac:dyDescent="0.25">
      <c r="A295" s="18"/>
      <c r="C295" s="36"/>
      <c r="D295" s="36"/>
      <c r="I295" s="23"/>
      <c r="K295" s="5"/>
    </row>
    <row r="296" spans="1:11" x14ac:dyDescent="0.25">
      <c r="A296" s="18"/>
      <c r="C296" s="36"/>
      <c r="D296" s="36"/>
      <c r="I296" s="23"/>
      <c r="K296" s="5"/>
    </row>
    <row r="297" spans="1:11" x14ac:dyDescent="0.25">
      <c r="A297" s="18"/>
      <c r="C297" s="36"/>
      <c r="D297" s="36"/>
      <c r="I297" s="23"/>
      <c r="K297" s="5"/>
    </row>
    <row r="298" spans="1:11" x14ac:dyDescent="0.25">
      <c r="A298" s="18"/>
      <c r="C298" s="36"/>
      <c r="D298" s="36"/>
      <c r="I298" s="23"/>
      <c r="K298" s="5"/>
    </row>
    <row r="299" spans="1:11" x14ac:dyDescent="0.25">
      <c r="A299" s="18"/>
      <c r="C299" s="36"/>
      <c r="D299" s="36"/>
      <c r="I299" s="23"/>
      <c r="K299" s="5"/>
    </row>
    <row r="300" spans="1:11" x14ac:dyDescent="0.25">
      <c r="A300" s="18"/>
      <c r="C300" s="36"/>
      <c r="D300" s="36"/>
      <c r="I300" s="23"/>
      <c r="K300" s="5"/>
    </row>
    <row r="301" spans="1:11" x14ac:dyDescent="0.25">
      <c r="A301" s="18"/>
      <c r="C301" s="36"/>
      <c r="D301" s="36"/>
      <c r="I301" s="23"/>
      <c r="K301" s="5"/>
    </row>
    <row r="302" spans="1:11" x14ac:dyDescent="0.25">
      <c r="A302" s="18"/>
      <c r="C302" s="36"/>
      <c r="D302" s="36"/>
      <c r="I302" s="23"/>
      <c r="K302" s="5"/>
    </row>
    <row r="303" spans="1:11" x14ac:dyDescent="0.25">
      <c r="A303" s="18"/>
      <c r="C303" s="36"/>
      <c r="D303" s="36"/>
      <c r="I303" s="23"/>
      <c r="K303" s="5"/>
    </row>
    <row r="304" spans="1:11" x14ac:dyDescent="0.25">
      <c r="A304" s="18"/>
      <c r="C304" s="36"/>
      <c r="D304" s="36"/>
      <c r="I304" s="23"/>
      <c r="K304" s="5"/>
    </row>
    <row r="305" spans="1:11" x14ac:dyDescent="0.25">
      <c r="A305" s="18"/>
      <c r="C305" s="36"/>
      <c r="D305" s="36"/>
      <c r="I305" s="23"/>
      <c r="K305" s="5"/>
    </row>
    <row r="306" spans="1:11" x14ac:dyDescent="0.25">
      <c r="A306" s="18"/>
      <c r="C306" s="36"/>
      <c r="D306" s="36"/>
      <c r="I306" s="23"/>
      <c r="K306" s="5"/>
    </row>
    <row r="307" spans="1:11" x14ac:dyDescent="0.25">
      <c r="A307" s="18"/>
      <c r="C307" s="36"/>
      <c r="D307" s="36"/>
      <c r="I307" s="23"/>
      <c r="K307" s="5"/>
    </row>
    <row r="308" spans="1:11" x14ac:dyDescent="0.25">
      <c r="A308" s="18"/>
      <c r="C308" s="36"/>
      <c r="D308" s="36"/>
      <c r="I308" s="23"/>
      <c r="K308" s="5"/>
    </row>
    <row r="309" spans="1:11" x14ac:dyDescent="0.25">
      <c r="A309" s="18"/>
      <c r="C309" s="36"/>
      <c r="D309" s="36"/>
      <c r="I309" s="23"/>
      <c r="K309" s="5"/>
    </row>
    <row r="310" spans="1:11" x14ac:dyDescent="0.25">
      <c r="A310" s="18"/>
      <c r="C310" s="36"/>
      <c r="D310" s="36"/>
      <c r="I310" s="23"/>
      <c r="K310" s="5"/>
    </row>
    <row r="311" spans="1:11" x14ac:dyDescent="0.25">
      <c r="A311" s="18"/>
      <c r="C311" s="36"/>
      <c r="D311" s="36"/>
      <c r="I311" s="23"/>
      <c r="K311" s="5"/>
    </row>
    <row r="312" spans="1:11" x14ac:dyDescent="0.25">
      <c r="A312" s="18"/>
      <c r="C312" s="36"/>
      <c r="D312" s="36"/>
      <c r="I312" s="23"/>
      <c r="K312" s="5"/>
    </row>
    <row r="313" spans="1:11" x14ac:dyDescent="0.25">
      <c r="A313" s="18"/>
      <c r="C313" s="36"/>
      <c r="D313" s="36"/>
      <c r="I313" s="23"/>
      <c r="K313" s="5"/>
    </row>
    <row r="314" spans="1:11" x14ac:dyDescent="0.25">
      <c r="A314" s="18"/>
      <c r="C314" s="36"/>
      <c r="D314" s="36"/>
      <c r="I314" s="23"/>
      <c r="K314" s="5"/>
    </row>
    <row r="315" spans="1:11" x14ac:dyDescent="0.25">
      <c r="A315" s="18"/>
      <c r="C315" s="36"/>
      <c r="D315" s="36"/>
      <c r="I315" s="23"/>
      <c r="K315" s="5"/>
    </row>
    <row r="316" spans="1:11" x14ac:dyDescent="0.25">
      <c r="A316" s="18"/>
      <c r="C316" s="36"/>
      <c r="D316" s="36"/>
      <c r="I316" s="23"/>
      <c r="K316" s="5"/>
    </row>
    <row r="317" spans="1:11" x14ac:dyDescent="0.25">
      <c r="A317" s="18"/>
      <c r="C317" s="36"/>
      <c r="D317" s="36"/>
      <c r="I317" s="23"/>
      <c r="K317" s="5"/>
    </row>
    <row r="318" spans="1:11" x14ac:dyDescent="0.25">
      <c r="A318" s="18"/>
      <c r="C318" s="36"/>
      <c r="D318" s="36"/>
      <c r="I318" s="23"/>
      <c r="K318" s="5"/>
    </row>
    <row r="319" spans="1:11" x14ac:dyDescent="0.25">
      <c r="A319" s="18"/>
      <c r="C319" s="36"/>
      <c r="D319" s="36"/>
      <c r="I319" s="23"/>
      <c r="K319" s="5"/>
    </row>
    <row r="320" spans="1:11" x14ac:dyDescent="0.25">
      <c r="A320" s="18"/>
      <c r="C320" s="36"/>
      <c r="D320" s="36"/>
      <c r="I320" s="23"/>
      <c r="K320" s="5"/>
    </row>
    <row r="321" spans="1:11" x14ac:dyDescent="0.25">
      <c r="A321" s="18"/>
      <c r="C321" s="36"/>
      <c r="D321" s="36"/>
      <c r="I321" s="23"/>
      <c r="K321" s="5"/>
    </row>
    <row r="322" spans="1:11" x14ac:dyDescent="0.25">
      <c r="A322" s="18"/>
      <c r="C322" s="36"/>
      <c r="D322" s="36"/>
      <c r="I322" s="23"/>
      <c r="K322" s="5"/>
    </row>
    <row r="323" spans="1:11" x14ac:dyDescent="0.25">
      <c r="A323" s="18"/>
      <c r="C323" s="36"/>
      <c r="D323" s="36"/>
      <c r="I323" s="23"/>
      <c r="K323" s="5"/>
    </row>
    <row r="324" spans="1:11" x14ac:dyDescent="0.25">
      <c r="A324" s="18"/>
      <c r="C324" s="36"/>
      <c r="D324" s="36"/>
      <c r="I324" s="23"/>
      <c r="K324" s="5"/>
    </row>
    <row r="325" spans="1:11" x14ac:dyDescent="0.25">
      <c r="A325" s="18"/>
      <c r="C325" s="36"/>
      <c r="D325" s="36"/>
      <c r="I325" s="23"/>
      <c r="K325" s="5"/>
    </row>
    <row r="326" spans="1:11" x14ac:dyDescent="0.25">
      <c r="A326" s="18"/>
      <c r="C326" s="36"/>
      <c r="D326" s="36"/>
      <c r="I326" s="23"/>
      <c r="K326" s="5"/>
    </row>
    <row r="327" spans="1:11" x14ac:dyDescent="0.25">
      <c r="A327" s="18"/>
      <c r="C327" s="36"/>
      <c r="D327" s="36"/>
      <c r="I327" s="23"/>
      <c r="K327" s="5"/>
    </row>
    <row r="328" spans="1:11" x14ac:dyDescent="0.25">
      <c r="A328" s="18"/>
      <c r="C328" s="36"/>
      <c r="D328" s="36"/>
      <c r="I328" s="23"/>
      <c r="K328" s="5"/>
    </row>
    <row r="329" spans="1:11" x14ac:dyDescent="0.25">
      <c r="A329" s="18"/>
      <c r="C329" s="36"/>
      <c r="D329" s="36"/>
      <c r="I329" s="23"/>
      <c r="K329" s="5"/>
    </row>
    <row r="330" spans="1:11" x14ac:dyDescent="0.25">
      <c r="A330" s="18"/>
      <c r="C330" s="36"/>
      <c r="D330" s="36"/>
      <c r="I330" s="23"/>
      <c r="K330" s="5"/>
    </row>
    <row r="331" spans="1:11" x14ac:dyDescent="0.25">
      <c r="A331" s="18"/>
      <c r="C331" s="36"/>
      <c r="D331" s="36"/>
      <c r="I331" s="23"/>
      <c r="K331" s="5"/>
    </row>
    <row r="332" spans="1:11" x14ac:dyDescent="0.25">
      <c r="A332" s="18"/>
      <c r="C332" s="36"/>
      <c r="D332" s="36"/>
      <c r="I332" s="23"/>
      <c r="K332" s="5"/>
    </row>
    <row r="333" spans="1:11" x14ac:dyDescent="0.25">
      <c r="A333" s="18"/>
      <c r="C333" s="36"/>
      <c r="D333" s="36"/>
      <c r="I333" s="23"/>
      <c r="K333" s="5"/>
    </row>
    <row r="334" spans="1:11" x14ac:dyDescent="0.25">
      <c r="A334" s="18"/>
      <c r="C334" s="36"/>
      <c r="D334" s="36"/>
      <c r="I334" s="23"/>
      <c r="K334" s="5"/>
    </row>
    <row r="335" spans="1:11" x14ac:dyDescent="0.25">
      <c r="A335" s="18"/>
      <c r="C335" s="36"/>
      <c r="D335" s="36"/>
      <c r="I335" s="23"/>
      <c r="K335" s="5"/>
    </row>
    <row r="336" spans="1:11" x14ac:dyDescent="0.25">
      <c r="A336" s="18"/>
      <c r="C336" s="36"/>
      <c r="D336" s="36"/>
      <c r="I336" s="23"/>
      <c r="K336" s="5"/>
    </row>
    <row r="337" spans="1:11" x14ac:dyDescent="0.25">
      <c r="A337" s="18"/>
      <c r="C337" s="36"/>
      <c r="D337" s="36"/>
      <c r="I337" s="23"/>
      <c r="K337" s="5"/>
    </row>
    <row r="338" spans="1:11" x14ac:dyDescent="0.25">
      <c r="A338" s="18"/>
      <c r="C338" s="36"/>
      <c r="D338" s="36"/>
      <c r="I338" s="23"/>
      <c r="K338" s="5"/>
    </row>
    <row r="339" spans="1:11" x14ac:dyDescent="0.25">
      <c r="A339" s="18"/>
      <c r="C339" s="36"/>
      <c r="D339" s="36"/>
      <c r="I339" s="23"/>
      <c r="K339" s="5"/>
    </row>
    <row r="340" spans="1:11" x14ac:dyDescent="0.25">
      <c r="A340" s="18"/>
      <c r="C340" s="36"/>
      <c r="D340" s="36"/>
      <c r="I340" s="23"/>
      <c r="K340" s="5"/>
    </row>
    <row r="341" spans="1:11" x14ac:dyDescent="0.25">
      <c r="A341" s="18"/>
      <c r="C341" s="36"/>
      <c r="D341" s="36"/>
      <c r="I341" s="23"/>
      <c r="K341" s="5"/>
    </row>
    <row r="342" spans="1:11" x14ac:dyDescent="0.25">
      <c r="A342" s="18"/>
      <c r="C342" s="36"/>
      <c r="D342" s="36"/>
      <c r="I342" s="23"/>
      <c r="K342" s="5"/>
    </row>
    <row r="343" spans="1:11" x14ac:dyDescent="0.25">
      <c r="A343" s="18"/>
      <c r="C343" s="36"/>
      <c r="D343" s="36"/>
      <c r="I343" s="23"/>
      <c r="K343" s="5"/>
    </row>
    <row r="344" spans="1:11" x14ac:dyDescent="0.25">
      <c r="A344" s="18"/>
      <c r="C344" s="36"/>
      <c r="D344" s="36"/>
      <c r="I344" s="23"/>
      <c r="K344" s="5"/>
    </row>
    <row r="345" spans="1:11" x14ac:dyDescent="0.25">
      <c r="A345" s="18"/>
      <c r="C345" s="36"/>
      <c r="D345" s="36"/>
      <c r="I345" s="23"/>
      <c r="K345" s="5"/>
    </row>
    <row r="346" spans="1:11" x14ac:dyDescent="0.25">
      <c r="A346" s="18"/>
      <c r="C346" s="36"/>
      <c r="D346" s="36"/>
      <c r="I346" s="23"/>
      <c r="K346" s="5"/>
    </row>
    <row r="347" spans="1:11" x14ac:dyDescent="0.25">
      <c r="A347" s="18"/>
      <c r="C347" s="36"/>
      <c r="D347" s="36"/>
      <c r="I347" s="23"/>
      <c r="K347" s="5"/>
    </row>
    <row r="348" spans="1:11" x14ac:dyDescent="0.25">
      <c r="A348" s="18"/>
      <c r="C348" s="36"/>
      <c r="D348" s="36"/>
      <c r="I348" s="23"/>
      <c r="K348" s="5"/>
    </row>
    <row r="349" spans="1:11" x14ac:dyDescent="0.25">
      <c r="A349" s="18"/>
      <c r="C349" s="36"/>
      <c r="D349" s="36"/>
      <c r="I349" s="23"/>
      <c r="K349" s="5"/>
    </row>
    <row r="350" spans="1:11" x14ac:dyDescent="0.25">
      <c r="A350" s="18"/>
      <c r="C350" s="36"/>
      <c r="D350" s="36"/>
      <c r="I350" s="23"/>
      <c r="K350" s="5"/>
    </row>
  </sheetData>
  <mergeCells count="1">
    <mergeCell ref="K8:K57"/>
  </mergeCells>
  <phoneticPr fontId="3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A0F06-C5AC-4618-99C6-7314A77F03F9}">
  <dimension ref="A1:L555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555" sqref="A555"/>
    </sheetView>
  </sheetViews>
  <sheetFormatPr defaultRowHeight="15.75" x14ac:dyDescent="0.25"/>
  <cols>
    <col min="1" max="1" width="11.140625" customWidth="1"/>
    <col min="3" max="3" width="14.42578125" style="26" customWidth="1"/>
    <col min="4" max="4" width="9" style="136"/>
    <col min="5" max="5" width="14.28515625" bestFit="1" customWidth="1"/>
    <col min="6" max="6" width="18" style="27" customWidth="1"/>
    <col min="7" max="7" width="149" style="14" bestFit="1" customWidth="1"/>
  </cols>
  <sheetData>
    <row r="1" spans="1:7" ht="26.25" x14ac:dyDescent="0.25">
      <c r="A1" s="15" t="s">
        <v>499</v>
      </c>
      <c r="F1" s="151"/>
    </row>
    <row r="2" spans="1:7" s="131" customFormat="1" ht="25.5" x14ac:dyDescent="0.25">
      <c r="A2" s="131" t="s">
        <v>419</v>
      </c>
    </row>
    <row r="4" spans="1:7" x14ac:dyDescent="0.25">
      <c r="A4" s="32" t="s">
        <v>2</v>
      </c>
      <c r="B4" s="19" t="s">
        <v>12</v>
      </c>
      <c r="C4" s="19" t="s">
        <v>31</v>
      </c>
      <c r="D4" s="19" t="s">
        <v>74</v>
      </c>
      <c r="E4" s="19" t="s">
        <v>76</v>
      </c>
      <c r="F4" s="29" t="s">
        <v>78</v>
      </c>
      <c r="G4" s="102" t="s">
        <v>8</v>
      </c>
    </row>
    <row r="5" spans="1:7" x14ac:dyDescent="0.25">
      <c r="A5" s="24" t="s">
        <v>340</v>
      </c>
      <c r="B5" s="24">
        <v>2014</v>
      </c>
      <c r="C5" s="40" t="s">
        <v>341</v>
      </c>
      <c r="D5" s="82" t="s">
        <v>342</v>
      </c>
      <c r="E5" s="110"/>
      <c r="F5" s="110">
        <v>2114000</v>
      </c>
      <c r="G5" s="115" t="s">
        <v>343</v>
      </c>
    </row>
    <row r="6" spans="1:7" x14ac:dyDescent="0.25">
      <c r="A6" s="24"/>
      <c r="B6" s="24">
        <v>2014</v>
      </c>
      <c r="C6" s="40" t="s">
        <v>344</v>
      </c>
      <c r="D6" s="82" t="s">
        <v>342</v>
      </c>
      <c r="E6" s="110"/>
      <c r="F6" s="110">
        <v>12900</v>
      </c>
      <c r="G6" s="115" t="s">
        <v>345</v>
      </c>
    </row>
    <row r="7" spans="1:7" x14ac:dyDescent="0.25">
      <c r="A7" s="24"/>
      <c r="B7" s="24">
        <v>2014</v>
      </c>
      <c r="C7" s="40" t="s">
        <v>346</v>
      </c>
      <c r="D7" s="82" t="s">
        <v>342</v>
      </c>
      <c r="E7" s="110"/>
      <c r="F7" s="110">
        <v>153000</v>
      </c>
      <c r="G7" s="115" t="s">
        <v>347</v>
      </c>
    </row>
    <row r="8" spans="1:7" x14ac:dyDescent="0.25">
      <c r="A8" s="24"/>
      <c r="B8" s="24">
        <v>2014</v>
      </c>
      <c r="C8" s="40" t="s">
        <v>348</v>
      </c>
      <c r="D8" s="82" t="s">
        <v>342</v>
      </c>
      <c r="E8" s="110"/>
      <c r="F8" s="110">
        <v>532500</v>
      </c>
      <c r="G8" s="115"/>
    </row>
    <row r="9" spans="1:7" x14ac:dyDescent="0.25">
      <c r="A9" s="24"/>
      <c r="B9" s="24">
        <v>2014</v>
      </c>
      <c r="C9" s="40" t="s">
        <v>349</v>
      </c>
      <c r="D9" s="82" t="s">
        <v>342</v>
      </c>
      <c r="E9" s="110"/>
      <c r="F9" s="110">
        <v>1160800</v>
      </c>
      <c r="G9" s="115"/>
    </row>
    <row r="10" spans="1:7" x14ac:dyDescent="0.25">
      <c r="A10" s="24"/>
      <c r="B10" s="24">
        <v>2014</v>
      </c>
      <c r="C10" s="40" t="s">
        <v>350</v>
      </c>
      <c r="D10" s="82" t="s">
        <v>342</v>
      </c>
      <c r="E10" s="110"/>
      <c r="F10" s="110">
        <v>263900</v>
      </c>
      <c r="G10" s="115"/>
    </row>
    <row r="11" spans="1:7" x14ac:dyDescent="0.25">
      <c r="A11" s="24"/>
      <c r="B11" s="24">
        <v>2014</v>
      </c>
      <c r="C11" s="40" t="s">
        <v>341</v>
      </c>
      <c r="D11" s="82" t="s">
        <v>351</v>
      </c>
      <c r="E11" s="110"/>
      <c r="F11" s="110">
        <v>1689500</v>
      </c>
      <c r="G11" s="115"/>
    </row>
    <row r="12" spans="1:7" x14ac:dyDescent="0.25">
      <c r="A12" s="24"/>
      <c r="B12" s="24">
        <v>2014</v>
      </c>
      <c r="C12" s="40" t="s">
        <v>344</v>
      </c>
      <c r="D12" s="82" t="s">
        <v>351</v>
      </c>
      <c r="E12" s="110"/>
      <c r="F12" s="110">
        <v>9500</v>
      </c>
      <c r="G12" s="115"/>
    </row>
    <row r="13" spans="1:7" x14ac:dyDescent="0.25">
      <c r="A13" s="24"/>
      <c r="B13" s="24">
        <v>2014</v>
      </c>
      <c r="C13" s="40" t="s">
        <v>346</v>
      </c>
      <c r="D13" s="82" t="s">
        <v>351</v>
      </c>
      <c r="E13" s="110"/>
      <c r="F13" s="110">
        <v>244300</v>
      </c>
      <c r="G13" s="115"/>
    </row>
    <row r="14" spans="1:7" x14ac:dyDescent="0.25">
      <c r="A14" s="24"/>
      <c r="B14" s="24">
        <v>2014</v>
      </c>
      <c r="C14" s="40" t="s">
        <v>348</v>
      </c>
      <c r="D14" s="82" t="s">
        <v>351</v>
      </c>
      <c r="E14" s="110"/>
      <c r="F14" s="110">
        <v>521500</v>
      </c>
      <c r="G14" s="115"/>
    </row>
    <row r="15" spans="1:7" x14ac:dyDescent="0.25">
      <c r="A15" s="24"/>
      <c r="B15" s="24">
        <v>2014</v>
      </c>
      <c r="C15" s="40" t="s">
        <v>349</v>
      </c>
      <c r="D15" s="82" t="s">
        <v>351</v>
      </c>
      <c r="E15" s="110"/>
      <c r="F15" s="110">
        <v>711800</v>
      </c>
      <c r="G15" s="115"/>
    </row>
    <row r="16" spans="1:7" x14ac:dyDescent="0.25">
      <c r="A16" s="24"/>
      <c r="B16" s="24">
        <v>2014</v>
      </c>
      <c r="C16" s="40" t="s">
        <v>350</v>
      </c>
      <c r="D16" s="82" t="s">
        <v>351</v>
      </c>
      <c r="E16" s="110"/>
      <c r="F16" s="110">
        <v>202300</v>
      </c>
      <c r="G16" s="115"/>
    </row>
    <row r="17" spans="1:7" x14ac:dyDescent="0.25">
      <c r="A17" s="24" t="s">
        <v>352</v>
      </c>
      <c r="B17" s="24"/>
      <c r="C17" s="40"/>
      <c r="D17" s="82"/>
      <c r="E17" s="110"/>
      <c r="F17" s="110"/>
      <c r="G17" s="115"/>
    </row>
    <row r="18" spans="1:7" x14ac:dyDescent="0.25">
      <c r="A18" s="54" t="s">
        <v>103</v>
      </c>
      <c r="B18" s="54">
        <v>2020</v>
      </c>
      <c r="C18" s="54"/>
      <c r="D18" s="40" t="s">
        <v>342</v>
      </c>
      <c r="E18" s="24">
        <v>137717861</v>
      </c>
      <c r="F18">
        <v>183368</v>
      </c>
      <c r="G18" s="24" t="s">
        <v>427</v>
      </c>
    </row>
    <row r="19" spans="1:7" x14ac:dyDescent="0.25">
      <c r="A19" s="54" t="s">
        <v>103</v>
      </c>
      <c r="B19" s="54">
        <v>2020</v>
      </c>
      <c r="C19" s="54"/>
      <c r="D19" s="40" t="s">
        <v>351</v>
      </c>
      <c r="E19" s="24">
        <v>135805760</v>
      </c>
      <c r="F19" s="3">
        <v>213546</v>
      </c>
      <c r="G19" s="24" t="s">
        <v>427</v>
      </c>
    </row>
    <row r="20" spans="1:7" x14ac:dyDescent="0.25">
      <c r="A20" s="54" t="s">
        <v>103</v>
      </c>
      <c r="B20" s="54">
        <v>2021</v>
      </c>
      <c r="C20" s="54"/>
      <c r="D20" s="40" t="s">
        <v>353</v>
      </c>
      <c r="E20" s="24" t="s">
        <v>353</v>
      </c>
      <c r="F20" s="24" t="s">
        <v>353</v>
      </c>
      <c r="G20" s="24" t="s">
        <v>426</v>
      </c>
    </row>
    <row r="21" spans="1:7" x14ac:dyDescent="0.25">
      <c r="A21" s="54" t="s">
        <v>103</v>
      </c>
      <c r="B21" s="54">
        <v>2022</v>
      </c>
      <c r="C21" s="54"/>
      <c r="D21" s="40" t="s">
        <v>353</v>
      </c>
      <c r="E21" s="24" t="s">
        <v>353</v>
      </c>
      <c r="F21" s="24" t="s">
        <v>353</v>
      </c>
      <c r="G21" s="24" t="s">
        <v>426</v>
      </c>
    </row>
    <row r="22" spans="1:7" x14ac:dyDescent="0.25">
      <c r="A22" s="24" t="s">
        <v>150</v>
      </c>
      <c r="B22" s="24"/>
      <c r="C22" s="24" t="s">
        <v>353</v>
      </c>
      <c r="D22" s="24" t="s">
        <v>353</v>
      </c>
      <c r="E22" s="137" t="s">
        <v>353</v>
      </c>
      <c r="F22" s="137" t="s">
        <v>353</v>
      </c>
      <c r="G22" s="115" t="s">
        <v>353</v>
      </c>
    </row>
    <row r="23" spans="1:7" x14ac:dyDescent="0.25">
      <c r="A23" s="24" t="s">
        <v>354</v>
      </c>
      <c r="B23" s="24">
        <v>2009</v>
      </c>
      <c r="C23" s="40"/>
      <c r="D23" s="82" t="s">
        <v>342</v>
      </c>
      <c r="E23" s="110">
        <v>24876418</v>
      </c>
      <c r="F23" s="110">
        <v>101118</v>
      </c>
      <c r="G23" s="115" t="s">
        <v>355</v>
      </c>
    </row>
    <row r="24" spans="1:7" x14ac:dyDescent="0.25">
      <c r="A24" s="24" t="s">
        <v>354</v>
      </c>
      <c r="B24" s="24">
        <v>2009</v>
      </c>
      <c r="C24" s="40" t="s">
        <v>356</v>
      </c>
      <c r="D24" s="82" t="s">
        <v>342</v>
      </c>
      <c r="E24" s="110">
        <v>1175453</v>
      </c>
      <c r="F24" s="110">
        <v>282</v>
      </c>
      <c r="G24" s="115"/>
    </row>
    <row r="25" spans="1:7" x14ac:dyDescent="0.25">
      <c r="A25" s="24" t="s">
        <v>354</v>
      </c>
      <c r="B25" s="24">
        <v>2009</v>
      </c>
      <c r="C25" s="40" t="s">
        <v>357</v>
      </c>
      <c r="D25" s="82" t="s">
        <v>342</v>
      </c>
      <c r="E25" s="110">
        <v>1425237</v>
      </c>
      <c r="F25" s="110">
        <v>150</v>
      </c>
      <c r="G25" s="115"/>
    </row>
    <row r="26" spans="1:7" x14ac:dyDescent="0.25">
      <c r="A26" s="24" t="s">
        <v>354</v>
      </c>
      <c r="B26" s="24">
        <v>2009</v>
      </c>
      <c r="C26" s="40" t="s">
        <v>358</v>
      </c>
      <c r="D26" s="82" t="s">
        <v>342</v>
      </c>
      <c r="E26" s="110">
        <v>1773968.5</v>
      </c>
      <c r="F26" s="110">
        <v>232</v>
      </c>
      <c r="G26" s="115"/>
    </row>
    <row r="27" spans="1:7" x14ac:dyDescent="0.25">
      <c r="A27" s="24" t="s">
        <v>354</v>
      </c>
      <c r="B27" s="24">
        <v>2009</v>
      </c>
      <c r="C27" s="40" t="s">
        <v>359</v>
      </c>
      <c r="D27" s="82" t="s">
        <v>342</v>
      </c>
      <c r="E27" s="110">
        <v>1829732.5</v>
      </c>
      <c r="F27" s="110">
        <v>306</v>
      </c>
      <c r="G27" s="115"/>
    </row>
    <row r="28" spans="1:7" x14ac:dyDescent="0.25">
      <c r="A28" s="24" t="s">
        <v>354</v>
      </c>
      <c r="B28" s="24">
        <v>2009</v>
      </c>
      <c r="C28" s="40" t="s">
        <v>360</v>
      </c>
      <c r="D28" s="82" t="s">
        <v>342</v>
      </c>
      <c r="E28" s="110">
        <v>1643101</v>
      </c>
      <c r="F28" s="110">
        <v>360</v>
      </c>
      <c r="G28" s="115"/>
    </row>
    <row r="29" spans="1:7" x14ac:dyDescent="0.25">
      <c r="A29" s="24" t="s">
        <v>354</v>
      </c>
      <c r="B29" s="24">
        <v>2009</v>
      </c>
      <c r="C29" s="40" t="s">
        <v>361</v>
      </c>
      <c r="D29" s="82" t="s">
        <v>342</v>
      </c>
      <c r="E29" s="110">
        <v>2039125.5</v>
      </c>
      <c r="F29" s="110">
        <v>696</v>
      </c>
      <c r="G29" s="115"/>
    </row>
    <row r="30" spans="1:7" x14ac:dyDescent="0.25">
      <c r="A30" s="24" t="s">
        <v>354</v>
      </c>
      <c r="B30" s="24">
        <v>2009</v>
      </c>
      <c r="C30" s="40" t="s">
        <v>362</v>
      </c>
      <c r="D30" s="82" t="s">
        <v>342</v>
      </c>
      <c r="E30" s="110">
        <v>1983235.5</v>
      </c>
      <c r="F30" s="110">
        <v>1313</v>
      </c>
      <c r="G30" s="115"/>
    </row>
    <row r="31" spans="1:7" x14ac:dyDescent="0.25">
      <c r="A31" s="24" t="s">
        <v>354</v>
      </c>
      <c r="B31" s="24">
        <v>2009</v>
      </c>
      <c r="C31" s="40" t="s">
        <v>363</v>
      </c>
      <c r="D31" s="82" t="s">
        <v>342</v>
      </c>
      <c r="E31" s="110">
        <v>2311986.5</v>
      </c>
      <c r="F31" s="110">
        <v>2516</v>
      </c>
      <c r="G31" s="115"/>
    </row>
    <row r="32" spans="1:7" x14ac:dyDescent="0.25">
      <c r="A32" s="24" t="s">
        <v>354</v>
      </c>
      <c r="B32" s="24">
        <v>2009</v>
      </c>
      <c r="C32" s="40" t="s">
        <v>364</v>
      </c>
      <c r="D32" s="82" t="s">
        <v>342</v>
      </c>
      <c r="E32" s="110">
        <v>2202463.5</v>
      </c>
      <c r="F32" s="110">
        <v>4096</v>
      </c>
      <c r="G32" s="115"/>
    </row>
    <row r="33" spans="1:7" x14ac:dyDescent="0.25">
      <c r="A33" s="24" t="s">
        <v>354</v>
      </c>
      <c r="B33" s="24">
        <v>2009</v>
      </c>
      <c r="C33" s="40" t="s">
        <v>365</v>
      </c>
      <c r="D33" s="82" t="s">
        <v>342</v>
      </c>
      <c r="E33" s="110">
        <v>2222229</v>
      </c>
      <c r="F33" s="110">
        <v>6849</v>
      </c>
      <c r="G33" s="115"/>
    </row>
    <row r="34" spans="1:7" x14ac:dyDescent="0.25">
      <c r="A34" s="24" t="s">
        <v>354</v>
      </c>
      <c r="B34" s="24">
        <v>2009</v>
      </c>
      <c r="C34" s="40" t="s">
        <v>366</v>
      </c>
      <c r="D34" s="82" t="s">
        <v>342</v>
      </c>
      <c r="E34" s="110">
        <v>1884660</v>
      </c>
      <c r="F34" s="110">
        <v>10281</v>
      </c>
      <c r="G34" s="115"/>
    </row>
    <row r="35" spans="1:7" x14ac:dyDescent="0.25">
      <c r="A35" s="24" t="s">
        <v>354</v>
      </c>
      <c r="B35" s="24">
        <v>2009</v>
      </c>
      <c r="C35" s="40" t="s">
        <v>367</v>
      </c>
      <c r="D35" s="82" t="s">
        <v>342</v>
      </c>
      <c r="E35" s="110">
        <v>1285563.5</v>
      </c>
      <c r="F35" s="110">
        <v>10906</v>
      </c>
      <c r="G35" s="115"/>
    </row>
    <row r="36" spans="1:7" x14ac:dyDescent="0.25">
      <c r="A36" s="24" t="s">
        <v>354</v>
      </c>
      <c r="B36" s="24">
        <v>2009</v>
      </c>
      <c r="C36" s="40" t="s">
        <v>368</v>
      </c>
      <c r="D36" s="82" t="s">
        <v>342</v>
      </c>
      <c r="E36" s="110">
        <v>1015578.5</v>
      </c>
      <c r="F36" s="110">
        <v>13465</v>
      </c>
      <c r="G36" s="115"/>
    </row>
    <row r="37" spans="1:7" x14ac:dyDescent="0.25">
      <c r="A37" s="24" t="s">
        <v>354</v>
      </c>
      <c r="B37" s="24">
        <v>2009</v>
      </c>
      <c r="C37" s="40" t="s">
        <v>369</v>
      </c>
      <c r="D37" s="82" t="s">
        <v>342</v>
      </c>
      <c r="E37" s="110">
        <v>879148.5</v>
      </c>
      <c r="F37" s="110">
        <v>16649</v>
      </c>
      <c r="G37" s="115"/>
    </row>
    <row r="38" spans="1:7" x14ac:dyDescent="0.25">
      <c r="A38" s="24" t="s">
        <v>354</v>
      </c>
      <c r="B38" s="24">
        <v>2009</v>
      </c>
      <c r="C38" s="40" t="s">
        <v>370</v>
      </c>
      <c r="D38" s="82" t="s">
        <v>342</v>
      </c>
      <c r="E38" s="110">
        <v>626301</v>
      </c>
      <c r="F38" s="110">
        <v>15670</v>
      </c>
      <c r="G38" s="115"/>
    </row>
    <row r="39" spans="1:7" x14ac:dyDescent="0.25">
      <c r="A39" s="24" t="s">
        <v>354</v>
      </c>
      <c r="B39" s="24">
        <v>2009</v>
      </c>
      <c r="C39" s="40" t="s">
        <v>371</v>
      </c>
      <c r="D39" s="82" t="s">
        <v>342</v>
      </c>
      <c r="E39" s="110">
        <v>334940.5</v>
      </c>
      <c r="F39" s="110">
        <v>10030</v>
      </c>
      <c r="G39" s="115"/>
    </row>
    <row r="40" spans="1:7" x14ac:dyDescent="0.25">
      <c r="A40" s="24" t="s">
        <v>354</v>
      </c>
      <c r="B40" s="24">
        <v>2009</v>
      </c>
      <c r="C40" s="40" t="s">
        <v>372</v>
      </c>
      <c r="D40" s="82" t="s">
        <v>342</v>
      </c>
      <c r="E40" s="110">
        <v>243694</v>
      </c>
      <c r="F40" s="110">
        <v>4936</v>
      </c>
      <c r="G40" s="115"/>
    </row>
    <row r="41" spans="1:7" x14ac:dyDescent="0.25">
      <c r="A41" s="24" t="s">
        <v>354</v>
      </c>
      <c r="B41" s="24">
        <v>2009</v>
      </c>
      <c r="C41" s="40" t="s">
        <v>373</v>
      </c>
      <c r="D41" s="82" t="s">
        <v>342</v>
      </c>
      <c r="E41" s="110">
        <v>158094</v>
      </c>
      <c r="F41" s="110">
        <v>2381</v>
      </c>
      <c r="G41" s="115"/>
    </row>
    <row r="42" spans="1:7" x14ac:dyDescent="0.25">
      <c r="A42" s="24" t="s">
        <v>354</v>
      </c>
      <c r="B42" s="24">
        <v>2009</v>
      </c>
      <c r="C42" s="40" t="s">
        <v>341</v>
      </c>
      <c r="D42" s="82" t="s">
        <v>351</v>
      </c>
      <c r="E42" s="110">
        <v>24780338</v>
      </c>
      <c r="F42" s="110">
        <v>95325</v>
      </c>
      <c r="G42" s="115"/>
    </row>
    <row r="43" spans="1:7" x14ac:dyDescent="0.25">
      <c r="A43" s="24" t="s">
        <v>354</v>
      </c>
      <c r="B43" s="24">
        <v>2009</v>
      </c>
      <c r="C43" s="40" t="s">
        <v>356</v>
      </c>
      <c r="D43" s="82" t="s">
        <v>351</v>
      </c>
      <c r="E43" s="110">
        <v>1101288.5</v>
      </c>
      <c r="F43" s="110">
        <v>207</v>
      </c>
      <c r="G43" s="115"/>
    </row>
    <row r="44" spans="1:7" x14ac:dyDescent="0.25">
      <c r="A44" s="24" t="s">
        <v>354</v>
      </c>
      <c r="B44" s="24">
        <v>2009</v>
      </c>
      <c r="C44" s="40" t="s">
        <v>357</v>
      </c>
      <c r="D44" s="82" t="s">
        <v>351</v>
      </c>
      <c r="E44" s="110">
        <v>1307937.5</v>
      </c>
      <c r="F44" s="110">
        <v>120</v>
      </c>
      <c r="G44" s="115"/>
    </row>
    <row r="45" spans="1:7" x14ac:dyDescent="0.25">
      <c r="A45" s="24" t="s">
        <v>354</v>
      </c>
      <c r="B45" s="24">
        <v>2009</v>
      </c>
      <c r="C45" s="40" t="s">
        <v>358</v>
      </c>
      <c r="D45" s="82" t="s">
        <v>351</v>
      </c>
      <c r="E45" s="110">
        <v>1600102.5</v>
      </c>
      <c r="F45" s="110">
        <v>201</v>
      </c>
      <c r="G45" s="115"/>
    </row>
    <row r="46" spans="1:7" x14ac:dyDescent="0.25">
      <c r="A46" s="24" t="s">
        <v>354</v>
      </c>
      <c r="B46" s="24">
        <v>2009</v>
      </c>
      <c r="C46" s="40" t="s">
        <v>359</v>
      </c>
      <c r="D46" s="82" t="s">
        <v>351</v>
      </c>
      <c r="E46" s="110">
        <v>1614482.5</v>
      </c>
      <c r="F46" s="110">
        <v>298</v>
      </c>
      <c r="G46" s="115"/>
    </row>
    <row r="47" spans="1:7" x14ac:dyDescent="0.25">
      <c r="A47" s="24" t="s">
        <v>354</v>
      </c>
      <c r="B47" s="24">
        <v>2009</v>
      </c>
      <c r="C47" s="40" t="s">
        <v>360</v>
      </c>
      <c r="D47" s="82" t="s">
        <v>351</v>
      </c>
      <c r="E47" s="110">
        <v>1505979.5</v>
      </c>
      <c r="F47" s="110">
        <v>586</v>
      </c>
      <c r="G47" s="115"/>
    </row>
    <row r="48" spans="1:7" x14ac:dyDescent="0.25">
      <c r="A48" s="24" t="s">
        <v>354</v>
      </c>
      <c r="B48" s="24">
        <v>2009</v>
      </c>
      <c r="C48" s="40" t="s">
        <v>361</v>
      </c>
      <c r="D48" s="82" t="s">
        <v>351</v>
      </c>
      <c r="E48" s="110">
        <v>1938744</v>
      </c>
      <c r="F48" s="110">
        <v>1986</v>
      </c>
      <c r="G48" s="115"/>
    </row>
    <row r="49" spans="1:7" x14ac:dyDescent="0.25">
      <c r="A49" s="24" t="s">
        <v>354</v>
      </c>
      <c r="B49" s="24">
        <v>2009</v>
      </c>
      <c r="C49" s="40" t="s">
        <v>362</v>
      </c>
      <c r="D49" s="82" t="s">
        <v>351</v>
      </c>
      <c r="E49" s="110">
        <v>1905463</v>
      </c>
      <c r="F49" s="110">
        <v>3636</v>
      </c>
      <c r="G49" s="115"/>
    </row>
    <row r="50" spans="1:7" x14ac:dyDescent="0.25">
      <c r="A50" s="24" t="s">
        <v>354</v>
      </c>
      <c r="B50" s="24">
        <v>2009</v>
      </c>
      <c r="C50" s="40" t="s">
        <v>363</v>
      </c>
      <c r="D50" s="82" t="s">
        <v>351</v>
      </c>
      <c r="E50" s="110">
        <v>2220228.5</v>
      </c>
      <c r="F50" s="110">
        <v>6460</v>
      </c>
      <c r="G50" s="115"/>
    </row>
    <row r="51" spans="1:7" x14ac:dyDescent="0.25">
      <c r="A51" s="24" t="s">
        <v>354</v>
      </c>
      <c r="B51" s="24">
        <v>2009</v>
      </c>
      <c r="C51" s="40" t="s">
        <v>364</v>
      </c>
      <c r="D51" s="82" t="s">
        <v>351</v>
      </c>
      <c r="E51" s="110">
        <v>2129226.5</v>
      </c>
      <c r="F51" s="110">
        <v>8823</v>
      </c>
      <c r="G51" s="115"/>
    </row>
    <row r="52" spans="1:7" x14ac:dyDescent="0.25">
      <c r="A52" s="24" t="s">
        <v>354</v>
      </c>
      <c r="B52" s="24">
        <v>2009</v>
      </c>
      <c r="C52" s="40" t="s">
        <v>365</v>
      </c>
      <c r="D52" s="82" t="s">
        <v>351</v>
      </c>
      <c r="E52" s="110">
        <v>2146752.5</v>
      </c>
      <c r="F52" s="110">
        <v>11686</v>
      </c>
      <c r="G52" s="115"/>
    </row>
    <row r="53" spans="1:7" x14ac:dyDescent="0.25">
      <c r="A53" s="24" t="s">
        <v>354</v>
      </c>
      <c r="B53" s="24">
        <v>2009</v>
      </c>
      <c r="C53" s="40" t="s">
        <v>366</v>
      </c>
      <c r="D53" s="82" t="s">
        <v>351</v>
      </c>
      <c r="E53" s="110">
        <v>1854221.5</v>
      </c>
      <c r="F53" s="110">
        <v>11935</v>
      </c>
      <c r="G53" s="115"/>
    </row>
    <row r="54" spans="1:7" x14ac:dyDescent="0.25">
      <c r="A54" s="24" t="s">
        <v>354</v>
      </c>
      <c r="B54" s="24">
        <v>2009</v>
      </c>
      <c r="C54" s="40" t="s">
        <v>367</v>
      </c>
      <c r="D54" s="82" t="s">
        <v>351</v>
      </c>
      <c r="E54" s="110">
        <v>1299880</v>
      </c>
      <c r="F54" s="110">
        <v>8852</v>
      </c>
      <c r="G54" s="115"/>
    </row>
    <row r="55" spans="1:7" x14ac:dyDescent="0.25">
      <c r="A55" s="24" t="s">
        <v>354</v>
      </c>
      <c r="B55" s="24">
        <v>2009</v>
      </c>
      <c r="C55" s="40" t="s">
        <v>368</v>
      </c>
      <c r="D55" s="82" t="s">
        <v>351</v>
      </c>
      <c r="E55" s="110">
        <v>1071625</v>
      </c>
      <c r="F55" s="110">
        <v>8365</v>
      </c>
      <c r="G55" s="115"/>
    </row>
    <row r="56" spans="1:7" x14ac:dyDescent="0.25">
      <c r="A56" s="24" t="s">
        <v>354</v>
      </c>
      <c r="B56" s="24">
        <v>2009</v>
      </c>
      <c r="C56" s="40" t="s">
        <v>369</v>
      </c>
      <c r="D56" s="82" t="s">
        <v>351</v>
      </c>
      <c r="E56" s="110">
        <v>1039792</v>
      </c>
      <c r="F56" s="110">
        <v>9012</v>
      </c>
      <c r="G56" s="115"/>
    </row>
    <row r="57" spans="1:7" x14ac:dyDescent="0.25">
      <c r="A57" s="24" t="s">
        <v>354</v>
      </c>
      <c r="B57" s="24">
        <v>2009</v>
      </c>
      <c r="C57" s="40" t="s">
        <v>370</v>
      </c>
      <c r="D57" s="82" t="s">
        <v>351</v>
      </c>
      <c r="E57" s="110">
        <v>853151.5</v>
      </c>
      <c r="F57" s="110">
        <v>8633</v>
      </c>
      <c r="G57" s="115"/>
    </row>
    <row r="58" spans="1:7" x14ac:dyDescent="0.25">
      <c r="A58" s="24" t="s">
        <v>354</v>
      </c>
      <c r="B58" s="24">
        <v>2009</v>
      </c>
      <c r="C58" s="40" t="s">
        <v>371</v>
      </c>
      <c r="D58" s="82" t="s">
        <v>351</v>
      </c>
      <c r="E58" s="110">
        <v>590846.5</v>
      </c>
      <c r="F58" s="110">
        <v>6906</v>
      </c>
      <c r="G58" s="115"/>
    </row>
    <row r="59" spans="1:7" x14ac:dyDescent="0.25">
      <c r="A59" s="24" t="s">
        <v>354</v>
      </c>
      <c r="B59" s="24">
        <v>2009</v>
      </c>
      <c r="C59" s="40" t="s">
        <v>372</v>
      </c>
      <c r="D59" s="82" t="s">
        <v>351</v>
      </c>
      <c r="E59" s="110">
        <v>600616.5</v>
      </c>
      <c r="F59" s="110">
        <v>4607</v>
      </c>
      <c r="G59" s="115"/>
    </row>
    <row r="60" spans="1:7" x14ac:dyDescent="0.25">
      <c r="A60" s="24" t="s">
        <v>354</v>
      </c>
      <c r="B60" s="24">
        <v>2009</v>
      </c>
      <c r="C60" s="40" t="s">
        <v>373</v>
      </c>
      <c r="D60" s="82" t="s">
        <v>351</v>
      </c>
      <c r="E60" s="110">
        <v>353689</v>
      </c>
      <c r="F60" s="110">
        <v>3012</v>
      </c>
      <c r="G60" s="115"/>
    </row>
    <row r="61" spans="1:7" x14ac:dyDescent="0.25">
      <c r="A61" s="24" t="s">
        <v>354</v>
      </c>
      <c r="B61" s="24">
        <v>2010</v>
      </c>
      <c r="C61" s="40" t="s">
        <v>341</v>
      </c>
      <c r="D61" s="82" t="s">
        <v>342</v>
      </c>
      <c r="E61" s="110">
        <v>24977163.5</v>
      </c>
      <c r="F61" s="110">
        <v>106038</v>
      </c>
      <c r="G61" s="115"/>
    </row>
    <row r="62" spans="1:7" x14ac:dyDescent="0.25">
      <c r="A62" s="24" t="s">
        <v>354</v>
      </c>
      <c r="B62" s="24">
        <v>2010</v>
      </c>
      <c r="C62" s="40" t="s">
        <v>356</v>
      </c>
      <c r="D62" s="82" t="s">
        <v>342</v>
      </c>
      <c r="E62" s="110">
        <v>1176430</v>
      </c>
      <c r="F62" s="110">
        <v>284</v>
      </c>
      <c r="G62" s="115"/>
    </row>
    <row r="63" spans="1:7" x14ac:dyDescent="0.25">
      <c r="A63" s="24" t="s">
        <v>354</v>
      </c>
      <c r="B63" s="24">
        <v>2010</v>
      </c>
      <c r="C63" s="40" t="s">
        <v>357</v>
      </c>
      <c r="D63" s="82" t="s">
        <v>342</v>
      </c>
      <c r="E63" s="110">
        <v>1331287</v>
      </c>
      <c r="F63" s="110">
        <v>151</v>
      </c>
      <c r="G63" s="115"/>
    </row>
    <row r="64" spans="1:7" x14ac:dyDescent="0.25">
      <c r="A64" s="24" t="s">
        <v>354</v>
      </c>
      <c r="B64" s="24">
        <v>2010</v>
      </c>
      <c r="C64" s="40" t="s">
        <v>358</v>
      </c>
      <c r="D64" s="82" t="s">
        <v>342</v>
      </c>
      <c r="E64" s="110">
        <v>1723436.5</v>
      </c>
      <c r="F64" s="110">
        <v>234</v>
      </c>
      <c r="G64" s="115"/>
    </row>
    <row r="65" spans="1:7" x14ac:dyDescent="0.25">
      <c r="A65" s="24" t="s">
        <v>354</v>
      </c>
      <c r="B65" s="24">
        <v>2010</v>
      </c>
      <c r="C65" s="40" t="s">
        <v>359</v>
      </c>
      <c r="D65" s="82" t="s">
        <v>342</v>
      </c>
      <c r="E65" s="110">
        <v>1870870</v>
      </c>
      <c r="F65" s="110">
        <v>343</v>
      </c>
      <c r="G65" s="115"/>
    </row>
    <row r="66" spans="1:7" x14ac:dyDescent="0.25">
      <c r="A66" s="24" t="s">
        <v>354</v>
      </c>
      <c r="B66" s="24">
        <v>2010</v>
      </c>
      <c r="C66" s="40" t="s">
        <v>360</v>
      </c>
      <c r="D66" s="82" t="s">
        <v>342</v>
      </c>
      <c r="E66" s="110">
        <v>1638804</v>
      </c>
      <c r="F66" s="110">
        <v>335</v>
      </c>
      <c r="G66" s="115"/>
    </row>
    <row r="67" spans="1:7" x14ac:dyDescent="0.25">
      <c r="A67" s="24" t="s">
        <v>354</v>
      </c>
      <c r="B67" s="24">
        <v>2010</v>
      </c>
      <c r="C67" s="40" t="s">
        <v>361</v>
      </c>
      <c r="D67" s="82" t="s">
        <v>342</v>
      </c>
      <c r="E67" s="110">
        <v>1951930</v>
      </c>
      <c r="F67" s="110">
        <v>731</v>
      </c>
      <c r="G67" s="115"/>
    </row>
    <row r="68" spans="1:7" x14ac:dyDescent="0.25">
      <c r="A68" s="24" t="s">
        <v>354</v>
      </c>
      <c r="B68" s="24">
        <v>2010</v>
      </c>
      <c r="C68" s="40" t="s">
        <v>362</v>
      </c>
      <c r="D68" s="82" t="s">
        <v>342</v>
      </c>
      <c r="E68" s="110">
        <v>1984565.5</v>
      </c>
      <c r="F68" s="110">
        <v>1363</v>
      </c>
      <c r="G68" s="115"/>
    </row>
    <row r="69" spans="1:7" x14ac:dyDescent="0.25">
      <c r="A69" s="24" t="s">
        <v>354</v>
      </c>
      <c r="B69" s="24">
        <v>2010</v>
      </c>
      <c r="C69" s="40" t="s">
        <v>363</v>
      </c>
      <c r="D69" s="82" t="s">
        <v>342</v>
      </c>
      <c r="E69" s="110">
        <v>2260208</v>
      </c>
      <c r="F69" s="110">
        <v>2570</v>
      </c>
      <c r="G69" s="115"/>
    </row>
    <row r="70" spans="1:7" x14ac:dyDescent="0.25">
      <c r="A70" s="24" t="s">
        <v>354</v>
      </c>
      <c r="B70" s="24">
        <v>2010</v>
      </c>
      <c r="C70" s="40" t="s">
        <v>364</v>
      </c>
      <c r="D70" s="82" t="s">
        <v>342</v>
      </c>
      <c r="E70" s="110">
        <v>2237800</v>
      </c>
      <c r="F70" s="110">
        <v>4187</v>
      </c>
      <c r="G70" s="115"/>
    </row>
    <row r="71" spans="1:7" x14ac:dyDescent="0.25">
      <c r="A71" s="24" t="s">
        <v>354</v>
      </c>
      <c r="B71" s="24">
        <v>2010</v>
      </c>
      <c r="C71" s="40" t="s">
        <v>365</v>
      </c>
      <c r="D71" s="82" t="s">
        <v>342</v>
      </c>
      <c r="E71" s="110">
        <v>2196291</v>
      </c>
      <c r="F71" s="110">
        <v>6961</v>
      </c>
      <c r="G71" s="115"/>
    </row>
    <row r="72" spans="1:7" x14ac:dyDescent="0.25">
      <c r="A72" s="24" t="s">
        <v>354</v>
      </c>
      <c r="B72" s="24">
        <v>2010</v>
      </c>
      <c r="C72" s="40" t="s">
        <v>366</v>
      </c>
      <c r="D72" s="82" t="s">
        <v>342</v>
      </c>
      <c r="E72" s="110">
        <v>1987063</v>
      </c>
      <c r="F72" s="110">
        <v>10951</v>
      </c>
      <c r="G72" s="115"/>
    </row>
    <row r="73" spans="1:7" x14ac:dyDescent="0.25">
      <c r="A73" s="24" t="s">
        <v>354</v>
      </c>
      <c r="B73" s="24">
        <v>2010</v>
      </c>
      <c r="C73" s="40" t="s">
        <v>367</v>
      </c>
      <c r="D73" s="82" t="s">
        <v>342</v>
      </c>
      <c r="E73" s="110">
        <v>1382357</v>
      </c>
      <c r="F73" s="110">
        <v>12092</v>
      </c>
      <c r="G73" s="115"/>
    </row>
    <row r="74" spans="1:7" x14ac:dyDescent="0.25">
      <c r="A74" s="24" t="s">
        <v>354</v>
      </c>
      <c r="B74" s="24">
        <v>2010</v>
      </c>
      <c r="C74" s="40" t="s">
        <v>368</v>
      </c>
      <c r="D74" s="82" t="s">
        <v>342</v>
      </c>
      <c r="E74" s="110">
        <v>1069407</v>
      </c>
      <c r="F74" s="110">
        <v>13849</v>
      </c>
      <c r="G74" s="115"/>
    </row>
    <row r="75" spans="1:7" x14ac:dyDescent="0.25">
      <c r="A75" s="24" t="s">
        <v>354</v>
      </c>
      <c r="B75" s="24">
        <v>2010</v>
      </c>
      <c r="C75" s="40" t="s">
        <v>369</v>
      </c>
      <c r="D75" s="82" t="s">
        <v>342</v>
      </c>
      <c r="E75" s="110">
        <v>877420.5</v>
      </c>
      <c r="F75" s="110">
        <v>16563</v>
      </c>
      <c r="G75" s="115"/>
    </row>
    <row r="76" spans="1:7" x14ac:dyDescent="0.25">
      <c r="A76" s="24" t="s">
        <v>354</v>
      </c>
      <c r="B76" s="24">
        <v>2010</v>
      </c>
      <c r="C76" s="40" t="s">
        <v>370</v>
      </c>
      <c r="D76" s="82" t="s">
        <v>342</v>
      </c>
      <c r="E76" s="110">
        <v>657441.5</v>
      </c>
      <c r="F76" s="110">
        <v>16383</v>
      </c>
      <c r="G76" s="115"/>
    </row>
    <row r="77" spans="1:7" x14ac:dyDescent="0.25">
      <c r="A77" s="24" t="s">
        <v>354</v>
      </c>
      <c r="B77" s="24">
        <v>2010</v>
      </c>
      <c r="C77" s="40" t="s">
        <v>371</v>
      </c>
      <c r="D77" s="82" t="s">
        <v>342</v>
      </c>
      <c r="E77" s="110">
        <v>370465.5</v>
      </c>
      <c r="F77" s="110">
        <v>11096</v>
      </c>
      <c r="G77" s="115"/>
    </row>
    <row r="78" spans="1:7" x14ac:dyDescent="0.25">
      <c r="A78" s="24" t="s">
        <v>354</v>
      </c>
      <c r="B78" s="24">
        <v>2010</v>
      </c>
      <c r="C78" s="40" t="s">
        <v>372</v>
      </c>
      <c r="D78" s="82" t="s">
        <v>342</v>
      </c>
      <c r="E78" s="110">
        <v>261387</v>
      </c>
      <c r="F78" s="110">
        <v>5260</v>
      </c>
      <c r="G78" s="115"/>
    </row>
    <row r="79" spans="1:7" x14ac:dyDescent="0.25">
      <c r="A79" s="24" t="s">
        <v>354</v>
      </c>
      <c r="B79" s="24">
        <v>2010</v>
      </c>
      <c r="C79" s="40" t="s">
        <v>373</v>
      </c>
      <c r="D79" s="82" t="s">
        <v>342</v>
      </c>
      <c r="E79" s="110">
        <v>170484.5</v>
      </c>
      <c r="F79" s="110">
        <v>2685</v>
      </c>
      <c r="G79" s="115"/>
    </row>
    <row r="80" spans="1:7" x14ac:dyDescent="0.25">
      <c r="A80" s="24" t="s">
        <v>354</v>
      </c>
      <c r="B80" s="24">
        <v>2010</v>
      </c>
      <c r="C80" s="40" t="s">
        <v>341</v>
      </c>
      <c r="D80" s="82" t="s">
        <v>351</v>
      </c>
      <c r="E80" s="110">
        <v>24902648</v>
      </c>
      <c r="F80" s="110">
        <v>102116</v>
      </c>
      <c r="G80" s="115"/>
    </row>
    <row r="81" spans="1:7" x14ac:dyDescent="0.25">
      <c r="A81" s="24" t="s">
        <v>354</v>
      </c>
      <c r="B81" s="24">
        <v>2010</v>
      </c>
      <c r="C81" s="40" t="s">
        <v>356</v>
      </c>
      <c r="D81" s="82" t="s">
        <v>351</v>
      </c>
      <c r="E81" s="110">
        <v>1104770</v>
      </c>
      <c r="F81" s="110">
        <v>215</v>
      </c>
      <c r="G81" s="115"/>
    </row>
    <row r="82" spans="1:7" x14ac:dyDescent="0.25">
      <c r="A82" s="24" t="s">
        <v>354</v>
      </c>
      <c r="B82" s="24">
        <v>2010</v>
      </c>
      <c r="C82" s="40" t="s">
        <v>357</v>
      </c>
      <c r="D82" s="82" t="s">
        <v>351</v>
      </c>
      <c r="E82" s="110">
        <v>1226027.5</v>
      </c>
      <c r="F82" s="110">
        <v>117</v>
      </c>
      <c r="G82" s="115"/>
    </row>
    <row r="83" spans="1:7" x14ac:dyDescent="0.25">
      <c r="A83" s="24" t="s">
        <v>354</v>
      </c>
      <c r="B83" s="24">
        <v>2010</v>
      </c>
      <c r="C83" s="40" t="s">
        <v>358</v>
      </c>
      <c r="D83" s="82" t="s">
        <v>351</v>
      </c>
      <c r="E83" s="110">
        <v>1567231</v>
      </c>
      <c r="F83" s="110">
        <v>183</v>
      </c>
      <c r="G83" s="115"/>
    </row>
    <row r="84" spans="1:7" x14ac:dyDescent="0.25">
      <c r="A84" s="24" t="s">
        <v>354</v>
      </c>
      <c r="B84" s="24">
        <v>2010</v>
      </c>
      <c r="C84" s="40" t="s">
        <v>359</v>
      </c>
      <c r="D84" s="82" t="s">
        <v>351</v>
      </c>
      <c r="E84" s="110">
        <v>1648469.5</v>
      </c>
      <c r="F84" s="110">
        <v>333</v>
      </c>
      <c r="G84" s="115"/>
    </row>
    <row r="85" spans="1:7" x14ac:dyDescent="0.25">
      <c r="A85" s="24" t="s">
        <v>354</v>
      </c>
      <c r="B85" s="24">
        <v>2010</v>
      </c>
      <c r="C85" s="40" t="s">
        <v>360</v>
      </c>
      <c r="D85" s="82" t="s">
        <v>351</v>
      </c>
      <c r="E85" s="110">
        <v>1489000</v>
      </c>
      <c r="F85" s="110">
        <v>690</v>
      </c>
      <c r="G85" s="115"/>
    </row>
    <row r="86" spans="1:7" x14ac:dyDescent="0.25">
      <c r="A86" s="24" t="s">
        <v>354</v>
      </c>
      <c r="B86" s="24">
        <v>2010</v>
      </c>
      <c r="C86" s="40" t="s">
        <v>361</v>
      </c>
      <c r="D86" s="82" t="s">
        <v>351</v>
      </c>
      <c r="E86" s="110">
        <v>1847774.5</v>
      </c>
      <c r="F86" s="110">
        <v>2077</v>
      </c>
      <c r="G86" s="115"/>
    </row>
    <row r="87" spans="1:7" x14ac:dyDescent="0.25">
      <c r="A87" s="24" t="s">
        <v>354</v>
      </c>
      <c r="B87" s="24">
        <v>2010</v>
      </c>
      <c r="C87" s="40" t="s">
        <v>362</v>
      </c>
      <c r="D87" s="82" t="s">
        <v>351</v>
      </c>
      <c r="E87" s="110">
        <v>1908572</v>
      </c>
      <c r="F87" s="110">
        <v>4003</v>
      </c>
      <c r="G87" s="115"/>
    </row>
    <row r="88" spans="1:7" x14ac:dyDescent="0.25">
      <c r="A88" s="24" t="s">
        <v>354</v>
      </c>
      <c r="B88" s="24">
        <v>2010</v>
      </c>
      <c r="C88" s="40" t="s">
        <v>363</v>
      </c>
      <c r="D88" s="82" t="s">
        <v>351</v>
      </c>
      <c r="E88" s="110">
        <v>2171433.5</v>
      </c>
      <c r="F88" s="110">
        <v>6760</v>
      </c>
      <c r="G88" s="115"/>
    </row>
    <row r="89" spans="1:7" x14ac:dyDescent="0.25">
      <c r="A89" s="24" t="s">
        <v>354</v>
      </c>
      <c r="B89" s="24">
        <v>2010</v>
      </c>
      <c r="C89" s="40" t="s">
        <v>364</v>
      </c>
      <c r="D89" s="82" t="s">
        <v>351</v>
      </c>
      <c r="E89" s="110">
        <v>2165753.5</v>
      </c>
      <c r="F89" s="110">
        <v>9447</v>
      </c>
      <c r="G89" s="115"/>
    </row>
    <row r="90" spans="1:7" x14ac:dyDescent="0.25">
      <c r="A90" s="24" t="s">
        <v>354</v>
      </c>
      <c r="B90" s="24">
        <v>2010</v>
      </c>
      <c r="C90" s="40" t="s">
        <v>365</v>
      </c>
      <c r="D90" s="82" t="s">
        <v>351</v>
      </c>
      <c r="E90" s="110">
        <v>2115794</v>
      </c>
      <c r="F90" s="110">
        <v>12242</v>
      </c>
      <c r="G90" s="115"/>
    </row>
    <row r="91" spans="1:7" x14ac:dyDescent="0.25">
      <c r="A91" s="24" t="s">
        <v>354</v>
      </c>
      <c r="B91" s="24">
        <v>2010</v>
      </c>
      <c r="C91" s="40" t="s">
        <v>366</v>
      </c>
      <c r="D91" s="82" t="s">
        <v>351</v>
      </c>
      <c r="E91" s="110">
        <v>1958329</v>
      </c>
      <c r="F91" s="110">
        <v>13067</v>
      </c>
      <c r="G91" s="115"/>
    </row>
    <row r="92" spans="1:7" x14ac:dyDescent="0.25">
      <c r="A92" s="24" t="s">
        <v>354</v>
      </c>
      <c r="B92" s="24">
        <v>2010</v>
      </c>
      <c r="C92" s="40" t="s">
        <v>367</v>
      </c>
      <c r="D92" s="82" t="s">
        <v>351</v>
      </c>
      <c r="E92" s="110">
        <v>1398966.5</v>
      </c>
      <c r="F92" s="110">
        <v>9977</v>
      </c>
      <c r="G92" s="115"/>
    </row>
    <row r="93" spans="1:7" x14ac:dyDescent="0.25">
      <c r="A93" s="24" t="s">
        <v>354</v>
      </c>
      <c r="B93" s="24">
        <v>2010</v>
      </c>
      <c r="C93" s="40" t="s">
        <v>368</v>
      </c>
      <c r="D93" s="82" t="s">
        <v>351</v>
      </c>
      <c r="E93" s="110">
        <v>1119059.5</v>
      </c>
      <c r="F93" s="110">
        <v>8926</v>
      </c>
      <c r="G93" s="115"/>
    </row>
    <row r="94" spans="1:7" x14ac:dyDescent="0.25">
      <c r="A94" s="24" t="s">
        <v>354</v>
      </c>
      <c r="B94" s="24">
        <v>2010</v>
      </c>
      <c r="C94" s="40" t="s">
        <v>369</v>
      </c>
      <c r="D94" s="82" t="s">
        <v>351</v>
      </c>
      <c r="E94" s="110">
        <v>1026837.5</v>
      </c>
      <c r="F94" s="110">
        <v>9125</v>
      </c>
      <c r="G94" s="115"/>
    </row>
    <row r="95" spans="1:7" x14ac:dyDescent="0.25">
      <c r="A95" s="24" t="s">
        <v>354</v>
      </c>
      <c r="B95" s="24">
        <v>2010</v>
      </c>
      <c r="C95" s="40" t="s">
        <v>370</v>
      </c>
      <c r="D95" s="82" t="s">
        <v>351</v>
      </c>
      <c r="E95" s="110">
        <v>879612</v>
      </c>
      <c r="F95" s="110">
        <v>9058</v>
      </c>
      <c r="G95" s="115"/>
    </row>
    <row r="96" spans="1:7" x14ac:dyDescent="0.25">
      <c r="A96" s="24" t="s">
        <v>354</v>
      </c>
      <c r="B96" s="24">
        <v>2010</v>
      </c>
      <c r="C96" s="40" t="s">
        <v>371</v>
      </c>
      <c r="D96" s="82" t="s">
        <v>351</v>
      </c>
      <c r="E96" s="110">
        <v>629123</v>
      </c>
      <c r="F96" s="110">
        <v>7569</v>
      </c>
      <c r="G96" s="115"/>
    </row>
    <row r="97" spans="1:7" x14ac:dyDescent="0.25">
      <c r="A97" s="24" t="s">
        <v>354</v>
      </c>
      <c r="B97" s="24">
        <v>2010</v>
      </c>
      <c r="C97" s="40" t="s">
        <v>372</v>
      </c>
      <c r="D97" s="82" t="s">
        <v>351</v>
      </c>
      <c r="E97" s="110">
        <v>645895</v>
      </c>
      <c r="F97" s="110">
        <v>5020</v>
      </c>
      <c r="G97" s="115"/>
    </row>
    <row r="98" spans="1:7" x14ac:dyDescent="0.25">
      <c r="A98" s="24" t="s">
        <v>354</v>
      </c>
      <c r="B98" s="24">
        <v>2010</v>
      </c>
      <c r="C98" s="40" t="s">
        <v>373</v>
      </c>
      <c r="D98" s="82" t="s">
        <v>351</v>
      </c>
      <c r="E98" s="110">
        <v>382956.5</v>
      </c>
      <c r="F98" s="110">
        <v>3307</v>
      </c>
      <c r="G98" s="115"/>
    </row>
    <row r="99" spans="1:7" x14ac:dyDescent="0.25">
      <c r="A99" s="24" t="s">
        <v>354</v>
      </c>
      <c r="B99" s="24">
        <v>2011</v>
      </c>
      <c r="C99" s="40" t="s">
        <v>341</v>
      </c>
      <c r="D99" s="82" t="s">
        <v>342</v>
      </c>
      <c r="E99" s="110">
        <v>25081787.5</v>
      </c>
      <c r="F99" s="110">
        <v>112290</v>
      </c>
      <c r="G99" s="115"/>
    </row>
    <row r="100" spans="1:7" x14ac:dyDescent="0.25">
      <c r="A100" s="24" t="s">
        <v>354</v>
      </c>
      <c r="B100" s="24">
        <v>2011</v>
      </c>
      <c r="C100" s="40" t="s">
        <v>356</v>
      </c>
      <c r="D100" s="82" t="s">
        <v>342</v>
      </c>
      <c r="E100" s="110">
        <v>1191773</v>
      </c>
      <c r="F100" s="110">
        <v>275</v>
      </c>
      <c r="G100" s="115"/>
    </row>
    <row r="101" spans="1:7" x14ac:dyDescent="0.25">
      <c r="A101" s="24" t="s">
        <v>354</v>
      </c>
      <c r="B101" s="24">
        <v>2011</v>
      </c>
      <c r="C101" s="40" t="s">
        <v>357</v>
      </c>
      <c r="D101" s="82" t="s">
        <v>342</v>
      </c>
      <c r="E101" s="110">
        <v>1247218</v>
      </c>
      <c r="F101" s="110">
        <v>135</v>
      </c>
      <c r="G101" s="115"/>
    </row>
    <row r="102" spans="1:7" x14ac:dyDescent="0.25">
      <c r="A102" s="24" t="s">
        <v>354</v>
      </c>
      <c r="B102" s="24">
        <v>2011</v>
      </c>
      <c r="C102" s="40" t="s">
        <v>358</v>
      </c>
      <c r="D102" s="82" t="s">
        <v>342</v>
      </c>
      <c r="E102" s="110">
        <v>1667248</v>
      </c>
      <c r="F102" s="110">
        <v>225</v>
      </c>
      <c r="G102" s="115"/>
    </row>
    <row r="103" spans="1:7" x14ac:dyDescent="0.25">
      <c r="A103" s="24" t="s">
        <v>354</v>
      </c>
      <c r="B103" s="24">
        <v>2011</v>
      </c>
      <c r="C103" s="40" t="s">
        <v>359</v>
      </c>
      <c r="D103" s="82" t="s">
        <v>342</v>
      </c>
      <c r="E103" s="110">
        <v>1882478</v>
      </c>
      <c r="F103" s="110">
        <v>323</v>
      </c>
      <c r="G103" s="115"/>
    </row>
    <row r="104" spans="1:7" x14ac:dyDescent="0.25">
      <c r="A104" s="24" t="s">
        <v>354</v>
      </c>
      <c r="B104" s="24">
        <v>2011</v>
      </c>
      <c r="C104" s="40" t="s">
        <v>360</v>
      </c>
      <c r="D104" s="82" t="s">
        <v>342</v>
      </c>
      <c r="E104" s="110">
        <v>1661130</v>
      </c>
      <c r="F104" s="110">
        <v>413</v>
      </c>
      <c r="G104" s="115"/>
    </row>
    <row r="105" spans="1:7" x14ac:dyDescent="0.25">
      <c r="A105" s="24" t="s">
        <v>354</v>
      </c>
      <c r="B105" s="24">
        <v>2011</v>
      </c>
      <c r="C105" s="40" t="s">
        <v>361</v>
      </c>
      <c r="D105" s="82" t="s">
        <v>342</v>
      </c>
      <c r="E105" s="110">
        <v>1852499.5</v>
      </c>
      <c r="F105" s="110">
        <v>781</v>
      </c>
      <c r="G105" s="115"/>
    </row>
    <row r="106" spans="1:7" x14ac:dyDescent="0.25">
      <c r="A106" s="24" t="s">
        <v>354</v>
      </c>
      <c r="B106" s="24">
        <v>2011</v>
      </c>
      <c r="C106" s="40" t="s">
        <v>362</v>
      </c>
      <c r="D106" s="82" t="s">
        <v>342</v>
      </c>
      <c r="E106" s="110">
        <v>2016304.5</v>
      </c>
      <c r="F106" s="110">
        <v>1551</v>
      </c>
      <c r="G106" s="115"/>
    </row>
    <row r="107" spans="1:7" x14ac:dyDescent="0.25">
      <c r="A107" s="24" t="s">
        <v>354</v>
      </c>
      <c r="B107" s="24">
        <v>2011</v>
      </c>
      <c r="C107" s="40" t="s">
        <v>363</v>
      </c>
      <c r="D107" s="82" t="s">
        <v>342</v>
      </c>
      <c r="E107" s="110">
        <v>2176905.5</v>
      </c>
      <c r="F107" s="110">
        <v>2678</v>
      </c>
      <c r="G107" s="115"/>
    </row>
    <row r="108" spans="1:7" x14ac:dyDescent="0.25">
      <c r="A108" s="24" t="s">
        <v>354</v>
      </c>
      <c r="B108" s="24">
        <v>2011</v>
      </c>
      <c r="C108" s="40" t="s">
        <v>364</v>
      </c>
      <c r="D108" s="82" t="s">
        <v>342</v>
      </c>
      <c r="E108" s="110">
        <v>2278987</v>
      </c>
      <c r="F108" s="110">
        <v>4487</v>
      </c>
      <c r="G108" s="115"/>
    </row>
    <row r="109" spans="1:7" x14ac:dyDescent="0.25">
      <c r="A109" s="24" t="s">
        <v>354</v>
      </c>
      <c r="B109" s="24">
        <v>2011</v>
      </c>
      <c r="C109" s="40" t="s">
        <v>365</v>
      </c>
      <c r="D109" s="82" t="s">
        <v>342</v>
      </c>
      <c r="E109" s="110">
        <v>2156068</v>
      </c>
      <c r="F109" s="110">
        <v>6750</v>
      </c>
      <c r="G109" s="115"/>
    </row>
    <row r="110" spans="1:7" x14ac:dyDescent="0.25">
      <c r="A110" s="24" t="s">
        <v>354</v>
      </c>
      <c r="B110" s="24">
        <v>2011</v>
      </c>
      <c r="C110" s="40" t="s">
        <v>366</v>
      </c>
      <c r="D110" s="82" t="s">
        <v>342</v>
      </c>
      <c r="E110" s="110">
        <v>2084985.5</v>
      </c>
      <c r="F110" s="110">
        <v>11693</v>
      </c>
      <c r="G110" s="115"/>
    </row>
    <row r="111" spans="1:7" x14ac:dyDescent="0.25">
      <c r="A111" s="24" t="s">
        <v>354</v>
      </c>
      <c r="B111" s="24">
        <v>2011</v>
      </c>
      <c r="C111" s="40" t="s">
        <v>367</v>
      </c>
      <c r="D111" s="82" t="s">
        <v>342</v>
      </c>
      <c r="E111" s="110">
        <v>1507151</v>
      </c>
      <c r="F111" s="110">
        <v>13291</v>
      </c>
      <c r="G111" s="115"/>
    </row>
    <row r="112" spans="1:7" x14ac:dyDescent="0.25">
      <c r="A112" s="24" t="s">
        <v>354</v>
      </c>
      <c r="B112" s="24">
        <v>2011</v>
      </c>
      <c r="C112" s="40" t="s">
        <v>368</v>
      </c>
      <c r="D112" s="82" t="s">
        <v>342</v>
      </c>
      <c r="E112" s="110">
        <v>1107881.5</v>
      </c>
      <c r="F112" s="110">
        <v>14980</v>
      </c>
      <c r="G112" s="115"/>
    </row>
    <row r="113" spans="1:7" x14ac:dyDescent="0.25">
      <c r="A113" s="24" t="s">
        <v>354</v>
      </c>
      <c r="B113" s="24">
        <v>2011</v>
      </c>
      <c r="C113" s="40" t="s">
        <v>369</v>
      </c>
      <c r="D113" s="82" t="s">
        <v>342</v>
      </c>
      <c r="E113" s="110">
        <v>875945.5</v>
      </c>
      <c r="F113" s="110">
        <v>16564</v>
      </c>
      <c r="G113" s="115"/>
    </row>
    <row r="114" spans="1:7" x14ac:dyDescent="0.25">
      <c r="A114" s="24" t="s">
        <v>354</v>
      </c>
      <c r="B114" s="24">
        <v>2011</v>
      </c>
      <c r="C114" s="40" t="s">
        <v>370</v>
      </c>
      <c r="D114" s="82" t="s">
        <v>342</v>
      </c>
      <c r="E114" s="110">
        <v>686847.5</v>
      </c>
      <c r="F114" s="110">
        <v>17023</v>
      </c>
      <c r="G114" s="115"/>
    </row>
    <row r="115" spans="1:7" x14ac:dyDescent="0.25">
      <c r="A115" s="24" t="s">
        <v>354</v>
      </c>
      <c r="B115" s="24">
        <v>2011</v>
      </c>
      <c r="C115" s="40" t="s">
        <v>371</v>
      </c>
      <c r="D115" s="82" t="s">
        <v>342</v>
      </c>
      <c r="E115" s="110">
        <v>409659</v>
      </c>
      <c r="F115" s="110">
        <v>12366</v>
      </c>
      <c r="G115" s="115"/>
    </row>
    <row r="116" spans="1:7" x14ac:dyDescent="0.25">
      <c r="A116" s="24" t="s">
        <v>354</v>
      </c>
      <c r="B116" s="24">
        <v>2011</v>
      </c>
      <c r="C116" s="40" t="s">
        <v>372</v>
      </c>
      <c r="D116" s="82" t="s">
        <v>342</v>
      </c>
      <c r="E116" s="110">
        <v>278706</v>
      </c>
      <c r="F116" s="110">
        <v>5954</v>
      </c>
      <c r="G116" s="115"/>
    </row>
    <row r="117" spans="1:7" x14ac:dyDescent="0.25">
      <c r="A117" s="24" t="s">
        <v>354</v>
      </c>
      <c r="B117" s="24">
        <v>2011</v>
      </c>
      <c r="C117" s="40" t="s">
        <v>373</v>
      </c>
      <c r="D117" s="82" t="s">
        <v>342</v>
      </c>
      <c r="E117" s="110">
        <v>182886.5</v>
      </c>
      <c r="F117" s="110">
        <v>2801</v>
      </c>
      <c r="G117" s="115"/>
    </row>
    <row r="118" spans="1:7" x14ac:dyDescent="0.25">
      <c r="A118" s="24" t="s">
        <v>354</v>
      </c>
      <c r="B118" s="24">
        <v>2011</v>
      </c>
      <c r="C118" s="40" t="s">
        <v>341</v>
      </c>
      <c r="D118" s="82" t="s">
        <v>351</v>
      </c>
      <c r="E118" s="110">
        <v>25029688</v>
      </c>
      <c r="F118" s="110">
        <v>110050</v>
      </c>
      <c r="G118" s="115"/>
    </row>
    <row r="119" spans="1:7" x14ac:dyDescent="0.25">
      <c r="A119" s="24" t="s">
        <v>354</v>
      </c>
      <c r="B119" s="24">
        <v>2011</v>
      </c>
      <c r="C119" s="40" t="s">
        <v>356</v>
      </c>
      <c r="D119" s="82" t="s">
        <v>351</v>
      </c>
      <c r="E119" s="110">
        <v>1121688</v>
      </c>
      <c r="F119" s="110">
        <v>220</v>
      </c>
      <c r="G119" s="115"/>
    </row>
    <row r="120" spans="1:7" x14ac:dyDescent="0.25">
      <c r="A120" s="24" t="s">
        <v>354</v>
      </c>
      <c r="B120" s="24">
        <v>2011</v>
      </c>
      <c r="C120" s="40" t="s">
        <v>357</v>
      </c>
      <c r="D120" s="82" t="s">
        <v>351</v>
      </c>
      <c r="E120" s="110">
        <v>1152960.5</v>
      </c>
      <c r="F120" s="110">
        <v>125</v>
      </c>
      <c r="G120" s="115"/>
    </row>
    <row r="121" spans="1:7" x14ac:dyDescent="0.25">
      <c r="A121" s="24" t="s">
        <v>354</v>
      </c>
      <c r="B121" s="24">
        <v>2011</v>
      </c>
      <c r="C121" s="40" t="s">
        <v>358</v>
      </c>
      <c r="D121" s="82" t="s">
        <v>351</v>
      </c>
      <c r="E121" s="110">
        <v>1524601</v>
      </c>
      <c r="F121" s="110">
        <v>215</v>
      </c>
      <c r="G121" s="115"/>
    </row>
    <row r="122" spans="1:7" x14ac:dyDescent="0.25">
      <c r="A122" s="24" t="s">
        <v>354</v>
      </c>
      <c r="B122" s="24">
        <v>2011</v>
      </c>
      <c r="C122" s="40" t="s">
        <v>359</v>
      </c>
      <c r="D122" s="82" t="s">
        <v>351</v>
      </c>
      <c r="E122" s="110">
        <v>1662199</v>
      </c>
      <c r="F122" s="110">
        <v>339</v>
      </c>
      <c r="G122" s="115"/>
    </row>
    <row r="123" spans="1:7" x14ac:dyDescent="0.25">
      <c r="A123" s="24" t="s">
        <v>354</v>
      </c>
      <c r="B123" s="24">
        <v>2011</v>
      </c>
      <c r="C123" s="40" t="s">
        <v>360</v>
      </c>
      <c r="D123" s="82" t="s">
        <v>351</v>
      </c>
      <c r="E123" s="110">
        <v>1499240.5</v>
      </c>
      <c r="F123" s="110">
        <v>734</v>
      </c>
      <c r="G123" s="115"/>
    </row>
    <row r="124" spans="1:7" x14ac:dyDescent="0.25">
      <c r="A124" s="24" t="s">
        <v>354</v>
      </c>
      <c r="B124" s="24">
        <v>2011</v>
      </c>
      <c r="C124" s="40" t="s">
        <v>361</v>
      </c>
      <c r="D124" s="82" t="s">
        <v>351</v>
      </c>
      <c r="E124" s="110">
        <v>1746765</v>
      </c>
      <c r="F124" s="110">
        <v>2011</v>
      </c>
      <c r="G124" s="115"/>
    </row>
    <row r="125" spans="1:7" x14ac:dyDescent="0.25">
      <c r="A125" s="24" t="s">
        <v>354</v>
      </c>
      <c r="B125" s="24">
        <v>2011</v>
      </c>
      <c r="C125" s="40" t="s">
        <v>362</v>
      </c>
      <c r="D125" s="82" t="s">
        <v>351</v>
      </c>
      <c r="E125" s="110">
        <v>1936026</v>
      </c>
      <c r="F125" s="110">
        <v>4358</v>
      </c>
      <c r="G125" s="115"/>
    </row>
    <row r="126" spans="1:7" x14ac:dyDescent="0.25">
      <c r="A126" s="24" t="s">
        <v>354</v>
      </c>
      <c r="B126" s="24">
        <v>2011</v>
      </c>
      <c r="C126" s="40" t="s">
        <v>363</v>
      </c>
      <c r="D126" s="82" t="s">
        <v>351</v>
      </c>
      <c r="E126" s="110">
        <v>2096955</v>
      </c>
      <c r="F126" s="110">
        <v>7038</v>
      </c>
      <c r="G126" s="115"/>
    </row>
    <row r="127" spans="1:7" x14ac:dyDescent="0.25">
      <c r="A127" s="24" t="s">
        <v>354</v>
      </c>
      <c r="B127" s="24">
        <v>2011</v>
      </c>
      <c r="C127" s="40" t="s">
        <v>364</v>
      </c>
      <c r="D127" s="82" t="s">
        <v>351</v>
      </c>
      <c r="E127" s="110">
        <v>2213982</v>
      </c>
      <c r="F127" s="110">
        <v>10427</v>
      </c>
      <c r="G127" s="115"/>
    </row>
    <row r="128" spans="1:7" x14ac:dyDescent="0.25">
      <c r="A128" s="24" t="s">
        <v>354</v>
      </c>
      <c r="B128" s="24">
        <v>2011</v>
      </c>
      <c r="C128" s="40" t="s">
        <v>365</v>
      </c>
      <c r="D128" s="82" t="s">
        <v>351</v>
      </c>
      <c r="E128" s="110">
        <v>2060007.5</v>
      </c>
      <c r="F128" s="110">
        <v>12450</v>
      </c>
      <c r="G128" s="115"/>
    </row>
    <row r="129" spans="1:7" x14ac:dyDescent="0.25">
      <c r="A129" s="24" t="s">
        <v>354</v>
      </c>
      <c r="B129" s="24">
        <v>2011</v>
      </c>
      <c r="C129" s="40" t="s">
        <v>366</v>
      </c>
      <c r="D129" s="82" t="s">
        <v>351</v>
      </c>
      <c r="E129" s="110">
        <v>2055637.5</v>
      </c>
      <c r="F129" s="110">
        <v>14833</v>
      </c>
      <c r="G129" s="115"/>
    </row>
    <row r="130" spans="1:7" x14ac:dyDescent="0.25">
      <c r="A130" s="24" t="s">
        <v>354</v>
      </c>
      <c r="B130" s="24">
        <v>2011</v>
      </c>
      <c r="C130" s="40" t="s">
        <v>367</v>
      </c>
      <c r="D130" s="82" t="s">
        <v>351</v>
      </c>
      <c r="E130" s="110">
        <v>1527939</v>
      </c>
      <c r="F130" s="110">
        <v>11535</v>
      </c>
      <c r="G130" s="115"/>
    </row>
    <row r="131" spans="1:7" x14ac:dyDescent="0.25">
      <c r="A131" s="24" t="s">
        <v>354</v>
      </c>
      <c r="B131" s="24">
        <v>2011</v>
      </c>
      <c r="C131" s="40" t="s">
        <v>368</v>
      </c>
      <c r="D131" s="82" t="s">
        <v>351</v>
      </c>
      <c r="E131" s="110">
        <v>1157215.5</v>
      </c>
      <c r="F131" s="110">
        <v>9869</v>
      </c>
      <c r="G131" s="115"/>
    </row>
    <row r="132" spans="1:7" x14ac:dyDescent="0.25">
      <c r="A132" s="24" t="s">
        <v>354</v>
      </c>
      <c r="B132" s="24">
        <v>2011</v>
      </c>
      <c r="C132" s="40" t="s">
        <v>369</v>
      </c>
      <c r="D132" s="82" t="s">
        <v>351</v>
      </c>
      <c r="E132" s="110">
        <v>1009495</v>
      </c>
      <c r="F132" s="110">
        <v>9322</v>
      </c>
      <c r="G132" s="115"/>
    </row>
    <row r="133" spans="1:7" x14ac:dyDescent="0.25">
      <c r="A133" s="24" t="s">
        <v>354</v>
      </c>
      <c r="B133" s="24">
        <v>2011</v>
      </c>
      <c r="C133" s="40" t="s">
        <v>370</v>
      </c>
      <c r="D133" s="82" t="s">
        <v>351</v>
      </c>
      <c r="E133" s="110">
        <v>904168</v>
      </c>
      <c r="F133" s="110">
        <v>9440</v>
      </c>
      <c r="G133" s="115"/>
    </row>
    <row r="134" spans="1:7" x14ac:dyDescent="0.25">
      <c r="A134" s="24" t="s">
        <v>354</v>
      </c>
      <c r="B134" s="24">
        <v>2011</v>
      </c>
      <c r="C134" s="40" t="s">
        <v>371</v>
      </c>
      <c r="D134" s="82" t="s">
        <v>351</v>
      </c>
      <c r="E134" s="110">
        <v>670764.5</v>
      </c>
      <c r="F134" s="110">
        <v>8123</v>
      </c>
      <c r="G134" s="115"/>
    </row>
    <row r="135" spans="1:7" x14ac:dyDescent="0.25">
      <c r="A135" s="24" t="s">
        <v>354</v>
      </c>
      <c r="B135" s="24">
        <v>2011</v>
      </c>
      <c r="C135" s="40" t="s">
        <v>372</v>
      </c>
      <c r="D135" s="82" t="s">
        <v>351</v>
      </c>
      <c r="E135" s="110">
        <v>690044</v>
      </c>
      <c r="F135" s="110">
        <v>5387</v>
      </c>
      <c r="G135" s="115"/>
    </row>
    <row r="136" spans="1:7" x14ac:dyDescent="0.25">
      <c r="A136" s="24" t="s">
        <v>354</v>
      </c>
      <c r="B136" s="24">
        <v>2011</v>
      </c>
      <c r="C136" s="40" t="s">
        <v>373</v>
      </c>
      <c r="D136" s="82" t="s">
        <v>351</v>
      </c>
      <c r="E136" s="110">
        <v>409231</v>
      </c>
      <c r="F136" s="110">
        <v>3624</v>
      </c>
      <c r="G136" s="115"/>
    </row>
    <row r="137" spans="1:7" x14ac:dyDescent="0.25">
      <c r="A137" s="24" t="s">
        <v>354</v>
      </c>
      <c r="B137" s="24">
        <v>2012</v>
      </c>
      <c r="C137" s="40" t="s">
        <v>341</v>
      </c>
      <c r="D137" s="82" t="s">
        <v>342</v>
      </c>
      <c r="E137" s="110">
        <v>25187494</v>
      </c>
      <c r="F137" s="110">
        <v>114271</v>
      </c>
      <c r="G137" s="115"/>
    </row>
    <row r="138" spans="1:7" x14ac:dyDescent="0.25">
      <c r="A138" s="24" t="s">
        <v>354</v>
      </c>
      <c r="B138" s="24">
        <v>2012</v>
      </c>
      <c r="C138" s="40" t="s">
        <v>356</v>
      </c>
      <c r="D138" s="82" t="s">
        <v>342</v>
      </c>
      <c r="E138" s="110">
        <v>1196279.5</v>
      </c>
      <c r="F138" s="110">
        <v>294</v>
      </c>
      <c r="G138" s="115"/>
    </row>
    <row r="139" spans="1:7" x14ac:dyDescent="0.25">
      <c r="A139" s="24" t="s">
        <v>354</v>
      </c>
      <c r="B139" s="24">
        <v>2012</v>
      </c>
      <c r="C139" s="40" t="s">
        <v>357</v>
      </c>
      <c r="D139" s="82" t="s">
        <v>342</v>
      </c>
      <c r="E139" s="110">
        <v>1215826</v>
      </c>
      <c r="F139" s="110">
        <v>152</v>
      </c>
      <c r="G139" s="115"/>
    </row>
    <row r="140" spans="1:7" x14ac:dyDescent="0.25">
      <c r="A140" s="24" t="s">
        <v>354</v>
      </c>
      <c r="B140" s="24">
        <v>2012</v>
      </c>
      <c r="C140" s="40" t="s">
        <v>358</v>
      </c>
      <c r="D140" s="82" t="s">
        <v>342</v>
      </c>
      <c r="E140" s="110">
        <v>1586749</v>
      </c>
      <c r="F140" s="110">
        <v>205</v>
      </c>
      <c r="G140" s="115"/>
    </row>
    <row r="141" spans="1:7" x14ac:dyDescent="0.25">
      <c r="A141" s="24" t="s">
        <v>354</v>
      </c>
      <c r="B141" s="24">
        <v>2012</v>
      </c>
      <c r="C141" s="40" t="s">
        <v>359</v>
      </c>
      <c r="D141" s="82" t="s">
        <v>342</v>
      </c>
      <c r="E141" s="110">
        <v>1859556</v>
      </c>
      <c r="F141" s="110">
        <v>331</v>
      </c>
      <c r="G141" s="115"/>
    </row>
    <row r="142" spans="1:7" x14ac:dyDescent="0.25">
      <c r="A142" s="24" t="s">
        <v>354</v>
      </c>
      <c r="B142" s="24">
        <v>2012</v>
      </c>
      <c r="C142" s="40" t="s">
        <v>360</v>
      </c>
      <c r="D142" s="82" t="s">
        <v>342</v>
      </c>
      <c r="E142" s="110">
        <v>1713945.5</v>
      </c>
      <c r="F142" s="110">
        <v>439</v>
      </c>
      <c r="G142" s="115"/>
    </row>
    <row r="143" spans="1:7" x14ac:dyDescent="0.25">
      <c r="A143" s="24" t="s">
        <v>354</v>
      </c>
      <c r="B143" s="24">
        <v>2012</v>
      </c>
      <c r="C143" s="40" t="s">
        <v>361</v>
      </c>
      <c r="D143" s="82" t="s">
        <v>342</v>
      </c>
      <c r="E143" s="110">
        <v>1748146</v>
      </c>
      <c r="F143" s="110">
        <v>761</v>
      </c>
      <c r="G143" s="115"/>
    </row>
    <row r="144" spans="1:7" x14ac:dyDescent="0.25">
      <c r="A144" s="24" t="s">
        <v>354</v>
      </c>
      <c r="B144" s="24">
        <v>2012</v>
      </c>
      <c r="C144" s="40" t="s">
        <v>362</v>
      </c>
      <c r="D144" s="82" t="s">
        <v>342</v>
      </c>
      <c r="E144" s="110">
        <v>2047847.5</v>
      </c>
      <c r="F144" s="110">
        <v>1607</v>
      </c>
      <c r="G144" s="115"/>
    </row>
    <row r="145" spans="1:7" x14ac:dyDescent="0.25">
      <c r="A145" s="24" t="s">
        <v>354</v>
      </c>
      <c r="B145" s="24">
        <v>2012</v>
      </c>
      <c r="C145" s="40" t="s">
        <v>363</v>
      </c>
      <c r="D145" s="82" t="s">
        <v>342</v>
      </c>
      <c r="E145" s="110">
        <v>2095268.5</v>
      </c>
      <c r="F145" s="110">
        <v>2649</v>
      </c>
      <c r="G145" s="115"/>
    </row>
    <row r="146" spans="1:7" x14ac:dyDescent="0.25">
      <c r="A146" s="24" t="s">
        <v>354</v>
      </c>
      <c r="B146" s="24">
        <v>2012</v>
      </c>
      <c r="C146" s="40" t="s">
        <v>364</v>
      </c>
      <c r="D146" s="82" t="s">
        <v>342</v>
      </c>
      <c r="E146" s="110">
        <v>2316941</v>
      </c>
      <c r="F146" s="110">
        <v>4543</v>
      </c>
      <c r="G146" s="115"/>
    </row>
    <row r="147" spans="1:7" x14ac:dyDescent="0.25">
      <c r="A147" s="24" t="s">
        <v>354</v>
      </c>
      <c r="B147" s="24">
        <v>2012</v>
      </c>
      <c r="C147" s="40" t="s">
        <v>365</v>
      </c>
      <c r="D147" s="82" t="s">
        <v>342</v>
      </c>
      <c r="E147" s="110">
        <v>2120985.5</v>
      </c>
      <c r="F147" s="110">
        <v>6524</v>
      </c>
      <c r="G147" s="115"/>
    </row>
    <row r="148" spans="1:7" x14ac:dyDescent="0.25">
      <c r="A148" s="24" t="s">
        <v>354</v>
      </c>
      <c r="B148" s="24">
        <v>2012</v>
      </c>
      <c r="C148" s="40" t="s">
        <v>366</v>
      </c>
      <c r="D148" s="82" t="s">
        <v>342</v>
      </c>
      <c r="E148" s="110">
        <v>2160551</v>
      </c>
      <c r="F148" s="110">
        <v>11510</v>
      </c>
      <c r="G148" s="115"/>
    </row>
    <row r="149" spans="1:7" x14ac:dyDescent="0.25">
      <c r="A149" s="24" t="s">
        <v>354</v>
      </c>
      <c r="B149" s="24">
        <v>2012</v>
      </c>
      <c r="C149" s="40" t="s">
        <v>367</v>
      </c>
      <c r="D149" s="82" t="s">
        <v>342</v>
      </c>
      <c r="E149" s="110">
        <v>1616101.5</v>
      </c>
      <c r="F149" s="110">
        <v>13729</v>
      </c>
      <c r="G149" s="115"/>
    </row>
    <row r="150" spans="1:7" x14ac:dyDescent="0.25">
      <c r="A150" s="24" t="s">
        <v>354</v>
      </c>
      <c r="B150" s="24">
        <v>2012</v>
      </c>
      <c r="C150" s="40" t="s">
        <v>368</v>
      </c>
      <c r="D150" s="82" t="s">
        <v>342</v>
      </c>
      <c r="E150" s="110">
        <v>1145902.5</v>
      </c>
      <c r="F150" s="110">
        <v>15130</v>
      </c>
      <c r="G150" s="115"/>
    </row>
    <row r="151" spans="1:7" x14ac:dyDescent="0.25">
      <c r="A151" s="24" t="s">
        <v>354</v>
      </c>
      <c r="B151" s="24">
        <v>2012</v>
      </c>
      <c r="C151" s="40" t="s">
        <v>369</v>
      </c>
      <c r="D151" s="82" t="s">
        <v>342</v>
      </c>
      <c r="E151" s="110">
        <v>879626</v>
      </c>
      <c r="F151" s="110">
        <v>16065</v>
      </c>
      <c r="G151" s="115"/>
    </row>
    <row r="152" spans="1:7" x14ac:dyDescent="0.25">
      <c r="A152" s="24" t="s">
        <v>354</v>
      </c>
      <c r="B152" s="24">
        <v>2012</v>
      </c>
      <c r="C152" s="40" t="s">
        <v>370</v>
      </c>
      <c r="D152" s="82" t="s">
        <v>342</v>
      </c>
      <c r="E152" s="110">
        <v>737953</v>
      </c>
      <c r="F152" s="110">
        <v>17668</v>
      </c>
      <c r="G152" s="115"/>
    </row>
    <row r="153" spans="1:7" x14ac:dyDescent="0.25">
      <c r="A153" s="24" t="s">
        <v>354</v>
      </c>
      <c r="B153" s="24">
        <v>2012</v>
      </c>
      <c r="C153" s="40" t="s">
        <v>371</v>
      </c>
      <c r="D153" s="82" t="s">
        <v>342</v>
      </c>
      <c r="E153" s="110">
        <v>445317</v>
      </c>
      <c r="F153" s="110">
        <v>13248</v>
      </c>
      <c r="G153" s="115"/>
    </row>
    <row r="154" spans="1:7" x14ac:dyDescent="0.25">
      <c r="A154" s="24" t="s">
        <v>354</v>
      </c>
      <c r="B154" s="24">
        <v>2012</v>
      </c>
      <c r="C154" s="40" t="s">
        <v>372</v>
      </c>
      <c r="D154" s="82" t="s">
        <v>342</v>
      </c>
      <c r="E154" s="110">
        <v>300498.5</v>
      </c>
      <c r="F154" s="110">
        <v>6322</v>
      </c>
      <c r="G154" s="115"/>
    </row>
    <row r="155" spans="1:7" x14ac:dyDescent="0.25">
      <c r="A155" s="24" t="s">
        <v>354</v>
      </c>
      <c r="B155" s="24">
        <v>2012</v>
      </c>
      <c r="C155" s="40" t="s">
        <v>373</v>
      </c>
      <c r="D155" s="82" t="s">
        <v>342</v>
      </c>
      <c r="E155" s="110">
        <v>198522</v>
      </c>
      <c r="F155" s="110">
        <v>3094</v>
      </c>
      <c r="G155" s="115"/>
    </row>
    <row r="156" spans="1:7" x14ac:dyDescent="0.25">
      <c r="A156" s="24" t="s">
        <v>354</v>
      </c>
      <c r="B156" s="24">
        <v>2012</v>
      </c>
      <c r="C156" s="40" t="s">
        <v>341</v>
      </c>
      <c r="D156" s="82" t="s">
        <v>351</v>
      </c>
      <c r="E156" s="110">
        <v>25157830.5</v>
      </c>
      <c r="F156" s="110">
        <v>113822</v>
      </c>
      <c r="G156" s="115"/>
    </row>
    <row r="157" spans="1:7" x14ac:dyDescent="0.25">
      <c r="A157" s="24" t="s">
        <v>354</v>
      </c>
      <c r="B157" s="24">
        <v>2012</v>
      </c>
      <c r="C157" s="40" t="s">
        <v>356</v>
      </c>
      <c r="D157" s="82" t="s">
        <v>351</v>
      </c>
      <c r="E157" s="110">
        <v>1128067.5</v>
      </c>
      <c r="F157" s="110">
        <v>212</v>
      </c>
      <c r="G157" s="115"/>
    </row>
    <row r="158" spans="1:7" x14ac:dyDescent="0.25">
      <c r="A158" s="24" t="s">
        <v>354</v>
      </c>
      <c r="B158" s="24">
        <v>2012</v>
      </c>
      <c r="C158" s="40" t="s">
        <v>357</v>
      </c>
      <c r="D158" s="82" t="s">
        <v>351</v>
      </c>
      <c r="E158" s="110">
        <v>1129544.5</v>
      </c>
      <c r="F158" s="110">
        <v>96</v>
      </c>
      <c r="G158" s="115"/>
    </row>
    <row r="159" spans="1:7" x14ac:dyDescent="0.25">
      <c r="A159" s="24" t="s">
        <v>354</v>
      </c>
      <c r="B159" s="24">
        <v>2012</v>
      </c>
      <c r="C159" s="40" t="s">
        <v>358</v>
      </c>
      <c r="D159" s="82" t="s">
        <v>351</v>
      </c>
      <c r="E159" s="110">
        <v>1452667</v>
      </c>
      <c r="F159" s="110">
        <v>198</v>
      </c>
      <c r="G159" s="115"/>
    </row>
    <row r="160" spans="1:7" x14ac:dyDescent="0.25">
      <c r="A160" s="24" t="s">
        <v>354</v>
      </c>
      <c r="B160" s="24">
        <v>2012</v>
      </c>
      <c r="C160" s="40" t="s">
        <v>359</v>
      </c>
      <c r="D160" s="82" t="s">
        <v>351</v>
      </c>
      <c r="E160" s="110">
        <v>1649307.5</v>
      </c>
      <c r="F160" s="110">
        <v>330</v>
      </c>
      <c r="G160" s="115"/>
    </row>
    <row r="161" spans="1:7" x14ac:dyDescent="0.25">
      <c r="A161" s="24" t="s">
        <v>354</v>
      </c>
      <c r="B161" s="24">
        <v>2012</v>
      </c>
      <c r="C161" s="40" t="s">
        <v>360</v>
      </c>
      <c r="D161" s="82" t="s">
        <v>351</v>
      </c>
      <c r="E161" s="110">
        <v>1538723</v>
      </c>
      <c r="F161" s="110">
        <v>784</v>
      </c>
      <c r="G161" s="115"/>
    </row>
    <row r="162" spans="1:7" x14ac:dyDescent="0.25">
      <c r="A162" s="24" t="s">
        <v>354</v>
      </c>
      <c r="B162" s="24">
        <v>2012</v>
      </c>
      <c r="C162" s="40" t="s">
        <v>361</v>
      </c>
      <c r="D162" s="82" t="s">
        <v>351</v>
      </c>
      <c r="E162" s="110">
        <v>1642256.5</v>
      </c>
      <c r="F162" s="110">
        <v>2030</v>
      </c>
      <c r="G162" s="115"/>
    </row>
    <row r="163" spans="1:7" x14ac:dyDescent="0.25">
      <c r="A163" s="24" t="s">
        <v>354</v>
      </c>
      <c r="B163" s="24">
        <v>2012</v>
      </c>
      <c r="C163" s="40" t="s">
        <v>362</v>
      </c>
      <c r="D163" s="82" t="s">
        <v>351</v>
      </c>
      <c r="E163" s="110">
        <v>1962312.5</v>
      </c>
      <c r="F163" s="110">
        <v>4568</v>
      </c>
      <c r="G163" s="115"/>
    </row>
    <row r="164" spans="1:7" x14ac:dyDescent="0.25">
      <c r="A164" s="24" t="s">
        <v>354</v>
      </c>
      <c r="B164" s="24">
        <v>2012</v>
      </c>
      <c r="C164" s="40" t="s">
        <v>363</v>
      </c>
      <c r="D164" s="82" t="s">
        <v>351</v>
      </c>
      <c r="E164" s="110">
        <v>2027689</v>
      </c>
      <c r="F164" s="110">
        <v>6967</v>
      </c>
      <c r="G164" s="115"/>
    </row>
    <row r="165" spans="1:7" x14ac:dyDescent="0.25">
      <c r="A165" s="24" t="s">
        <v>354</v>
      </c>
      <c r="B165" s="24">
        <v>2012</v>
      </c>
      <c r="C165" s="40" t="s">
        <v>364</v>
      </c>
      <c r="D165" s="82" t="s">
        <v>351</v>
      </c>
      <c r="E165" s="110">
        <v>2248909</v>
      </c>
      <c r="F165" s="110">
        <v>10549</v>
      </c>
      <c r="G165" s="115"/>
    </row>
    <row r="166" spans="1:7" x14ac:dyDescent="0.25">
      <c r="A166" s="24" t="s">
        <v>354</v>
      </c>
      <c r="B166" s="24">
        <v>2012</v>
      </c>
      <c r="C166" s="40" t="s">
        <v>365</v>
      </c>
      <c r="D166" s="82" t="s">
        <v>351</v>
      </c>
      <c r="E166" s="110">
        <v>2026583</v>
      </c>
      <c r="F166" s="110">
        <v>12574</v>
      </c>
      <c r="G166" s="115"/>
    </row>
    <row r="167" spans="1:7" x14ac:dyDescent="0.25">
      <c r="A167" s="24" t="s">
        <v>354</v>
      </c>
      <c r="B167" s="24">
        <v>2012</v>
      </c>
      <c r="C167" s="40" t="s">
        <v>366</v>
      </c>
      <c r="D167" s="82" t="s">
        <v>351</v>
      </c>
      <c r="E167" s="110">
        <v>2128758</v>
      </c>
      <c r="F167" s="110">
        <v>15410</v>
      </c>
      <c r="G167" s="115"/>
    </row>
    <row r="168" spans="1:7" x14ac:dyDescent="0.25">
      <c r="A168" s="24" t="s">
        <v>354</v>
      </c>
      <c r="B168" s="24">
        <v>2012</v>
      </c>
      <c r="C168" s="40" t="s">
        <v>367</v>
      </c>
      <c r="D168" s="82" t="s">
        <v>351</v>
      </c>
      <c r="E168" s="110">
        <v>1631898</v>
      </c>
      <c r="F168" s="110">
        <v>12370</v>
      </c>
      <c r="G168" s="115"/>
    </row>
    <row r="169" spans="1:7" x14ac:dyDescent="0.25">
      <c r="A169" s="24" t="s">
        <v>354</v>
      </c>
      <c r="B169" s="24">
        <v>2012</v>
      </c>
      <c r="C169" s="40" t="s">
        <v>368</v>
      </c>
      <c r="D169" s="82" t="s">
        <v>351</v>
      </c>
      <c r="E169" s="110">
        <v>1194716.5</v>
      </c>
      <c r="F169" s="110">
        <v>10449</v>
      </c>
      <c r="G169" s="115"/>
    </row>
    <row r="170" spans="1:7" x14ac:dyDescent="0.25">
      <c r="A170" s="24" t="s">
        <v>354</v>
      </c>
      <c r="B170" s="24">
        <v>2012</v>
      </c>
      <c r="C170" s="40" t="s">
        <v>369</v>
      </c>
      <c r="D170" s="82" t="s">
        <v>351</v>
      </c>
      <c r="E170" s="110">
        <v>997489.5</v>
      </c>
      <c r="F170" s="110">
        <v>9282</v>
      </c>
      <c r="G170" s="115"/>
    </row>
    <row r="171" spans="1:7" x14ac:dyDescent="0.25">
      <c r="A171" s="24" t="s">
        <v>354</v>
      </c>
      <c r="B171" s="24">
        <v>2012</v>
      </c>
      <c r="C171" s="40" t="s">
        <v>370</v>
      </c>
      <c r="D171" s="82" t="s">
        <v>351</v>
      </c>
      <c r="E171" s="110">
        <v>954288</v>
      </c>
      <c r="F171" s="110">
        <v>9888</v>
      </c>
      <c r="G171" s="115"/>
    </row>
    <row r="172" spans="1:7" x14ac:dyDescent="0.25">
      <c r="A172" s="24" t="s">
        <v>354</v>
      </c>
      <c r="B172" s="24">
        <v>2012</v>
      </c>
      <c r="C172" s="40" t="s">
        <v>371</v>
      </c>
      <c r="D172" s="82" t="s">
        <v>351</v>
      </c>
      <c r="E172" s="110">
        <v>707929</v>
      </c>
      <c r="F172" s="110">
        <v>8431</v>
      </c>
      <c r="G172" s="115"/>
    </row>
    <row r="173" spans="1:7" x14ac:dyDescent="0.25">
      <c r="A173" s="24" t="s">
        <v>354</v>
      </c>
      <c r="B173" s="24">
        <v>2012</v>
      </c>
      <c r="C173" s="40" t="s">
        <v>372</v>
      </c>
      <c r="D173" s="82" t="s">
        <v>351</v>
      </c>
      <c r="E173" s="110">
        <v>736692</v>
      </c>
      <c r="F173" s="110">
        <v>5748</v>
      </c>
      <c r="G173" s="115"/>
    </row>
    <row r="174" spans="1:7" x14ac:dyDescent="0.25">
      <c r="A174" s="24" t="s">
        <v>354</v>
      </c>
      <c r="B174" s="24">
        <v>2012</v>
      </c>
      <c r="C174" s="40" t="s">
        <v>373</v>
      </c>
      <c r="D174" s="82" t="s">
        <v>351</v>
      </c>
      <c r="E174" s="110">
        <v>435161.5</v>
      </c>
      <c r="F174" s="110">
        <v>3936</v>
      </c>
      <c r="G174" s="115"/>
    </row>
    <row r="175" spans="1:7" x14ac:dyDescent="0.25">
      <c r="A175" s="24" t="s">
        <v>354</v>
      </c>
      <c r="B175" s="24">
        <v>2013</v>
      </c>
      <c r="C175" s="40" t="s">
        <v>341</v>
      </c>
      <c r="D175" s="82" t="s">
        <v>342</v>
      </c>
      <c r="E175" s="110">
        <v>25282928</v>
      </c>
      <c r="F175" s="110">
        <v>115448</v>
      </c>
      <c r="G175" s="115"/>
    </row>
    <row r="176" spans="1:7" x14ac:dyDescent="0.25">
      <c r="A176" s="24" t="s">
        <v>354</v>
      </c>
      <c r="B176" s="24">
        <v>2013</v>
      </c>
      <c r="C176" s="40" t="s">
        <v>356</v>
      </c>
      <c r="D176" s="82" t="s">
        <v>342</v>
      </c>
      <c r="E176" s="110">
        <v>1188546.5</v>
      </c>
      <c r="F176" s="110">
        <v>249</v>
      </c>
      <c r="G176" s="115"/>
    </row>
    <row r="177" spans="1:7" x14ac:dyDescent="0.25">
      <c r="A177" s="24" t="s">
        <v>354</v>
      </c>
      <c r="B177" s="24">
        <v>2013</v>
      </c>
      <c r="C177" s="40" t="s">
        <v>357</v>
      </c>
      <c r="D177" s="82" t="s">
        <v>342</v>
      </c>
      <c r="E177" s="110">
        <v>1206347</v>
      </c>
      <c r="F177" s="110">
        <v>128</v>
      </c>
      <c r="G177" s="115"/>
    </row>
    <row r="178" spans="1:7" x14ac:dyDescent="0.25">
      <c r="A178" s="24" t="s">
        <v>354</v>
      </c>
      <c r="B178" s="24">
        <v>2013</v>
      </c>
      <c r="C178" s="40" t="s">
        <v>358</v>
      </c>
      <c r="D178" s="82" t="s">
        <v>342</v>
      </c>
      <c r="E178" s="110">
        <v>1502120</v>
      </c>
      <c r="F178" s="110">
        <v>200</v>
      </c>
      <c r="G178" s="115"/>
    </row>
    <row r="179" spans="1:7" x14ac:dyDescent="0.25">
      <c r="A179" s="24" t="s">
        <v>354</v>
      </c>
      <c r="B179" s="24">
        <v>2013</v>
      </c>
      <c r="C179" s="40" t="s">
        <v>359</v>
      </c>
      <c r="D179" s="82" t="s">
        <v>342</v>
      </c>
      <c r="E179" s="110">
        <v>1818948.5</v>
      </c>
      <c r="F179" s="110">
        <v>323</v>
      </c>
      <c r="G179" s="115"/>
    </row>
    <row r="180" spans="1:7" x14ac:dyDescent="0.25">
      <c r="A180" s="24" t="s">
        <v>354</v>
      </c>
      <c r="B180" s="24">
        <v>2013</v>
      </c>
      <c r="C180" s="40" t="s">
        <v>360</v>
      </c>
      <c r="D180" s="82" t="s">
        <v>342</v>
      </c>
      <c r="E180" s="110">
        <v>1770703.5</v>
      </c>
      <c r="F180" s="110">
        <v>444</v>
      </c>
      <c r="G180" s="115"/>
    </row>
    <row r="181" spans="1:7" x14ac:dyDescent="0.25">
      <c r="A181" s="24" t="s">
        <v>354</v>
      </c>
      <c r="B181" s="24">
        <v>2013</v>
      </c>
      <c r="C181" s="40" t="s">
        <v>361</v>
      </c>
      <c r="D181" s="82" t="s">
        <v>342</v>
      </c>
      <c r="E181" s="110">
        <v>1667899.5</v>
      </c>
      <c r="F181" s="110">
        <v>782</v>
      </c>
      <c r="G181" s="115"/>
    </row>
    <row r="182" spans="1:7" x14ac:dyDescent="0.25">
      <c r="A182" s="24" t="s">
        <v>354</v>
      </c>
      <c r="B182" s="24">
        <v>2013</v>
      </c>
      <c r="C182" s="40" t="s">
        <v>362</v>
      </c>
      <c r="D182" s="82" t="s">
        <v>342</v>
      </c>
      <c r="E182" s="110">
        <v>2063995</v>
      </c>
      <c r="F182" s="110">
        <v>1760</v>
      </c>
      <c r="G182" s="115"/>
    </row>
    <row r="183" spans="1:7" x14ac:dyDescent="0.25">
      <c r="A183" s="24" t="s">
        <v>354</v>
      </c>
      <c r="B183" s="24">
        <v>2013</v>
      </c>
      <c r="C183" s="40" t="s">
        <v>363</v>
      </c>
      <c r="D183" s="82" t="s">
        <v>342</v>
      </c>
      <c r="E183" s="110">
        <v>2021618</v>
      </c>
      <c r="F183" s="110">
        <v>2690</v>
      </c>
      <c r="G183" s="115"/>
    </row>
    <row r="184" spans="1:7" x14ac:dyDescent="0.25">
      <c r="A184" s="24" t="s">
        <v>354</v>
      </c>
      <c r="B184" s="24">
        <v>2013</v>
      </c>
      <c r="C184" s="40" t="s">
        <v>364</v>
      </c>
      <c r="D184" s="82" t="s">
        <v>342</v>
      </c>
      <c r="E184" s="110">
        <v>2320135.5</v>
      </c>
      <c r="F184" s="110">
        <v>4636</v>
      </c>
      <c r="G184" s="115"/>
    </row>
    <row r="185" spans="1:7" x14ac:dyDescent="0.25">
      <c r="A185" s="24" t="s">
        <v>354</v>
      </c>
      <c r="B185" s="24">
        <v>2013</v>
      </c>
      <c r="C185" s="40" t="s">
        <v>365</v>
      </c>
      <c r="D185" s="82" t="s">
        <v>342</v>
      </c>
      <c r="E185" s="110">
        <v>2132558</v>
      </c>
      <c r="F185" s="110">
        <v>6313</v>
      </c>
      <c r="G185" s="115"/>
    </row>
    <row r="186" spans="1:7" x14ac:dyDescent="0.25">
      <c r="A186" s="24" t="s">
        <v>354</v>
      </c>
      <c r="B186" s="24">
        <v>2013</v>
      </c>
      <c r="C186" s="40" t="s">
        <v>366</v>
      </c>
      <c r="D186" s="82" t="s">
        <v>342</v>
      </c>
      <c r="E186" s="110">
        <v>2187739.5</v>
      </c>
      <c r="F186" s="110">
        <v>11324</v>
      </c>
      <c r="G186" s="115"/>
    </row>
    <row r="187" spans="1:7" x14ac:dyDescent="0.25">
      <c r="A187" s="24" t="s">
        <v>354</v>
      </c>
      <c r="B187" s="24">
        <v>2013</v>
      </c>
      <c r="C187" s="40" t="s">
        <v>367</v>
      </c>
      <c r="D187" s="82" t="s">
        <v>342</v>
      </c>
      <c r="E187" s="110">
        <v>1721494.5</v>
      </c>
      <c r="F187" s="110">
        <v>13582</v>
      </c>
      <c r="G187" s="115"/>
    </row>
    <row r="188" spans="1:7" x14ac:dyDescent="0.25">
      <c r="A188" s="24" t="s">
        <v>354</v>
      </c>
      <c r="B188" s="24">
        <v>2013</v>
      </c>
      <c r="C188" s="40" t="s">
        <v>368</v>
      </c>
      <c r="D188" s="82" t="s">
        <v>342</v>
      </c>
      <c r="E188" s="110">
        <v>1186814</v>
      </c>
      <c r="F188" s="110">
        <v>14589</v>
      </c>
      <c r="G188" s="115"/>
    </row>
    <row r="189" spans="1:7" x14ac:dyDescent="0.25">
      <c r="A189" s="24" t="s">
        <v>354</v>
      </c>
      <c r="B189" s="24">
        <v>2013</v>
      </c>
      <c r="C189" s="40" t="s">
        <v>369</v>
      </c>
      <c r="D189" s="82" t="s">
        <v>342</v>
      </c>
      <c r="E189" s="110">
        <v>908015</v>
      </c>
      <c r="F189" s="110">
        <v>15802</v>
      </c>
      <c r="G189" s="115"/>
    </row>
    <row r="190" spans="1:7" x14ac:dyDescent="0.25">
      <c r="A190" s="24" t="s">
        <v>354</v>
      </c>
      <c r="B190" s="24">
        <v>2013</v>
      </c>
      <c r="C190" s="40" t="s">
        <v>370</v>
      </c>
      <c r="D190" s="82" t="s">
        <v>342</v>
      </c>
      <c r="E190" s="110">
        <v>779034</v>
      </c>
      <c r="F190" s="110">
        <v>18706</v>
      </c>
      <c r="G190" s="115"/>
    </row>
    <row r="191" spans="1:7" x14ac:dyDescent="0.25">
      <c r="A191" s="24" t="s">
        <v>354</v>
      </c>
      <c r="B191" s="24">
        <v>2013</v>
      </c>
      <c r="C191" s="40" t="s">
        <v>371</v>
      </c>
      <c r="D191" s="82" t="s">
        <v>342</v>
      </c>
      <c r="E191" s="110">
        <v>479575</v>
      </c>
      <c r="F191" s="110">
        <v>13705</v>
      </c>
      <c r="G191" s="115"/>
    </row>
    <row r="192" spans="1:7" x14ac:dyDescent="0.25">
      <c r="A192" s="24" t="s">
        <v>354</v>
      </c>
      <c r="B192" s="24">
        <v>2013</v>
      </c>
      <c r="C192" s="40" t="s">
        <v>372</v>
      </c>
      <c r="D192" s="82" t="s">
        <v>342</v>
      </c>
      <c r="E192" s="110">
        <v>327384.5</v>
      </c>
      <c r="F192" s="110">
        <v>6921</v>
      </c>
      <c r="G192" s="115"/>
    </row>
    <row r="193" spans="1:7" x14ac:dyDescent="0.25">
      <c r="A193" s="24" t="s">
        <v>354</v>
      </c>
      <c r="B193" s="24">
        <v>2013</v>
      </c>
      <c r="C193" s="40" t="s">
        <v>373</v>
      </c>
      <c r="D193" s="82" t="s">
        <v>342</v>
      </c>
      <c r="E193" s="110">
        <v>217303</v>
      </c>
      <c r="F193" s="110">
        <v>3294</v>
      </c>
      <c r="G193" s="115"/>
    </row>
    <row r="194" spans="1:7" x14ac:dyDescent="0.25">
      <c r="A194" s="24" t="s">
        <v>354</v>
      </c>
      <c r="B194" s="24">
        <v>2013</v>
      </c>
      <c r="C194" s="40" t="s">
        <v>341</v>
      </c>
      <c r="D194" s="82" t="s">
        <v>351</v>
      </c>
      <c r="E194" s="110">
        <v>25276023.5</v>
      </c>
      <c r="F194" s="110">
        <v>113318</v>
      </c>
      <c r="G194" s="115"/>
    </row>
    <row r="195" spans="1:7" x14ac:dyDescent="0.25">
      <c r="A195" s="24" t="s">
        <v>354</v>
      </c>
      <c r="B195" s="24">
        <v>2013</v>
      </c>
      <c r="C195" s="40" t="s">
        <v>356</v>
      </c>
      <c r="D195" s="82" t="s">
        <v>351</v>
      </c>
      <c r="E195" s="110">
        <v>1122184</v>
      </c>
      <c r="F195" s="110">
        <v>210</v>
      </c>
      <c r="G195" s="115"/>
    </row>
    <row r="196" spans="1:7" x14ac:dyDescent="0.25">
      <c r="A196" s="24" t="s">
        <v>354</v>
      </c>
      <c r="B196" s="24">
        <v>2013</v>
      </c>
      <c r="C196" s="40" t="s">
        <v>357</v>
      </c>
      <c r="D196" s="82" t="s">
        <v>351</v>
      </c>
      <c r="E196" s="110">
        <v>1126847</v>
      </c>
      <c r="F196" s="110">
        <v>86</v>
      </c>
      <c r="G196" s="115"/>
    </row>
    <row r="197" spans="1:7" x14ac:dyDescent="0.25">
      <c r="A197" s="24" t="s">
        <v>354</v>
      </c>
      <c r="B197" s="24">
        <v>2013</v>
      </c>
      <c r="C197" s="40" t="s">
        <v>358</v>
      </c>
      <c r="D197" s="82" t="s">
        <v>351</v>
      </c>
      <c r="E197" s="110">
        <v>1375262</v>
      </c>
      <c r="F197" s="110">
        <v>148</v>
      </c>
      <c r="G197" s="115"/>
    </row>
    <row r="198" spans="1:7" x14ac:dyDescent="0.25">
      <c r="A198" s="24" t="s">
        <v>354</v>
      </c>
      <c r="B198" s="24">
        <v>2013</v>
      </c>
      <c r="C198" s="40" t="s">
        <v>359</v>
      </c>
      <c r="D198" s="82" t="s">
        <v>351</v>
      </c>
      <c r="E198" s="110">
        <v>1627421</v>
      </c>
      <c r="F198" s="110">
        <v>364</v>
      </c>
      <c r="G198" s="115"/>
    </row>
    <row r="199" spans="1:7" x14ac:dyDescent="0.25">
      <c r="A199" s="24" t="s">
        <v>354</v>
      </c>
      <c r="B199" s="24">
        <v>2013</v>
      </c>
      <c r="C199" s="40" t="s">
        <v>360</v>
      </c>
      <c r="D199" s="82" t="s">
        <v>351</v>
      </c>
      <c r="E199" s="110">
        <v>1578375.5</v>
      </c>
      <c r="F199" s="110">
        <v>805</v>
      </c>
      <c r="G199" s="115"/>
    </row>
    <row r="200" spans="1:7" x14ac:dyDescent="0.25">
      <c r="A200" s="24" t="s">
        <v>354</v>
      </c>
      <c r="B200" s="24">
        <v>2013</v>
      </c>
      <c r="C200" s="40" t="s">
        <v>361</v>
      </c>
      <c r="D200" s="82" t="s">
        <v>351</v>
      </c>
      <c r="E200" s="110">
        <v>1558881</v>
      </c>
      <c r="F200" s="110">
        <v>1976</v>
      </c>
      <c r="G200" s="115"/>
    </row>
    <row r="201" spans="1:7" x14ac:dyDescent="0.25">
      <c r="A201" s="24" t="s">
        <v>354</v>
      </c>
      <c r="B201" s="24">
        <v>2013</v>
      </c>
      <c r="C201" s="40" t="s">
        <v>362</v>
      </c>
      <c r="D201" s="82" t="s">
        <v>351</v>
      </c>
      <c r="E201" s="110">
        <v>1978039</v>
      </c>
      <c r="F201" s="110">
        <v>4538</v>
      </c>
      <c r="G201" s="115"/>
    </row>
    <row r="202" spans="1:7" x14ac:dyDescent="0.25">
      <c r="A202" s="24" t="s">
        <v>354</v>
      </c>
      <c r="B202" s="24">
        <v>2013</v>
      </c>
      <c r="C202" s="40" t="s">
        <v>363</v>
      </c>
      <c r="D202" s="82" t="s">
        <v>351</v>
      </c>
      <c r="E202" s="110">
        <v>1955181</v>
      </c>
      <c r="F202" s="110">
        <v>6547</v>
      </c>
      <c r="G202" s="115"/>
    </row>
    <row r="203" spans="1:7" x14ac:dyDescent="0.25">
      <c r="A203" s="24" t="s">
        <v>354</v>
      </c>
      <c r="B203" s="24">
        <v>2013</v>
      </c>
      <c r="C203" s="40" t="s">
        <v>364</v>
      </c>
      <c r="D203" s="82" t="s">
        <v>351</v>
      </c>
      <c r="E203" s="110">
        <v>2240478.5</v>
      </c>
      <c r="F203" s="110">
        <v>10871</v>
      </c>
      <c r="G203" s="115"/>
    </row>
    <row r="204" spans="1:7" x14ac:dyDescent="0.25">
      <c r="A204" s="24" t="s">
        <v>354</v>
      </c>
      <c r="B204" s="24">
        <v>2013</v>
      </c>
      <c r="C204" s="40" t="s">
        <v>365</v>
      </c>
      <c r="D204" s="82" t="s">
        <v>351</v>
      </c>
      <c r="E204" s="110">
        <v>2063381</v>
      </c>
      <c r="F204" s="110">
        <v>12077</v>
      </c>
      <c r="G204" s="115"/>
    </row>
    <row r="205" spans="1:7" x14ac:dyDescent="0.25">
      <c r="A205" s="24" t="s">
        <v>354</v>
      </c>
      <c r="B205" s="24">
        <v>2013</v>
      </c>
      <c r="C205" s="40" t="s">
        <v>366</v>
      </c>
      <c r="D205" s="82" t="s">
        <v>351</v>
      </c>
      <c r="E205" s="110">
        <v>2148725.5</v>
      </c>
      <c r="F205" s="110">
        <v>15112</v>
      </c>
      <c r="G205" s="115"/>
    </row>
    <row r="206" spans="1:7" x14ac:dyDescent="0.25">
      <c r="A206" s="24" t="s">
        <v>354</v>
      </c>
      <c r="B206" s="24">
        <v>2013</v>
      </c>
      <c r="C206" s="40" t="s">
        <v>367</v>
      </c>
      <c r="D206" s="82" t="s">
        <v>351</v>
      </c>
      <c r="E206" s="110">
        <v>1728363.5</v>
      </c>
      <c r="F206" s="110">
        <v>12453</v>
      </c>
      <c r="G206" s="115"/>
    </row>
    <row r="207" spans="1:7" x14ac:dyDescent="0.25">
      <c r="A207" s="24" t="s">
        <v>354</v>
      </c>
      <c r="B207" s="24">
        <v>2013</v>
      </c>
      <c r="C207" s="40" t="s">
        <v>368</v>
      </c>
      <c r="D207" s="82" t="s">
        <v>351</v>
      </c>
      <c r="E207" s="110">
        <v>1236338</v>
      </c>
      <c r="F207" s="110">
        <v>9744</v>
      </c>
      <c r="G207" s="115"/>
    </row>
    <row r="208" spans="1:7" x14ac:dyDescent="0.25">
      <c r="A208" s="24" t="s">
        <v>354</v>
      </c>
      <c r="B208" s="24">
        <v>2013</v>
      </c>
      <c r="C208" s="40" t="s">
        <v>369</v>
      </c>
      <c r="D208" s="82" t="s">
        <v>351</v>
      </c>
      <c r="E208" s="110">
        <v>1012218</v>
      </c>
      <c r="F208" s="110">
        <v>8968</v>
      </c>
      <c r="G208" s="115"/>
    </row>
    <row r="209" spans="1:7" x14ac:dyDescent="0.25">
      <c r="A209" s="24" t="s">
        <v>354</v>
      </c>
      <c r="B209" s="24">
        <v>2013</v>
      </c>
      <c r="C209" s="40" t="s">
        <v>370</v>
      </c>
      <c r="D209" s="82" t="s">
        <v>351</v>
      </c>
      <c r="E209" s="110">
        <v>993280</v>
      </c>
      <c r="F209" s="110">
        <v>10213</v>
      </c>
      <c r="G209" s="115"/>
    </row>
    <row r="210" spans="1:7" x14ac:dyDescent="0.25">
      <c r="A210" s="24" t="s">
        <v>354</v>
      </c>
      <c r="B210" s="24">
        <v>2013</v>
      </c>
      <c r="C210" s="40" t="s">
        <v>371</v>
      </c>
      <c r="D210" s="82" t="s">
        <v>351</v>
      </c>
      <c r="E210" s="110">
        <v>742665</v>
      </c>
      <c r="F210" s="110">
        <v>8840</v>
      </c>
      <c r="G210" s="115"/>
    </row>
    <row r="211" spans="1:7" x14ac:dyDescent="0.25">
      <c r="A211" s="24" t="s">
        <v>354</v>
      </c>
      <c r="B211" s="24">
        <v>2013</v>
      </c>
      <c r="C211" s="40" t="s">
        <v>372</v>
      </c>
      <c r="D211" s="82" t="s">
        <v>351</v>
      </c>
      <c r="E211" s="110">
        <v>788383.5</v>
      </c>
      <c r="F211" s="110">
        <v>6023</v>
      </c>
      <c r="G211" s="115"/>
    </row>
    <row r="212" spans="1:7" x14ac:dyDescent="0.25">
      <c r="A212" s="24" t="s">
        <v>354</v>
      </c>
      <c r="B212" s="24">
        <v>2013</v>
      </c>
      <c r="C212" s="40" t="s">
        <v>373</v>
      </c>
      <c r="D212" s="82" t="s">
        <v>351</v>
      </c>
      <c r="E212" s="110">
        <v>461035</v>
      </c>
      <c r="F212" s="110">
        <v>4343</v>
      </c>
      <c r="G212" s="115"/>
    </row>
    <row r="213" spans="1:7" x14ac:dyDescent="0.25">
      <c r="A213" s="24" t="s">
        <v>354</v>
      </c>
      <c r="B213" s="24">
        <v>2014</v>
      </c>
      <c r="C213" s="40" t="s">
        <v>341</v>
      </c>
      <c r="D213" s="82" t="s">
        <v>342</v>
      </c>
      <c r="E213" s="110">
        <v>25374486</v>
      </c>
      <c r="F213" s="110">
        <v>114511</v>
      </c>
      <c r="G213" s="115"/>
    </row>
    <row r="214" spans="1:7" x14ac:dyDescent="0.25">
      <c r="A214" s="24" t="s">
        <v>354</v>
      </c>
      <c r="B214" s="24">
        <v>2014</v>
      </c>
      <c r="C214" s="40" t="s">
        <v>356</v>
      </c>
      <c r="D214" s="82" t="s">
        <v>342</v>
      </c>
      <c r="E214" s="110">
        <v>1180475.5</v>
      </c>
      <c r="F214" s="110">
        <v>239</v>
      </c>
      <c r="G214" s="115"/>
    </row>
    <row r="215" spans="1:7" x14ac:dyDescent="0.25">
      <c r="A215" s="24" t="s">
        <v>354</v>
      </c>
      <c r="B215" s="24">
        <v>2014</v>
      </c>
      <c r="C215" s="40" t="s">
        <v>357</v>
      </c>
      <c r="D215" s="82" t="s">
        <v>342</v>
      </c>
      <c r="E215" s="110">
        <v>1191389.5</v>
      </c>
      <c r="F215" s="110">
        <v>152</v>
      </c>
      <c r="G215" s="115"/>
    </row>
    <row r="216" spans="1:7" x14ac:dyDescent="0.25">
      <c r="A216" s="24" t="s">
        <v>354</v>
      </c>
      <c r="B216" s="24">
        <v>2014</v>
      </c>
      <c r="C216" s="40" t="s">
        <v>358</v>
      </c>
      <c r="D216" s="82" t="s">
        <v>342</v>
      </c>
      <c r="E216" s="110">
        <v>1423962.5</v>
      </c>
      <c r="F216" s="110">
        <v>192</v>
      </c>
      <c r="G216" s="115"/>
    </row>
    <row r="217" spans="1:7" x14ac:dyDescent="0.25">
      <c r="A217" s="24" t="s">
        <v>354</v>
      </c>
      <c r="B217" s="24">
        <v>2014</v>
      </c>
      <c r="C217" s="40" t="s">
        <v>359</v>
      </c>
      <c r="D217" s="82" t="s">
        <v>342</v>
      </c>
      <c r="E217" s="110">
        <v>1767803</v>
      </c>
      <c r="F217" s="110">
        <v>312</v>
      </c>
      <c r="G217" s="115"/>
    </row>
    <row r="218" spans="1:7" x14ac:dyDescent="0.25">
      <c r="A218" s="24" t="s">
        <v>354</v>
      </c>
      <c r="B218" s="24">
        <v>2014</v>
      </c>
      <c r="C218" s="40" t="s">
        <v>360</v>
      </c>
      <c r="D218" s="82" t="s">
        <v>342</v>
      </c>
      <c r="E218" s="110">
        <v>1820690.5</v>
      </c>
      <c r="F218" s="110">
        <v>458</v>
      </c>
      <c r="G218" s="115"/>
    </row>
    <row r="219" spans="1:7" x14ac:dyDescent="0.25">
      <c r="A219" s="24" t="s">
        <v>354</v>
      </c>
      <c r="B219" s="24">
        <v>2014</v>
      </c>
      <c r="C219" s="40" t="s">
        <v>361</v>
      </c>
      <c r="D219" s="82" t="s">
        <v>342</v>
      </c>
      <c r="E219" s="110">
        <v>1634327</v>
      </c>
      <c r="F219" s="110">
        <v>725</v>
      </c>
      <c r="G219" s="115"/>
    </row>
    <row r="220" spans="1:7" x14ac:dyDescent="0.25">
      <c r="A220" s="24" t="s">
        <v>354</v>
      </c>
      <c r="B220" s="24">
        <v>2014</v>
      </c>
      <c r="C220" s="40" t="s">
        <v>362</v>
      </c>
      <c r="D220" s="82" t="s">
        <v>342</v>
      </c>
      <c r="E220" s="110">
        <v>2028612</v>
      </c>
      <c r="F220" s="110">
        <v>1561</v>
      </c>
      <c r="G220" s="115"/>
    </row>
    <row r="221" spans="1:7" x14ac:dyDescent="0.25">
      <c r="A221" s="24" t="s">
        <v>354</v>
      </c>
      <c r="B221" s="24">
        <v>2014</v>
      </c>
      <c r="C221" s="40" t="s">
        <v>363</v>
      </c>
      <c r="D221" s="82" t="s">
        <v>342</v>
      </c>
      <c r="E221" s="110">
        <v>1972312.5</v>
      </c>
      <c r="F221" s="110">
        <v>2254</v>
      </c>
      <c r="G221" s="115"/>
    </row>
    <row r="222" spans="1:7" x14ac:dyDescent="0.25">
      <c r="A222" s="24" t="s">
        <v>354</v>
      </c>
      <c r="B222" s="24">
        <v>2014</v>
      </c>
      <c r="C222" s="40" t="s">
        <v>364</v>
      </c>
      <c r="D222" s="82" t="s">
        <v>342</v>
      </c>
      <c r="E222" s="110">
        <v>2295490.5</v>
      </c>
      <c r="F222" s="110">
        <v>4032</v>
      </c>
      <c r="G222" s="115"/>
    </row>
    <row r="223" spans="1:7" x14ac:dyDescent="0.25">
      <c r="A223" s="24" t="s">
        <v>354</v>
      </c>
      <c r="B223" s="24">
        <v>2014</v>
      </c>
      <c r="C223" s="40" t="s">
        <v>365</v>
      </c>
      <c r="D223" s="82" t="s">
        <v>342</v>
      </c>
      <c r="E223" s="110">
        <v>2178993.5</v>
      </c>
      <c r="F223" s="110">
        <v>5986</v>
      </c>
      <c r="G223" s="115"/>
    </row>
    <row r="224" spans="1:7" x14ac:dyDescent="0.25">
      <c r="A224" s="24" t="s">
        <v>354</v>
      </c>
      <c r="B224" s="24">
        <v>2014</v>
      </c>
      <c r="C224" s="40" t="s">
        <v>366</v>
      </c>
      <c r="D224" s="82" t="s">
        <v>342</v>
      </c>
      <c r="E224" s="110">
        <v>2184689</v>
      </c>
      <c r="F224" s="110">
        <v>10392</v>
      </c>
      <c r="G224" s="115"/>
    </row>
    <row r="225" spans="1:7" x14ac:dyDescent="0.25">
      <c r="A225" s="24" t="s">
        <v>354</v>
      </c>
      <c r="B225" s="24">
        <v>2014</v>
      </c>
      <c r="C225" s="40" t="s">
        <v>367</v>
      </c>
      <c r="D225" s="82" t="s">
        <v>342</v>
      </c>
      <c r="E225" s="110">
        <v>1836247.5</v>
      </c>
      <c r="F225" s="110">
        <v>13918</v>
      </c>
      <c r="G225" s="115"/>
    </row>
    <row r="226" spans="1:7" x14ac:dyDescent="0.25">
      <c r="A226" s="24" t="s">
        <v>354</v>
      </c>
      <c r="B226" s="24">
        <v>2014</v>
      </c>
      <c r="C226" s="40" t="s">
        <v>368</v>
      </c>
      <c r="D226" s="82" t="s">
        <v>342</v>
      </c>
      <c r="E226" s="110">
        <v>1236224.5</v>
      </c>
      <c r="F226" s="110">
        <v>14537</v>
      </c>
      <c r="G226" s="115"/>
    </row>
    <row r="227" spans="1:7" x14ac:dyDescent="0.25">
      <c r="A227" s="24" t="s">
        <v>354</v>
      </c>
      <c r="B227" s="24">
        <v>2014</v>
      </c>
      <c r="C227" s="40" t="s">
        <v>369</v>
      </c>
      <c r="D227" s="82" t="s">
        <v>342</v>
      </c>
      <c r="E227" s="110">
        <v>958043.5</v>
      </c>
      <c r="F227" s="110">
        <v>16091</v>
      </c>
      <c r="G227" s="115"/>
    </row>
    <row r="228" spans="1:7" x14ac:dyDescent="0.25">
      <c r="A228" s="24" t="s">
        <v>354</v>
      </c>
      <c r="B228" s="24">
        <v>2014</v>
      </c>
      <c r="C228" s="40" t="s">
        <v>370</v>
      </c>
      <c r="D228" s="82" t="s">
        <v>342</v>
      </c>
      <c r="E228" s="110">
        <v>789396.5</v>
      </c>
      <c r="F228" s="110">
        <v>18097</v>
      </c>
      <c r="G228" s="115"/>
    </row>
    <row r="229" spans="1:7" x14ac:dyDescent="0.25">
      <c r="A229" s="24" t="s">
        <v>354</v>
      </c>
      <c r="B229" s="24">
        <v>2014</v>
      </c>
      <c r="C229" s="40" t="s">
        <v>371</v>
      </c>
      <c r="D229" s="82" t="s">
        <v>342</v>
      </c>
      <c r="E229" s="110">
        <v>516035</v>
      </c>
      <c r="F229" s="110">
        <v>14380</v>
      </c>
      <c r="G229" s="115"/>
    </row>
    <row r="230" spans="1:7" x14ac:dyDescent="0.25">
      <c r="A230" s="24" t="s">
        <v>354</v>
      </c>
      <c r="B230" s="24">
        <v>2014</v>
      </c>
      <c r="C230" s="40" t="s">
        <v>372</v>
      </c>
      <c r="D230" s="82" t="s">
        <v>342</v>
      </c>
      <c r="E230" s="110">
        <v>359793.5</v>
      </c>
      <c r="F230" s="110">
        <v>7601</v>
      </c>
      <c r="G230" s="115"/>
    </row>
    <row r="231" spans="1:7" x14ac:dyDescent="0.25">
      <c r="A231" s="24" t="s">
        <v>354</v>
      </c>
      <c r="B231" s="24">
        <v>2014</v>
      </c>
      <c r="C231" s="40" t="s">
        <v>373</v>
      </c>
      <c r="D231" s="82" t="s">
        <v>342</v>
      </c>
      <c r="E231" s="110">
        <v>239458</v>
      </c>
      <c r="F231" s="110">
        <v>3584</v>
      </c>
      <c r="G231" s="115"/>
    </row>
    <row r="232" spans="1:7" x14ac:dyDescent="0.25">
      <c r="A232" s="24" t="s">
        <v>354</v>
      </c>
      <c r="B232" s="24">
        <v>2014</v>
      </c>
      <c r="C232" s="40"/>
      <c r="D232" s="82" t="s">
        <v>351</v>
      </c>
      <c r="E232" s="110">
        <v>25388672</v>
      </c>
      <c r="F232" s="110">
        <v>105620</v>
      </c>
      <c r="G232" s="115"/>
    </row>
    <row r="233" spans="1:7" x14ac:dyDescent="0.25">
      <c r="A233" s="24" t="s">
        <v>354</v>
      </c>
      <c r="B233" s="24">
        <v>2014</v>
      </c>
      <c r="C233" s="40" t="s">
        <v>356</v>
      </c>
      <c r="D233" s="82" t="s">
        <v>351</v>
      </c>
      <c r="E233" s="110">
        <v>1116768</v>
      </c>
      <c r="F233" s="110">
        <v>221</v>
      </c>
      <c r="G233" s="115"/>
    </row>
    <row r="234" spans="1:7" x14ac:dyDescent="0.25">
      <c r="A234" s="24" t="s">
        <v>354</v>
      </c>
      <c r="B234" s="24">
        <v>2014</v>
      </c>
      <c r="C234" s="40" t="s">
        <v>357</v>
      </c>
      <c r="D234" s="82" t="s">
        <v>351</v>
      </c>
      <c r="E234" s="110">
        <v>1116839.5</v>
      </c>
      <c r="F234" s="110">
        <v>126</v>
      </c>
      <c r="G234" s="115"/>
    </row>
    <row r="235" spans="1:7" x14ac:dyDescent="0.25">
      <c r="A235" s="24" t="s">
        <v>354</v>
      </c>
      <c r="B235" s="24">
        <v>2014</v>
      </c>
      <c r="C235" s="40" t="s">
        <v>358</v>
      </c>
      <c r="D235" s="82" t="s">
        <v>351</v>
      </c>
      <c r="E235" s="110">
        <v>1307480.5</v>
      </c>
      <c r="F235" s="110">
        <v>161</v>
      </c>
      <c r="G235" s="115"/>
    </row>
    <row r="236" spans="1:7" x14ac:dyDescent="0.25">
      <c r="A236" s="24" t="s">
        <v>354</v>
      </c>
      <c r="B236" s="24">
        <v>2014</v>
      </c>
      <c r="C236" s="40" t="s">
        <v>359</v>
      </c>
      <c r="D236" s="82" t="s">
        <v>351</v>
      </c>
      <c r="E236" s="110">
        <v>1596575.5</v>
      </c>
      <c r="F236" s="110">
        <v>361</v>
      </c>
      <c r="G236" s="115"/>
    </row>
    <row r="237" spans="1:7" x14ac:dyDescent="0.25">
      <c r="A237" s="24" t="s">
        <v>354</v>
      </c>
      <c r="B237" s="24">
        <v>2014</v>
      </c>
      <c r="C237" s="40" t="s">
        <v>360</v>
      </c>
      <c r="D237" s="82" t="s">
        <v>351</v>
      </c>
      <c r="E237" s="110">
        <v>1613095</v>
      </c>
      <c r="F237" s="110">
        <v>766</v>
      </c>
      <c r="G237" s="115"/>
    </row>
    <row r="238" spans="1:7" x14ac:dyDescent="0.25">
      <c r="A238" s="24" t="s">
        <v>354</v>
      </c>
      <c r="B238" s="24">
        <v>2014</v>
      </c>
      <c r="C238" s="40" t="s">
        <v>361</v>
      </c>
      <c r="D238" s="82" t="s">
        <v>351</v>
      </c>
      <c r="E238" s="110">
        <v>1517073.5</v>
      </c>
      <c r="F238" s="110">
        <v>1684</v>
      </c>
      <c r="G238" s="115"/>
    </row>
    <row r="239" spans="1:7" x14ac:dyDescent="0.25">
      <c r="A239" s="24" t="s">
        <v>354</v>
      </c>
      <c r="B239" s="24">
        <v>2014</v>
      </c>
      <c r="C239" s="40" t="s">
        <v>362</v>
      </c>
      <c r="D239" s="82" t="s">
        <v>351</v>
      </c>
      <c r="E239" s="110">
        <v>1943363.5</v>
      </c>
      <c r="F239" s="110">
        <v>3802</v>
      </c>
      <c r="G239" s="115"/>
    </row>
    <row r="240" spans="1:7" x14ac:dyDescent="0.25">
      <c r="A240" s="24" t="s">
        <v>354</v>
      </c>
      <c r="B240" s="24">
        <v>2014</v>
      </c>
      <c r="C240" s="40" t="s">
        <v>363</v>
      </c>
      <c r="D240" s="82" t="s">
        <v>351</v>
      </c>
      <c r="E240" s="110">
        <v>1902830</v>
      </c>
      <c r="F240" s="110">
        <v>5739</v>
      </c>
      <c r="G240" s="115"/>
    </row>
    <row r="241" spans="1:7" x14ac:dyDescent="0.25">
      <c r="A241" s="24" t="s">
        <v>354</v>
      </c>
      <c r="B241" s="24">
        <v>2014</v>
      </c>
      <c r="C241" s="40" t="s">
        <v>364</v>
      </c>
      <c r="D241" s="82" t="s">
        <v>351</v>
      </c>
      <c r="E241" s="110">
        <v>2213903</v>
      </c>
      <c r="F241" s="110">
        <v>9364</v>
      </c>
      <c r="G241" s="115"/>
    </row>
    <row r="242" spans="1:7" x14ac:dyDescent="0.25">
      <c r="A242" s="24" t="s">
        <v>354</v>
      </c>
      <c r="B242" s="24">
        <v>2014</v>
      </c>
      <c r="C242" s="40" t="s">
        <v>365</v>
      </c>
      <c r="D242" s="82" t="s">
        <v>351</v>
      </c>
      <c r="E242" s="110">
        <v>2122496</v>
      </c>
      <c r="F242" s="110">
        <v>10951</v>
      </c>
      <c r="G242" s="115"/>
    </row>
    <row r="243" spans="1:7" x14ac:dyDescent="0.25">
      <c r="A243" s="24" t="s">
        <v>354</v>
      </c>
      <c r="B243" s="24">
        <v>2014</v>
      </c>
      <c r="C243" s="40" t="s">
        <v>366</v>
      </c>
      <c r="D243" s="82" t="s">
        <v>351</v>
      </c>
      <c r="E243" s="110">
        <v>2137492.5</v>
      </c>
      <c r="F243" s="110">
        <v>12917</v>
      </c>
      <c r="G243" s="115"/>
    </row>
    <row r="244" spans="1:7" x14ac:dyDescent="0.25">
      <c r="A244" s="24" t="s">
        <v>354</v>
      </c>
      <c r="B244" s="24">
        <v>2014</v>
      </c>
      <c r="C244" s="40" t="s">
        <v>367</v>
      </c>
      <c r="D244" s="82" t="s">
        <v>351</v>
      </c>
      <c r="E244" s="110">
        <v>1842154</v>
      </c>
      <c r="F244" s="110">
        <v>11908</v>
      </c>
      <c r="G244" s="115"/>
    </row>
    <row r="245" spans="1:7" x14ac:dyDescent="0.25">
      <c r="A245" s="24" t="s">
        <v>354</v>
      </c>
      <c r="B245" s="24">
        <v>2014</v>
      </c>
      <c r="C245" s="40" t="s">
        <v>368</v>
      </c>
      <c r="D245" s="82" t="s">
        <v>351</v>
      </c>
      <c r="E245" s="110">
        <v>1284938.5</v>
      </c>
      <c r="F245" s="110">
        <v>9179</v>
      </c>
      <c r="G245" s="115"/>
    </row>
    <row r="246" spans="1:7" x14ac:dyDescent="0.25">
      <c r="A246" s="24" t="s">
        <v>354</v>
      </c>
      <c r="B246" s="24">
        <v>2014</v>
      </c>
      <c r="C246" s="40" t="s">
        <v>369</v>
      </c>
      <c r="D246" s="82" t="s">
        <v>351</v>
      </c>
      <c r="E246" s="110">
        <v>1050738.5</v>
      </c>
      <c r="F246" s="110">
        <v>8534</v>
      </c>
      <c r="G246" s="115"/>
    </row>
    <row r="247" spans="1:7" x14ac:dyDescent="0.25">
      <c r="A247" s="24" t="s">
        <v>354</v>
      </c>
      <c r="B247" s="24">
        <v>2014</v>
      </c>
      <c r="C247" s="40" t="s">
        <v>370</v>
      </c>
      <c r="D247" s="82" t="s">
        <v>351</v>
      </c>
      <c r="E247" s="110">
        <v>995690</v>
      </c>
      <c r="F247" s="110">
        <v>9864</v>
      </c>
      <c r="G247" s="115"/>
    </row>
    <row r="248" spans="1:7" x14ac:dyDescent="0.25">
      <c r="A248" s="24" t="s">
        <v>354</v>
      </c>
      <c r="B248" s="24">
        <v>2014</v>
      </c>
      <c r="C248" s="40" t="s">
        <v>371</v>
      </c>
      <c r="D248" s="82" t="s">
        <v>351</v>
      </c>
      <c r="E248" s="110">
        <v>780298.5</v>
      </c>
      <c r="F248" s="110">
        <v>8893</v>
      </c>
      <c r="G248" s="115"/>
    </row>
    <row r="249" spans="1:7" x14ac:dyDescent="0.25">
      <c r="A249" s="24" t="s">
        <v>354</v>
      </c>
      <c r="B249" s="24">
        <v>2014</v>
      </c>
      <c r="C249" s="40" t="s">
        <v>372</v>
      </c>
      <c r="D249" s="82" t="s">
        <v>351</v>
      </c>
      <c r="E249" s="110">
        <v>846935.5</v>
      </c>
      <c r="F249" s="110">
        <v>6451</v>
      </c>
      <c r="G249" s="115"/>
    </row>
    <row r="250" spans="1:7" x14ac:dyDescent="0.25">
      <c r="A250" s="24" t="s">
        <v>354</v>
      </c>
      <c r="B250" s="24">
        <v>2014</v>
      </c>
      <c r="C250" s="40" t="s">
        <v>373</v>
      </c>
      <c r="D250" s="82" t="s">
        <v>351</v>
      </c>
      <c r="E250" s="110">
        <v>490218</v>
      </c>
      <c r="F250" s="110">
        <v>4699</v>
      </c>
      <c r="G250" s="115"/>
    </row>
    <row r="251" spans="1:7" x14ac:dyDescent="0.25">
      <c r="A251" s="24" t="s">
        <v>354</v>
      </c>
      <c r="B251" s="24">
        <v>2015</v>
      </c>
      <c r="C251" s="40" t="s">
        <v>341</v>
      </c>
      <c r="D251" s="82" t="s">
        <v>342</v>
      </c>
      <c r="E251" s="110">
        <v>25458057.5</v>
      </c>
      <c r="F251" s="110">
        <v>114646</v>
      </c>
      <c r="G251" s="115"/>
    </row>
    <row r="252" spans="1:7" x14ac:dyDescent="0.25">
      <c r="A252" s="24" t="s">
        <v>354</v>
      </c>
      <c r="B252" s="24">
        <v>2015</v>
      </c>
      <c r="C252" s="40" t="s">
        <v>356</v>
      </c>
      <c r="D252" s="82" t="s">
        <v>342</v>
      </c>
      <c r="E252" s="110">
        <v>1170260.5</v>
      </c>
      <c r="F252" s="110">
        <v>255</v>
      </c>
      <c r="G252" s="115"/>
    </row>
    <row r="253" spans="1:7" x14ac:dyDescent="0.25">
      <c r="A253" s="24" t="s">
        <v>354</v>
      </c>
      <c r="B253" s="24">
        <v>2015</v>
      </c>
      <c r="C253" s="40" t="s">
        <v>357</v>
      </c>
      <c r="D253" s="82" t="s">
        <v>342</v>
      </c>
      <c r="E253" s="110">
        <v>1193117.5</v>
      </c>
      <c r="F253" s="110">
        <v>144</v>
      </c>
      <c r="G253" s="115"/>
    </row>
    <row r="254" spans="1:7" x14ac:dyDescent="0.25">
      <c r="A254" s="24" t="s">
        <v>354</v>
      </c>
      <c r="B254" s="24">
        <v>2015</v>
      </c>
      <c r="C254" s="40" t="s">
        <v>358</v>
      </c>
      <c r="D254" s="82" t="s">
        <v>342</v>
      </c>
      <c r="E254" s="110">
        <v>1330833.5</v>
      </c>
      <c r="F254" s="110">
        <v>180</v>
      </c>
      <c r="G254" s="115"/>
    </row>
    <row r="255" spans="1:7" x14ac:dyDescent="0.25">
      <c r="A255" s="24" t="s">
        <v>354</v>
      </c>
      <c r="B255" s="24">
        <v>2015</v>
      </c>
      <c r="C255" s="40" t="s">
        <v>359</v>
      </c>
      <c r="D255" s="82" t="s">
        <v>342</v>
      </c>
      <c r="E255" s="110">
        <v>1718355</v>
      </c>
      <c r="F255" s="110">
        <v>328</v>
      </c>
      <c r="G255" s="115"/>
    </row>
    <row r="256" spans="1:7" x14ac:dyDescent="0.25">
      <c r="A256" s="24" t="s">
        <v>354</v>
      </c>
      <c r="B256" s="24">
        <v>2015</v>
      </c>
      <c r="C256" s="40" t="s">
        <v>360</v>
      </c>
      <c r="D256" s="82" t="s">
        <v>342</v>
      </c>
      <c r="E256" s="110">
        <v>1862369.5</v>
      </c>
      <c r="F256" s="110">
        <v>406</v>
      </c>
      <c r="G256" s="115"/>
    </row>
    <row r="257" spans="1:7" x14ac:dyDescent="0.25">
      <c r="A257" s="24" t="s">
        <v>354</v>
      </c>
      <c r="B257" s="24">
        <v>2015</v>
      </c>
      <c r="C257" s="40" t="s">
        <v>361</v>
      </c>
      <c r="D257" s="82" t="s">
        <v>342</v>
      </c>
      <c r="E257" s="110">
        <v>1630423.5</v>
      </c>
      <c r="F257" s="110">
        <v>691</v>
      </c>
      <c r="G257" s="115"/>
    </row>
    <row r="258" spans="1:7" x14ac:dyDescent="0.25">
      <c r="A258" s="24" t="s">
        <v>354</v>
      </c>
      <c r="B258" s="24">
        <v>2015</v>
      </c>
      <c r="C258" s="40" t="s">
        <v>362</v>
      </c>
      <c r="D258" s="82" t="s">
        <v>342</v>
      </c>
      <c r="E258" s="110">
        <v>1942875</v>
      </c>
      <c r="F258" s="110">
        <v>1388</v>
      </c>
      <c r="G258" s="115"/>
    </row>
    <row r="259" spans="1:7" x14ac:dyDescent="0.25">
      <c r="A259" s="24" t="s">
        <v>354</v>
      </c>
      <c r="B259" s="24">
        <v>2015</v>
      </c>
      <c r="C259" s="40" t="s">
        <v>363</v>
      </c>
      <c r="D259" s="82" t="s">
        <v>342</v>
      </c>
      <c r="E259" s="110">
        <v>1974398.5</v>
      </c>
      <c r="F259" s="110">
        <v>2137</v>
      </c>
      <c r="G259" s="115"/>
    </row>
    <row r="260" spans="1:7" x14ac:dyDescent="0.25">
      <c r="A260" s="24" t="s">
        <v>354</v>
      </c>
      <c r="B260" s="24">
        <v>2015</v>
      </c>
      <c r="C260" s="40" t="s">
        <v>364</v>
      </c>
      <c r="D260" s="82" t="s">
        <v>342</v>
      </c>
      <c r="E260" s="110">
        <v>2244823</v>
      </c>
      <c r="F260" s="110">
        <v>3909</v>
      </c>
      <c r="G260" s="115"/>
    </row>
    <row r="261" spans="1:7" x14ac:dyDescent="0.25">
      <c r="A261" s="24" t="s">
        <v>354</v>
      </c>
      <c r="B261" s="24">
        <v>2015</v>
      </c>
      <c r="C261" s="40" t="s">
        <v>365</v>
      </c>
      <c r="D261" s="82" t="s">
        <v>342</v>
      </c>
      <c r="E261" s="110">
        <v>2214502</v>
      </c>
      <c r="F261" s="110">
        <v>5666</v>
      </c>
      <c r="G261" s="115"/>
    </row>
    <row r="262" spans="1:7" x14ac:dyDescent="0.25">
      <c r="A262" s="24" t="s">
        <v>354</v>
      </c>
      <c r="B262" s="24">
        <v>2015</v>
      </c>
      <c r="C262" s="40" t="s">
        <v>366</v>
      </c>
      <c r="D262" s="82" t="s">
        <v>342</v>
      </c>
      <c r="E262" s="110">
        <v>2159896</v>
      </c>
      <c r="F262" s="110">
        <v>9693</v>
      </c>
      <c r="G262" s="115"/>
    </row>
    <row r="263" spans="1:7" x14ac:dyDescent="0.25">
      <c r="A263" s="24" t="s">
        <v>354</v>
      </c>
      <c r="B263" s="24">
        <v>2015</v>
      </c>
      <c r="C263" s="40" t="s">
        <v>367</v>
      </c>
      <c r="D263" s="82" t="s">
        <v>342</v>
      </c>
      <c r="E263" s="110">
        <v>1937358.5</v>
      </c>
      <c r="F263" s="110">
        <v>13869</v>
      </c>
      <c r="G263" s="115"/>
    </row>
    <row r="264" spans="1:7" x14ac:dyDescent="0.25">
      <c r="A264" s="24" t="s">
        <v>354</v>
      </c>
      <c r="B264" s="24">
        <v>2015</v>
      </c>
      <c r="C264" s="40" t="s">
        <v>368</v>
      </c>
      <c r="D264" s="82" t="s">
        <v>342</v>
      </c>
      <c r="E264" s="110">
        <v>1331686.5</v>
      </c>
      <c r="F264" s="110">
        <v>14788</v>
      </c>
      <c r="G264" s="115"/>
    </row>
    <row r="265" spans="1:7" x14ac:dyDescent="0.25">
      <c r="A265" s="24" t="s">
        <v>354</v>
      </c>
      <c r="B265" s="24">
        <v>2015</v>
      </c>
      <c r="C265" s="40" t="s">
        <v>369</v>
      </c>
      <c r="D265" s="82" t="s">
        <v>342</v>
      </c>
      <c r="E265" s="110">
        <v>1010889</v>
      </c>
      <c r="F265" s="110">
        <v>16567</v>
      </c>
      <c r="G265" s="115"/>
    </row>
    <row r="266" spans="1:7" x14ac:dyDescent="0.25">
      <c r="A266" s="24" t="s">
        <v>354</v>
      </c>
      <c r="B266" s="24">
        <v>2015</v>
      </c>
      <c r="C266" s="40" t="s">
        <v>370</v>
      </c>
      <c r="D266" s="82" t="s">
        <v>342</v>
      </c>
      <c r="E266" s="110">
        <v>791986</v>
      </c>
      <c r="F266" s="110">
        <v>17798</v>
      </c>
      <c r="G266" s="115"/>
    </row>
    <row r="267" spans="1:7" x14ac:dyDescent="0.25">
      <c r="A267" s="24" t="s">
        <v>354</v>
      </c>
      <c r="B267" s="24">
        <v>2015</v>
      </c>
      <c r="C267" s="40" t="s">
        <v>371</v>
      </c>
      <c r="D267" s="82" t="s">
        <v>342</v>
      </c>
      <c r="E267" s="110">
        <v>545835</v>
      </c>
      <c r="F267" s="110">
        <v>14889</v>
      </c>
      <c r="G267" s="115"/>
    </row>
    <row r="268" spans="1:7" x14ac:dyDescent="0.25">
      <c r="A268" s="24" t="s">
        <v>354</v>
      </c>
      <c r="B268" s="24">
        <v>2015</v>
      </c>
      <c r="C268" s="40" t="s">
        <v>372</v>
      </c>
      <c r="D268" s="82" t="s">
        <v>342</v>
      </c>
      <c r="E268" s="110">
        <v>398448.5</v>
      </c>
      <c r="F268" s="110">
        <v>8132</v>
      </c>
      <c r="G268" s="115"/>
    </row>
    <row r="269" spans="1:7" x14ac:dyDescent="0.25">
      <c r="A269" s="24" t="s">
        <v>354</v>
      </c>
      <c r="B269" s="24">
        <v>2015</v>
      </c>
      <c r="C269" s="40" t="s">
        <v>373</v>
      </c>
      <c r="D269" s="82" t="s">
        <v>342</v>
      </c>
      <c r="E269" s="110">
        <v>267805.5</v>
      </c>
      <c r="F269" s="110">
        <v>3806</v>
      </c>
      <c r="G269" s="115"/>
    </row>
    <row r="270" spans="1:7" x14ac:dyDescent="0.25">
      <c r="A270" s="24" t="s">
        <v>354</v>
      </c>
      <c r="B270" s="24">
        <v>2015</v>
      </c>
      <c r="C270" s="40"/>
      <c r="D270" s="82" t="s">
        <v>351</v>
      </c>
      <c r="E270" s="110">
        <v>25493661.5</v>
      </c>
      <c r="F270" s="110">
        <v>102626</v>
      </c>
      <c r="G270" s="115"/>
    </row>
    <row r="271" spans="1:7" x14ac:dyDescent="0.25">
      <c r="A271" s="24" t="s">
        <v>354</v>
      </c>
      <c r="B271" s="24">
        <v>2015</v>
      </c>
      <c r="C271" s="40" t="s">
        <v>356</v>
      </c>
      <c r="D271" s="82" t="s">
        <v>351</v>
      </c>
      <c r="E271" s="110">
        <v>1109714</v>
      </c>
      <c r="F271" s="110">
        <v>203</v>
      </c>
      <c r="G271" s="115"/>
    </row>
    <row r="272" spans="1:7" x14ac:dyDescent="0.25">
      <c r="A272" s="24" t="s">
        <v>354</v>
      </c>
      <c r="B272" s="24">
        <v>2015</v>
      </c>
      <c r="C272" s="40" t="s">
        <v>357</v>
      </c>
      <c r="D272" s="82" t="s">
        <v>351</v>
      </c>
      <c r="E272" s="110">
        <v>1121193</v>
      </c>
      <c r="F272" s="110">
        <v>102</v>
      </c>
      <c r="G272" s="115"/>
    </row>
    <row r="273" spans="1:7" x14ac:dyDescent="0.25">
      <c r="A273" s="24" t="s">
        <v>354</v>
      </c>
      <c r="B273" s="24">
        <v>2015</v>
      </c>
      <c r="C273" s="40" t="s">
        <v>358</v>
      </c>
      <c r="D273" s="82" t="s">
        <v>351</v>
      </c>
      <c r="E273" s="110">
        <v>1226235.5</v>
      </c>
      <c r="F273" s="110">
        <v>159</v>
      </c>
      <c r="G273" s="115"/>
    </row>
    <row r="274" spans="1:7" x14ac:dyDescent="0.25">
      <c r="A274" s="24" t="s">
        <v>354</v>
      </c>
      <c r="B274" s="24">
        <v>2015</v>
      </c>
      <c r="C274" s="40" t="s">
        <v>359</v>
      </c>
      <c r="D274" s="82" t="s">
        <v>351</v>
      </c>
      <c r="E274" s="110">
        <v>1564661</v>
      </c>
      <c r="F274" s="110">
        <v>330</v>
      </c>
      <c r="G274" s="115"/>
    </row>
    <row r="275" spans="1:7" x14ac:dyDescent="0.25">
      <c r="A275" s="24" t="s">
        <v>354</v>
      </c>
      <c r="B275" s="24">
        <v>2015</v>
      </c>
      <c r="C275" s="40" t="s">
        <v>360</v>
      </c>
      <c r="D275" s="82" t="s">
        <v>351</v>
      </c>
      <c r="E275" s="110">
        <v>1647070.5</v>
      </c>
      <c r="F275" s="110">
        <v>697</v>
      </c>
      <c r="G275" s="115"/>
    </row>
    <row r="276" spans="1:7" x14ac:dyDescent="0.25">
      <c r="A276" s="24" t="s">
        <v>354</v>
      </c>
      <c r="B276" s="24">
        <v>2015</v>
      </c>
      <c r="C276" s="40" t="s">
        <v>361</v>
      </c>
      <c r="D276" s="82" t="s">
        <v>351</v>
      </c>
      <c r="E276" s="110">
        <v>1499815.5</v>
      </c>
      <c r="F276" s="110">
        <v>1495</v>
      </c>
      <c r="G276" s="115"/>
    </row>
    <row r="277" spans="1:7" x14ac:dyDescent="0.25">
      <c r="A277" s="24" t="s">
        <v>354</v>
      </c>
      <c r="B277" s="24">
        <v>2015</v>
      </c>
      <c r="C277" s="40" t="s">
        <v>362</v>
      </c>
      <c r="D277" s="82" t="s">
        <v>351</v>
      </c>
      <c r="E277" s="110">
        <v>1853636</v>
      </c>
      <c r="F277" s="110">
        <v>3351</v>
      </c>
      <c r="G277" s="115"/>
    </row>
    <row r="278" spans="1:7" x14ac:dyDescent="0.25">
      <c r="A278" s="24" t="s">
        <v>354</v>
      </c>
      <c r="B278" s="24">
        <v>2015</v>
      </c>
      <c r="C278" s="40" t="s">
        <v>363</v>
      </c>
      <c r="D278" s="82" t="s">
        <v>351</v>
      </c>
      <c r="E278" s="110">
        <v>1906997</v>
      </c>
      <c r="F278" s="110">
        <v>5082</v>
      </c>
      <c r="G278" s="115"/>
    </row>
    <row r="279" spans="1:7" x14ac:dyDescent="0.25">
      <c r="A279" s="24" t="s">
        <v>354</v>
      </c>
      <c r="B279" s="24">
        <v>2015</v>
      </c>
      <c r="C279" s="40" t="s">
        <v>364</v>
      </c>
      <c r="D279" s="82" t="s">
        <v>351</v>
      </c>
      <c r="E279" s="110">
        <v>2165572.5</v>
      </c>
      <c r="F279" s="110">
        <v>8651</v>
      </c>
      <c r="G279" s="115"/>
    </row>
    <row r="280" spans="1:7" x14ac:dyDescent="0.25">
      <c r="A280" s="24" t="s">
        <v>354</v>
      </c>
      <c r="B280" s="24">
        <v>2015</v>
      </c>
      <c r="C280" s="40" t="s">
        <v>365</v>
      </c>
      <c r="D280" s="82" t="s">
        <v>351</v>
      </c>
      <c r="E280" s="110">
        <v>2158416</v>
      </c>
      <c r="F280" s="110">
        <v>10331</v>
      </c>
      <c r="G280" s="115"/>
    </row>
    <row r="281" spans="1:7" x14ac:dyDescent="0.25">
      <c r="A281" s="24" t="s">
        <v>354</v>
      </c>
      <c r="B281" s="24">
        <v>2015</v>
      </c>
      <c r="C281" s="40" t="s">
        <v>366</v>
      </c>
      <c r="D281" s="82" t="s">
        <v>351</v>
      </c>
      <c r="E281" s="110">
        <v>2106344.5</v>
      </c>
      <c r="F281" s="110">
        <v>12003</v>
      </c>
      <c r="G281" s="115"/>
    </row>
    <row r="282" spans="1:7" x14ac:dyDescent="0.25">
      <c r="A282" s="24" t="s">
        <v>354</v>
      </c>
      <c r="B282" s="24">
        <v>2015</v>
      </c>
      <c r="C282" s="40" t="s">
        <v>367</v>
      </c>
      <c r="D282" s="82" t="s">
        <v>351</v>
      </c>
      <c r="E282" s="110">
        <v>1945184.5</v>
      </c>
      <c r="F282" s="110">
        <v>11628</v>
      </c>
      <c r="G282" s="115"/>
    </row>
    <row r="283" spans="1:7" x14ac:dyDescent="0.25">
      <c r="A283" s="24" t="s">
        <v>354</v>
      </c>
      <c r="B283" s="24">
        <v>2015</v>
      </c>
      <c r="C283" s="40" t="s">
        <v>368</v>
      </c>
      <c r="D283" s="82" t="s">
        <v>351</v>
      </c>
      <c r="E283" s="110">
        <v>1383452</v>
      </c>
      <c r="F283" s="110">
        <v>9456</v>
      </c>
      <c r="G283" s="115"/>
    </row>
    <row r="284" spans="1:7" x14ac:dyDescent="0.25">
      <c r="A284" s="24" t="s">
        <v>354</v>
      </c>
      <c r="B284" s="24">
        <v>2015</v>
      </c>
      <c r="C284" s="40" t="s">
        <v>369</v>
      </c>
      <c r="D284" s="82" t="s">
        <v>351</v>
      </c>
      <c r="E284" s="110">
        <v>1098590</v>
      </c>
      <c r="F284" s="110">
        <v>8709</v>
      </c>
      <c r="G284" s="115"/>
    </row>
    <row r="285" spans="1:7" x14ac:dyDescent="0.25">
      <c r="A285" s="24" t="s">
        <v>354</v>
      </c>
      <c r="B285" s="24">
        <v>2015</v>
      </c>
      <c r="C285" s="40" t="s">
        <v>370</v>
      </c>
      <c r="D285" s="82" t="s">
        <v>351</v>
      </c>
      <c r="E285" s="110">
        <v>985362</v>
      </c>
      <c r="F285" s="110">
        <v>9534</v>
      </c>
      <c r="G285" s="115"/>
    </row>
    <row r="286" spans="1:7" x14ac:dyDescent="0.25">
      <c r="A286" s="24" t="s">
        <v>354</v>
      </c>
      <c r="B286" s="24">
        <v>2015</v>
      </c>
      <c r="C286" s="40" t="s">
        <v>371</v>
      </c>
      <c r="D286" s="82" t="s">
        <v>351</v>
      </c>
      <c r="E286" s="110">
        <v>807786.5</v>
      </c>
      <c r="F286" s="110">
        <v>8975</v>
      </c>
      <c r="G286" s="115"/>
    </row>
    <row r="287" spans="1:7" x14ac:dyDescent="0.25">
      <c r="A287" s="24" t="s">
        <v>354</v>
      </c>
      <c r="B287" s="24">
        <v>2015</v>
      </c>
      <c r="C287" s="40" t="s">
        <v>372</v>
      </c>
      <c r="D287" s="82" t="s">
        <v>351</v>
      </c>
      <c r="E287" s="110">
        <v>913631</v>
      </c>
      <c r="F287" s="110">
        <v>6866</v>
      </c>
      <c r="G287" s="115"/>
    </row>
    <row r="288" spans="1:7" x14ac:dyDescent="0.25">
      <c r="A288" s="24" t="s">
        <v>354</v>
      </c>
      <c r="B288" s="24">
        <v>2015</v>
      </c>
      <c r="C288" s="40" t="s">
        <v>373</v>
      </c>
      <c r="D288" s="82" t="s">
        <v>351</v>
      </c>
      <c r="E288" s="110">
        <v>526430</v>
      </c>
      <c r="F288" s="110">
        <v>5053</v>
      </c>
      <c r="G288" s="115"/>
    </row>
    <row r="289" spans="1:7" x14ac:dyDescent="0.25">
      <c r="A289" s="24" t="s">
        <v>354</v>
      </c>
      <c r="B289" s="24">
        <v>2016</v>
      </c>
      <c r="C289" s="40" t="s">
        <v>341</v>
      </c>
      <c r="D289" s="82" t="s">
        <v>342</v>
      </c>
      <c r="E289" s="110">
        <v>25527814.5</v>
      </c>
      <c r="F289" s="110">
        <v>121163</v>
      </c>
      <c r="G289" s="115"/>
    </row>
    <row r="290" spans="1:7" x14ac:dyDescent="0.25">
      <c r="A290" s="24" t="s">
        <v>354</v>
      </c>
      <c r="B290" s="24">
        <v>2016</v>
      </c>
      <c r="C290" s="40" t="s">
        <v>356</v>
      </c>
      <c r="D290" s="82" t="s">
        <v>342</v>
      </c>
      <c r="E290" s="110">
        <v>1146059</v>
      </c>
      <c r="F290" s="110">
        <v>251</v>
      </c>
      <c r="G290" s="115"/>
    </row>
    <row r="291" spans="1:7" x14ac:dyDescent="0.25">
      <c r="A291" s="24" t="s">
        <v>354</v>
      </c>
      <c r="B291" s="24">
        <v>2016</v>
      </c>
      <c r="C291" s="40" t="s">
        <v>357</v>
      </c>
      <c r="D291" s="82" t="s">
        <v>342</v>
      </c>
      <c r="E291" s="110">
        <v>1208205.5</v>
      </c>
      <c r="F291" s="110">
        <v>150</v>
      </c>
      <c r="G291" s="115"/>
    </row>
    <row r="292" spans="1:7" x14ac:dyDescent="0.25">
      <c r="A292" s="24" t="s">
        <v>354</v>
      </c>
      <c r="B292" s="24">
        <v>2016</v>
      </c>
      <c r="C292" s="40" t="s">
        <v>358</v>
      </c>
      <c r="D292" s="82" t="s">
        <v>342</v>
      </c>
      <c r="E292" s="110">
        <v>1247175.5</v>
      </c>
      <c r="F292" s="110">
        <v>198</v>
      </c>
      <c r="G292" s="115"/>
    </row>
    <row r="293" spans="1:7" x14ac:dyDescent="0.25">
      <c r="A293" s="24" t="s">
        <v>354</v>
      </c>
      <c r="B293" s="24">
        <v>2016</v>
      </c>
      <c r="C293" s="40" t="s">
        <v>359</v>
      </c>
      <c r="D293" s="82" t="s">
        <v>342</v>
      </c>
      <c r="E293" s="110">
        <v>1662817</v>
      </c>
      <c r="F293" s="110">
        <v>347</v>
      </c>
      <c r="G293" s="115"/>
    </row>
    <row r="294" spans="1:7" x14ac:dyDescent="0.25">
      <c r="A294" s="24" t="s">
        <v>354</v>
      </c>
      <c r="B294" s="24">
        <v>2016</v>
      </c>
      <c r="C294" s="40" t="s">
        <v>360</v>
      </c>
      <c r="D294" s="82" t="s">
        <v>342</v>
      </c>
      <c r="E294" s="110">
        <v>1874179.5</v>
      </c>
      <c r="F294" s="110">
        <v>475</v>
      </c>
      <c r="G294" s="115"/>
    </row>
    <row r="295" spans="1:7" x14ac:dyDescent="0.25">
      <c r="A295" s="24" t="s">
        <v>354</v>
      </c>
      <c r="B295" s="24">
        <v>2016</v>
      </c>
      <c r="C295" s="40" t="s">
        <v>361</v>
      </c>
      <c r="D295" s="82" t="s">
        <v>342</v>
      </c>
      <c r="E295" s="110">
        <v>1652552.5</v>
      </c>
      <c r="F295" s="110">
        <v>760</v>
      </c>
      <c r="G295" s="115"/>
    </row>
    <row r="296" spans="1:7" x14ac:dyDescent="0.25">
      <c r="A296" s="24" t="s">
        <v>354</v>
      </c>
      <c r="B296" s="24">
        <v>2016</v>
      </c>
      <c r="C296" s="40" t="s">
        <v>362</v>
      </c>
      <c r="D296" s="82" t="s">
        <v>342</v>
      </c>
      <c r="E296" s="110">
        <v>1844353.5</v>
      </c>
      <c r="F296" s="110">
        <v>1379</v>
      </c>
      <c r="G296" s="115"/>
    </row>
    <row r="297" spans="1:7" x14ac:dyDescent="0.25">
      <c r="A297" s="24" t="s">
        <v>354</v>
      </c>
      <c r="B297" s="24">
        <v>2016</v>
      </c>
      <c r="C297" s="40" t="s">
        <v>363</v>
      </c>
      <c r="D297" s="82" t="s">
        <v>342</v>
      </c>
      <c r="E297" s="110">
        <v>2006132.5</v>
      </c>
      <c r="F297" s="110">
        <v>2205</v>
      </c>
      <c r="G297" s="115"/>
    </row>
    <row r="298" spans="1:7" x14ac:dyDescent="0.25">
      <c r="A298" s="24" t="s">
        <v>354</v>
      </c>
      <c r="B298" s="24">
        <v>2016</v>
      </c>
      <c r="C298" s="40" t="s">
        <v>364</v>
      </c>
      <c r="D298" s="82" t="s">
        <v>342</v>
      </c>
      <c r="E298" s="110">
        <v>2162689.5</v>
      </c>
      <c r="F298" s="110">
        <v>3748</v>
      </c>
      <c r="G298" s="115"/>
    </row>
    <row r="299" spans="1:7" x14ac:dyDescent="0.25">
      <c r="A299" s="24" t="s">
        <v>354</v>
      </c>
      <c r="B299" s="24">
        <v>2016</v>
      </c>
      <c r="C299" s="40" t="s">
        <v>365</v>
      </c>
      <c r="D299" s="82" t="s">
        <v>342</v>
      </c>
      <c r="E299" s="110">
        <v>2255899.5</v>
      </c>
      <c r="F299" s="110">
        <v>5879</v>
      </c>
      <c r="G299" s="115"/>
    </row>
    <row r="300" spans="1:7" x14ac:dyDescent="0.25">
      <c r="A300" s="24" t="s">
        <v>354</v>
      </c>
      <c r="B300" s="24">
        <v>2016</v>
      </c>
      <c r="C300" s="40" t="s">
        <v>366</v>
      </c>
      <c r="D300" s="82" t="s">
        <v>342</v>
      </c>
      <c r="E300" s="110">
        <v>2121310</v>
      </c>
      <c r="F300" s="110">
        <v>9489</v>
      </c>
      <c r="G300" s="115"/>
    </row>
    <row r="301" spans="1:7" x14ac:dyDescent="0.25">
      <c r="A301" s="24" t="s">
        <v>354</v>
      </c>
      <c r="B301" s="24">
        <v>2016</v>
      </c>
      <c r="C301" s="40" t="s">
        <v>367</v>
      </c>
      <c r="D301" s="82" t="s">
        <v>342</v>
      </c>
      <c r="E301" s="110">
        <v>2034279</v>
      </c>
      <c r="F301" s="110">
        <v>14890</v>
      </c>
      <c r="G301" s="115"/>
    </row>
    <row r="302" spans="1:7" x14ac:dyDescent="0.25">
      <c r="A302" s="24" t="s">
        <v>354</v>
      </c>
      <c r="B302" s="24">
        <v>2016</v>
      </c>
      <c r="C302" s="40" t="s">
        <v>368</v>
      </c>
      <c r="D302" s="82" t="s">
        <v>342</v>
      </c>
      <c r="E302" s="110">
        <v>1453903</v>
      </c>
      <c r="F302" s="110">
        <v>16732</v>
      </c>
      <c r="G302" s="115"/>
    </row>
    <row r="303" spans="1:7" x14ac:dyDescent="0.25">
      <c r="A303" s="24" t="s">
        <v>354</v>
      </c>
      <c r="B303" s="24">
        <v>2016</v>
      </c>
      <c r="C303" s="40" t="s">
        <v>369</v>
      </c>
      <c r="D303" s="82" t="s">
        <v>342</v>
      </c>
      <c r="E303" s="110">
        <v>1048876</v>
      </c>
      <c r="F303" s="110">
        <v>17645</v>
      </c>
      <c r="G303" s="115"/>
    </row>
    <row r="304" spans="1:7" x14ac:dyDescent="0.25">
      <c r="A304" s="24" t="s">
        <v>354</v>
      </c>
      <c r="B304" s="24">
        <v>2016</v>
      </c>
      <c r="C304" s="40" t="s">
        <v>370</v>
      </c>
      <c r="D304" s="82" t="s">
        <v>342</v>
      </c>
      <c r="E304" s="110">
        <v>794689.5</v>
      </c>
      <c r="F304" s="110">
        <v>17711</v>
      </c>
      <c r="G304" s="115"/>
    </row>
    <row r="305" spans="1:7" x14ac:dyDescent="0.25">
      <c r="A305" s="24" t="s">
        <v>354</v>
      </c>
      <c r="B305" s="24">
        <v>2016</v>
      </c>
      <c r="C305" s="40" t="s">
        <v>371</v>
      </c>
      <c r="D305" s="82" t="s">
        <v>342</v>
      </c>
      <c r="E305" s="110">
        <v>574870</v>
      </c>
      <c r="F305" s="110">
        <v>15761</v>
      </c>
      <c r="G305" s="115"/>
    </row>
    <row r="306" spans="1:7" x14ac:dyDescent="0.25">
      <c r="A306" s="24" t="s">
        <v>354</v>
      </c>
      <c r="B306" s="24">
        <v>2016</v>
      </c>
      <c r="C306" s="40" t="s">
        <v>372</v>
      </c>
      <c r="D306" s="82" t="s">
        <v>342</v>
      </c>
      <c r="E306" s="110">
        <v>439823</v>
      </c>
      <c r="F306" s="110">
        <v>9327</v>
      </c>
      <c r="G306" s="115"/>
    </row>
    <row r="307" spans="1:7" x14ac:dyDescent="0.25">
      <c r="A307" s="24" t="s">
        <v>354</v>
      </c>
      <c r="B307" s="24">
        <v>2016</v>
      </c>
      <c r="C307" s="40" t="s">
        <v>373</v>
      </c>
      <c r="D307" s="82" t="s">
        <v>342</v>
      </c>
      <c r="E307" s="110">
        <v>299052.5</v>
      </c>
      <c r="F307" s="110">
        <v>4215</v>
      </c>
      <c r="G307" s="115"/>
    </row>
    <row r="308" spans="1:7" x14ac:dyDescent="0.25">
      <c r="A308" s="24" t="s">
        <v>354</v>
      </c>
      <c r="B308" s="24">
        <v>2016</v>
      </c>
      <c r="C308" s="40"/>
      <c r="D308" s="82" t="s">
        <v>351</v>
      </c>
      <c r="E308" s="110">
        <v>25585157</v>
      </c>
      <c r="F308" s="110">
        <v>110073</v>
      </c>
      <c r="G308" s="115"/>
    </row>
    <row r="309" spans="1:7" x14ac:dyDescent="0.25">
      <c r="A309" s="24" t="s">
        <v>354</v>
      </c>
      <c r="B309" s="24">
        <v>2016</v>
      </c>
      <c r="C309" s="40" t="s">
        <v>356</v>
      </c>
      <c r="D309" s="82" t="s">
        <v>351</v>
      </c>
      <c r="E309" s="110">
        <v>1088862.5</v>
      </c>
      <c r="F309" s="110">
        <v>208</v>
      </c>
      <c r="G309" s="115"/>
    </row>
    <row r="310" spans="1:7" x14ac:dyDescent="0.25">
      <c r="A310" s="24" t="s">
        <v>354</v>
      </c>
      <c r="B310" s="24">
        <v>2016</v>
      </c>
      <c r="C310" s="40" t="s">
        <v>357</v>
      </c>
      <c r="D310" s="82" t="s">
        <v>351</v>
      </c>
      <c r="E310" s="110">
        <v>1138230</v>
      </c>
      <c r="F310" s="110">
        <v>136</v>
      </c>
      <c r="G310" s="115"/>
    </row>
    <row r="311" spans="1:7" x14ac:dyDescent="0.25">
      <c r="A311" s="24" t="s">
        <v>354</v>
      </c>
      <c r="B311" s="24">
        <v>2016</v>
      </c>
      <c r="C311" s="40" t="s">
        <v>358</v>
      </c>
      <c r="D311" s="82" t="s">
        <v>351</v>
      </c>
      <c r="E311" s="110">
        <v>1153484</v>
      </c>
      <c r="F311" s="110">
        <v>142</v>
      </c>
      <c r="G311" s="115"/>
    </row>
    <row r="312" spans="1:7" x14ac:dyDescent="0.25">
      <c r="A312" s="24" t="s">
        <v>354</v>
      </c>
      <c r="B312" s="24">
        <v>2016</v>
      </c>
      <c r="C312" s="40" t="s">
        <v>359</v>
      </c>
      <c r="D312" s="82" t="s">
        <v>351</v>
      </c>
      <c r="E312" s="110">
        <v>1522737</v>
      </c>
      <c r="F312" s="110">
        <v>356</v>
      </c>
      <c r="G312" s="115"/>
    </row>
    <row r="313" spans="1:7" x14ac:dyDescent="0.25">
      <c r="A313" s="24" t="s">
        <v>354</v>
      </c>
      <c r="B313" s="24">
        <v>2016</v>
      </c>
      <c r="C313" s="40" t="s">
        <v>360</v>
      </c>
      <c r="D313" s="82" t="s">
        <v>351</v>
      </c>
      <c r="E313" s="110">
        <v>1660504</v>
      </c>
      <c r="F313" s="110">
        <v>798</v>
      </c>
      <c r="G313" s="115"/>
    </row>
    <row r="314" spans="1:7" x14ac:dyDescent="0.25">
      <c r="A314" s="24" t="s">
        <v>354</v>
      </c>
      <c r="B314" s="24">
        <v>2016</v>
      </c>
      <c r="C314" s="40" t="s">
        <v>361</v>
      </c>
      <c r="D314" s="82" t="s">
        <v>351</v>
      </c>
      <c r="E314" s="110">
        <v>1508716</v>
      </c>
      <c r="F314" s="110">
        <v>1689</v>
      </c>
      <c r="G314" s="115"/>
    </row>
    <row r="315" spans="1:7" x14ac:dyDescent="0.25">
      <c r="A315" s="24" t="s">
        <v>354</v>
      </c>
      <c r="B315" s="24">
        <v>2016</v>
      </c>
      <c r="C315" s="40" t="s">
        <v>362</v>
      </c>
      <c r="D315" s="82" t="s">
        <v>351</v>
      </c>
      <c r="E315" s="110">
        <v>1753196</v>
      </c>
      <c r="F315" s="110">
        <v>3342</v>
      </c>
      <c r="G315" s="115"/>
    </row>
    <row r="316" spans="1:7" x14ac:dyDescent="0.25">
      <c r="A316" s="24" t="s">
        <v>354</v>
      </c>
      <c r="B316" s="24">
        <v>2016</v>
      </c>
      <c r="C316" s="40" t="s">
        <v>363</v>
      </c>
      <c r="D316" s="82" t="s">
        <v>351</v>
      </c>
      <c r="E316" s="110">
        <v>1935025</v>
      </c>
      <c r="F316" s="110">
        <v>5511</v>
      </c>
      <c r="G316" s="115"/>
    </row>
    <row r="317" spans="1:7" x14ac:dyDescent="0.25">
      <c r="A317" s="24" t="s">
        <v>354</v>
      </c>
      <c r="B317" s="24">
        <v>2016</v>
      </c>
      <c r="C317" s="40" t="s">
        <v>364</v>
      </c>
      <c r="D317" s="82" t="s">
        <v>351</v>
      </c>
      <c r="E317" s="110">
        <v>2091518</v>
      </c>
      <c r="F317" s="110">
        <v>8747</v>
      </c>
      <c r="G317" s="115"/>
    </row>
    <row r="318" spans="1:7" x14ac:dyDescent="0.25">
      <c r="A318" s="24" t="s">
        <v>354</v>
      </c>
      <c r="B318" s="24">
        <v>2016</v>
      </c>
      <c r="C318" s="40" t="s">
        <v>365</v>
      </c>
      <c r="D318" s="82" t="s">
        <v>351</v>
      </c>
      <c r="E318" s="110">
        <v>2206120</v>
      </c>
      <c r="F318" s="110">
        <v>11238</v>
      </c>
      <c r="G318" s="115"/>
    </row>
    <row r="319" spans="1:7" x14ac:dyDescent="0.25">
      <c r="A319" s="24" t="s">
        <v>354</v>
      </c>
      <c r="B319" s="24">
        <v>2016</v>
      </c>
      <c r="C319" s="40" t="s">
        <v>366</v>
      </c>
      <c r="D319" s="82" t="s">
        <v>351</v>
      </c>
      <c r="E319" s="110">
        <v>2050849.5</v>
      </c>
      <c r="F319" s="110">
        <v>12086</v>
      </c>
      <c r="G319" s="115"/>
    </row>
    <row r="320" spans="1:7" x14ac:dyDescent="0.25">
      <c r="A320" s="24" t="s">
        <v>354</v>
      </c>
      <c r="B320" s="24">
        <v>2016</v>
      </c>
      <c r="C320" s="40" t="s">
        <v>367</v>
      </c>
      <c r="D320" s="82" t="s">
        <v>351</v>
      </c>
      <c r="E320" s="110">
        <v>2041485.5</v>
      </c>
      <c r="F320" s="110">
        <v>12809</v>
      </c>
      <c r="G320" s="115"/>
    </row>
    <row r="321" spans="1:7" x14ac:dyDescent="0.25">
      <c r="A321" s="24" t="s">
        <v>354</v>
      </c>
      <c r="B321" s="24">
        <v>2016</v>
      </c>
      <c r="C321" s="40" t="s">
        <v>368</v>
      </c>
      <c r="D321" s="82" t="s">
        <v>351</v>
      </c>
      <c r="E321" s="110">
        <v>1511529.5</v>
      </c>
      <c r="F321" s="110">
        <v>10868</v>
      </c>
      <c r="G321" s="115"/>
    </row>
    <row r="322" spans="1:7" x14ac:dyDescent="0.25">
      <c r="A322" s="24" t="s">
        <v>354</v>
      </c>
      <c r="B322" s="24">
        <v>2016</v>
      </c>
      <c r="C322" s="40" t="s">
        <v>369</v>
      </c>
      <c r="D322" s="82" t="s">
        <v>351</v>
      </c>
      <c r="E322" s="110">
        <v>1136955</v>
      </c>
      <c r="F322" s="110">
        <v>9298</v>
      </c>
      <c r="G322" s="115"/>
    </row>
    <row r="323" spans="1:7" x14ac:dyDescent="0.25">
      <c r="A323" s="24" t="s">
        <v>354</v>
      </c>
      <c r="B323" s="24">
        <v>2016</v>
      </c>
      <c r="C323" s="40" t="s">
        <v>370</v>
      </c>
      <c r="D323" s="82" t="s">
        <v>351</v>
      </c>
      <c r="E323" s="110">
        <v>970836</v>
      </c>
      <c r="F323" s="110">
        <v>9605</v>
      </c>
      <c r="G323" s="115"/>
    </row>
    <row r="324" spans="1:7" x14ac:dyDescent="0.25">
      <c r="A324" s="24" t="s">
        <v>354</v>
      </c>
      <c r="B324" s="24">
        <v>2016</v>
      </c>
      <c r="C324" s="40" t="s">
        <v>371</v>
      </c>
      <c r="D324" s="82" t="s">
        <v>351</v>
      </c>
      <c r="E324" s="110">
        <v>833242.5</v>
      </c>
      <c r="F324" s="110">
        <v>9710</v>
      </c>
      <c r="G324" s="115"/>
    </row>
    <row r="325" spans="1:7" x14ac:dyDescent="0.25">
      <c r="A325" s="24" t="s">
        <v>354</v>
      </c>
      <c r="B325" s="24">
        <v>2016</v>
      </c>
      <c r="C325" s="40" t="s">
        <v>372</v>
      </c>
      <c r="D325" s="82" t="s">
        <v>351</v>
      </c>
      <c r="E325" s="110">
        <v>981866.5</v>
      </c>
      <c r="F325" s="110">
        <v>7693</v>
      </c>
      <c r="G325" s="115"/>
    </row>
    <row r="326" spans="1:7" x14ac:dyDescent="0.25">
      <c r="A326" s="24" t="s">
        <v>354</v>
      </c>
      <c r="B326" s="24">
        <v>2016</v>
      </c>
      <c r="C326" s="40" t="s">
        <v>373</v>
      </c>
      <c r="D326" s="82" t="s">
        <v>351</v>
      </c>
      <c r="E326" s="110">
        <v>565332.5</v>
      </c>
      <c r="F326" s="110">
        <v>5837</v>
      </c>
      <c r="G326" s="115"/>
    </row>
    <row r="327" spans="1:7" x14ac:dyDescent="0.25">
      <c r="A327" s="24" t="s">
        <v>354</v>
      </c>
      <c r="B327" s="24">
        <v>2017</v>
      </c>
      <c r="C327" s="40" t="s">
        <v>341</v>
      </c>
      <c r="D327" s="82" t="s">
        <v>342</v>
      </c>
      <c r="E327" s="110">
        <v>25576752</v>
      </c>
      <c r="F327" s="110">
        <v>122292</v>
      </c>
      <c r="G327" s="115"/>
    </row>
    <row r="328" spans="1:7" x14ac:dyDescent="0.25">
      <c r="A328" s="24" t="s">
        <v>354</v>
      </c>
      <c r="B328" s="24">
        <v>2017</v>
      </c>
      <c r="C328" s="40" t="s">
        <v>356</v>
      </c>
      <c r="D328" s="82" t="s">
        <v>342</v>
      </c>
      <c r="E328" s="110">
        <v>1097772.5</v>
      </c>
      <c r="F328" s="110">
        <v>215</v>
      </c>
      <c r="G328" s="115"/>
    </row>
    <row r="329" spans="1:7" x14ac:dyDescent="0.25">
      <c r="A329" s="24" t="s">
        <v>354</v>
      </c>
      <c r="B329" s="24">
        <v>2017</v>
      </c>
      <c r="C329" s="40" t="s">
        <v>357</v>
      </c>
      <c r="D329" s="82" t="s">
        <v>342</v>
      </c>
      <c r="E329" s="110">
        <v>1212386</v>
      </c>
      <c r="F329" s="110">
        <v>134</v>
      </c>
      <c r="G329" s="115"/>
    </row>
    <row r="330" spans="1:7" x14ac:dyDescent="0.25">
      <c r="A330" s="24" t="s">
        <v>354</v>
      </c>
      <c r="B330" s="24">
        <v>2017</v>
      </c>
      <c r="C330" s="40" t="s">
        <v>358</v>
      </c>
      <c r="D330" s="82" t="s">
        <v>342</v>
      </c>
      <c r="E330" s="110">
        <v>1215944</v>
      </c>
      <c r="F330" s="110">
        <v>159</v>
      </c>
      <c r="G330" s="115"/>
    </row>
    <row r="331" spans="1:7" x14ac:dyDescent="0.25">
      <c r="A331" s="24" t="s">
        <v>354</v>
      </c>
      <c r="B331" s="24">
        <v>2017</v>
      </c>
      <c r="C331" s="40" t="s">
        <v>359</v>
      </c>
      <c r="D331" s="82" t="s">
        <v>342</v>
      </c>
      <c r="E331" s="110">
        <v>1582678.5</v>
      </c>
      <c r="F331" s="110">
        <v>318</v>
      </c>
      <c r="G331" s="115"/>
    </row>
    <row r="332" spans="1:7" x14ac:dyDescent="0.25">
      <c r="A332" s="24" t="s">
        <v>354</v>
      </c>
      <c r="B332" s="24">
        <v>2017</v>
      </c>
      <c r="C332" s="40" t="s">
        <v>360</v>
      </c>
      <c r="D332" s="82" t="s">
        <v>342</v>
      </c>
      <c r="E332" s="110">
        <v>1851296</v>
      </c>
      <c r="F332" s="110">
        <v>451</v>
      </c>
      <c r="G332" s="115"/>
    </row>
    <row r="333" spans="1:7" x14ac:dyDescent="0.25">
      <c r="A333" s="24" t="s">
        <v>354</v>
      </c>
      <c r="B333" s="24">
        <v>2017</v>
      </c>
      <c r="C333" s="40" t="s">
        <v>361</v>
      </c>
      <c r="D333" s="82" t="s">
        <v>342</v>
      </c>
      <c r="E333" s="110">
        <v>1705353</v>
      </c>
      <c r="F333" s="110">
        <v>743</v>
      </c>
      <c r="G333" s="115"/>
    </row>
    <row r="334" spans="1:7" x14ac:dyDescent="0.25">
      <c r="A334" s="24" t="s">
        <v>354</v>
      </c>
      <c r="B334" s="24">
        <v>2017</v>
      </c>
      <c r="C334" s="40" t="s">
        <v>362</v>
      </c>
      <c r="D334" s="82" t="s">
        <v>342</v>
      </c>
      <c r="E334" s="110">
        <v>1740691.5</v>
      </c>
      <c r="F334" s="110">
        <v>1414</v>
      </c>
      <c r="G334" s="115"/>
    </row>
    <row r="335" spans="1:7" x14ac:dyDescent="0.25">
      <c r="A335" s="24" t="s">
        <v>354</v>
      </c>
      <c r="B335" s="24">
        <v>2017</v>
      </c>
      <c r="C335" s="40" t="s">
        <v>363</v>
      </c>
      <c r="D335" s="82" t="s">
        <v>342</v>
      </c>
      <c r="E335" s="110">
        <v>2037572.5</v>
      </c>
      <c r="F335" s="110">
        <v>2309</v>
      </c>
      <c r="G335" s="115"/>
    </row>
    <row r="336" spans="1:7" x14ac:dyDescent="0.25">
      <c r="A336" s="24" t="s">
        <v>354</v>
      </c>
      <c r="B336" s="24">
        <v>2017</v>
      </c>
      <c r="C336" s="40" t="s">
        <v>364</v>
      </c>
      <c r="D336" s="82" t="s">
        <v>342</v>
      </c>
      <c r="E336" s="110">
        <v>2082042</v>
      </c>
      <c r="F336" s="110">
        <v>3687</v>
      </c>
      <c r="G336" s="115"/>
    </row>
    <row r="337" spans="1:7" x14ac:dyDescent="0.25">
      <c r="A337" s="24" t="s">
        <v>354</v>
      </c>
      <c r="B337" s="24">
        <v>2017</v>
      </c>
      <c r="C337" s="40" t="s">
        <v>365</v>
      </c>
      <c r="D337" s="82" t="s">
        <v>342</v>
      </c>
      <c r="E337" s="110">
        <v>2294774.5</v>
      </c>
      <c r="F337" s="110">
        <v>5616</v>
      </c>
      <c r="G337" s="115"/>
    </row>
    <row r="338" spans="1:7" x14ac:dyDescent="0.25">
      <c r="A338" s="24" t="s">
        <v>354</v>
      </c>
      <c r="B338" s="24">
        <v>2017</v>
      </c>
      <c r="C338" s="40" t="s">
        <v>366</v>
      </c>
      <c r="D338" s="82" t="s">
        <v>342</v>
      </c>
      <c r="E338" s="110">
        <v>2088050.5</v>
      </c>
      <c r="F338" s="110">
        <v>8925</v>
      </c>
      <c r="G338" s="115"/>
    </row>
    <row r="339" spans="1:7" x14ac:dyDescent="0.25">
      <c r="A339" s="24" t="s">
        <v>354</v>
      </c>
      <c r="B339" s="24">
        <v>2017</v>
      </c>
      <c r="C339" s="40" t="s">
        <v>367</v>
      </c>
      <c r="D339" s="82" t="s">
        <v>342</v>
      </c>
      <c r="E339" s="110">
        <v>2110123</v>
      </c>
      <c r="F339" s="110">
        <v>14782</v>
      </c>
      <c r="G339" s="115"/>
    </row>
    <row r="340" spans="1:7" x14ac:dyDescent="0.25">
      <c r="A340" s="24" t="s">
        <v>354</v>
      </c>
      <c r="B340" s="24">
        <v>2017</v>
      </c>
      <c r="C340" s="40" t="s">
        <v>368</v>
      </c>
      <c r="D340" s="82" t="s">
        <v>342</v>
      </c>
      <c r="E340" s="110">
        <v>1561178.5</v>
      </c>
      <c r="F340" s="110">
        <v>16779</v>
      </c>
      <c r="G340" s="115"/>
    </row>
    <row r="341" spans="1:7" x14ac:dyDescent="0.25">
      <c r="A341" s="24" t="s">
        <v>354</v>
      </c>
      <c r="B341" s="24">
        <v>2017</v>
      </c>
      <c r="C341" s="40" t="s">
        <v>369</v>
      </c>
      <c r="D341" s="82" t="s">
        <v>342</v>
      </c>
      <c r="E341" s="110">
        <v>1087298</v>
      </c>
      <c r="F341" s="110">
        <v>17820</v>
      </c>
      <c r="G341" s="115"/>
    </row>
    <row r="342" spans="1:7" x14ac:dyDescent="0.25">
      <c r="A342" s="24" t="s">
        <v>354</v>
      </c>
      <c r="B342" s="24">
        <v>2017</v>
      </c>
      <c r="C342" s="40" t="s">
        <v>370</v>
      </c>
      <c r="D342" s="82" t="s">
        <v>342</v>
      </c>
      <c r="E342" s="110">
        <v>803598.5</v>
      </c>
      <c r="F342" s="110">
        <v>17614</v>
      </c>
      <c r="G342" s="115"/>
    </row>
    <row r="343" spans="1:7" x14ac:dyDescent="0.25">
      <c r="A343" s="24" t="s">
        <v>354</v>
      </c>
      <c r="B343" s="24">
        <v>2017</v>
      </c>
      <c r="C343" s="40" t="s">
        <v>371</v>
      </c>
      <c r="D343" s="82" t="s">
        <v>342</v>
      </c>
      <c r="E343" s="110">
        <v>623318</v>
      </c>
      <c r="F343" s="110">
        <v>16674</v>
      </c>
      <c r="G343" s="115"/>
    </row>
    <row r="344" spans="1:7" x14ac:dyDescent="0.25">
      <c r="A344" s="24" t="s">
        <v>354</v>
      </c>
      <c r="B344" s="24">
        <v>2017</v>
      </c>
      <c r="C344" s="40" t="s">
        <v>372</v>
      </c>
      <c r="D344" s="82" t="s">
        <v>342</v>
      </c>
      <c r="E344" s="110">
        <v>482675</v>
      </c>
      <c r="F344" s="110">
        <v>10010</v>
      </c>
      <c r="G344" s="115"/>
    </row>
    <row r="345" spans="1:7" x14ac:dyDescent="0.25">
      <c r="A345" s="24" t="s">
        <v>354</v>
      </c>
      <c r="B345" s="24">
        <v>2017</v>
      </c>
      <c r="C345" s="40" t="s">
        <v>373</v>
      </c>
      <c r="D345" s="82" t="s">
        <v>342</v>
      </c>
      <c r="E345" s="110">
        <v>328109</v>
      </c>
      <c r="F345" s="110">
        <v>4642</v>
      </c>
      <c r="G345" s="115"/>
    </row>
    <row r="346" spans="1:7" x14ac:dyDescent="0.25">
      <c r="A346" s="24" t="s">
        <v>354</v>
      </c>
      <c r="B346" s="24">
        <v>2017</v>
      </c>
      <c r="C346" s="40"/>
      <c r="D346" s="82" t="s">
        <v>351</v>
      </c>
      <c r="E346" s="110">
        <v>25653952</v>
      </c>
      <c r="F346" s="110">
        <v>109963</v>
      </c>
      <c r="G346" s="115"/>
    </row>
    <row r="347" spans="1:7" x14ac:dyDescent="0.25">
      <c r="A347" s="24" t="s">
        <v>354</v>
      </c>
      <c r="B347" s="24">
        <v>2017</v>
      </c>
      <c r="C347" s="40" t="s">
        <v>356</v>
      </c>
      <c r="D347" s="82" t="s">
        <v>351</v>
      </c>
      <c r="E347" s="110">
        <v>1043359</v>
      </c>
      <c r="F347" s="110">
        <v>176</v>
      </c>
      <c r="G347" s="115"/>
    </row>
    <row r="348" spans="1:7" x14ac:dyDescent="0.25">
      <c r="A348" s="24" t="s">
        <v>354</v>
      </c>
      <c r="B348" s="24">
        <v>2017</v>
      </c>
      <c r="C348" s="40" t="s">
        <v>357</v>
      </c>
      <c r="D348" s="82" t="s">
        <v>351</v>
      </c>
      <c r="E348" s="110">
        <v>1144483.5</v>
      </c>
      <c r="F348" s="110">
        <v>123</v>
      </c>
      <c r="G348" s="115"/>
    </row>
    <row r="349" spans="1:7" x14ac:dyDescent="0.25">
      <c r="A349" s="24" t="s">
        <v>354</v>
      </c>
      <c r="B349" s="24">
        <v>2017</v>
      </c>
      <c r="C349" s="40" t="s">
        <v>358</v>
      </c>
      <c r="D349" s="82" t="s">
        <v>351</v>
      </c>
      <c r="E349" s="110">
        <v>1130276</v>
      </c>
      <c r="F349" s="110">
        <v>161</v>
      </c>
      <c r="G349" s="115"/>
    </row>
    <row r="350" spans="1:7" x14ac:dyDescent="0.25">
      <c r="A350" s="24" t="s">
        <v>354</v>
      </c>
      <c r="B350" s="24">
        <v>2017</v>
      </c>
      <c r="C350" s="40" t="s">
        <v>359</v>
      </c>
      <c r="D350" s="82" t="s">
        <v>351</v>
      </c>
      <c r="E350" s="110">
        <v>1451429</v>
      </c>
      <c r="F350" s="110">
        <v>285</v>
      </c>
      <c r="G350" s="115"/>
    </row>
    <row r="351" spans="1:7" x14ac:dyDescent="0.25">
      <c r="A351" s="24" t="s">
        <v>354</v>
      </c>
      <c r="B351" s="24">
        <v>2017</v>
      </c>
      <c r="C351" s="40" t="s">
        <v>360</v>
      </c>
      <c r="D351" s="82" t="s">
        <v>351</v>
      </c>
      <c r="E351" s="110">
        <v>1647663</v>
      </c>
      <c r="F351" s="110">
        <v>810</v>
      </c>
      <c r="G351" s="115"/>
    </row>
    <row r="352" spans="1:7" x14ac:dyDescent="0.25">
      <c r="A352" s="24" t="s">
        <v>354</v>
      </c>
      <c r="B352" s="24">
        <v>2017</v>
      </c>
      <c r="C352" s="40" t="s">
        <v>361</v>
      </c>
      <c r="D352" s="82" t="s">
        <v>351</v>
      </c>
      <c r="E352" s="110">
        <v>1546919.5</v>
      </c>
      <c r="F352" s="110">
        <v>1681</v>
      </c>
      <c r="G352" s="115"/>
    </row>
    <row r="353" spans="1:7" x14ac:dyDescent="0.25">
      <c r="A353" s="24" t="s">
        <v>354</v>
      </c>
      <c r="B353" s="24">
        <v>2017</v>
      </c>
      <c r="C353" s="40" t="s">
        <v>362</v>
      </c>
      <c r="D353" s="82" t="s">
        <v>351</v>
      </c>
      <c r="E353" s="110">
        <v>1648854</v>
      </c>
      <c r="F353" s="110">
        <v>3097</v>
      </c>
      <c r="G353" s="115"/>
    </row>
    <row r="354" spans="1:7" x14ac:dyDescent="0.25">
      <c r="A354" s="24" t="s">
        <v>354</v>
      </c>
      <c r="B354" s="24">
        <v>2017</v>
      </c>
      <c r="C354" s="40" t="s">
        <v>363</v>
      </c>
      <c r="D354" s="82" t="s">
        <v>351</v>
      </c>
      <c r="E354" s="110">
        <v>1961526</v>
      </c>
      <c r="F354" s="110">
        <v>5665</v>
      </c>
      <c r="G354" s="115"/>
    </row>
    <row r="355" spans="1:7" x14ac:dyDescent="0.25">
      <c r="A355" s="24" t="s">
        <v>354</v>
      </c>
      <c r="B355" s="24">
        <v>2017</v>
      </c>
      <c r="C355" s="40" t="s">
        <v>364</v>
      </c>
      <c r="D355" s="82" t="s">
        <v>351</v>
      </c>
      <c r="E355" s="110">
        <v>2022653</v>
      </c>
      <c r="F355" s="110">
        <v>8571</v>
      </c>
      <c r="G355" s="115"/>
    </row>
    <row r="356" spans="1:7" x14ac:dyDescent="0.25">
      <c r="A356" s="24" t="s">
        <v>354</v>
      </c>
      <c r="B356" s="24">
        <v>2017</v>
      </c>
      <c r="C356" s="40" t="s">
        <v>365</v>
      </c>
      <c r="D356" s="82" t="s">
        <v>351</v>
      </c>
      <c r="E356" s="110">
        <v>2241023.5</v>
      </c>
      <c r="F356" s="110">
        <v>11258</v>
      </c>
      <c r="G356" s="115"/>
    </row>
    <row r="357" spans="1:7" x14ac:dyDescent="0.25">
      <c r="A357" s="24" t="s">
        <v>354</v>
      </c>
      <c r="B357" s="24">
        <v>2017</v>
      </c>
      <c r="C357" s="40" t="s">
        <v>366</v>
      </c>
      <c r="D357" s="82" t="s">
        <v>351</v>
      </c>
      <c r="E357" s="110">
        <v>2017623.5</v>
      </c>
      <c r="F357" s="110">
        <v>11685</v>
      </c>
      <c r="G357" s="115"/>
    </row>
    <row r="358" spans="1:7" x14ac:dyDescent="0.25">
      <c r="A358" s="24" t="s">
        <v>354</v>
      </c>
      <c r="B358" s="24">
        <v>2017</v>
      </c>
      <c r="C358" s="40" t="s">
        <v>367</v>
      </c>
      <c r="D358" s="82" t="s">
        <v>351</v>
      </c>
      <c r="E358" s="110">
        <v>2114004.5</v>
      </c>
      <c r="F358" s="110">
        <v>12806</v>
      </c>
      <c r="G358" s="115"/>
    </row>
    <row r="359" spans="1:7" x14ac:dyDescent="0.25">
      <c r="A359" s="24" t="s">
        <v>354</v>
      </c>
      <c r="B359" s="24">
        <v>2017</v>
      </c>
      <c r="C359" s="40" t="s">
        <v>368</v>
      </c>
      <c r="D359" s="82" t="s">
        <v>351</v>
      </c>
      <c r="E359" s="110">
        <v>1614826</v>
      </c>
      <c r="F359" s="110">
        <v>11430</v>
      </c>
      <c r="G359" s="115"/>
    </row>
    <row r="360" spans="1:7" x14ac:dyDescent="0.25">
      <c r="A360" s="24" t="s">
        <v>354</v>
      </c>
      <c r="B360" s="24">
        <v>2017</v>
      </c>
      <c r="C360" s="40" t="s">
        <v>369</v>
      </c>
      <c r="D360" s="82" t="s">
        <v>351</v>
      </c>
      <c r="E360" s="110">
        <v>1174799</v>
      </c>
      <c r="F360" s="110">
        <v>9157</v>
      </c>
      <c r="G360" s="115"/>
    </row>
    <row r="361" spans="1:7" x14ac:dyDescent="0.25">
      <c r="A361" s="24" t="s">
        <v>354</v>
      </c>
      <c r="B361" s="24">
        <v>2017</v>
      </c>
      <c r="C361" s="40" t="s">
        <v>370</v>
      </c>
      <c r="D361" s="82" t="s">
        <v>351</v>
      </c>
      <c r="E361" s="110">
        <v>962183.5</v>
      </c>
      <c r="F361" s="110">
        <v>9149</v>
      </c>
      <c r="G361" s="115"/>
    </row>
    <row r="362" spans="1:7" x14ac:dyDescent="0.25">
      <c r="A362" s="24" t="s">
        <v>354</v>
      </c>
      <c r="B362" s="24">
        <v>2017</v>
      </c>
      <c r="C362" s="40" t="s">
        <v>371</v>
      </c>
      <c r="D362" s="82" t="s">
        <v>351</v>
      </c>
      <c r="E362" s="110">
        <v>883115.5</v>
      </c>
      <c r="F362" s="110">
        <v>10079</v>
      </c>
      <c r="G362" s="115"/>
    </row>
    <row r="363" spans="1:7" x14ac:dyDescent="0.25">
      <c r="A363" s="24" t="s">
        <v>354</v>
      </c>
      <c r="B363" s="24">
        <v>2017</v>
      </c>
      <c r="C363" s="40" t="s">
        <v>372</v>
      </c>
      <c r="D363" s="82" t="s">
        <v>351</v>
      </c>
      <c r="E363" s="110">
        <v>1049213.5</v>
      </c>
      <c r="F363" s="110">
        <v>7772</v>
      </c>
      <c r="G363" s="115"/>
    </row>
    <row r="364" spans="1:7" x14ac:dyDescent="0.25">
      <c r="A364" s="24" t="s">
        <v>354</v>
      </c>
      <c r="B364" s="24">
        <v>2017</v>
      </c>
      <c r="C364" s="40" t="s">
        <v>373</v>
      </c>
      <c r="D364" s="82" t="s">
        <v>351</v>
      </c>
      <c r="E364" s="110">
        <v>600375.5</v>
      </c>
      <c r="F364" s="110">
        <v>6058</v>
      </c>
      <c r="G364" s="115"/>
    </row>
    <row r="365" spans="1:7" x14ac:dyDescent="0.25">
      <c r="A365" s="194" t="s">
        <v>374</v>
      </c>
      <c r="B365" s="194">
        <v>2018</v>
      </c>
      <c r="C365" s="195" t="s">
        <v>341</v>
      </c>
      <c r="D365" s="194" t="s">
        <v>342</v>
      </c>
      <c r="E365" s="196">
        <v>25601961</v>
      </c>
      <c r="F365" s="197">
        <v>128757</v>
      </c>
      <c r="G365" s="194" t="s">
        <v>355</v>
      </c>
    </row>
    <row r="366" spans="1:7" x14ac:dyDescent="0.25">
      <c r="A366" s="194" t="s">
        <v>374</v>
      </c>
      <c r="B366" s="194">
        <v>2018</v>
      </c>
      <c r="C366" s="195" t="s">
        <v>356</v>
      </c>
      <c r="D366" s="194" t="s">
        <v>342</v>
      </c>
      <c r="E366" s="196">
        <v>1039018</v>
      </c>
      <c r="F366" s="197">
        <v>218</v>
      </c>
      <c r="G366" s="194"/>
    </row>
    <row r="367" spans="1:7" x14ac:dyDescent="0.25">
      <c r="A367" s="194" t="s">
        <v>374</v>
      </c>
      <c r="B367" s="194">
        <v>2018</v>
      </c>
      <c r="C367" s="195" t="s">
        <v>357</v>
      </c>
      <c r="D367" s="194" t="s">
        <v>342</v>
      </c>
      <c r="E367" s="196">
        <v>1203026</v>
      </c>
      <c r="F367" s="197">
        <v>145</v>
      </c>
      <c r="G367" s="194"/>
    </row>
    <row r="368" spans="1:7" x14ac:dyDescent="0.25">
      <c r="A368" s="194" t="s">
        <v>374</v>
      </c>
      <c r="B368" s="194">
        <v>2018</v>
      </c>
      <c r="C368" s="195" t="s">
        <v>358</v>
      </c>
      <c r="D368" s="194" t="s">
        <v>342</v>
      </c>
      <c r="E368" s="196">
        <v>1206456</v>
      </c>
      <c r="F368" s="197">
        <v>177</v>
      </c>
      <c r="G368" s="194"/>
    </row>
    <row r="369" spans="1:7" x14ac:dyDescent="0.25">
      <c r="A369" s="194" t="s">
        <v>374</v>
      </c>
      <c r="B369" s="194">
        <v>2018</v>
      </c>
      <c r="C369" s="195" t="s">
        <v>359</v>
      </c>
      <c r="D369" s="194" t="s">
        <v>342</v>
      </c>
      <c r="E369" s="196">
        <v>1497710</v>
      </c>
      <c r="F369" s="197">
        <v>287</v>
      </c>
      <c r="G369" s="194"/>
    </row>
    <row r="370" spans="1:7" x14ac:dyDescent="0.25">
      <c r="A370" s="194" t="s">
        <v>374</v>
      </c>
      <c r="B370" s="194">
        <v>2018</v>
      </c>
      <c r="C370" s="195" t="s">
        <v>360</v>
      </c>
      <c r="D370" s="194" t="s">
        <v>342</v>
      </c>
      <c r="E370" s="196">
        <v>1810584.5</v>
      </c>
      <c r="F370" s="197">
        <v>482</v>
      </c>
      <c r="G370" s="194"/>
    </row>
    <row r="371" spans="1:7" x14ac:dyDescent="0.25">
      <c r="A371" s="194" t="s">
        <v>374</v>
      </c>
      <c r="B371" s="194">
        <v>2018</v>
      </c>
      <c r="C371" s="195" t="s">
        <v>361</v>
      </c>
      <c r="D371" s="194" t="s">
        <v>342</v>
      </c>
      <c r="E371" s="196">
        <v>1762115</v>
      </c>
      <c r="F371" s="197">
        <v>853</v>
      </c>
      <c r="G371" s="194"/>
    </row>
    <row r="372" spans="1:7" x14ac:dyDescent="0.25">
      <c r="A372" s="194" t="s">
        <v>374</v>
      </c>
      <c r="B372" s="194">
        <v>2018</v>
      </c>
      <c r="C372" s="195" t="s">
        <v>362</v>
      </c>
      <c r="D372" s="194" t="s">
        <v>342</v>
      </c>
      <c r="E372" s="196">
        <v>1661315</v>
      </c>
      <c r="F372" s="197">
        <v>1433</v>
      </c>
      <c r="G372" s="194"/>
    </row>
    <row r="373" spans="1:7" x14ac:dyDescent="0.25">
      <c r="A373" s="194" t="s">
        <v>374</v>
      </c>
      <c r="B373" s="194">
        <v>2018</v>
      </c>
      <c r="C373" s="195" t="s">
        <v>363</v>
      </c>
      <c r="D373" s="194" t="s">
        <v>342</v>
      </c>
      <c r="E373" s="196">
        <v>2054181</v>
      </c>
      <c r="F373" s="197">
        <v>2585</v>
      </c>
      <c r="G373" s="194"/>
    </row>
    <row r="374" spans="1:7" x14ac:dyDescent="0.25">
      <c r="A374" s="194" t="s">
        <v>374</v>
      </c>
      <c r="B374" s="194">
        <v>2018</v>
      </c>
      <c r="C374" s="195" t="s">
        <v>364</v>
      </c>
      <c r="D374" s="194" t="s">
        <v>342</v>
      </c>
      <c r="E374" s="196">
        <v>2009430</v>
      </c>
      <c r="F374" s="197">
        <v>3566</v>
      </c>
      <c r="G374" s="194"/>
    </row>
    <row r="375" spans="1:7" x14ac:dyDescent="0.25">
      <c r="A375" s="194" t="s">
        <v>374</v>
      </c>
      <c r="B375" s="194">
        <v>2018</v>
      </c>
      <c r="C375" s="195" t="s">
        <v>365</v>
      </c>
      <c r="D375" s="194" t="s">
        <v>342</v>
      </c>
      <c r="E375" s="196">
        <v>2299107</v>
      </c>
      <c r="F375" s="197">
        <v>5677</v>
      </c>
      <c r="G375" s="194"/>
    </row>
    <row r="376" spans="1:7" x14ac:dyDescent="0.25">
      <c r="A376" s="194" t="s">
        <v>374</v>
      </c>
      <c r="B376" s="194">
        <v>2018</v>
      </c>
      <c r="C376" s="195" t="s">
        <v>366</v>
      </c>
      <c r="D376" s="194" t="s">
        <v>342</v>
      </c>
      <c r="E376" s="196">
        <v>2100952.5</v>
      </c>
      <c r="F376" s="197">
        <v>8929</v>
      </c>
      <c r="G376" s="194"/>
    </row>
    <row r="377" spans="1:7" x14ac:dyDescent="0.25">
      <c r="A377" s="194" t="s">
        <v>374</v>
      </c>
      <c r="B377" s="194">
        <v>2018</v>
      </c>
      <c r="C377" s="195" t="s">
        <v>367</v>
      </c>
      <c r="D377" s="194" t="s">
        <v>342</v>
      </c>
      <c r="E377" s="196">
        <v>2138816.5</v>
      </c>
      <c r="F377" s="197">
        <v>14868</v>
      </c>
      <c r="G377" s="194"/>
    </row>
    <row r="378" spans="1:7" x14ac:dyDescent="0.25">
      <c r="A378" s="194" t="s">
        <v>374</v>
      </c>
      <c r="B378" s="194">
        <v>2018</v>
      </c>
      <c r="C378" s="195" t="s">
        <v>368</v>
      </c>
      <c r="D378" s="194" t="s">
        <v>342</v>
      </c>
      <c r="E378" s="196">
        <v>1665402.5</v>
      </c>
      <c r="F378" s="197">
        <v>18322</v>
      </c>
      <c r="G378" s="194"/>
    </row>
    <row r="379" spans="1:7" x14ac:dyDescent="0.25">
      <c r="A379" s="194" t="s">
        <v>374</v>
      </c>
      <c r="B379" s="194">
        <v>2018</v>
      </c>
      <c r="C379" s="195" t="s">
        <v>369</v>
      </c>
      <c r="D379" s="194" t="s">
        <v>342</v>
      </c>
      <c r="E379" s="196">
        <v>1128819</v>
      </c>
      <c r="F379" s="197">
        <v>18388</v>
      </c>
      <c r="G379" s="194"/>
    </row>
    <row r="380" spans="1:7" x14ac:dyDescent="0.25">
      <c r="A380" s="194" t="s">
        <v>374</v>
      </c>
      <c r="B380" s="194">
        <v>2018</v>
      </c>
      <c r="C380" s="195" t="s">
        <v>370</v>
      </c>
      <c r="D380" s="194" t="s">
        <v>342</v>
      </c>
      <c r="E380" s="196">
        <v>834873.5</v>
      </c>
      <c r="F380" s="197">
        <v>18340</v>
      </c>
      <c r="G380" s="194"/>
    </row>
    <row r="381" spans="1:7" x14ac:dyDescent="0.25">
      <c r="A381" s="194" t="s">
        <v>374</v>
      </c>
      <c r="B381" s="194">
        <v>2018</v>
      </c>
      <c r="C381" s="195" t="s">
        <v>371</v>
      </c>
      <c r="D381" s="194" t="s">
        <v>342</v>
      </c>
      <c r="E381" s="196">
        <v>662915.5</v>
      </c>
      <c r="F381" s="197">
        <v>18313</v>
      </c>
      <c r="G381" s="194"/>
    </row>
    <row r="382" spans="1:7" x14ac:dyDescent="0.25">
      <c r="A382" s="194" t="s">
        <v>374</v>
      </c>
      <c r="B382" s="194">
        <v>2018</v>
      </c>
      <c r="C382" s="195" t="s">
        <v>372</v>
      </c>
      <c r="D382" s="194" t="s">
        <v>342</v>
      </c>
      <c r="E382" s="196">
        <v>356227</v>
      </c>
      <c r="F382" s="197">
        <v>10894</v>
      </c>
      <c r="G382" s="194"/>
    </row>
    <row r="383" spans="1:7" x14ac:dyDescent="0.25">
      <c r="A383" s="194" t="s">
        <v>374</v>
      </c>
      <c r="B383" s="194">
        <v>2018</v>
      </c>
      <c r="C383" s="195" t="s">
        <v>373</v>
      </c>
      <c r="D383" s="194" t="s">
        <v>342</v>
      </c>
      <c r="E383" s="196">
        <v>171012</v>
      </c>
      <c r="F383" s="197">
        <v>5279</v>
      </c>
      <c r="G383" s="194"/>
    </row>
    <row r="384" spans="1:7" x14ac:dyDescent="0.25">
      <c r="A384" s="194" t="s">
        <v>374</v>
      </c>
      <c r="B384" s="194">
        <v>2018</v>
      </c>
      <c r="C384" s="195" t="s">
        <v>375</v>
      </c>
      <c r="D384" s="194" t="s">
        <v>342</v>
      </c>
      <c r="E384" s="196" t="s">
        <v>376</v>
      </c>
      <c r="F384" s="197">
        <v>1</v>
      </c>
      <c r="G384" s="194"/>
    </row>
    <row r="385" spans="1:7" x14ac:dyDescent="0.25">
      <c r="A385" s="194" t="s">
        <v>374</v>
      </c>
      <c r="B385" s="194">
        <v>2018</v>
      </c>
      <c r="C385" s="195" t="s">
        <v>377</v>
      </c>
      <c r="D385" s="194" t="s">
        <v>351</v>
      </c>
      <c r="E385" s="196">
        <v>25698918.5</v>
      </c>
      <c r="F385" s="197">
        <v>115080</v>
      </c>
      <c r="G385" s="194"/>
    </row>
    <row r="386" spans="1:7" x14ac:dyDescent="0.25">
      <c r="A386" s="194" t="s">
        <v>374</v>
      </c>
      <c r="B386" s="194">
        <v>2018</v>
      </c>
      <c r="C386" s="195" t="s">
        <v>356</v>
      </c>
      <c r="D386" s="194" t="s">
        <v>351</v>
      </c>
      <c r="E386" s="196">
        <v>987150.5</v>
      </c>
      <c r="F386" s="197">
        <v>185</v>
      </c>
      <c r="G386" s="194"/>
    </row>
    <row r="387" spans="1:7" x14ac:dyDescent="0.25">
      <c r="A387" s="194" t="s">
        <v>374</v>
      </c>
      <c r="B387" s="194">
        <v>2018</v>
      </c>
      <c r="C387" s="195" t="s">
        <v>357</v>
      </c>
      <c r="D387" s="194" t="s">
        <v>351</v>
      </c>
      <c r="E387" s="196">
        <v>1137302</v>
      </c>
      <c r="F387" s="197">
        <v>108</v>
      </c>
      <c r="G387" s="194"/>
    </row>
    <row r="388" spans="1:7" x14ac:dyDescent="0.25">
      <c r="A388" s="194" t="s">
        <v>374</v>
      </c>
      <c r="B388" s="194">
        <v>2018</v>
      </c>
      <c r="C388" s="195" t="s">
        <v>358</v>
      </c>
      <c r="D388" s="194" t="s">
        <v>351</v>
      </c>
      <c r="E388" s="196">
        <v>1127731</v>
      </c>
      <c r="F388" s="197">
        <v>142</v>
      </c>
      <c r="G388" s="194"/>
    </row>
    <row r="389" spans="1:7" x14ac:dyDescent="0.25">
      <c r="A389" s="194" t="s">
        <v>374</v>
      </c>
      <c r="B389" s="194">
        <v>2018</v>
      </c>
      <c r="C389" s="195" t="s">
        <v>359</v>
      </c>
      <c r="D389" s="194" t="s">
        <v>351</v>
      </c>
      <c r="E389" s="196">
        <v>1374316</v>
      </c>
      <c r="F389" s="197">
        <v>286</v>
      </c>
      <c r="G389" s="194"/>
    </row>
    <row r="390" spans="1:7" x14ac:dyDescent="0.25">
      <c r="A390" s="194" t="s">
        <v>374</v>
      </c>
      <c r="B390" s="194">
        <v>2018</v>
      </c>
      <c r="C390" s="195" t="s">
        <v>360</v>
      </c>
      <c r="D390" s="194" t="s">
        <v>351</v>
      </c>
      <c r="E390" s="196">
        <v>1625826</v>
      </c>
      <c r="F390" s="197">
        <v>864</v>
      </c>
      <c r="G390" s="194"/>
    </row>
    <row r="391" spans="1:7" x14ac:dyDescent="0.25">
      <c r="A391" s="194" t="s">
        <v>374</v>
      </c>
      <c r="B391" s="194">
        <v>2018</v>
      </c>
      <c r="C391" s="195" t="s">
        <v>361</v>
      </c>
      <c r="D391" s="194" t="s">
        <v>351</v>
      </c>
      <c r="E391" s="196">
        <v>1585849.5</v>
      </c>
      <c r="F391" s="197">
        <v>1827</v>
      </c>
      <c r="G391" s="194"/>
    </row>
    <row r="392" spans="1:7" x14ac:dyDescent="0.25">
      <c r="A392" s="194" t="s">
        <v>374</v>
      </c>
      <c r="B392" s="194">
        <v>2018</v>
      </c>
      <c r="C392" s="195" t="s">
        <v>362</v>
      </c>
      <c r="D392" s="194" t="s">
        <v>351</v>
      </c>
      <c r="E392" s="196">
        <v>1565827.5</v>
      </c>
      <c r="F392" s="197">
        <v>3208</v>
      </c>
      <c r="G392" s="194"/>
    </row>
    <row r="393" spans="1:7" x14ac:dyDescent="0.25">
      <c r="A393" s="194" t="s">
        <v>374</v>
      </c>
      <c r="B393" s="194">
        <v>2018</v>
      </c>
      <c r="C393" s="195" t="s">
        <v>363</v>
      </c>
      <c r="D393" s="194" t="s">
        <v>351</v>
      </c>
      <c r="E393" s="196">
        <v>1977219</v>
      </c>
      <c r="F393" s="197">
        <v>6043</v>
      </c>
      <c r="G393" s="194"/>
    </row>
    <row r="394" spans="1:7" x14ac:dyDescent="0.25">
      <c r="A394" s="194" t="s">
        <v>374</v>
      </c>
      <c r="B394" s="194">
        <v>2018</v>
      </c>
      <c r="C394" s="195" t="s">
        <v>364</v>
      </c>
      <c r="D394" s="194" t="s">
        <v>351</v>
      </c>
      <c r="E394" s="196">
        <v>1950445</v>
      </c>
      <c r="F394" s="197">
        <v>8831</v>
      </c>
      <c r="G394" s="194"/>
    </row>
    <row r="395" spans="1:7" x14ac:dyDescent="0.25">
      <c r="A395" s="194" t="s">
        <v>374</v>
      </c>
      <c r="B395" s="194">
        <v>2018</v>
      </c>
      <c r="C395" s="195" t="s">
        <v>365</v>
      </c>
      <c r="D395" s="194" t="s">
        <v>351</v>
      </c>
      <c r="E395" s="196">
        <v>2232480.5</v>
      </c>
      <c r="F395" s="197">
        <v>11748</v>
      </c>
      <c r="G395" s="194"/>
    </row>
    <row r="396" spans="1:7" x14ac:dyDescent="0.25">
      <c r="A396" s="194" t="s">
        <v>374</v>
      </c>
      <c r="B396" s="194">
        <v>2018</v>
      </c>
      <c r="C396" s="195" t="s">
        <v>366</v>
      </c>
      <c r="D396" s="194" t="s">
        <v>351</v>
      </c>
      <c r="E396" s="196">
        <v>2054133.5</v>
      </c>
      <c r="F396" s="197">
        <v>12156</v>
      </c>
      <c r="G396" s="194"/>
    </row>
    <row r="397" spans="1:7" x14ac:dyDescent="0.25">
      <c r="A397" s="194" t="s">
        <v>374</v>
      </c>
      <c r="B397" s="194">
        <v>2018</v>
      </c>
      <c r="C397" s="195" t="s">
        <v>367</v>
      </c>
      <c r="D397" s="194" t="s">
        <v>351</v>
      </c>
      <c r="E397" s="196">
        <v>2134288.5</v>
      </c>
      <c r="F397" s="197">
        <v>13350</v>
      </c>
      <c r="G397" s="194"/>
    </row>
    <row r="398" spans="1:7" x14ac:dyDescent="0.25">
      <c r="A398" s="194" t="s">
        <v>374</v>
      </c>
      <c r="B398" s="194">
        <v>2018</v>
      </c>
      <c r="C398" s="195" t="s">
        <v>368</v>
      </c>
      <c r="D398" s="194" t="s">
        <v>351</v>
      </c>
      <c r="E398" s="196">
        <v>1710723</v>
      </c>
      <c r="F398" s="197">
        <v>12021</v>
      </c>
      <c r="G398" s="194"/>
    </row>
    <row r="399" spans="1:7" x14ac:dyDescent="0.25">
      <c r="A399" s="194" t="s">
        <v>374</v>
      </c>
      <c r="B399" s="194">
        <v>2018</v>
      </c>
      <c r="C399" s="195" t="s">
        <v>369</v>
      </c>
      <c r="D399" s="194" t="s">
        <v>351</v>
      </c>
      <c r="E399" s="196">
        <v>1217045.5</v>
      </c>
      <c r="F399" s="197">
        <v>9654</v>
      </c>
      <c r="G399" s="194"/>
    </row>
    <row r="400" spans="1:7" x14ac:dyDescent="0.25">
      <c r="A400" s="194" t="s">
        <v>374</v>
      </c>
      <c r="B400" s="194">
        <v>2018</v>
      </c>
      <c r="C400" s="195" t="s">
        <v>370</v>
      </c>
      <c r="D400" s="194" t="s">
        <v>351</v>
      </c>
      <c r="E400" s="196">
        <v>979291.5</v>
      </c>
      <c r="F400" s="197">
        <v>9404</v>
      </c>
      <c r="G400" s="194"/>
    </row>
    <row r="401" spans="1:7" x14ac:dyDescent="0.25">
      <c r="A401" s="194" t="s">
        <v>374</v>
      </c>
      <c r="B401" s="194">
        <v>2018</v>
      </c>
      <c r="C401" s="195" t="s">
        <v>371</v>
      </c>
      <c r="D401" s="194" t="s">
        <v>351</v>
      </c>
      <c r="E401" s="196">
        <v>922440.5</v>
      </c>
      <c r="F401" s="197">
        <v>10353</v>
      </c>
      <c r="G401" s="194"/>
    </row>
    <row r="402" spans="1:7" x14ac:dyDescent="0.25">
      <c r="A402" s="194" t="s">
        <v>374</v>
      </c>
      <c r="B402" s="194">
        <v>2018</v>
      </c>
      <c r="C402" s="195" t="s">
        <v>372</v>
      </c>
      <c r="D402" s="194" t="s">
        <v>351</v>
      </c>
      <c r="E402" s="196">
        <v>633407.5</v>
      </c>
      <c r="F402" s="197">
        <v>8139</v>
      </c>
      <c r="G402" s="194"/>
    </row>
    <row r="403" spans="1:7" x14ac:dyDescent="0.25">
      <c r="A403" s="194" t="s">
        <v>374</v>
      </c>
      <c r="B403" s="194">
        <v>2018</v>
      </c>
      <c r="C403" s="195" t="s">
        <v>373</v>
      </c>
      <c r="D403" s="194" t="s">
        <v>351</v>
      </c>
      <c r="E403" s="196">
        <v>483441.5</v>
      </c>
      <c r="F403" s="197">
        <v>6761</v>
      </c>
      <c r="G403" s="194"/>
    </row>
    <row r="404" spans="1:7" x14ac:dyDescent="0.25">
      <c r="A404" s="24" t="s">
        <v>378</v>
      </c>
      <c r="B404" s="24">
        <v>2007</v>
      </c>
      <c r="C404" s="40" t="s">
        <v>341</v>
      </c>
      <c r="D404" s="82" t="s">
        <v>342</v>
      </c>
      <c r="E404" s="110"/>
      <c r="F404" s="110">
        <v>8969</v>
      </c>
      <c r="G404" s="115" t="s">
        <v>379</v>
      </c>
    </row>
    <row r="405" spans="1:7" x14ac:dyDescent="0.25">
      <c r="A405" s="24" t="s">
        <v>378</v>
      </c>
      <c r="B405" s="24">
        <v>2008</v>
      </c>
      <c r="C405" s="40" t="s">
        <v>341</v>
      </c>
      <c r="D405" s="82" t="s">
        <v>342</v>
      </c>
      <c r="E405" s="110"/>
      <c r="F405" s="110">
        <v>9383</v>
      </c>
      <c r="G405" s="115"/>
    </row>
    <row r="406" spans="1:7" x14ac:dyDescent="0.25">
      <c r="A406" s="24" t="s">
        <v>378</v>
      </c>
      <c r="B406" s="24">
        <v>2009</v>
      </c>
      <c r="C406" s="40" t="s">
        <v>341</v>
      </c>
      <c r="D406" s="82" t="s">
        <v>342</v>
      </c>
      <c r="E406" s="110"/>
      <c r="F406" s="110">
        <v>9495</v>
      </c>
      <c r="G406" s="115"/>
    </row>
    <row r="407" spans="1:7" x14ac:dyDescent="0.25">
      <c r="A407" s="24" t="s">
        <v>378</v>
      </c>
      <c r="B407" s="24">
        <v>2010</v>
      </c>
      <c r="C407" s="40" t="s">
        <v>341</v>
      </c>
      <c r="D407" s="82" t="s">
        <v>342</v>
      </c>
      <c r="E407" s="110"/>
      <c r="F407" s="110">
        <v>9571</v>
      </c>
      <c r="G407" s="115"/>
    </row>
    <row r="408" spans="1:7" x14ac:dyDescent="0.25">
      <c r="A408" s="24" t="s">
        <v>378</v>
      </c>
      <c r="B408" s="24">
        <v>2011</v>
      </c>
      <c r="C408" s="40" t="s">
        <v>341</v>
      </c>
      <c r="D408" s="82" t="s">
        <v>342</v>
      </c>
      <c r="E408" s="110"/>
      <c r="F408" s="110">
        <v>9376</v>
      </c>
      <c r="G408" s="115"/>
    </row>
    <row r="409" spans="1:7" x14ac:dyDescent="0.25">
      <c r="A409" s="24" t="s">
        <v>378</v>
      </c>
      <c r="B409" s="24">
        <v>2007</v>
      </c>
      <c r="C409" s="40" t="s">
        <v>341</v>
      </c>
      <c r="D409" s="82" t="s">
        <v>351</v>
      </c>
      <c r="E409" s="110"/>
      <c r="F409" s="110">
        <v>11035</v>
      </c>
      <c r="G409" s="115"/>
    </row>
    <row r="410" spans="1:7" x14ac:dyDescent="0.25">
      <c r="A410" s="24" t="s">
        <v>378</v>
      </c>
      <c r="B410" s="24">
        <v>2008</v>
      </c>
      <c r="C410" s="40" t="s">
        <v>341</v>
      </c>
      <c r="D410" s="82" t="s">
        <v>351</v>
      </c>
      <c r="E410" s="110"/>
      <c r="F410" s="110">
        <v>11344</v>
      </c>
      <c r="G410" s="115"/>
    </row>
    <row r="411" spans="1:7" x14ac:dyDescent="0.25">
      <c r="A411" s="24" t="s">
        <v>378</v>
      </c>
      <c r="B411" s="24">
        <v>2009</v>
      </c>
      <c r="C411" s="40" t="s">
        <v>341</v>
      </c>
      <c r="D411" s="82" t="s">
        <v>351</v>
      </c>
      <c r="E411" s="110"/>
      <c r="F411" s="110">
        <v>11216</v>
      </c>
      <c r="G411" s="115"/>
    </row>
    <row r="412" spans="1:7" x14ac:dyDescent="0.25">
      <c r="A412" s="24" t="s">
        <v>378</v>
      </c>
      <c r="B412" s="24">
        <v>2010</v>
      </c>
      <c r="C412" s="40" t="s">
        <v>341</v>
      </c>
      <c r="D412" s="82" t="s">
        <v>351</v>
      </c>
      <c r="E412" s="110"/>
      <c r="F412" s="110">
        <v>11672</v>
      </c>
      <c r="G412" s="115"/>
    </row>
    <row r="413" spans="1:7" x14ac:dyDescent="0.25">
      <c r="A413" s="24" t="s">
        <v>378</v>
      </c>
      <c r="B413" s="24">
        <v>2011</v>
      </c>
      <c r="C413" s="40" t="s">
        <v>341</v>
      </c>
      <c r="D413" s="82" t="s">
        <v>351</v>
      </c>
      <c r="E413" s="110"/>
      <c r="F413" s="110">
        <v>11446</v>
      </c>
      <c r="G413" s="115"/>
    </row>
    <row r="414" spans="1:7" x14ac:dyDescent="0.25">
      <c r="A414" s="41" t="s">
        <v>113</v>
      </c>
      <c r="B414" s="41">
        <v>2020</v>
      </c>
      <c r="C414" s="43" t="s">
        <v>380</v>
      </c>
      <c r="D414" s="138" t="s">
        <v>342</v>
      </c>
      <c r="E414" s="139">
        <v>16630813</v>
      </c>
      <c r="F414" s="140">
        <v>23052</v>
      </c>
      <c r="G414" s="84" t="s">
        <v>381</v>
      </c>
    </row>
    <row r="415" spans="1:7" x14ac:dyDescent="0.25">
      <c r="A415" s="41" t="s">
        <v>113</v>
      </c>
      <c r="B415" s="41">
        <v>2020</v>
      </c>
      <c r="C415" s="43" t="s">
        <v>380</v>
      </c>
      <c r="D415" s="138" t="s">
        <v>351</v>
      </c>
      <c r="E415" s="141">
        <v>15735185</v>
      </c>
      <c r="F415" s="139">
        <v>25587</v>
      </c>
      <c r="G415" s="84"/>
    </row>
    <row r="416" spans="1:7" x14ac:dyDescent="0.25">
      <c r="A416" s="24" t="s">
        <v>382</v>
      </c>
      <c r="B416" s="24">
        <v>2018</v>
      </c>
      <c r="C416" s="40" t="s">
        <v>341</v>
      </c>
      <c r="D416" s="82" t="s">
        <v>342</v>
      </c>
      <c r="E416" s="110"/>
      <c r="F416" s="110">
        <v>54360</v>
      </c>
      <c r="G416" s="115" t="s">
        <v>383</v>
      </c>
    </row>
    <row r="417" spans="1:7" x14ac:dyDescent="0.25">
      <c r="A417" s="24" t="s">
        <v>382</v>
      </c>
      <c r="B417" s="24">
        <v>2018</v>
      </c>
      <c r="C417" s="40">
        <v>0</v>
      </c>
      <c r="D417" s="82" t="s">
        <v>342</v>
      </c>
      <c r="E417" s="110"/>
      <c r="F417" s="110">
        <v>13</v>
      </c>
      <c r="G417" s="115" t="s">
        <v>384</v>
      </c>
    </row>
    <row r="418" spans="1:7" x14ac:dyDescent="0.25">
      <c r="A418" s="24" t="s">
        <v>382</v>
      </c>
      <c r="B418" s="24">
        <v>2018</v>
      </c>
      <c r="C418" s="40" t="s">
        <v>385</v>
      </c>
      <c r="D418" s="82" t="s">
        <v>342</v>
      </c>
      <c r="E418" s="110"/>
      <c r="F418" s="110">
        <v>15</v>
      </c>
      <c r="G418" s="115"/>
    </row>
    <row r="419" spans="1:7" x14ac:dyDescent="0.25">
      <c r="A419" s="24" t="s">
        <v>382</v>
      </c>
      <c r="B419" s="24">
        <v>2018</v>
      </c>
      <c r="C419" s="40" t="s">
        <v>357</v>
      </c>
      <c r="D419" s="82" t="s">
        <v>342</v>
      </c>
      <c r="E419" s="110"/>
      <c r="F419" s="110">
        <v>22</v>
      </c>
      <c r="G419" s="115"/>
    </row>
    <row r="420" spans="1:7" x14ac:dyDescent="0.25">
      <c r="A420" s="24" t="s">
        <v>382</v>
      </c>
      <c r="B420" s="24">
        <v>2018</v>
      </c>
      <c r="C420" s="40" t="s">
        <v>358</v>
      </c>
      <c r="D420" s="82" t="s">
        <v>342</v>
      </c>
      <c r="E420" s="110"/>
      <c r="F420" s="110">
        <v>35</v>
      </c>
      <c r="G420" s="115"/>
    </row>
    <row r="421" spans="1:7" x14ac:dyDescent="0.25">
      <c r="A421" s="24" t="s">
        <v>382</v>
      </c>
      <c r="B421" s="24">
        <v>2018</v>
      </c>
      <c r="C421" s="40" t="s">
        <v>359</v>
      </c>
      <c r="D421" s="82" t="s">
        <v>342</v>
      </c>
      <c r="E421" s="110"/>
      <c r="F421" s="110">
        <v>59</v>
      </c>
      <c r="G421" s="115"/>
    </row>
    <row r="422" spans="1:7" x14ac:dyDescent="0.25">
      <c r="A422" s="24" t="s">
        <v>382</v>
      </c>
      <c r="B422" s="24">
        <v>2018</v>
      </c>
      <c r="C422" s="40" t="s">
        <v>360</v>
      </c>
      <c r="D422" s="82" t="s">
        <v>342</v>
      </c>
      <c r="E422" s="110"/>
      <c r="F422" s="110">
        <v>79</v>
      </c>
      <c r="G422" s="115"/>
    </row>
    <row r="423" spans="1:7" x14ac:dyDescent="0.25">
      <c r="A423" s="24" t="s">
        <v>382</v>
      </c>
      <c r="B423" s="24">
        <v>2018</v>
      </c>
      <c r="C423" s="40" t="s">
        <v>361</v>
      </c>
      <c r="D423" s="82" t="s">
        <v>342</v>
      </c>
      <c r="E423" s="110"/>
      <c r="F423" s="110">
        <v>170</v>
      </c>
      <c r="G423" s="115"/>
    </row>
    <row r="424" spans="1:7" x14ac:dyDescent="0.25">
      <c r="A424" s="24" t="s">
        <v>382</v>
      </c>
      <c r="B424" s="24">
        <v>2018</v>
      </c>
      <c r="C424" s="40" t="s">
        <v>362</v>
      </c>
      <c r="D424" s="82" t="s">
        <v>342</v>
      </c>
      <c r="E424" s="110"/>
      <c r="F424" s="110">
        <v>476</v>
      </c>
      <c r="G424" s="115"/>
    </row>
    <row r="425" spans="1:7" x14ac:dyDescent="0.25">
      <c r="A425" s="24" t="s">
        <v>382</v>
      </c>
      <c r="B425" s="24">
        <v>2018</v>
      </c>
      <c r="C425" s="40" t="s">
        <v>363</v>
      </c>
      <c r="D425" s="82" t="s">
        <v>342</v>
      </c>
      <c r="E425" s="110"/>
      <c r="F425" s="110">
        <v>1176</v>
      </c>
      <c r="G425" s="115"/>
    </row>
    <row r="426" spans="1:7" x14ac:dyDescent="0.25">
      <c r="A426" s="24" t="s">
        <v>382</v>
      </c>
      <c r="B426" s="24">
        <v>2018</v>
      </c>
      <c r="C426" s="40" t="s">
        <v>364</v>
      </c>
      <c r="D426" s="82" t="s">
        <v>342</v>
      </c>
      <c r="E426" s="110"/>
      <c r="F426" s="110">
        <v>2363</v>
      </c>
      <c r="G426" s="115"/>
    </row>
    <row r="427" spans="1:7" x14ac:dyDescent="0.25">
      <c r="A427" s="24" t="s">
        <v>382</v>
      </c>
      <c r="B427" s="24">
        <v>2018</v>
      </c>
      <c r="C427" s="40" t="s">
        <v>365</v>
      </c>
      <c r="D427" s="82" t="s">
        <v>342</v>
      </c>
      <c r="E427" s="110"/>
      <c r="F427" s="110">
        <v>3894</v>
      </c>
      <c r="G427" s="115"/>
    </row>
    <row r="428" spans="1:7" x14ac:dyDescent="0.25">
      <c r="A428" s="24" t="s">
        <v>382</v>
      </c>
      <c r="B428" s="24">
        <v>2018</v>
      </c>
      <c r="C428" s="40" t="s">
        <v>366</v>
      </c>
      <c r="D428" s="82" t="s">
        <v>342</v>
      </c>
      <c r="E428" s="110"/>
      <c r="F428" s="110">
        <v>5754</v>
      </c>
      <c r="G428" s="115"/>
    </row>
    <row r="429" spans="1:7" x14ac:dyDescent="0.25">
      <c r="A429" s="24" t="s">
        <v>382</v>
      </c>
      <c r="B429" s="24">
        <v>2018</v>
      </c>
      <c r="C429" s="40" t="s">
        <v>367</v>
      </c>
      <c r="D429" s="82" t="s">
        <v>342</v>
      </c>
      <c r="E429" s="110"/>
      <c r="F429" s="110">
        <v>7127</v>
      </c>
      <c r="G429" s="115"/>
    </row>
    <row r="430" spans="1:7" x14ac:dyDescent="0.25">
      <c r="A430" s="24" t="s">
        <v>382</v>
      </c>
      <c r="B430" s="24">
        <v>2018</v>
      </c>
      <c r="C430" s="40" t="s">
        <v>368</v>
      </c>
      <c r="D430" s="82" t="s">
        <v>342</v>
      </c>
      <c r="E430" s="110"/>
      <c r="F430" s="110">
        <v>7375</v>
      </c>
      <c r="G430" s="115"/>
    </row>
    <row r="431" spans="1:7" x14ac:dyDescent="0.25">
      <c r="A431" s="24" t="s">
        <v>382</v>
      </c>
      <c r="B431" s="24">
        <v>2018</v>
      </c>
      <c r="C431" s="40" t="s">
        <v>369</v>
      </c>
      <c r="D431" s="82" t="s">
        <v>342</v>
      </c>
      <c r="E431" s="110"/>
      <c r="F431" s="110">
        <v>5830</v>
      </c>
      <c r="G431" s="115"/>
    </row>
    <row r="432" spans="1:7" x14ac:dyDescent="0.25">
      <c r="A432" s="24" t="s">
        <v>382</v>
      </c>
      <c r="B432" s="24">
        <v>2018</v>
      </c>
      <c r="C432" s="40" t="s">
        <v>370</v>
      </c>
      <c r="D432" s="82" t="s">
        <v>342</v>
      </c>
      <c r="E432" s="110"/>
      <c r="F432" s="110">
        <v>6665</v>
      </c>
      <c r="G432" s="115"/>
    </row>
    <row r="433" spans="1:7" x14ac:dyDescent="0.25">
      <c r="A433" s="24" t="s">
        <v>382</v>
      </c>
      <c r="B433" s="24">
        <v>2018</v>
      </c>
      <c r="C433" s="40" t="s">
        <v>371</v>
      </c>
      <c r="D433" s="82" t="s">
        <v>342</v>
      </c>
      <c r="E433" s="110"/>
      <c r="F433" s="110">
        <v>5840</v>
      </c>
      <c r="G433" s="115"/>
    </row>
    <row r="434" spans="1:7" x14ac:dyDescent="0.25">
      <c r="A434" s="24" t="s">
        <v>382</v>
      </c>
      <c r="B434" s="24">
        <v>2018</v>
      </c>
      <c r="C434" s="40" t="s">
        <v>372</v>
      </c>
      <c r="D434" s="82" t="s">
        <v>342</v>
      </c>
      <c r="E434" s="110"/>
      <c r="F434" s="110">
        <v>4716</v>
      </c>
      <c r="G434" s="115"/>
    </row>
    <row r="435" spans="1:7" x14ac:dyDescent="0.25">
      <c r="A435" s="24" t="s">
        <v>382</v>
      </c>
      <c r="B435" s="24">
        <v>2018</v>
      </c>
      <c r="C435" s="40" t="s">
        <v>386</v>
      </c>
      <c r="D435" s="82" t="s">
        <v>342</v>
      </c>
      <c r="E435" s="110"/>
      <c r="F435" s="110">
        <v>2751</v>
      </c>
      <c r="G435" s="115"/>
    </row>
    <row r="436" spans="1:7" x14ac:dyDescent="0.25">
      <c r="A436" s="24" t="s">
        <v>382</v>
      </c>
      <c r="B436" s="24">
        <v>2018</v>
      </c>
      <c r="C436" s="40" t="s">
        <v>387</v>
      </c>
      <c r="D436" s="82" t="s">
        <v>342</v>
      </c>
      <c r="E436" s="110"/>
      <c r="F436" s="110">
        <v>0</v>
      </c>
      <c r="G436" s="115"/>
    </row>
    <row r="437" spans="1:7" x14ac:dyDescent="0.25">
      <c r="A437" s="24" t="s">
        <v>382</v>
      </c>
      <c r="B437" s="24">
        <v>2018</v>
      </c>
      <c r="C437" s="40" t="s">
        <v>341</v>
      </c>
      <c r="D437" s="82" t="s">
        <v>351</v>
      </c>
      <c r="E437" s="110"/>
      <c r="F437" s="110">
        <v>34380</v>
      </c>
      <c r="G437" s="115"/>
    </row>
    <row r="438" spans="1:7" x14ac:dyDescent="0.25">
      <c r="A438" s="24" t="s">
        <v>382</v>
      </c>
      <c r="B438" s="24">
        <v>2018</v>
      </c>
      <c r="C438" s="40">
        <v>0</v>
      </c>
      <c r="D438" s="82" t="s">
        <v>351</v>
      </c>
      <c r="E438" s="110"/>
      <c r="F438" s="110">
        <v>11</v>
      </c>
      <c r="G438" s="115"/>
    </row>
    <row r="439" spans="1:7" x14ac:dyDescent="0.25">
      <c r="A439" s="24" t="s">
        <v>382</v>
      </c>
      <c r="B439" s="24">
        <v>2018</v>
      </c>
      <c r="C439" s="40" t="s">
        <v>385</v>
      </c>
      <c r="D439" s="82" t="s">
        <v>351</v>
      </c>
      <c r="E439" s="110"/>
      <c r="F439" s="110">
        <v>18</v>
      </c>
      <c r="G439" s="115"/>
    </row>
    <row r="440" spans="1:7" x14ac:dyDescent="0.25">
      <c r="A440" s="24" t="s">
        <v>382</v>
      </c>
      <c r="B440" s="24">
        <v>2018</v>
      </c>
      <c r="C440" s="40" t="s">
        <v>357</v>
      </c>
      <c r="D440" s="82" t="s">
        <v>351</v>
      </c>
      <c r="E440" s="110"/>
      <c r="F440" s="110">
        <v>6</v>
      </c>
      <c r="G440" s="115"/>
    </row>
    <row r="441" spans="1:7" x14ac:dyDescent="0.25">
      <c r="A441" s="24" t="s">
        <v>382</v>
      </c>
      <c r="B441" s="24">
        <v>2018</v>
      </c>
      <c r="C441" s="40" t="s">
        <v>358</v>
      </c>
      <c r="D441" s="82" t="s">
        <v>351</v>
      </c>
      <c r="E441" s="110"/>
      <c r="F441" s="110">
        <v>19</v>
      </c>
      <c r="G441" s="115"/>
    </row>
    <row r="442" spans="1:7" x14ac:dyDescent="0.25">
      <c r="A442" s="24" t="s">
        <v>382</v>
      </c>
      <c r="B442" s="24">
        <v>2018</v>
      </c>
      <c r="C442" s="40" t="s">
        <v>359</v>
      </c>
      <c r="D442" s="82" t="s">
        <v>351</v>
      </c>
      <c r="E442" s="110"/>
      <c r="F442" s="110">
        <v>34</v>
      </c>
      <c r="G442" s="115"/>
    </row>
    <row r="443" spans="1:7" x14ac:dyDescent="0.25">
      <c r="A443" s="24" t="s">
        <v>382</v>
      </c>
      <c r="B443" s="24">
        <v>2018</v>
      </c>
      <c r="C443" s="40" t="s">
        <v>360</v>
      </c>
      <c r="D443" s="82" t="s">
        <v>351</v>
      </c>
      <c r="E443" s="110"/>
      <c r="F443" s="110">
        <v>67</v>
      </c>
      <c r="G443" s="115"/>
    </row>
    <row r="444" spans="1:7" x14ac:dyDescent="0.25">
      <c r="A444" s="24" t="s">
        <v>382</v>
      </c>
      <c r="B444" s="24">
        <v>2018</v>
      </c>
      <c r="C444" s="40" t="s">
        <v>361</v>
      </c>
      <c r="D444" s="82" t="s">
        <v>351</v>
      </c>
      <c r="E444" s="110"/>
      <c r="F444" s="110">
        <v>187</v>
      </c>
      <c r="G444" s="115"/>
    </row>
    <row r="445" spans="1:7" x14ac:dyDescent="0.25">
      <c r="A445" s="24" t="s">
        <v>382</v>
      </c>
      <c r="B445" s="24">
        <v>2018</v>
      </c>
      <c r="C445" s="40" t="s">
        <v>362</v>
      </c>
      <c r="D445" s="82" t="s">
        <v>351</v>
      </c>
      <c r="E445" s="110"/>
      <c r="F445" s="110">
        <v>493</v>
      </c>
      <c r="G445" s="115"/>
    </row>
    <row r="446" spans="1:7" x14ac:dyDescent="0.25">
      <c r="A446" s="24" t="s">
        <v>382</v>
      </c>
      <c r="B446" s="24">
        <v>2018</v>
      </c>
      <c r="C446" s="40" t="s">
        <v>363</v>
      </c>
      <c r="D446" s="82" t="s">
        <v>351</v>
      </c>
      <c r="E446" s="110"/>
      <c r="F446" s="110">
        <v>795</v>
      </c>
      <c r="G446" s="115"/>
    </row>
    <row r="447" spans="1:7" x14ac:dyDescent="0.25">
      <c r="A447" s="24" t="s">
        <v>382</v>
      </c>
      <c r="B447" s="24">
        <v>2018</v>
      </c>
      <c r="C447" s="40" t="s">
        <v>364</v>
      </c>
      <c r="D447" s="82" t="s">
        <v>351</v>
      </c>
      <c r="E447" s="110"/>
      <c r="F447" s="110">
        <v>1364</v>
      </c>
      <c r="G447" s="115"/>
    </row>
    <row r="448" spans="1:7" x14ac:dyDescent="0.25">
      <c r="A448" s="24" t="s">
        <v>382</v>
      </c>
      <c r="B448" s="24">
        <v>2018</v>
      </c>
      <c r="C448" s="40" t="s">
        <v>365</v>
      </c>
      <c r="D448" s="82" t="s">
        <v>351</v>
      </c>
      <c r="E448" s="110"/>
      <c r="F448" s="110">
        <v>2191</v>
      </c>
      <c r="G448" s="115"/>
    </row>
    <row r="449" spans="1:10" x14ac:dyDescent="0.25">
      <c r="A449" s="24" t="s">
        <v>382</v>
      </c>
      <c r="B449" s="24">
        <v>2018</v>
      </c>
      <c r="C449" s="40" t="s">
        <v>366</v>
      </c>
      <c r="D449" s="82" t="s">
        <v>351</v>
      </c>
      <c r="E449" s="110"/>
      <c r="F449" s="110">
        <v>3038</v>
      </c>
      <c r="G449" s="115"/>
    </row>
    <row r="450" spans="1:10" x14ac:dyDescent="0.25">
      <c r="A450" s="24" t="s">
        <v>382</v>
      </c>
      <c r="B450" s="24">
        <v>2018</v>
      </c>
      <c r="C450" s="40" t="s">
        <v>367</v>
      </c>
      <c r="D450" s="82" t="s">
        <v>351</v>
      </c>
      <c r="E450" s="110"/>
      <c r="F450" s="110">
        <v>3869</v>
      </c>
      <c r="G450" s="115"/>
    </row>
    <row r="451" spans="1:10" x14ac:dyDescent="0.25">
      <c r="A451" s="24" t="s">
        <v>382</v>
      </c>
      <c r="B451" s="24">
        <v>2018</v>
      </c>
      <c r="C451" s="40" t="s">
        <v>368</v>
      </c>
      <c r="D451" s="82" t="s">
        <v>351</v>
      </c>
      <c r="E451" s="110"/>
      <c r="F451" s="110">
        <v>4180</v>
      </c>
      <c r="G451" s="115"/>
    </row>
    <row r="452" spans="1:10" x14ac:dyDescent="0.25">
      <c r="A452" s="24" t="s">
        <v>382</v>
      </c>
      <c r="B452" s="24">
        <v>2018</v>
      </c>
      <c r="C452" s="40" t="s">
        <v>369</v>
      </c>
      <c r="D452" s="82" t="s">
        <v>351</v>
      </c>
      <c r="E452" s="110"/>
      <c r="F452" s="110">
        <v>3417</v>
      </c>
      <c r="G452" s="115"/>
    </row>
    <row r="453" spans="1:10" x14ac:dyDescent="0.25">
      <c r="A453" s="24" t="s">
        <v>382</v>
      </c>
      <c r="B453" s="24">
        <v>2018</v>
      </c>
      <c r="C453" s="40" t="s">
        <v>370</v>
      </c>
      <c r="D453" s="82" t="s">
        <v>351</v>
      </c>
      <c r="E453" s="110"/>
      <c r="F453" s="110">
        <v>4627</v>
      </c>
      <c r="G453" s="115"/>
    </row>
    <row r="454" spans="1:10" x14ac:dyDescent="0.25">
      <c r="A454" s="24" t="s">
        <v>382</v>
      </c>
      <c r="B454" s="24">
        <v>2018</v>
      </c>
      <c r="C454" s="40" t="s">
        <v>371</v>
      </c>
      <c r="D454" s="82" t="s">
        <v>351</v>
      </c>
      <c r="E454" s="110"/>
      <c r="F454" s="110">
        <v>4572</v>
      </c>
      <c r="G454" s="115"/>
    </row>
    <row r="455" spans="1:10" x14ac:dyDescent="0.25">
      <c r="A455" s="24" t="s">
        <v>382</v>
      </c>
      <c r="B455" s="24">
        <v>2018</v>
      </c>
      <c r="C455" s="40" t="s">
        <v>372</v>
      </c>
      <c r="D455" s="82" t="s">
        <v>351</v>
      </c>
      <c r="E455" s="110"/>
      <c r="F455" s="110">
        <v>3423</v>
      </c>
      <c r="G455" s="115"/>
    </row>
    <row r="456" spans="1:10" x14ac:dyDescent="0.25">
      <c r="A456" s="24" t="s">
        <v>382</v>
      </c>
      <c r="B456" s="24">
        <v>2018</v>
      </c>
      <c r="C456" s="40" t="s">
        <v>386</v>
      </c>
      <c r="D456" s="82" t="s">
        <v>351</v>
      </c>
      <c r="E456" s="110"/>
      <c r="F456" s="110">
        <v>2069</v>
      </c>
      <c r="G456" s="115"/>
    </row>
    <row r="457" spans="1:10" x14ac:dyDescent="0.25">
      <c r="A457" s="24" t="s">
        <v>382</v>
      </c>
      <c r="B457" s="24">
        <v>2018</v>
      </c>
      <c r="C457" s="40" t="s">
        <v>387</v>
      </c>
      <c r="D457" s="82" t="s">
        <v>351</v>
      </c>
      <c r="E457" s="110"/>
      <c r="F457" s="110">
        <v>0</v>
      </c>
      <c r="G457" s="115"/>
    </row>
    <row r="458" spans="1:10" x14ac:dyDescent="0.25">
      <c r="A458" s="24" t="s">
        <v>382</v>
      </c>
      <c r="B458" s="24">
        <v>2019</v>
      </c>
      <c r="C458" s="40" t="s">
        <v>341</v>
      </c>
      <c r="D458" s="82" t="s">
        <v>342</v>
      </c>
      <c r="E458" s="110"/>
      <c r="F458" s="110">
        <v>56532</v>
      </c>
      <c r="G458" s="115" t="s">
        <v>383</v>
      </c>
    </row>
    <row r="459" spans="1:10" x14ac:dyDescent="0.25">
      <c r="A459" s="24" t="s">
        <v>382</v>
      </c>
      <c r="B459" s="24">
        <v>2019</v>
      </c>
      <c r="C459" s="40">
        <v>0</v>
      </c>
      <c r="D459" s="82" t="s">
        <v>342</v>
      </c>
      <c r="E459" s="110"/>
      <c r="F459" s="110">
        <v>2</v>
      </c>
      <c r="G459" s="115" t="s">
        <v>384</v>
      </c>
    </row>
    <row r="460" spans="1:10" x14ac:dyDescent="0.25">
      <c r="A460" s="24" t="s">
        <v>382</v>
      </c>
      <c r="B460" s="24">
        <v>2019</v>
      </c>
      <c r="C460" s="40" t="s">
        <v>385</v>
      </c>
      <c r="D460" s="82" t="s">
        <v>342</v>
      </c>
      <c r="E460" s="110"/>
      <c r="F460" s="110">
        <v>13</v>
      </c>
      <c r="G460" s="115"/>
    </row>
    <row r="461" spans="1:10" x14ac:dyDescent="0.25">
      <c r="A461" s="24" t="s">
        <v>382</v>
      </c>
      <c r="B461" s="24">
        <v>2019</v>
      </c>
      <c r="C461" s="40" t="s">
        <v>357</v>
      </c>
      <c r="D461" s="82" t="s">
        <v>342</v>
      </c>
      <c r="E461" s="110"/>
      <c r="F461" s="110">
        <v>19</v>
      </c>
      <c r="G461" s="115"/>
    </row>
    <row r="462" spans="1:10" x14ac:dyDescent="0.25">
      <c r="A462" s="24" t="s">
        <v>382</v>
      </c>
      <c r="B462" s="24">
        <v>2019</v>
      </c>
      <c r="C462" s="40" t="s">
        <v>358</v>
      </c>
      <c r="D462" s="82" t="s">
        <v>342</v>
      </c>
      <c r="E462" s="110"/>
      <c r="F462" s="110">
        <v>15</v>
      </c>
      <c r="G462" s="115"/>
    </row>
    <row r="463" spans="1:10" x14ac:dyDescent="0.25">
      <c r="A463" s="24" t="s">
        <v>382</v>
      </c>
      <c r="B463" s="24">
        <v>2019</v>
      </c>
      <c r="C463" s="40" t="s">
        <v>359</v>
      </c>
      <c r="D463" s="82" t="s">
        <v>342</v>
      </c>
      <c r="E463" s="110"/>
      <c r="F463" s="110">
        <v>27</v>
      </c>
      <c r="G463" s="115"/>
      <c r="I463" s="142"/>
      <c r="J463" s="142"/>
    </row>
    <row r="464" spans="1:10" x14ac:dyDescent="0.25">
      <c r="A464" s="24" t="s">
        <v>382</v>
      </c>
      <c r="B464" s="24">
        <v>2019</v>
      </c>
      <c r="C464" s="40" t="s">
        <v>360</v>
      </c>
      <c r="D464" s="82" t="s">
        <v>342</v>
      </c>
      <c r="E464" s="110"/>
      <c r="F464" s="110">
        <v>63</v>
      </c>
      <c r="G464" s="115"/>
    </row>
    <row r="465" spans="1:7" x14ac:dyDescent="0.25">
      <c r="A465" s="24" t="s">
        <v>382</v>
      </c>
      <c r="B465" s="24">
        <v>2019</v>
      </c>
      <c r="C465" s="40" t="s">
        <v>361</v>
      </c>
      <c r="D465" s="82" t="s">
        <v>342</v>
      </c>
      <c r="E465" s="110"/>
      <c r="F465" s="110">
        <v>82</v>
      </c>
      <c r="G465" s="115"/>
    </row>
    <row r="466" spans="1:7" x14ac:dyDescent="0.25">
      <c r="A466" s="24" t="s">
        <v>382</v>
      </c>
      <c r="B466" s="24">
        <v>2019</v>
      </c>
      <c r="C466" s="40" t="s">
        <v>362</v>
      </c>
      <c r="D466" s="82" t="s">
        <v>342</v>
      </c>
      <c r="E466" s="110"/>
      <c r="F466" s="110">
        <v>145</v>
      </c>
      <c r="G466" s="115"/>
    </row>
    <row r="467" spans="1:7" x14ac:dyDescent="0.25">
      <c r="A467" s="24" t="s">
        <v>382</v>
      </c>
      <c r="B467" s="24">
        <v>2019</v>
      </c>
      <c r="C467" s="40" t="s">
        <v>363</v>
      </c>
      <c r="D467" s="82" t="s">
        <v>342</v>
      </c>
      <c r="E467" s="110"/>
      <c r="F467" s="110">
        <v>496</v>
      </c>
      <c r="G467" s="115"/>
    </row>
    <row r="468" spans="1:7" x14ac:dyDescent="0.25">
      <c r="A468" s="24" t="s">
        <v>382</v>
      </c>
      <c r="B468" s="24">
        <v>2019</v>
      </c>
      <c r="C468" s="40" t="s">
        <v>364</v>
      </c>
      <c r="D468" s="82" t="s">
        <v>342</v>
      </c>
      <c r="E468" s="110"/>
      <c r="F468" s="110">
        <v>1168</v>
      </c>
      <c r="G468" s="115"/>
    </row>
    <row r="469" spans="1:7" x14ac:dyDescent="0.25">
      <c r="A469" s="24" t="s">
        <v>382</v>
      </c>
      <c r="B469" s="24">
        <v>2019</v>
      </c>
      <c r="C469" s="40" t="s">
        <v>365</v>
      </c>
      <c r="D469" s="82" t="s">
        <v>342</v>
      </c>
      <c r="E469" s="110"/>
      <c r="F469" s="110">
        <v>2306</v>
      </c>
      <c r="G469" s="115"/>
    </row>
    <row r="470" spans="1:7" x14ac:dyDescent="0.25">
      <c r="A470" s="24" t="s">
        <v>382</v>
      </c>
      <c r="B470" s="24">
        <v>2019</v>
      </c>
      <c r="C470" s="40" t="s">
        <v>366</v>
      </c>
      <c r="D470" s="82" t="s">
        <v>342</v>
      </c>
      <c r="E470" s="110"/>
      <c r="F470" s="110">
        <v>4007</v>
      </c>
      <c r="G470" s="115"/>
    </row>
    <row r="471" spans="1:7" x14ac:dyDescent="0.25">
      <c r="A471" s="24" t="s">
        <v>382</v>
      </c>
      <c r="B471" s="24">
        <v>2019</v>
      </c>
      <c r="C471" s="40" t="s">
        <v>367</v>
      </c>
      <c r="D471" s="82" t="s">
        <v>342</v>
      </c>
      <c r="E471" s="110"/>
      <c r="F471" s="110">
        <v>6064</v>
      </c>
      <c r="G471" s="115"/>
    </row>
    <row r="472" spans="1:7" x14ac:dyDescent="0.25">
      <c r="A472" s="24" t="s">
        <v>382</v>
      </c>
      <c r="B472" s="24">
        <v>2019</v>
      </c>
      <c r="C472" s="40" t="s">
        <v>368</v>
      </c>
      <c r="D472" s="82" t="s">
        <v>342</v>
      </c>
      <c r="E472" s="110"/>
      <c r="F472" s="110">
        <v>7203</v>
      </c>
      <c r="G472" s="115"/>
    </row>
    <row r="473" spans="1:7" x14ac:dyDescent="0.25">
      <c r="A473" s="24" t="s">
        <v>382</v>
      </c>
      <c r="B473" s="24">
        <v>2019</v>
      </c>
      <c r="C473" s="40" t="s">
        <v>369</v>
      </c>
      <c r="D473" s="82" t="s">
        <v>342</v>
      </c>
      <c r="E473" s="110"/>
      <c r="F473" s="110">
        <v>8044</v>
      </c>
      <c r="G473" s="115"/>
    </row>
    <row r="474" spans="1:7" x14ac:dyDescent="0.25">
      <c r="A474" s="24" t="s">
        <v>382</v>
      </c>
      <c r="B474" s="24">
        <v>2019</v>
      </c>
      <c r="C474" s="40" t="s">
        <v>370</v>
      </c>
      <c r="D474" s="82" t="s">
        <v>342</v>
      </c>
      <c r="E474" s="110"/>
      <c r="F474" s="110">
        <v>6069</v>
      </c>
      <c r="G474" s="115"/>
    </row>
    <row r="475" spans="1:7" x14ac:dyDescent="0.25">
      <c r="A475" s="24" t="s">
        <v>382</v>
      </c>
      <c r="B475" s="24">
        <v>2019</v>
      </c>
      <c r="C475" s="40" t="s">
        <v>371</v>
      </c>
      <c r="D475" s="82" t="s">
        <v>342</v>
      </c>
      <c r="E475" s="110"/>
      <c r="F475" s="110">
        <v>6673</v>
      </c>
      <c r="G475" s="115"/>
    </row>
    <row r="476" spans="1:7" x14ac:dyDescent="0.25">
      <c r="A476" s="24" t="s">
        <v>382</v>
      </c>
      <c r="B476" s="24">
        <v>2019</v>
      </c>
      <c r="C476" s="40" t="s">
        <v>372</v>
      </c>
      <c r="D476" s="82" t="s">
        <v>342</v>
      </c>
      <c r="E476" s="110"/>
      <c r="F476" s="110">
        <v>6249</v>
      </c>
      <c r="G476" s="115"/>
    </row>
    <row r="477" spans="1:7" x14ac:dyDescent="0.25">
      <c r="A477" s="24" t="s">
        <v>382</v>
      </c>
      <c r="B477" s="24">
        <v>2019</v>
      </c>
      <c r="C477" s="40" t="s">
        <v>386</v>
      </c>
      <c r="D477" s="82" t="s">
        <v>342</v>
      </c>
      <c r="E477" s="110"/>
      <c r="F477" s="110">
        <v>4738</v>
      </c>
      <c r="G477" s="115"/>
    </row>
    <row r="478" spans="1:7" x14ac:dyDescent="0.25">
      <c r="A478" s="24" t="s">
        <v>382</v>
      </c>
      <c r="B478" s="24">
        <v>2019</v>
      </c>
      <c r="C478" s="40" t="s">
        <v>387</v>
      </c>
      <c r="D478" s="82" t="s">
        <v>342</v>
      </c>
      <c r="E478" s="110"/>
      <c r="F478" s="110">
        <v>3149</v>
      </c>
      <c r="G478" s="115"/>
    </row>
    <row r="479" spans="1:7" x14ac:dyDescent="0.25">
      <c r="A479" s="24" t="s">
        <v>382</v>
      </c>
      <c r="B479" s="24">
        <v>2019</v>
      </c>
      <c r="C479" s="40" t="s">
        <v>341</v>
      </c>
      <c r="D479" s="82" t="s">
        <v>351</v>
      </c>
      <c r="E479" s="110"/>
      <c r="F479" s="110">
        <v>35573</v>
      </c>
      <c r="G479" s="115"/>
    </row>
    <row r="480" spans="1:7" x14ac:dyDescent="0.25">
      <c r="A480" s="24" t="s">
        <v>382</v>
      </c>
      <c r="B480" s="24">
        <v>2019</v>
      </c>
      <c r="C480" s="40">
        <v>0</v>
      </c>
      <c r="D480" s="82" t="s">
        <v>351</v>
      </c>
      <c r="E480" s="110"/>
      <c r="F480" s="110">
        <v>0</v>
      </c>
      <c r="G480" s="115"/>
    </row>
    <row r="481" spans="1:7" x14ac:dyDescent="0.25">
      <c r="A481" s="24" t="s">
        <v>382</v>
      </c>
      <c r="B481" s="24">
        <v>2019</v>
      </c>
      <c r="C481" s="40" t="s">
        <v>385</v>
      </c>
      <c r="D481" s="82" t="s">
        <v>351</v>
      </c>
      <c r="E481" s="110"/>
      <c r="F481" s="110">
        <v>10</v>
      </c>
      <c r="G481" s="115"/>
    </row>
    <row r="482" spans="1:7" x14ac:dyDescent="0.25">
      <c r="A482" s="24" t="s">
        <v>382</v>
      </c>
      <c r="B482" s="24">
        <v>2019</v>
      </c>
      <c r="C482" s="40" t="s">
        <v>357</v>
      </c>
      <c r="D482" s="82" t="s">
        <v>351</v>
      </c>
      <c r="E482" s="110"/>
      <c r="F482" s="110">
        <v>9</v>
      </c>
      <c r="G482" s="115"/>
    </row>
    <row r="483" spans="1:7" x14ac:dyDescent="0.25">
      <c r="A483" s="24" t="s">
        <v>382</v>
      </c>
      <c r="B483" s="24">
        <v>2019</v>
      </c>
      <c r="C483" s="40" t="s">
        <v>358</v>
      </c>
      <c r="D483" s="82" t="s">
        <v>351</v>
      </c>
      <c r="E483" s="110"/>
      <c r="F483" s="110">
        <v>16</v>
      </c>
      <c r="G483" s="115"/>
    </row>
    <row r="484" spans="1:7" x14ac:dyDescent="0.25">
      <c r="A484" s="24" t="s">
        <v>382</v>
      </c>
      <c r="B484" s="24">
        <v>2019</v>
      </c>
      <c r="C484" s="40" t="s">
        <v>359</v>
      </c>
      <c r="D484" s="82" t="s">
        <v>351</v>
      </c>
      <c r="E484" s="110"/>
      <c r="F484" s="110">
        <v>31</v>
      </c>
      <c r="G484" s="115"/>
    </row>
    <row r="485" spans="1:7" x14ac:dyDescent="0.25">
      <c r="A485" s="24" t="s">
        <v>382</v>
      </c>
      <c r="B485" s="24">
        <v>2019</v>
      </c>
      <c r="C485" s="40" t="s">
        <v>360</v>
      </c>
      <c r="D485" s="82" t="s">
        <v>351</v>
      </c>
      <c r="E485" s="110"/>
      <c r="F485" s="110">
        <v>32</v>
      </c>
      <c r="G485" s="115"/>
    </row>
    <row r="486" spans="1:7" x14ac:dyDescent="0.25">
      <c r="A486" s="24" t="s">
        <v>382</v>
      </c>
      <c r="B486" s="24">
        <v>2019</v>
      </c>
      <c r="C486" s="40" t="s">
        <v>361</v>
      </c>
      <c r="D486" s="82" t="s">
        <v>351</v>
      </c>
      <c r="E486" s="110"/>
      <c r="F486" s="110">
        <v>74</v>
      </c>
      <c r="G486" s="115"/>
    </row>
    <row r="487" spans="1:7" x14ac:dyDescent="0.25">
      <c r="A487" s="24" t="s">
        <v>382</v>
      </c>
      <c r="B487" s="24">
        <v>2019</v>
      </c>
      <c r="C487" s="40" t="s">
        <v>362</v>
      </c>
      <c r="D487" s="82" t="s">
        <v>351</v>
      </c>
      <c r="E487" s="110"/>
      <c r="F487" s="110">
        <v>178</v>
      </c>
      <c r="G487" s="115"/>
    </row>
    <row r="488" spans="1:7" x14ac:dyDescent="0.25">
      <c r="A488" s="24" t="s">
        <v>382</v>
      </c>
      <c r="B488" s="24">
        <v>2019</v>
      </c>
      <c r="C488" s="40" t="s">
        <v>363</v>
      </c>
      <c r="D488" s="82" t="s">
        <v>351</v>
      </c>
      <c r="E488" s="110"/>
      <c r="F488" s="110">
        <v>413</v>
      </c>
      <c r="G488" s="115"/>
    </row>
    <row r="489" spans="1:7" x14ac:dyDescent="0.25">
      <c r="A489" s="24" t="s">
        <v>382</v>
      </c>
      <c r="B489" s="24">
        <v>2019</v>
      </c>
      <c r="C489" s="40" t="s">
        <v>364</v>
      </c>
      <c r="D489" s="82" t="s">
        <v>351</v>
      </c>
      <c r="E489" s="110"/>
      <c r="F489" s="110">
        <v>754</v>
      </c>
      <c r="G489" s="115"/>
    </row>
    <row r="490" spans="1:7" x14ac:dyDescent="0.25">
      <c r="A490" s="24" t="s">
        <v>382</v>
      </c>
      <c r="B490" s="24">
        <v>2019</v>
      </c>
      <c r="C490" s="40" t="s">
        <v>365</v>
      </c>
      <c r="D490" s="82" t="s">
        <v>351</v>
      </c>
      <c r="E490" s="110"/>
      <c r="F490" s="110">
        <v>1331</v>
      </c>
      <c r="G490" s="115"/>
    </row>
    <row r="491" spans="1:7" x14ac:dyDescent="0.25">
      <c r="A491" s="24" t="s">
        <v>382</v>
      </c>
      <c r="B491" s="24">
        <v>2019</v>
      </c>
      <c r="C491" s="40" t="s">
        <v>366</v>
      </c>
      <c r="D491" s="82" t="s">
        <v>351</v>
      </c>
      <c r="E491" s="110"/>
      <c r="F491" s="110">
        <v>2218</v>
      </c>
      <c r="G491" s="115"/>
    </row>
    <row r="492" spans="1:7" x14ac:dyDescent="0.25">
      <c r="A492" s="24" t="s">
        <v>382</v>
      </c>
      <c r="B492" s="24">
        <v>2019</v>
      </c>
      <c r="C492" s="40" t="s">
        <v>367</v>
      </c>
      <c r="D492" s="82" t="s">
        <v>351</v>
      </c>
      <c r="E492" s="110"/>
      <c r="F492" s="110">
        <v>3082</v>
      </c>
      <c r="G492" s="115"/>
    </row>
    <row r="493" spans="1:7" x14ac:dyDescent="0.25">
      <c r="A493" s="24" t="s">
        <v>382</v>
      </c>
      <c r="B493" s="24">
        <v>2019</v>
      </c>
      <c r="C493" s="40" t="s">
        <v>368</v>
      </c>
      <c r="D493" s="82" t="s">
        <v>351</v>
      </c>
      <c r="E493" s="110"/>
      <c r="F493" s="110">
        <v>3961</v>
      </c>
      <c r="G493" s="115"/>
    </row>
    <row r="494" spans="1:7" x14ac:dyDescent="0.25">
      <c r="A494" s="24" t="s">
        <v>382</v>
      </c>
      <c r="B494" s="24">
        <v>2019</v>
      </c>
      <c r="C494" s="40" t="s">
        <v>369</v>
      </c>
      <c r="D494" s="82" t="s">
        <v>351</v>
      </c>
      <c r="E494" s="110"/>
      <c r="F494" s="110">
        <v>4422</v>
      </c>
      <c r="G494" s="115"/>
    </row>
    <row r="495" spans="1:7" x14ac:dyDescent="0.25">
      <c r="A495" s="24" t="s">
        <v>382</v>
      </c>
      <c r="B495" s="24">
        <v>2019</v>
      </c>
      <c r="C495" s="40" t="s">
        <v>370</v>
      </c>
      <c r="D495" s="82" t="s">
        <v>351</v>
      </c>
      <c r="E495" s="110"/>
      <c r="F495" s="110">
        <v>3589</v>
      </c>
      <c r="G495" s="115"/>
    </row>
    <row r="496" spans="1:7" x14ac:dyDescent="0.25">
      <c r="A496" s="24" t="s">
        <v>382</v>
      </c>
      <c r="B496" s="24">
        <v>2019</v>
      </c>
      <c r="C496" s="40" t="s">
        <v>371</v>
      </c>
      <c r="D496" s="82" t="s">
        <v>351</v>
      </c>
      <c r="E496" s="110"/>
      <c r="F496" s="110">
        <v>4642</v>
      </c>
      <c r="G496" s="115"/>
    </row>
    <row r="497" spans="1:7" x14ac:dyDescent="0.25">
      <c r="A497" s="24" t="s">
        <v>382</v>
      </c>
      <c r="B497" s="24">
        <v>2019</v>
      </c>
      <c r="C497" s="40" t="s">
        <v>372</v>
      </c>
      <c r="D497" s="82" t="s">
        <v>351</v>
      </c>
      <c r="E497" s="110"/>
      <c r="F497" s="110">
        <v>4827</v>
      </c>
      <c r="G497" s="115"/>
    </row>
    <row r="498" spans="1:7" x14ac:dyDescent="0.25">
      <c r="A498" s="24" t="s">
        <v>382</v>
      </c>
      <c r="B498" s="24">
        <v>2019</v>
      </c>
      <c r="C498" s="40" t="s">
        <v>386</v>
      </c>
      <c r="D498" s="82" t="s">
        <v>351</v>
      </c>
      <c r="E498" s="110"/>
      <c r="F498" s="110">
        <v>3616</v>
      </c>
      <c r="G498" s="115"/>
    </row>
    <row r="499" spans="1:7" x14ac:dyDescent="0.25">
      <c r="A499" s="24" t="s">
        <v>382</v>
      </c>
      <c r="B499" s="24">
        <v>2019</v>
      </c>
      <c r="C499" s="40" t="s">
        <v>387</v>
      </c>
      <c r="D499" s="82" t="s">
        <v>351</v>
      </c>
      <c r="E499" s="110"/>
      <c r="F499" s="110">
        <v>2368</v>
      </c>
      <c r="G499" s="115"/>
    </row>
    <row r="500" spans="1:7" x14ac:dyDescent="0.25">
      <c r="A500" s="41" t="s">
        <v>116</v>
      </c>
      <c r="B500" s="41">
        <v>2020</v>
      </c>
      <c r="C500" s="43" t="s">
        <v>341</v>
      </c>
      <c r="D500" s="41" t="s">
        <v>342</v>
      </c>
      <c r="E500" s="42">
        <v>0</v>
      </c>
      <c r="F500" s="42">
        <v>30249</v>
      </c>
      <c r="G500" s="84"/>
    </row>
    <row r="501" spans="1:7" x14ac:dyDescent="0.25">
      <c r="A501" s="41" t="s">
        <v>116</v>
      </c>
      <c r="B501" s="41">
        <v>2020</v>
      </c>
      <c r="C501" s="43">
        <v>0</v>
      </c>
      <c r="D501" s="41" t="s">
        <v>342</v>
      </c>
      <c r="E501" s="42">
        <v>0</v>
      </c>
      <c r="F501" s="42">
        <v>0</v>
      </c>
      <c r="G501" s="84"/>
    </row>
    <row r="502" spans="1:7" x14ac:dyDescent="0.25">
      <c r="A502" s="41" t="s">
        <v>116</v>
      </c>
      <c r="B502" s="41">
        <v>2020</v>
      </c>
      <c r="C502" s="43" t="s">
        <v>388</v>
      </c>
      <c r="D502" s="41" t="s">
        <v>342</v>
      </c>
      <c r="E502" s="42">
        <v>0</v>
      </c>
      <c r="F502" s="42">
        <v>32</v>
      </c>
      <c r="G502" s="84"/>
    </row>
    <row r="503" spans="1:7" x14ac:dyDescent="0.25">
      <c r="A503" s="41" t="s">
        <v>116</v>
      </c>
      <c r="B503" s="41">
        <v>2020</v>
      </c>
      <c r="C503" s="43" t="s">
        <v>389</v>
      </c>
      <c r="D503" s="41" t="s">
        <v>342</v>
      </c>
      <c r="E503" s="42">
        <v>0</v>
      </c>
      <c r="F503" s="42">
        <v>62</v>
      </c>
      <c r="G503" s="84"/>
    </row>
    <row r="504" spans="1:7" x14ac:dyDescent="0.25">
      <c r="A504" s="41" t="s">
        <v>116</v>
      </c>
      <c r="B504" s="41">
        <v>2020</v>
      </c>
      <c r="C504" s="43" t="s">
        <v>390</v>
      </c>
      <c r="D504" s="41" t="s">
        <v>342</v>
      </c>
      <c r="E504" s="42">
        <v>0</v>
      </c>
      <c r="F504" s="42">
        <v>984</v>
      </c>
      <c r="G504" s="84"/>
    </row>
    <row r="505" spans="1:7" x14ac:dyDescent="0.25">
      <c r="A505" s="41" t="s">
        <v>116</v>
      </c>
      <c r="B505" s="41">
        <v>2020</v>
      </c>
      <c r="C505" s="43" t="s">
        <v>391</v>
      </c>
      <c r="D505" s="41" t="s">
        <v>342</v>
      </c>
      <c r="E505" s="42">
        <v>0</v>
      </c>
      <c r="F505" s="42">
        <v>9993</v>
      </c>
      <c r="G505" s="84"/>
    </row>
    <row r="506" spans="1:7" x14ac:dyDescent="0.25">
      <c r="A506" s="24" t="s">
        <v>116</v>
      </c>
      <c r="B506" s="41">
        <v>2020</v>
      </c>
      <c r="C506" s="43" t="s">
        <v>392</v>
      </c>
      <c r="D506" s="41" t="s">
        <v>342</v>
      </c>
      <c r="E506" s="42">
        <v>0</v>
      </c>
      <c r="F506" s="42">
        <v>19178</v>
      </c>
      <c r="G506" s="84"/>
    </row>
    <row r="507" spans="1:7" x14ac:dyDescent="0.25">
      <c r="A507" s="24" t="s">
        <v>116</v>
      </c>
      <c r="B507" s="41">
        <v>2020</v>
      </c>
      <c r="C507" s="43" t="s">
        <v>341</v>
      </c>
      <c r="D507" s="41" t="s">
        <v>351</v>
      </c>
      <c r="E507" s="42">
        <v>0</v>
      </c>
      <c r="F507" s="42">
        <v>19909</v>
      </c>
      <c r="G507" s="84"/>
    </row>
    <row r="508" spans="1:7" x14ac:dyDescent="0.25">
      <c r="A508" s="41" t="s">
        <v>116</v>
      </c>
      <c r="B508" s="41">
        <v>2020</v>
      </c>
      <c r="C508" s="43">
        <v>0</v>
      </c>
      <c r="D508" s="41" t="s">
        <v>351</v>
      </c>
      <c r="E508" s="42">
        <v>0</v>
      </c>
      <c r="F508" s="42">
        <v>0</v>
      </c>
      <c r="G508" s="84"/>
    </row>
    <row r="509" spans="1:7" x14ac:dyDescent="0.25">
      <c r="A509" s="41" t="s">
        <v>116</v>
      </c>
      <c r="B509" s="41">
        <v>2020</v>
      </c>
      <c r="C509" s="43" t="s">
        <v>388</v>
      </c>
      <c r="D509" s="41" t="s">
        <v>351</v>
      </c>
      <c r="E509" s="42">
        <v>0</v>
      </c>
      <c r="F509" s="42">
        <v>22</v>
      </c>
      <c r="G509" s="84"/>
    </row>
    <row r="510" spans="1:7" x14ac:dyDescent="0.25">
      <c r="A510" s="41" t="s">
        <v>116</v>
      </c>
      <c r="B510" s="41">
        <v>2020</v>
      </c>
      <c r="C510" s="43" t="s">
        <v>389</v>
      </c>
      <c r="D510" s="41" t="s">
        <v>351</v>
      </c>
      <c r="E510" s="42">
        <v>0</v>
      </c>
      <c r="F510" s="42">
        <v>38</v>
      </c>
      <c r="G510" s="84"/>
    </row>
    <row r="511" spans="1:7" x14ac:dyDescent="0.25">
      <c r="A511" s="41" t="s">
        <v>116</v>
      </c>
      <c r="B511" s="41">
        <v>2020</v>
      </c>
      <c r="C511" s="43" t="s">
        <v>390</v>
      </c>
      <c r="D511" s="41" t="s">
        <v>351</v>
      </c>
      <c r="E511" s="42">
        <v>0</v>
      </c>
      <c r="F511" s="42">
        <v>853</v>
      </c>
      <c r="G511" s="84"/>
    </row>
    <row r="512" spans="1:7" x14ac:dyDescent="0.25">
      <c r="A512" s="41" t="s">
        <v>116</v>
      </c>
      <c r="B512" s="41">
        <v>2020</v>
      </c>
      <c r="C512" s="43" t="s">
        <v>391</v>
      </c>
      <c r="D512" s="41" t="s">
        <v>351</v>
      </c>
      <c r="E512" s="42">
        <v>0</v>
      </c>
      <c r="F512" s="42">
        <v>5786</v>
      </c>
      <c r="G512" s="84"/>
    </row>
    <row r="513" spans="1:9" ht="31.5" x14ac:dyDescent="0.25">
      <c r="A513" s="41" t="s">
        <v>116</v>
      </c>
      <c r="B513" s="41">
        <v>2020</v>
      </c>
      <c r="C513" s="43" t="s">
        <v>392</v>
      </c>
      <c r="D513" s="41" t="s">
        <v>351</v>
      </c>
      <c r="E513" s="42">
        <v>0</v>
      </c>
      <c r="F513" s="42">
        <v>13210</v>
      </c>
      <c r="G513" s="143" t="s">
        <v>393</v>
      </c>
    </row>
    <row r="514" spans="1:9" x14ac:dyDescent="0.25">
      <c r="A514" s="54" t="s">
        <v>116</v>
      </c>
      <c r="B514" s="54">
        <v>2021</v>
      </c>
      <c r="C514" s="54" t="s">
        <v>341</v>
      </c>
      <c r="D514" s="40" t="s">
        <v>342</v>
      </c>
      <c r="E514" s="63"/>
      <c r="F514" s="63">
        <v>31121</v>
      </c>
      <c r="G514" s="24" t="s">
        <v>452</v>
      </c>
      <c r="H514" s="175"/>
    </row>
    <row r="515" spans="1:9" x14ac:dyDescent="0.25">
      <c r="A515" s="54" t="s">
        <v>116</v>
      </c>
      <c r="B515" s="54">
        <v>2021</v>
      </c>
      <c r="C515" s="176" t="s">
        <v>453</v>
      </c>
      <c r="D515" s="40" t="s">
        <v>342</v>
      </c>
      <c r="E515" s="63"/>
      <c r="F515" s="24">
        <v>0</v>
      </c>
      <c r="G515" s="24" t="s">
        <v>452</v>
      </c>
      <c r="H515" s="175"/>
    </row>
    <row r="516" spans="1:9" x14ac:dyDescent="0.25">
      <c r="A516" s="54" t="s">
        <v>116</v>
      </c>
      <c r="B516" s="54">
        <v>2021</v>
      </c>
      <c r="C516" s="54" t="s">
        <v>388</v>
      </c>
      <c r="D516" s="40" t="s">
        <v>342</v>
      </c>
      <c r="E516" s="63"/>
      <c r="F516" s="63">
        <v>38</v>
      </c>
      <c r="G516" s="24" t="s">
        <v>452</v>
      </c>
      <c r="H516" s="175"/>
    </row>
    <row r="517" spans="1:9" x14ac:dyDescent="0.25">
      <c r="A517" s="54" t="s">
        <v>116</v>
      </c>
      <c r="B517" s="54">
        <v>2021</v>
      </c>
      <c r="C517" s="54" t="s">
        <v>389</v>
      </c>
      <c r="D517" s="40" t="s">
        <v>342</v>
      </c>
      <c r="E517" s="63"/>
      <c r="F517" s="63">
        <v>62</v>
      </c>
      <c r="G517" s="24" t="s">
        <v>452</v>
      </c>
      <c r="H517" s="175"/>
    </row>
    <row r="518" spans="1:9" x14ac:dyDescent="0.25">
      <c r="A518" s="54" t="s">
        <v>116</v>
      </c>
      <c r="B518" s="54">
        <v>2021</v>
      </c>
      <c r="C518" s="54" t="s">
        <v>390</v>
      </c>
      <c r="D518" s="40" t="s">
        <v>342</v>
      </c>
      <c r="E518" s="63"/>
      <c r="F518" s="63">
        <v>1015</v>
      </c>
      <c r="G518" s="24" t="s">
        <v>452</v>
      </c>
      <c r="H518" s="175"/>
    </row>
    <row r="519" spans="1:9" x14ac:dyDescent="0.25">
      <c r="A519" s="54" t="s">
        <v>116</v>
      </c>
      <c r="B519" s="54">
        <v>2021</v>
      </c>
      <c r="C519" s="54" t="s">
        <v>391</v>
      </c>
      <c r="D519" s="40" t="s">
        <v>342</v>
      </c>
      <c r="E519" s="63"/>
      <c r="F519" s="63">
        <v>10056</v>
      </c>
      <c r="G519" s="24" t="s">
        <v>452</v>
      </c>
      <c r="H519" s="175"/>
    </row>
    <row r="520" spans="1:9" x14ac:dyDescent="0.25">
      <c r="A520" s="54" t="s">
        <v>116</v>
      </c>
      <c r="B520" s="54">
        <v>2021</v>
      </c>
      <c r="C520" s="54" t="s">
        <v>392</v>
      </c>
      <c r="D520" s="40" t="s">
        <v>342</v>
      </c>
      <c r="E520" s="63"/>
      <c r="F520" s="63">
        <v>19949</v>
      </c>
      <c r="G520" s="24" t="s">
        <v>452</v>
      </c>
      <c r="H520" s="175"/>
    </row>
    <row r="521" spans="1:9" x14ac:dyDescent="0.25">
      <c r="A521" s="54" t="s">
        <v>116</v>
      </c>
      <c r="B521" s="54">
        <v>2021</v>
      </c>
      <c r="C521" s="54" t="s">
        <v>341</v>
      </c>
      <c r="D521" s="40" t="s">
        <v>351</v>
      </c>
      <c r="E521" s="63"/>
      <c r="F521" s="63">
        <v>20535</v>
      </c>
      <c r="G521" s="24" t="s">
        <v>452</v>
      </c>
    </row>
    <row r="522" spans="1:9" x14ac:dyDescent="0.25">
      <c r="A522" s="54" t="s">
        <v>116</v>
      </c>
      <c r="B522" s="54">
        <v>2021</v>
      </c>
      <c r="C522" s="176" t="s">
        <v>453</v>
      </c>
      <c r="D522" s="40" t="s">
        <v>351</v>
      </c>
      <c r="E522" s="63"/>
      <c r="F522" s="24">
        <v>0</v>
      </c>
      <c r="G522" s="24" t="s">
        <v>452</v>
      </c>
    </row>
    <row r="523" spans="1:9" x14ac:dyDescent="0.25">
      <c r="A523" s="54" t="s">
        <v>116</v>
      </c>
      <c r="B523" s="54">
        <v>2021</v>
      </c>
      <c r="C523" s="54" t="s">
        <v>388</v>
      </c>
      <c r="D523" s="40" t="s">
        <v>351</v>
      </c>
      <c r="E523" s="63"/>
      <c r="F523" s="63">
        <v>26</v>
      </c>
      <c r="G523" s="24" t="s">
        <v>452</v>
      </c>
    </row>
    <row r="524" spans="1:9" x14ac:dyDescent="0.25">
      <c r="A524" s="54" t="s">
        <v>116</v>
      </c>
      <c r="B524" s="54">
        <v>2021</v>
      </c>
      <c r="C524" s="54" t="s">
        <v>389</v>
      </c>
      <c r="D524" s="40" t="s">
        <v>351</v>
      </c>
      <c r="E524" s="63"/>
      <c r="F524" s="63">
        <v>42</v>
      </c>
      <c r="G524" s="24" t="s">
        <v>452</v>
      </c>
    </row>
    <row r="525" spans="1:9" x14ac:dyDescent="0.25">
      <c r="A525" s="54" t="s">
        <v>116</v>
      </c>
      <c r="B525" s="54">
        <v>2021</v>
      </c>
      <c r="C525" s="54" t="s">
        <v>390</v>
      </c>
      <c r="D525" s="40" t="s">
        <v>351</v>
      </c>
      <c r="E525" s="63"/>
      <c r="F525" s="63">
        <v>820</v>
      </c>
      <c r="G525" s="24" t="s">
        <v>452</v>
      </c>
    </row>
    <row r="526" spans="1:9" x14ac:dyDescent="0.25">
      <c r="A526" s="54" t="s">
        <v>116</v>
      </c>
      <c r="B526" s="54">
        <v>2021</v>
      </c>
      <c r="C526" s="54" t="s">
        <v>391</v>
      </c>
      <c r="D526" s="40" t="s">
        <v>351</v>
      </c>
      <c r="E526" s="63"/>
      <c r="F526" s="63">
        <v>5674</v>
      </c>
      <c r="G526" s="24" t="s">
        <v>452</v>
      </c>
    </row>
    <row r="527" spans="1:9" x14ac:dyDescent="0.25">
      <c r="A527" s="54" t="s">
        <v>116</v>
      </c>
      <c r="B527" s="54">
        <v>2021</v>
      </c>
      <c r="C527" s="54" t="s">
        <v>392</v>
      </c>
      <c r="D527" s="40" t="s">
        <v>351</v>
      </c>
      <c r="E527" s="63"/>
      <c r="F527" s="63">
        <v>13970</v>
      </c>
      <c r="G527" s="24" t="s">
        <v>452</v>
      </c>
    </row>
    <row r="528" spans="1:9" x14ac:dyDescent="0.25">
      <c r="A528" s="54" t="s">
        <v>116</v>
      </c>
      <c r="B528" s="54">
        <v>2022</v>
      </c>
      <c r="C528" s="54" t="s">
        <v>341</v>
      </c>
      <c r="D528" s="40" t="s">
        <v>342</v>
      </c>
      <c r="E528" s="63"/>
      <c r="F528" s="63">
        <v>31158</v>
      </c>
      <c r="G528" s="24" t="s">
        <v>452</v>
      </c>
      <c r="I528" s="175"/>
    </row>
    <row r="529" spans="1:9" x14ac:dyDescent="0.25">
      <c r="A529" s="54" t="s">
        <v>116</v>
      </c>
      <c r="B529" s="54">
        <v>2022</v>
      </c>
      <c r="C529" s="176" t="s">
        <v>453</v>
      </c>
      <c r="D529" s="40" t="s">
        <v>342</v>
      </c>
      <c r="E529" s="63"/>
      <c r="F529" s="24">
        <v>0</v>
      </c>
      <c r="G529" s="24" t="s">
        <v>452</v>
      </c>
      <c r="I529" s="175"/>
    </row>
    <row r="530" spans="1:9" x14ac:dyDescent="0.25">
      <c r="A530" s="54" t="s">
        <v>116</v>
      </c>
      <c r="B530" s="54">
        <v>2022</v>
      </c>
      <c r="C530" s="54" t="s">
        <v>388</v>
      </c>
      <c r="D530" s="40" t="s">
        <v>342</v>
      </c>
      <c r="E530" s="63"/>
      <c r="F530" s="63">
        <v>29</v>
      </c>
      <c r="G530" s="24" t="s">
        <v>452</v>
      </c>
      <c r="I530" s="175"/>
    </row>
    <row r="531" spans="1:9" x14ac:dyDescent="0.25">
      <c r="A531" s="54" t="s">
        <v>116</v>
      </c>
      <c r="B531" s="54">
        <v>2022</v>
      </c>
      <c r="C531" s="54" t="s">
        <v>389</v>
      </c>
      <c r="D531" s="40" t="s">
        <v>342</v>
      </c>
      <c r="E531" s="63"/>
      <c r="F531" s="63">
        <v>48</v>
      </c>
      <c r="G531" s="24" t="s">
        <v>452</v>
      </c>
      <c r="I531" s="175"/>
    </row>
    <row r="532" spans="1:9" x14ac:dyDescent="0.25">
      <c r="A532" s="54" t="s">
        <v>116</v>
      </c>
      <c r="B532" s="54">
        <v>2022</v>
      </c>
      <c r="C532" s="54" t="s">
        <v>390</v>
      </c>
      <c r="D532" s="40" t="s">
        <v>342</v>
      </c>
      <c r="E532" s="63"/>
      <c r="F532" s="63">
        <v>957</v>
      </c>
      <c r="G532" s="24" t="s">
        <v>452</v>
      </c>
      <c r="I532" s="175"/>
    </row>
    <row r="533" spans="1:9" x14ac:dyDescent="0.25">
      <c r="A533" s="54" t="s">
        <v>116</v>
      </c>
      <c r="B533" s="54">
        <v>2022</v>
      </c>
      <c r="C533" s="54" t="s">
        <v>391</v>
      </c>
      <c r="D533" s="40" t="s">
        <v>342</v>
      </c>
      <c r="E533" s="63"/>
      <c r="F533" s="63">
        <v>10032</v>
      </c>
      <c r="G533" s="24" t="s">
        <v>452</v>
      </c>
      <c r="I533" s="175"/>
    </row>
    <row r="534" spans="1:9" x14ac:dyDescent="0.25">
      <c r="A534" s="54" t="s">
        <v>116</v>
      </c>
      <c r="B534" s="54">
        <v>2022</v>
      </c>
      <c r="C534" s="54" t="s">
        <v>392</v>
      </c>
      <c r="D534" s="40" t="s">
        <v>342</v>
      </c>
      <c r="E534" s="63"/>
      <c r="F534" s="63">
        <v>20089</v>
      </c>
      <c r="G534" s="24" t="s">
        <v>452</v>
      </c>
      <c r="I534" s="175"/>
    </row>
    <row r="535" spans="1:9" x14ac:dyDescent="0.25">
      <c r="A535" s="54" t="s">
        <v>116</v>
      </c>
      <c r="B535" s="54">
        <v>2022</v>
      </c>
      <c r="C535" s="54" t="s">
        <v>341</v>
      </c>
      <c r="D535" s="40" t="s">
        <v>351</v>
      </c>
      <c r="E535" s="63"/>
      <c r="F535" s="63">
        <v>20769</v>
      </c>
      <c r="G535" s="24" t="s">
        <v>452</v>
      </c>
    </row>
    <row r="536" spans="1:9" x14ac:dyDescent="0.25">
      <c r="A536" s="54" t="s">
        <v>116</v>
      </c>
      <c r="B536" s="54">
        <v>2022</v>
      </c>
      <c r="C536" s="176" t="s">
        <v>453</v>
      </c>
      <c r="D536" s="40" t="s">
        <v>351</v>
      </c>
      <c r="E536" s="63"/>
      <c r="F536" s="24">
        <v>0</v>
      </c>
      <c r="G536" s="24" t="s">
        <v>452</v>
      </c>
    </row>
    <row r="537" spans="1:9" x14ac:dyDescent="0.25">
      <c r="A537" s="54" t="s">
        <v>116</v>
      </c>
      <c r="B537" s="54">
        <v>2022</v>
      </c>
      <c r="C537" s="54" t="s">
        <v>388</v>
      </c>
      <c r="D537" s="40" t="s">
        <v>351</v>
      </c>
      <c r="E537" s="63"/>
      <c r="F537" s="63">
        <v>22</v>
      </c>
      <c r="G537" s="24" t="s">
        <v>452</v>
      </c>
    </row>
    <row r="538" spans="1:9" x14ac:dyDescent="0.25">
      <c r="A538" s="54" t="s">
        <v>116</v>
      </c>
      <c r="B538" s="54">
        <v>2022</v>
      </c>
      <c r="C538" s="54" t="s">
        <v>389</v>
      </c>
      <c r="D538" s="40" t="s">
        <v>351</v>
      </c>
      <c r="E538" s="63"/>
      <c r="F538" s="63">
        <v>37</v>
      </c>
      <c r="G538" s="24" t="s">
        <v>452</v>
      </c>
    </row>
    <row r="539" spans="1:9" x14ac:dyDescent="0.25">
      <c r="A539" s="54" t="s">
        <v>116</v>
      </c>
      <c r="B539" s="54">
        <v>2022</v>
      </c>
      <c r="C539" s="54" t="s">
        <v>390</v>
      </c>
      <c r="D539" s="40" t="s">
        <v>351</v>
      </c>
      <c r="E539" s="63"/>
      <c r="F539" s="63">
        <v>747</v>
      </c>
      <c r="G539" s="24" t="s">
        <v>452</v>
      </c>
    </row>
    <row r="540" spans="1:9" x14ac:dyDescent="0.25">
      <c r="A540" s="54" t="s">
        <v>116</v>
      </c>
      <c r="B540" s="54">
        <v>2022</v>
      </c>
      <c r="C540" s="54" t="s">
        <v>391</v>
      </c>
      <c r="D540" s="40" t="s">
        <v>351</v>
      </c>
      <c r="E540" s="63"/>
      <c r="F540" s="63">
        <v>5639</v>
      </c>
      <c r="G540" s="24" t="s">
        <v>452</v>
      </c>
    </row>
    <row r="541" spans="1:9" x14ac:dyDescent="0.25">
      <c r="A541" s="54" t="s">
        <v>116</v>
      </c>
      <c r="B541" s="54">
        <v>2022</v>
      </c>
      <c r="C541" s="54" t="s">
        <v>392</v>
      </c>
      <c r="D541" s="40" t="s">
        <v>351</v>
      </c>
      <c r="E541" s="63"/>
      <c r="F541" s="63">
        <v>14318</v>
      </c>
      <c r="G541" s="24" t="s">
        <v>452</v>
      </c>
    </row>
    <row r="542" spans="1:9" x14ac:dyDescent="0.25">
      <c r="A542" s="24" t="s">
        <v>394</v>
      </c>
      <c r="B542" s="24">
        <v>2010</v>
      </c>
      <c r="C542" s="40" t="s">
        <v>341</v>
      </c>
      <c r="D542" s="82" t="s">
        <v>380</v>
      </c>
      <c r="E542" s="110"/>
      <c r="F542" s="110">
        <v>1246832</v>
      </c>
      <c r="G542" s="115" t="s">
        <v>395</v>
      </c>
    </row>
    <row r="543" spans="1:9" x14ac:dyDescent="0.25">
      <c r="A543" s="24" t="s">
        <v>394</v>
      </c>
      <c r="B543" s="24">
        <v>2011</v>
      </c>
      <c r="C543" s="40" t="s">
        <v>341</v>
      </c>
      <c r="D543" s="82" t="s">
        <v>380</v>
      </c>
      <c r="E543" s="110"/>
      <c r="F543" s="110">
        <v>1304527</v>
      </c>
      <c r="G543" s="115" t="s">
        <v>396</v>
      </c>
    </row>
    <row r="544" spans="1:9" x14ac:dyDescent="0.25">
      <c r="A544" s="24" t="s">
        <v>394</v>
      </c>
      <c r="B544" s="24">
        <v>2012</v>
      </c>
      <c r="C544" s="40" t="s">
        <v>341</v>
      </c>
      <c r="D544" s="82" t="s">
        <v>380</v>
      </c>
      <c r="E544" s="110"/>
      <c r="F544" s="110">
        <v>1309211</v>
      </c>
      <c r="G544" s="115"/>
    </row>
    <row r="545" spans="1:12" x14ac:dyDescent="0.25">
      <c r="A545" s="24" t="s">
        <v>394</v>
      </c>
      <c r="B545" s="24">
        <v>2013</v>
      </c>
      <c r="C545" s="40" t="s">
        <v>341</v>
      </c>
      <c r="D545" s="82" t="s">
        <v>380</v>
      </c>
      <c r="E545" s="110"/>
      <c r="F545" s="110">
        <v>1298875</v>
      </c>
      <c r="G545" s="115"/>
    </row>
    <row r="546" spans="1:12" x14ac:dyDescent="0.25">
      <c r="A546" s="24" t="s">
        <v>394</v>
      </c>
      <c r="B546" s="24">
        <v>2014</v>
      </c>
      <c r="C546" s="40" t="s">
        <v>341</v>
      </c>
      <c r="D546" s="82" t="s">
        <v>380</v>
      </c>
      <c r="E546" s="24"/>
      <c r="F546" s="24">
        <v>1419796</v>
      </c>
      <c r="G546" s="109"/>
    </row>
    <row r="547" spans="1:12" x14ac:dyDescent="0.25">
      <c r="A547" s="24" t="s">
        <v>394</v>
      </c>
      <c r="B547" s="24">
        <v>2015</v>
      </c>
      <c r="C547" s="40" t="s">
        <v>341</v>
      </c>
      <c r="D547" s="82" t="s">
        <v>380</v>
      </c>
      <c r="E547" s="110"/>
      <c r="F547" s="110">
        <v>1933371</v>
      </c>
      <c r="G547" s="115"/>
    </row>
    <row r="548" spans="1:12" x14ac:dyDescent="0.25">
      <c r="A548" s="24" t="s">
        <v>394</v>
      </c>
      <c r="B548" s="24">
        <v>2016</v>
      </c>
      <c r="C548" s="40" t="s">
        <v>341</v>
      </c>
      <c r="D548" s="82" t="s">
        <v>380</v>
      </c>
      <c r="E548" s="110"/>
      <c r="F548" s="110">
        <v>2586374</v>
      </c>
      <c r="G548" s="115"/>
    </row>
    <row r="549" spans="1:12" x14ac:dyDescent="0.25">
      <c r="A549" s="24" t="s">
        <v>394</v>
      </c>
      <c r="B549" s="24">
        <v>2017</v>
      </c>
      <c r="C549" s="40" t="s">
        <v>341</v>
      </c>
      <c r="D549" s="82" t="s">
        <v>380</v>
      </c>
      <c r="E549" s="110"/>
      <c r="F549" s="110">
        <v>2884173</v>
      </c>
      <c r="G549" s="115"/>
    </row>
    <row r="550" spans="1:12" x14ac:dyDescent="0.25">
      <c r="A550" s="24" t="s">
        <v>394</v>
      </c>
      <c r="B550" s="24">
        <v>2018</v>
      </c>
      <c r="C550" s="40" t="s">
        <v>341</v>
      </c>
      <c r="D550" s="82" t="s">
        <v>380</v>
      </c>
      <c r="E550" s="110"/>
      <c r="F550" s="110">
        <v>2596103</v>
      </c>
      <c r="G550" s="115"/>
    </row>
    <row r="551" spans="1:12" x14ac:dyDescent="0.25">
      <c r="A551" s="24" t="s">
        <v>394</v>
      </c>
      <c r="B551" s="24">
        <v>2019</v>
      </c>
      <c r="C551" s="40" t="s">
        <v>341</v>
      </c>
      <c r="D551" s="82" t="s">
        <v>380</v>
      </c>
      <c r="E551" s="110"/>
      <c r="F551" s="110">
        <v>3335208</v>
      </c>
      <c r="G551" s="115"/>
    </row>
    <row r="552" spans="1:12" x14ac:dyDescent="0.25">
      <c r="A552" s="54" t="s">
        <v>119</v>
      </c>
      <c r="B552" s="54">
        <v>2020</v>
      </c>
      <c r="C552" s="40" t="s">
        <v>341</v>
      </c>
      <c r="D552" s="40" t="s">
        <v>490</v>
      </c>
      <c r="E552" s="63">
        <v>31992542</v>
      </c>
      <c r="F552" s="63">
        <v>370720</v>
      </c>
      <c r="G552" s="41" t="s">
        <v>395</v>
      </c>
    </row>
    <row r="553" spans="1:12" x14ac:dyDescent="0.25">
      <c r="A553" s="54" t="s">
        <v>119</v>
      </c>
      <c r="B553" s="54">
        <v>2020</v>
      </c>
      <c r="C553" s="40" t="s">
        <v>341</v>
      </c>
      <c r="D553" s="40" t="s">
        <v>491</v>
      </c>
      <c r="E553" s="63">
        <v>33428597</v>
      </c>
      <c r="F553" s="63">
        <v>408202</v>
      </c>
      <c r="G553" s="189" t="s">
        <v>396</v>
      </c>
    </row>
    <row r="554" spans="1:12" x14ac:dyDescent="0.25">
      <c r="A554" s="54" t="s">
        <v>119</v>
      </c>
      <c r="B554" s="54">
        <v>2021</v>
      </c>
      <c r="C554" s="40" t="s">
        <v>341</v>
      </c>
      <c r="D554" s="40" t="s">
        <v>490</v>
      </c>
      <c r="E554" s="63">
        <v>31851887</v>
      </c>
      <c r="F554" s="63">
        <v>357221</v>
      </c>
      <c r="G554" s="38" t="s">
        <v>492</v>
      </c>
    </row>
    <row r="555" spans="1:12" x14ac:dyDescent="0.25">
      <c r="A555" s="54" t="s">
        <v>119</v>
      </c>
      <c r="B555" s="54">
        <v>2021</v>
      </c>
      <c r="C555" s="40" t="s">
        <v>341</v>
      </c>
      <c r="D555" s="40" t="s">
        <v>491</v>
      </c>
      <c r="E555" s="63">
        <v>33361064</v>
      </c>
      <c r="F555" s="63">
        <v>393914</v>
      </c>
      <c r="G555" s="38" t="s">
        <v>493</v>
      </c>
      <c r="L555" t="s">
        <v>494</v>
      </c>
    </row>
  </sheetData>
  <phoneticPr fontId="30"/>
  <hyperlinks>
    <hyperlink ref="G513" r:id="rId1" display="https://dep.mohw.gov.tw/dos/lp-4927-113.html" xr:uid="{A8C18085-8E47-4496-8398-5E6B50F69FEF}"/>
    <hyperlink ref="G553" r:id="rId2" xr:uid="{F7FB4259-83BA-45FD-B138-7B69765FC4F7}"/>
  </hyperlinks>
  <pageMargins left="0.7" right="0.7" top="0.75" bottom="0.75" header="0.3" footer="0.3"/>
  <pageSetup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620F7-73B5-4AC1-9B46-16147F8899B9}">
  <dimension ref="A1:I137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E132" sqref="E132"/>
    </sheetView>
  </sheetViews>
  <sheetFormatPr defaultRowHeight="15.75" x14ac:dyDescent="0.25"/>
  <cols>
    <col min="1" max="1" width="10.85546875" customWidth="1"/>
    <col min="3" max="3" width="17.5703125" customWidth="1"/>
    <col min="4" max="4" width="20.5703125" style="27" bestFit="1" customWidth="1"/>
    <col min="5" max="5" width="23" customWidth="1"/>
    <col min="6" max="6" width="21" style="27" bestFit="1" customWidth="1"/>
    <col min="7" max="7" width="20.42578125" style="27" bestFit="1" customWidth="1"/>
    <col min="8" max="8" width="10.28515625" bestFit="1" customWidth="1"/>
    <col min="9" max="9" width="113.140625" bestFit="1" customWidth="1"/>
  </cols>
  <sheetData>
    <row r="1" spans="1:9" ht="26.25" x14ac:dyDescent="0.25">
      <c r="A1" s="15" t="s">
        <v>500</v>
      </c>
      <c r="D1" s="151"/>
      <c r="F1" s="151"/>
      <c r="G1" s="151"/>
    </row>
    <row r="2" spans="1:9" ht="25.5" x14ac:dyDescent="0.25">
      <c r="A2" s="131" t="s">
        <v>419</v>
      </c>
      <c r="D2" s="151"/>
      <c r="F2" s="151"/>
      <c r="G2" s="151"/>
    </row>
    <row r="3" spans="1:9" x14ac:dyDescent="0.25">
      <c r="D3" s="151"/>
      <c r="F3" s="151"/>
      <c r="G3" s="151"/>
    </row>
    <row r="4" spans="1:9" x14ac:dyDescent="0.25">
      <c r="A4" s="32" t="s">
        <v>2</v>
      </c>
      <c r="B4" s="19" t="s">
        <v>12</v>
      </c>
      <c r="C4" s="19" t="s">
        <v>81</v>
      </c>
      <c r="D4" s="29" t="s">
        <v>83</v>
      </c>
      <c r="E4" s="19" t="s">
        <v>85</v>
      </c>
      <c r="F4" s="29" t="s">
        <v>87</v>
      </c>
      <c r="G4" s="29" t="s">
        <v>89</v>
      </c>
      <c r="H4" s="19" t="s">
        <v>6</v>
      </c>
      <c r="I4" s="34" t="s">
        <v>8</v>
      </c>
    </row>
    <row r="5" spans="1:9" x14ac:dyDescent="0.25">
      <c r="A5" s="24" t="s">
        <v>97</v>
      </c>
      <c r="B5" s="24"/>
      <c r="C5" s="24"/>
      <c r="D5" s="39"/>
      <c r="E5" s="24"/>
      <c r="F5" s="39"/>
      <c r="G5" s="39"/>
      <c r="H5" s="24"/>
      <c r="I5" s="24"/>
    </row>
    <row r="6" spans="1:9" x14ac:dyDescent="0.25">
      <c r="A6" s="24" t="s">
        <v>100</v>
      </c>
      <c r="B6" s="24"/>
      <c r="C6" s="24"/>
      <c r="D6" s="39"/>
      <c r="E6" s="24"/>
      <c r="F6" s="39"/>
      <c r="G6" s="39"/>
      <c r="H6" s="24"/>
      <c r="I6" s="24"/>
    </row>
    <row r="7" spans="1:9" x14ac:dyDescent="0.25">
      <c r="A7" s="54" t="s">
        <v>103</v>
      </c>
      <c r="B7" s="54">
        <v>2021</v>
      </c>
      <c r="C7" s="54"/>
      <c r="D7" s="39" t="s">
        <v>353</v>
      </c>
      <c r="E7" s="24" t="s">
        <v>353</v>
      </c>
      <c r="F7" s="39" t="s">
        <v>353</v>
      </c>
      <c r="G7" s="39" t="s">
        <v>353</v>
      </c>
      <c r="H7" s="24" t="s">
        <v>353</v>
      </c>
      <c r="I7" s="24" t="s">
        <v>353</v>
      </c>
    </row>
    <row r="8" spans="1:9" x14ac:dyDescent="0.25">
      <c r="A8" s="54" t="s">
        <v>103</v>
      </c>
      <c r="B8" s="54">
        <v>2022</v>
      </c>
      <c r="C8" s="54"/>
      <c r="D8" s="39" t="s">
        <v>353</v>
      </c>
      <c r="E8" s="24" t="s">
        <v>353</v>
      </c>
      <c r="F8" s="39" t="s">
        <v>353</v>
      </c>
      <c r="G8" s="39" t="s">
        <v>353</v>
      </c>
      <c r="H8" s="24" t="s">
        <v>353</v>
      </c>
      <c r="I8" s="24" t="s">
        <v>353</v>
      </c>
    </row>
    <row r="9" spans="1:9" x14ac:dyDescent="0.25">
      <c r="A9" s="24" t="s">
        <v>106</v>
      </c>
      <c r="B9" s="24">
        <v>2011</v>
      </c>
      <c r="C9" s="24" t="s">
        <v>397</v>
      </c>
      <c r="D9" s="39"/>
      <c r="E9" s="24">
        <v>53.3</v>
      </c>
      <c r="F9" s="39"/>
      <c r="G9" s="39">
        <v>112851</v>
      </c>
      <c r="H9" s="24" t="s">
        <v>147</v>
      </c>
      <c r="I9" s="24"/>
    </row>
    <row r="10" spans="1:9" x14ac:dyDescent="0.25">
      <c r="A10" s="24" t="s">
        <v>106</v>
      </c>
      <c r="B10" s="24">
        <v>2011</v>
      </c>
      <c r="C10" s="24" t="s">
        <v>398</v>
      </c>
      <c r="D10" s="39"/>
      <c r="E10" s="24">
        <v>23.8</v>
      </c>
      <c r="F10" s="39"/>
      <c r="G10" s="39">
        <v>50399</v>
      </c>
      <c r="H10" s="24" t="s">
        <v>147</v>
      </c>
      <c r="I10" s="24"/>
    </row>
    <row r="11" spans="1:9" x14ac:dyDescent="0.25">
      <c r="A11" s="24" t="s">
        <v>106</v>
      </c>
      <c r="B11" s="24">
        <v>2011</v>
      </c>
      <c r="C11" s="24" t="s">
        <v>399</v>
      </c>
      <c r="D11" s="39"/>
      <c r="E11" s="24">
        <v>22.8</v>
      </c>
      <c r="F11" s="39"/>
      <c r="G11" s="39">
        <v>48280</v>
      </c>
      <c r="H11" s="24" t="s">
        <v>147</v>
      </c>
      <c r="I11" s="24"/>
    </row>
    <row r="12" spans="1:9" x14ac:dyDescent="0.25">
      <c r="A12" s="24" t="s">
        <v>106</v>
      </c>
      <c r="B12" s="24">
        <v>2011</v>
      </c>
      <c r="C12" s="24" t="s">
        <v>400</v>
      </c>
      <c r="D12" s="39"/>
      <c r="E12" s="24">
        <v>100</v>
      </c>
      <c r="F12" s="39"/>
      <c r="G12" s="39">
        <v>211530</v>
      </c>
      <c r="H12" s="24" t="s">
        <v>147</v>
      </c>
      <c r="I12" s="24"/>
    </row>
    <row r="13" spans="1:9" x14ac:dyDescent="0.25">
      <c r="A13" s="24" t="s">
        <v>106</v>
      </c>
      <c r="B13" s="24">
        <v>2012</v>
      </c>
      <c r="C13" s="24" t="s">
        <v>397</v>
      </c>
      <c r="D13" s="39"/>
      <c r="E13" s="24">
        <v>53.8</v>
      </c>
      <c r="F13" s="39"/>
      <c r="G13" s="39">
        <v>117007</v>
      </c>
      <c r="H13" s="24" t="s">
        <v>147</v>
      </c>
      <c r="I13" s="24"/>
    </row>
    <row r="14" spans="1:9" x14ac:dyDescent="0.25">
      <c r="A14" s="24" t="s">
        <v>106</v>
      </c>
      <c r="B14" s="24">
        <v>2012</v>
      </c>
      <c r="C14" s="24" t="s">
        <v>398</v>
      </c>
      <c r="D14" s="39"/>
      <c r="E14" s="24">
        <v>23.9</v>
      </c>
      <c r="F14" s="39"/>
      <c r="G14" s="39">
        <v>51910</v>
      </c>
      <c r="H14" s="24" t="s">
        <v>147</v>
      </c>
      <c r="I14" s="24"/>
    </row>
    <row r="15" spans="1:9" x14ac:dyDescent="0.25">
      <c r="A15" s="24" t="s">
        <v>106</v>
      </c>
      <c r="B15" s="24">
        <v>2012</v>
      </c>
      <c r="C15" s="24" t="s">
        <v>399</v>
      </c>
      <c r="D15" s="39"/>
      <c r="E15" s="24">
        <v>22.4</v>
      </c>
      <c r="F15" s="39"/>
      <c r="G15" s="39">
        <v>48652</v>
      </c>
      <c r="H15" s="24" t="s">
        <v>147</v>
      </c>
      <c r="I15" s="24"/>
    </row>
    <row r="16" spans="1:9" x14ac:dyDescent="0.25">
      <c r="A16" s="24" t="s">
        <v>106</v>
      </c>
      <c r="B16" s="24">
        <v>2012</v>
      </c>
      <c r="C16" s="24" t="s">
        <v>400</v>
      </c>
      <c r="D16" s="39"/>
      <c r="E16" s="24">
        <v>100</v>
      </c>
      <c r="F16" s="39"/>
      <c r="G16" s="39">
        <v>217569</v>
      </c>
      <c r="H16" s="24" t="s">
        <v>147</v>
      </c>
      <c r="I16" s="24"/>
    </row>
    <row r="17" spans="1:9" x14ac:dyDescent="0.25">
      <c r="A17" s="24" t="s">
        <v>106</v>
      </c>
      <c r="B17" s="24">
        <v>2013</v>
      </c>
      <c r="C17" s="24" t="s">
        <v>397</v>
      </c>
      <c r="D17" s="39"/>
      <c r="E17" s="24">
        <v>55.1</v>
      </c>
      <c r="F17" s="39"/>
      <c r="G17" s="39">
        <v>132423</v>
      </c>
      <c r="H17" s="24" t="s">
        <v>147</v>
      </c>
      <c r="I17" s="24"/>
    </row>
    <row r="18" spans="1:9" x14ac:dyDescent="0.25">
      <c r="A18" s="24" t="s">
        <v>106</v>
      </c>
      <c r="B18" s="24">
        <v>2013</v>
      </c>
      <c r="C18" s="24" t="s">
        <v>398</v>
      </c>
      <c r="D18" s="39"/>
      <c r="E18" s="24">
        <v>23.8</v>
      </c>
      <c r="F18" s="39"/>
      <c r="G18" s="39">
        <v>57231</v>
      </c>
      <c r="H18" s="24" t="s">
        <v>147</v>
      </c>
      <c r="I18" s="24"/>
    </row>
    <row r="19" spans="1:9" x14ac:dyDescent="0.25">
      <c r="A19" s="24" t="s">
        <v>106</v>
      </c>
      <c r="B19" s="24">
        <v>2013</v>
      </c>
      <c r="C19" s="24" t="s">
        <v>399</v>
      </c>
      <c r="D19" s="39"/>
      <c r="E19" s="24">
        <v>21</v>
      </c>
      <c r="F19" s="39"/>
      <c r="G19" s="39">
        <v>50562</v>
      </c>
      <c r="H19" s="24" t="s">
        <v>147</v>
      </c>
      <c r="I19" s="24"/>
    </row>
    <row r="20" spans="1:9" x14ac:dyDescent="0.25">
      <c r="A20" s="24" t="s">
        <v>106</v>
      </c>
      <c r="B20" s="24">
        <v>2013</v>
      </c>
      <c r="C20" s="24" t="s">
        <v>400</v>
      </c>
      <c r="D20" s="39"/>
      <c r="E20" s="24">
        <v>100</v>
      </c>
      <c r="F20" s="39"/>
      <c r="G20" s="39">
        <v>240215</v>
      </c>
      <c r="H20" s="24" t="s">
        <v>147</v>
      </c>
      <c r="I20" s="24"/>
    </row>
    <row r="21" spans="1:9" x14ac:dyDescent="0.25">
      <c r="A21" s="24" t="s">
        <v>106</v>
      </c>
      <c r="B21" s="24">
        <v>2014</v>
      </c>
      <c r="C21" s="24" t="s">
        <v>397</v>
      </c>
      <c r="D21" s="39"/>
      <c r="E21" s="24">
        <v>51.4</v>
      </c>
      <c r="F21" s="39"/>
      <c r="G21" s="39">
        <v>141308</v>
      </c>
      <c r="H21" s="24" t="s">
        <v>147</v>
      </c>
      <c r="I21" s="24"/>
    </row>
    <row r="22" spans="1:9" x14ac:dyDescent="0.25">
      <c r="A22" s="24" t="s">
        <v>106</v>
      </c>
      <c r="B22" s="24">
        <v>2014</v>
      </c>
      <c r="C22" s="24" t="s">
        <v>398</v>
      </c>
      <c r="D22" s="39"/>
      <c r="E22" s="24">
        <v>22.3</v>
      </c>
      <c r="F22" s="39"/>
      <c r="G22" s="39">
        <v>61419</v>
      </c>
      <c r="H22" s="24" t="s">
        <v>147</v>
      </c>
      <c r="I22" s="24"/>
    </row>
    <row r="23" spans="1:9" x14ac:dyDescent="0.25">
      <c r="A23" s="24" t="s">
        <v>106</v>
      </c>
      <c r="B23" s="24">
        <v>2014</v>
      </c>
      <c r="C23" s="24" t="s">
        <v>399</v>
      </c>
      <c r="D23" s="39"/>
      <c r="E23" s="24">
        <v>19.2</v>
      </c>
      <c r="F23" s="39"/>
      <c r="G23" s="39">
        <v>52717</v>
      </c>
      <c r="H23" s="24" t="s">
        <v>147</v>
      </c>
      <c r="I23" s="24"/>
    </row>
    <row r="24" spans="1:9" x14ac:dyDescent="0.25">
      <c r="A24" s="24" t="s">
        <v>106</v>
      </c>
      <c r="B24" s="24">
        <v>2014</v>
      </c>
      <c r="C24" s="24" t="s">
        <v>401</v>
      </c>
      <c r="D24" s="39"/>
      <c r="E24" s="24">
        <v>7.2</v>
      </c>
      <c r="F24" s="39"/>
      <c r="G24" s="39">
        <v>19703</v>
      </c>
      <c r="H24" s="24" t="s">
        <v>147</v>
      </c>
      <c r="I24" s="24"/>
    </row>
    <row r="25" spans="1:9" x14ac:dyDescent="0.25">
      <c r="A25" s="24" t="s">
        <v>106</v>
      </c>
      <c r="B25" s="24">
        <v>2014</v>
      </c>
      <c r="C25" s="24" t="s">
        <v>400</v>
      </c>
      <c r="D25" s="39"/>
      <c r="E25" s="24">
        <v>100</v>
      </c>
      <c r="F25" s="39"/>
      <c r="G25" s="39">
        <v>275146</v>
      </c>
      <c r="H25" s="24" t="s">
        <v>147</v>
      </c>
      <c r="I25" s="24"/>
    </row>
    <row r="26" spans="1:9" x14ac:dyDescent="0.25">
      <c r="A26" s="24" t="s">
        <v>106</v>
      </c>
      <c r="B26" s="24">
        <v>2015</v>
      </c>
      <c r="C26" s="24" t="s">
        <v>397</v>
      </c>
      <c r="D26" s="39"/>
      <c r="E26" s="24">
        <v>52.2</v>
      </c>
      <c r="F26" s="39"/>
      <c r="G26" s="39">
        <v>146910</v>
      </c>
      <c r="H26" s="24" t="s">
        <v>147</v>
      </c>
      <c r="I26" s="24"/>
    </row>
    <row r="27" spans="1:9" x14ac:dyDescent="0.25">
      <c r="A27" s="24" t="s">
        <v>106</v>
      </c>
      <c r="B27" s="24">
        <v>2015</v>
      </c>
      <c r="C27" s="24" t="s">
        <v>398</v>
      </c>
      <c r="D27" s="39"/>
      <c r="E27" s="24">
        <v>21.7</v>
      </c>
      <c r="F27" s="39"/>
      <c r="G27" s="39">
        <v>61057</v>
      </c>
      <c r="H27" s="24" t="s">
        <v>147</v>
      </c>
      <c r="I27" s="24"/>
    </row>
    <row r="28" spans="1:9" x14ac:dyDescent="0.25">
      <c r="A28" s="24" t="s">
        <v>106</v>
      </c>
      <c r="B28" s="24">
        <v>2015</v>
      </c>
      <c r="C28" s="24" t="s">
        <v>399</v>
      </c>
      <c r="D28" s="39"/>
      <c r="E28" s="24">
        <v>18.8</v>
      </c>
      <c r="F28" s="39"/>
      <c r="G28" s="39">
        <v>52774</v>
      </c>
      <c r="H28" s="24" t="s">
        <v>147</v>
      </c>
      <c r="I28" s="24"/>
    </row>
    <row r="29" spans="1:9" x14ac:dyDescent="0.25">
      <c r="A29" s="24" t="s">
        <v>106</v>
      </c>
      <c r="B29" s="24">
        <v>2015</v>
      </c>
      <c r="C29" s="24" t="s">
        <v>401</v>
      </c>
      <c r="D29" s="39"/>
      <c r="E29" s="24">
        <v>7.3</v>
      </c>
      <c r="F29" s="39"/>
      <c r="G29" s="39">
        <v>20560</v>
      </c>
      <c r="H29" s="24" t="s">
        <v>147</v>
      </c>
      <c r="I29" s="24"/>
    </row>
    <row r="30" spans="1:9" x14ac:dyDescent="0.25">
      <c r="A30" s="24" t="s">
        <v>106</v>
      </c>
      <c r="B30" s="24">
        <v>2015</v>
      </c>
      <c r="C30" s="24" t="s">
        <v>400</v>
      </c>
      <c r="D30" s="39"/>
      <c r="E30" s="24">
        <v>100</v>
      </c>
      <c r="F30" s="39"/>
      <c r="G30" s="39">
        <v>281301</v>
      </c>
      <c r="H30" s="24" t="s">
        <v>147</v>
      </c>
      <c r="I30" s="24"/>
    </row>
    <row r="31" spans="1:9" x14ac:dyDescent="0.25">
      <c r="A31" s="24" t="s">
        <v>106</v>
      </c>
      <c r="B31" s="24">
        <v>2016</v>
      </c>
      <c r="C31" s="24" t="s">
        <v>397</v>
      </c>
      <c r="D31" s="39"/>
      <c r="E31" s="144">
        <v>52.7</v>
      </c>
      <c r="F31" s="39"/>
      <c r="G31" s="39">
        <v>149400</v>
      </c>
      <c r="H31" s="24" t="s">
        <v>147</v>
      </c>
      <c r="I31" s="24"/>
    </row>
    <row r="32" spans="1:9" x14ac:dyDescent="0.25">
      <c r="A32" s="24" t="s">
        <v>106</v>
      </c>
      <c r="B32" s="24">
        <v>2016</v>
      </c>
      <c r="C32" s="24" t="s">
        <v>398</v>
      </c>
      <c r="D32" s="39"/>
      <c r="E32" s="144">
        <v>21.6</v>
      </c>
      <c r="F32" s="39"/>
      <c r="G32" s="39">
        <v>61139</v>
      </c>
      <c r="H32" s="24" t="s">
        <v>147</v>
      </c>
      <c r="I32" s="24"/>
    </row>
    <row r="33" spans="1:9" x14ac:dyDescent="0.25">
      <c r="A33" s="24" t="s">
        <v>106</v>
      </c>
      <c r="B33" s="24">
        <v>2016</v>
      </c>
      <c r="C33" s="24" t="s">
        <v>399</v>
      </c>
      <c r="D33" s="39"/>
      <c r="E33" s="144">
        <v>18.5</v>
      </c>
      <c r="F33" s="39"/>
      <c r="G33" s="39">
        <v>52344</v>
      </c>
      <c r="H33" s="24" t="s">
        <v>147</v>
      </c>
      <c r="I33" s="24"/>
    </row>
    <row r="34" spans="1:9" x14ac:dyDescent="0.25">
      <c r="A34" s="24" t="s">
        <v>106</v>
      </c>
      <c r="B34" s="24">
        <v>2016</v>
      </c>
      <c r="C34" s="24" t="s">
        <v>401</v>
      </c>
      <c r="D34" s="39"/>
      <c r="E34" s="144">
        <v>7.3</v>
      </c>
      <c r="F34" s="39"/>
      <c r="G34" s="39">
        <v>20747</v>
      </c>
      <c r="H34" s="24" t="s">
        <v>147</v>
      </c>
      <c r="I34" s="24"/>
    </row>
    <row r="35" spans="1:9" x14ac:dyDescent="0.25">
      <c r="A35" s="24" t="s">
        <v>106</v>
      </c>
      <c r="B35" s="24">
        <v>2016</v>
      </c>
      <c r="C35" s="24" t="s">
        <v>400</v>
      </c>
      <c r="D35" s="39"/>
      <c r="E35" s="145">
        <v>100</v>
      </c>
      <c r="F35" s="39"/>
      <c r="G35" s="39">
        <v>283628</v>
      </c>
      <c r="H35" s="24" t="s">
        <v>147</v>
      </c>
      <c r="I35" s="24"/>
    </row>
    <row r="36" spans="1:9" x14ac:dyDescent="0.25">
      <c r="A36" s="24" t="s">
        <v>106</v>
      </c>
      <c r="B36" s="24">
        <v>2017</v>
      </c>
      <c r="C36" s="24" t="s">
        <v>397</v>
      </c>
      <c r="D36" s="39"/>
      <c r="E36" s="144">
        <v>52.8</v>
      </c>
      <c r="F36" s="39"/>
      <c r="G36" s="39">
        <v>153197</v>
      </c>
      <c r="H36" s="24" t="s">
        <v>147</v>
      </c>
      <c r="I36" s="24"/>
    </row>
    <row r="37" spans="1:9" x14ac:dyDescent="0.25">
      <c r="A37" s="24" t="s">
        <v>106</v>
      </c>
      <c r="B37" s="24">
        <v>2017</v>
      </c>
      <c r="C37" s="24" t="s">
        <v>398</v>
      </c>
      <c r="D37" s="39"/>
      <c r="E37" s="144">
        <v>21.7</v>
      </c>
      <c r="F37" s="39"/>
      <c r="G37" s="39">
        <v>63036</v>
      </c>
      <c r="H37" s="24" t="s">
        <v>147</v>
      </c>
      <c r="I37" s="24"/>
    </row>
    <row r="38" spans="1:9" x14ac:dyDescent="0.25">
      <c r="A38" s="24" t="s">
        <v>106</v>
      </c>
      <c r="B38" s="24">
        <v>2017</v>
      </c>
      <c r="C38" s="24" t="s">
        <v>399</v>
      </c>
      <c r="D38" s="39"/>
      <c r="E38" s="144">
        <v>18.2</v>
      </c>
      <c r="F38" s="39"/>
      <c r="G38" s="39">
        <v>52739</v>
      </c>
      <c r="H38" s="24" t="s">
        <v>147</v>
      </c>
      <c r="I38" s="24"/>
    </row>
    <row r="39" spans="1:9" x14ac:dyDescent="0.25">
      <c r="A39" s="24" t="s">
        <v>106</v>
      </c>
      <c r="B39" s="24">
        <v>2017</v>
      </c>
      <c r="C39" s="24" t="s">
        <v>401</v>
      </c>
      <c r="D39" s="39"/>
      <c r="E39" s="144">
        <v>7.4</v>
      </c>
      <c r="F39" s="39"/>
      <c r="G39" s="39">
        <v>21357</v>
      </c>
      <c r="H39" s="24" t="s">
        <v>147</v>
      </c>
      <c r="I39" s="24"/>
    </row>
    <row r="40" spans="1:9" x14ac:dyDescent="0.25">
      <c r="A40" s="24" t="s">
        <v>106</v>
      </c>
      <c r="B40" s="24">
        <v>2017</v>
      </c>
      <c r="C40" s="24" t="s">
        <v>400</v>
      </c>
      <c r="D40" s="39"/>
      <c r="E40" s="145">
        <v>100</v>
      </c>
      <c r="F40" s="39"/>
      <c r="G40" s="39">
        <v>290329</v>
      </c>
      <c r="H40" s="24" t="s">
        <v>147</v>
      </c>
      <c r="I40" s="24"/>
    </row>
    <row r="41" spans="1:9" x14ac:dyDescent="0.25">
      <c r="A41" s="24" t="s">
        <v>106</v>
      </c>
      <c r="B41" s="24">
        <v>2018</v>
      </c>
      <c r="C41" s="24" t="s">
        <v>397</v>
      </c>
      <c r="D41" s="39"/>
      <c r="E41" s="24">
        <v>52.3</v>
      </c>
      <c r="F41" s="39"/>
      <c r="G41" s="39">
        <v>162458</v>
      </c>
      <c r="H41" s="24" t="s">
        <v>147</v>
      </c>
      <c r="I41" s="24"/>
    </row>
    <row r="42" spans="1:9" x14ac:dyDescent="0.25">
      <c r="A42" s="24" t="s">
        <v>106</v>
      </c>
      <c r="B42" s="24">
        <v>2018</v>
      </c>
      <c r="C42" s="24" t="s">
        <v>398</v>
      </c>
      <c r="D42" s="39"/>
      <c r="E42" s="24">
        <v>21.5</v>
      </c>
      <c r="F42" s="39"/>
      <c r="G42" s="39">
        <v>66751</v>
      </c>
      <c r="H42" s="24" t="s">
        <v>147</v>
      </c>
      <c r="I42" s="24"/>
    </row>
    <row r="43" spans="1:9" x14ac:dyDescent="0.25">
      <c r="A43" s="24" t="s">
        <v>106</v>
      </c>
      <c r="B43" s="24">
        <v>2018</v>
      </c>
      <c r="C43" s="24" t="s">
        <v>399</v>
      </c>
      <c r="D43" s="39"/>
      <c r="E43" s="24">
        <v>18.899999999999999</v>
      </c>
      <c r="F43" s="39"/>
      <c r="G43" s="39">
        <v>58655</v>
      </c>
      <c r="H43" s="24" t="s">
        <v>147</v>
      </c>
      <c r="I43" s="24"/>
    </row>
    <row r="44" spans="1:9" x14ac:dyDescent="0.25">
      <c r="A44" s="24" t="s">
        <v>106</v>
      </c>
      <c r="B44" s="24">
        <v>2018</v>
      </c>
      <c r="C44" s="24" t="s">
        <v>401</v>
      </c>
      <c r="D44" s="39"/>
      <c r="E44" s="24">
        <v>7.3</v>
      </c>
      <c r="F44" s="39"/>
      <c r="G44" s="39">
        <v>22745</v>
      </c>
      <c r="H44" s="24" t="s">
        <v>147</v>
      </c>
      <c r="I44" s="24"/>
    </row>
    <row r="45" spans="1:9" x14ac:dyDescent="0.25">
      <c r="A45" s="24" t="s">
        <v>106</v>
      </c>
      <c r="B45" s="24">
        <v>2018</v>
      </c>
      <c r="C45" s="24" t="s">
        <v>400</v>
      </c>
      <c r="D45" s="39"/>
      <c r="E45" s="24">
        <v>100</v>
      </c>
      <c r="F45" s="39"/>
      <c r="G45" s="39">
        <v>31609</v>
      </c>
      <c r="H45" s="24" t="s">
        <v>147</v>
      </c>
      <c r="I45" s="24"/>
    </row>
    <row r="46" spans="1:9" x14ac:dyDescent="0.25">
      <c r="A46" s="24" t="s">
        <v>106</v>
      </c>
      <c r="B46" s="24" t="s">
        <v>402</v>
      </c>
      <c r="C46" s="24" t="s">
        <v>397</v>
      </c>
      <c r="D46" s="39" t="s">
        <v>353</v>
      </c>
      <c r="E46" s="146">
        <v>52.5</v>
      </c>
      <c r="F46" s="39" t="s">
        <v>353</v>
      </c>
      <c r="G46" s="39">
        <v>164600</v>
      </c>
      <c r="H46" s="24" t="s">
        <v>147</v>
      </c>
      <c r="I46" s="24" t="s">
        <v>403</v>
      </c>
    </row>
    <row r="47" spans="1:9" x14ac:dyDescent="0.25">
      <c r="A47" s="24" t="s">
        <v>106</v>
      </c>
      <c r="B47" s="24" t="s">
        <v>402</v>
      </c>
      <c r="C47" s="24" t="s">
        <v>398</v>
      </c>
      <c r="D47" s="39" t="s">
        <v>353</v>
      </c>
      <c r="E47" s="146">
        <v>21.3</v>
      </c>
      <c r="F47" s="39" t="s">
        <v>353</v>
      </c>
      <c r="G47" s="39">
        <v>66688</v>
      </c>
      <c r="H47" s="24" t="s">
        <v>147</v>
      </c>
      <c r="I47" s="24"/>
    </row>
    <row r="48" spans="1:9" x14ac:dyDescent="0.25">
      <c r="A48" s="24" t="s">
        <v>106</v>
      </c>
      <c r="B48" s="24" t="s">
        <v>402</v>
      </c>
      <c r="C48" s="24" t="s">
        <v>399</v>
      </c>
      <c r="D48" s="39" t="s">
        <v>353</v>
      </c>
      <c r="E48" s="146">
        <v>18</v>
      </c>
      <c r="F48" s="39" t="s">
        <v>353</v>
      </c>
      <c r="G48" s="39">
        <v>56276</v>
      </c>
      <c r="H48" s="24" t="s">
        <v>147</v>
      </c>
      <c r="I48" s="24"/>
    </row>
    <row r="49" spans="1:9" x14ac:dyDescent="0.25">
      <c r="A49" s="24" t="s">
        <v>106</v>
      </c>
      <c r="B49" s="24" t="s">
        <v>402</v>
      </c>
      <c r="C49" s="24" t="s">
        <v>401</v>
      </c>
      <c r="D49" s="39" t="s">
        <v>353</v>
      </c>
      <c r="E49" s="146">
        <v>8.1999999999999993</v>
      </c>
      <c r="F49" s="39" t="s">
        <v>353</v>
      </c>
      <c r="G49" s="39">
        <v>25846</v>
      </c>
      <c r="H49" s="24" t="s">
        <v>147</v>
      </c>
      <c r="I49" s="24"/>
    </row>
    <row r="50" spans="1:9" x14ac:dyDescent="0.25">
      <c r="A50" s="24" t="s">
        <v>106</v>
      </c>
      <c r="B50" s="24" t="s">
        <v>402</v>
      </c>
      <c r="C50" s="24" t="s">
        <v>400</v>
      </c>
      <c r="D50" s="39" t="s">
        <v>353</v>
      </c>
      <c r="E50" s="146">
        <v>100</v>
      </c>
      <c r="F50" s="39" t="s">
        <v>353</v>
      </c>
      <c r="G50" s="39">
        <v>313410</v>
      </c>
      <c r="H50" s="24" t="s">
        <v>147</v>
      </c>
      <c r="I50" s="24"/>
    </row>
    <row r="51" spans="1:9" x14ac:dyDescent="0.25">
      <c r="A51" s="54" t="s">
        <v>106</v>
      </c>
      <c r="B51" s="54">
        <v>2021</v>
      </c>
      <c r="C51" s="24" t="s">
        <v>397</v>
      </c>
      <c r="D51" s="39" t="s">
        <v>353</v>
      </c>
      <c r="E51" s="169">
        <v>52.8</v>
      </c>
      <c r="F51" s="39" t="s">
        <v>353</v>
      </c>
      <c r="G51" s="39">
        <v>169683</v>
      </c>
      <c r="H51" s="24" t="s">
        <v>147</v>
      </c>
      <c r="I51" s="215" t="s">
        <v>434</v>
      </c>
    </row>
    <row r="52" spans="1:9" x14ac:dyDescent="0.25">
      <c r="A52" s="54" t="s">
        <v>106</v>
      </c>
      <c r="B52" s="54">
        <v>2021</v>
      </c>
      <c r="C52" s="24" t="s">
        <v>398</v>
      </c>
      <c r="D52" s="39" t="s">
        <v>353</v>
      </c>
      <c r="E52" s="169">
        <v>21.1</v>
      </c>
      <c r="F52" s="39" t="s">
        <v>353</v>
      </c>
      <c r="G52" s="39">
        <v>67801</v>
      </c>
      <c r="H52" s="24" t="s">
        <v>147</v>
      </c>
      <c r="I52" s="216"/>
    </row>
    <row r="53" spans="1:9" x14ac:dyDescent="0.25">
      <c r="A53" s="54" t="s">
        <v>106</v>
      </c>
      <c r="B53" s="54">
        <v>2021</v>
      </c>
      <c r="C53" s="24" t="s">
        <v>399</v>
      </c>
      <c r="D53" s="39" t="s">
        <v>353</v>
      </c>
      <c r="E53" s="169">
        <v>16.899999999999999</v>
      </c>
      <c r="F53" s="39" t="s">
        <v>353</v>
      </c>
      <c r="G53" s="39">
        <v>54428</v>
      </c>
      <c r="H53" s="24" t="s">
        <v>147</v>
      </c>
      <c r="I53" s="216"/>
    </row>
    <row r="54" spans="1:9" x14ac:dyDescent="0.25">
      <c r="A54" s="54" t="s">
        <v>106</v>
      </c>
      <c r="B54" s="54">
        <v>2021</v>
      </c>
      <c r="C54" s="24" t="s">
        <v>401</v>
      </c>
      <c r="D54" s="39" t="s">
        <v>353</v>
      </c>
      <c r="E54" s="169">
        <v>9.1999999999999993</v>
      </c>
      <c r="F54" s="39" t="s">
        <v>353</v>
      </c>
      <c r="G54" s="39">
        <v>29735</v>
      </c>
      <c r="H54" s="24" t="s">
        <v>147</v>
      </c>
      <c r="I54" s="216"/>
    </row>
    <row r="55" spans="1:9" x14ac:dyDescent="0.25">
      <c r="A55" s="54" t="s">
        <v>106</v>
      </c>
      <c r="B55" s="54">
        <v>2021</v>
      </c>
      <c r="C55" s="24" t="s">
        <v>400</v>
      </c>
      <c r="D55" s="39" t="s">
        <v>353</v>
      </c>
      <c r="E55" s="169">
        <f>SUM(E51:E54)</f>
        <v>100.00000000000001</v>
      </c>
      <c r="F55" s="39" t="s">
        <v>353</v>
      </c>
      <c r="G55" s="39">
        <v>321648</v>
      </c>
      <c r="H55" s="24" t="s">
        <v>147</v>
      </c>
      <c r="I55" s="217"/>
    </row>
    <row r="56" spans="1:9" x14ac:dyDescent="0.25">
      <c r="A56" s="54" t="s">
        <v>106</v>
      </c>
      <c r="B56" s="54">
        <v>2022</v>
      </c>
      <c r="C56" s="54"/>
      <c r="D56" s="39" t="s">
        <v>435</v>
      </c>
      <c r="E56" s="24"/>
      <c r="F56" s="39"/>
      <c r="G56" s="39"/>
      <c r="H56" s="24"/>
      <c r="I56" s="24"/>
    </row>
    <row r="57" spans="1:9" x14ac:dyDescent="0.25">
      <c r="A57" s="24" t="s">
        <v>110</v>
      </c>
      <c r="B57" s="24">
        <v>2013</v>
      </c>
      <c r="C57" s="24" t="s">
        <v>398</v>
      </c>
      <c r="D57" s="112">
        <v>1199097690000</v>
      </c>
      <c r="E57" s="147">
        <v>23</v>
      </c>
      <c r="F57" s="39">
        <v>4646242</v>
      </c>
      <c r="G57" s="39">
        <v>258079</v>
      </c>
      <c r="H57" s="24" t="s">
        <v>152</v>
      </c>
      <c r="I57" s="24"/>
    </row>
    <row r="58" spans="1:9" x14ac:dyDescent="0.25">
      <c r="A58" s="24" t="s">
        <v>110</v>
      </c>
      <c r="B58" s="24">
        <v>2013</v>
      </c>
      <c r="C58" s="24" t="s">
        <v>399</v>
      </c>
      <c r="D58" s="112">
        <v>1573777144000</v>
      </c>
      <c r="E58" s="147">
        <v>31</v>
      </c>
      <c r="F58" s="39">
        <v>4515017</v>
      </c>
      <c r="G58" s="39">
        <v>348565</v>
      </c>
      <c r="H58" s="24" t="s">
        <v>152</v>
      </c>
      <c r="I58" s="24"/>
    </row>
    <row r="59" spans="1:9" x14ac:dyDescent="0.25">
      <c r="A59" s="24" t="s">
        <v>110</v>
      </c>
      <c r="B59" s="24">
        <v>2013</v>
      </c>
      <c r="C59" s="24" t="s">
        <v>400</v>
      </c>
      <c r="D59" s="112">
        <v>5118914447000</v>
      </c>
      <c r="E59" s="147">
        <v>100</v>
      </c>
      <c r="F59" s="39">
        <v>4737501</v>
      </c>
      <c r="G59" s="39">
        <v>1080509</v>
      </c>
      <c r="H59" s="24" t="s">
        <v>152</v>
      </c>
      <c r="I59" s="24"/>
    </row>
    <row r="60" spans="1:9" x14ac:dyDescent="0.25">
      <c r="A60" s="24" t="s">
        <v>110</v>
      </c>
      <c r="B60" s="24">
        <v>2013</v>
      </c>
      <c r="C60" s="24" t="s">
        <v>404</v>
      </c>
      <c r="D60" s="112">
        <v>5540201095000</v>
      </c>
      <c r="E60" s="147" t="s">
        <v>108</v>
      </c>
      <c r="F60" s="39">
        <v>5048861</v>
      </c>
      <c r="G60" s="39">
        <v>1097317</v>
      </c>
      <c r="H60" s="24" t="s">
        <v>152</v>
      </c>
      <c r="I60" s="24"/>
    </row>
    <row r="61" spans="1:9" x14ac:dyDescent="0.25">
      <c r="A61" s="24" t="s">
        <v>110</v>
      </c>
      <c r="B61" s="24">
        <v>2014</v>
      </c>
      <c r="C61" s="24" t="s">
        <v>397</v>
      </c>
      <c r="D61" s="112">
        <v>2408259974000</v>
      </c>
      <c r="E61" s="147">
        <v>46</v>
      </c>
      <c r="F61" s="39">
        <v>4328301</v>
      </c>
      <c r="G61" s="39">
        <v>556398</v>
      </c>
      <c r="H61" s="24" t="s">
        <v>152</v>
      </c>
      <c r="I61" s="24"/>
    </row>
    <row r="62" spans="1:9" x14ac:dyDescent="0.25">
      <c r="A62" s="24" t="s">
        <v>110</v>
      </c>
      <c r="B62" s="24">
        <v>2014</v>
      </c>
      <c r="C62" s="24" t="s">
        <v>398</v>
      </c>
      <c r="D62" s="112">
        <v>1233447065000</v>
      </c>
      <c r="E62" s="147">
        <v>23</v>
      </c>
      <c r="F62" s="39">
        <v>4645957</v>
      </c>
      <c r="G62" s="39">
        <v>265488</v>
      </c>
      <c r="H62" s="24" t="s">
        <v>152</v>
      </c>
      <c r="I62" s="24"/>
    </row>
    <row r="63" spans="1:9" x14ac:dyDescent="0.25">
      <c r="A63" s="24" t="s">
        <v>110</v>
      </c>
      <c r="B63" s="24">
        <v>2014</v>
      </c>
      <c r="C63" s="24" t="s">
        <v>399</v>
      </c>
      <c r="D63" s="112">
        <v>1635956820000</v>
      </c>
      <c r="E63" s="147">
        <v>31</v>
      </c>
      <c r="F63" s="39">
        <v>4511461</v>
      </c>
      <c r="G63" s="39">
        <v>362622</v>
      </c>
      <c r="H63" s="24" t="s">
        <v>152</v>
      </c>
      <c r="I63" s="24"/>
    </row>
    <row r="64" spans="1:9" x14ac:dyDescent="0.25">
      <c r="A64" s="24" t="s">
        <v>110</v>
      </c>
      <c r="B64" s="24">
        <v>2014</v>
      </c>
      <c r="C64" s="24" t="s">
        <v>400</v>
      </c>
      <c r="D64" s="112">
        <v>5277663859000</v>
      </c>
      <c r="E64" s="147">
        <v>100</v>
      </c>
      <c r="F64" s="39">
        <v>4733791</v>
      </c>
      <c r="G64" s="39">
        <v>1114892</v>
      </c>
      <c r="H64" s="24" t="s">
        <v>152</v>
      </c>
      <c r="I64" s="24"/>
    </row>
    <row r="65" spans="1:9" x14ac:dyDescent="0.25">
      <c r="A65" s="24" t="s">
        <v>110</v>
      </c>
      <c r="B65" s="24">
        <v>2014</v>
      </c>
      <c r="C65" s="24" t="s">
        <v>404</v>
      </c>
      <c r="D65" s="112">
        <v>5850779570000</v>
      </c>
      <c r="E65" s="147" t="s">
        <v>108</v>
      </c>
      <c r="F65" s="39">
        <v>5066888</v>
      </c>
      <c r="G65" s="39">
        <v>1154709</v>
      </c>
      <c r="H65" s="24" t="s">
        <v>152</v>
      </c>
      <c r="I65" s="24"/>
    </row>
    <row r="66" spans="1:9" x14ac:dyDescent="0.25">
      <c r="A66" s="24" t="s">
        <v>110</v>
      </c>
      <c r="B66" s="24">
        <v>2015</v>
      </c>
      <c r="C66" s="24" t="s">
        <v>397</v>
      </c>
      <c r="D66" s="112">
        <v>2622270175000</v>
      </c>
      <c r="E66" s="147">
        <v>47</v>
      </c>
      <c r="F66" s="39">
        <v>4427651</v>
      </c>
      <c r="G66" s="39">
        <v>592249</v>
      </c>
      <c r="H66" s="24" t="s">
        <v>152</v>
      </c>
      <c r="I66" s="24"/>
    </row>
    <row r="67" spans="1:9" x14ac:dyDescent="0.25">
      <c r="A67" s="24" t="s">
        <v>110</v>
      </c>
      <c r="B67" s="24">
        <v>2015</v>
      </c>
      <c r="C67" s="24" t="s">
        <v>398</v>
      </c>
      <c r="D67" s="112">
        <v>1278344519000</v>
      </c>
      <c r="E67" s="147">
        <v>23</v>
      </c>
      <c r="F67" s="39">
        <v>4735430</v>
      </c>
      <c r="G67" s="39">
        <v>269953</v>
      </c>
      <c r="H67" s="24" t="s">
        <v>152</v>
      </c>
      <c r="I67" s="24"/>
    </row>
    <row r="68" spans="1:9" x14ac:dyDescent="0.25">
      <c r="A68" s="24" t="s">
        <v>110</v>
      </c>
      <c r="B68" s="24">
        <v>2015</v>
      </c>
      <c r="C68" s="24" t="s">
        <v>399</v>
      </c>
      <c r="D68" s="112">
        <v>1685508221000</v>
      </c>
      <c r="E68" s="147">
        <v>30</v>
      </c>
      <c r="F68" s="39">
        <v>4594142</v>
      </c>
      <c r="G68" s="39">
        <v>366882</v>
      </c>
      <c r="H68" s="24" t="s">
        <v>152</v>
      </c>
      <c r="I68" s="24"/>
    </row>
    <row r="69" spans="1:9" x14ac:dyDescent="0.25">
      <c r="A69" s="24" t="s">
        <v>110</v>
      </c>
      <c r="B69" s="24">
        <v>2015</v>
      </c>
      <c r="C69" s="24" t="s">
        <v>400</v>
      </c>
      <c r="D69" s="112">
        <v>5586122915000</v>
      </c>
      <c r="E69" s="147">
        <v>100</v>
      </c>
      <c r="F69" s="39">
        <v>4825233</v>
      </c>
      <c r="G69" s="39">
        <v>1157690</v>
      </c>
      <c r="H69" s="24" t="s">
        <v>152</v>
      </c>
      <c r="I69" s="24"/>
    </row>
    <row r="70" spans="1:9" x14ac:dyDescent="0.25">
      <c r="A70" s="24" t="s">
        <v>110</v>
      </c>
      <c r="B70" s="24">
        <v>2015</v>
      </c>
      <c r="C70" s="24" t="s">
        <v>404</v>
      </c>
      <c r="D70" s="112">
        <v>6291747096000</v>
      </c>
      <c r="E70" s="147" t="s">
        <v>108</v>
      </c>
      <c r="F70" s="39">
        <v>5196245</v>
      </c>
      <c r="G70" s="39">
        <v>1210826</v>
      </c>
      <c r="H70" s="24" t="s">
        <v>152</v>
      </c>
      <c r="I70" s="24"/>
    </row>
    <row r="71" spans="1:9" x14ac:dyDescent="0.25">
      <c r="A71" s="24" t="s">
        <v>110</v>
      </c>
      <c r="B71" s="24">
        <v>2016</v>
      </c>
      <c r="C71" s="24" t="s">
        <v>397</v>
      </c>
      <c r="D71" s="112">
        <v>2680997571000</v>
      </c>
      <c r="E71" s="147">
        <v>48</v>
      </c>
      <c r="F71" s="39">
        <v>4222434</v>
      </c>
      <c r="G71" s="39">
        <v>634941</v>
      </c>
      <c r="H71" s="24" t="s">
        <v>152</v>
      </c>
      <c r="I71" s="24"/>
    </row>
    <row r="72" spans="1:9" x14ac:dyDescent="0.25">
      <c r="A72" s="24" t="s">
        <v>110</v>
      </c>
      <c r="B72" s="24">
        <v>2016</v>
      </c>
      <c r="C72" s="24" t="s">
        <v>398</v>
      </c>
      <c r="D72" s="112">
        <v>1270952364000</v>
      </c>
      <c r="E72" s="147">
        <v>23</v>
      </c>
      <c r="F72" s="39">
        <v>4595865</v>
      </c>
      <c r="G72" s="39">
        <v>276543</v>
      </c>
      <c r="H72" s="24" t="s">
        <v>152</v>
      </c>
      <c r="I72" s="24"/>
    </row>
    <row r="73" spans="1:9" x14ac:dyDescent="0.25">
      <c r="A73" s="24" t="s">
        <v>110</v>
      </c>
      <c r="B73" s="24">
        <v>2016</v>
      </c>
      <c r="C73" s="24" t="s">
        <v>399</v>
      </c>
      <c r="D73" s="112">
        <v>1644888240000</v>
      </c>
      <c r="E73" s="147">
        <v>29</v>
      </c>
      <c r="F73" s="39">
        <v>4452377</v>
      </c>
      <c r="G73" s="39">
        <v>369440</v>
      </c>
      <c r="H73" s="24" t="s">
        <v>152</v>
      </c>
      <c r="I73" s="24"/>
    </row>
    <row r="74" spans="1:9" x14ac:dyDescent="0.25">
      <c r="A74" s="24" t="s">
        <v>110</v>
      </c>
      <c r="B74" s="24">
        <v>2016</v>
      </c>
      <c r="C74" s="24" t="s">
        <v>400</v>
      </c>
      <c r="D74" s="112">
        <v>5596838174000</v>
      </c>
      <c r="E74" s="147">
        <v>100</v>
      </c>
      <c r="F74" s="39">
        <v>4679535</v>
      </c>
      <c r="G74" s="39">
        <v>1196024</v>
      </c>
      <c r="H74" s="24" t="s">
        <v>152</v>
      </c>
      <c r="I74" s="24"/>
    </row>
    <row r="75" spans="1:9" x14ac:dyDescent="0.25">
      <c r="A75" s="24" t="s">
        <v>110</v>
      </c>
      <c r="B75" s="24">
        <v>2016</v>
      </c>
      <c r="C75" s="24" t="s">
        <v>404</v>
      </c>
      <c r="D75" s="112">
        <v>6354796705000</v>
      </c>
      <c r="E75" s="147" t="s">
        <v>108</v>
      </c>
      <c r="F75" s="39">
        <v>5087530</v>
      </c>
      <c r="G75" s="39">
        <v>1249093</v>
      </c>
      <c r="H75" s="24" t="s">
        <v>152</v>
      </c>
      <c r="I75" s="24"/>
    </row>
    <row r="76" spans="1:9" x14ac:dyDescent="0.25">
      <c r="A76" s="24" t="s">
        <v>110</v>
      </c>
      <c r="B76" s="24">
        <v>2017</v>
      </c>
      <c r="C76" s="24" t="s">
        <v>397</v>
      </c>
      <c r="D76" s="112">
        <v>2726718432000</v>
      </c>
      <c r="E76" s="147">
        <v>48</v>
      </c>
      <c r="F76" s="39">
        <v>4040438</v>
      </c>
      <c r="G76" s="39">
        <v>674857</v>
      </c>
      <c r="H76" s="24" t="s">
        <v>152</v>
      </c>
      <c r="I76" s="24"/>
    </row>
    <row r="77" spans="1:9" x14ac:dyDescent="0.25">
      <c r="A77" s="24" t="s">
        <v>110</v>
      </c>
      <c r="B77" s="24">
        <v>2017</v>
      </c>
      <c r="C77" s="24" t="s">
        <v>398</v>
      </c>
      <c r="D77" s="112">
        <v>1307749639000</v>
      </c>
      <c r="E77" s="147">
        <v>23</v>
      </c>
      <c r="F77" s="39">
        <v>4504180</v>
      </c>
      <c r="G77" s="39">
        <v>290341</v>
      </c>
      <c r="H77" s="24" t="s">
        <v>152</v>
      </c>
      <c r="I77" s="24"/>
    </row>
    <row r="78" spans="1:9" x14ac:dyDescent="0.25">
      <c r="A78" s="24" t="s">
        <v>110</v>
      </c>
      <c r="B78" s="24">
        <v>2017</v>
      </c>
      <c r="C78" s="24" t="s">
        <v>399</v>
      </c>
      <c r="D78" s="112">
        <v>1641765300000</v>
      </c>
      <c r="E78" s="147">
        <v>29</v>
      </c>
      <c r="F78" s="39">
        <v>4340622</v>
      </c>
      <c r="G78" s="39">
        <v>378233</v>
      </c>
      <c r="H78" s="24" t="s">
        <v>152</v>
      </c>
      <c r="I78" s="24"/>
    </row>
    <row r="79" spans="1:9" x14ac:dyDescent="0.25">
      <c r="A79" s="24" t="s">
        <v>110</v>
      </c>
      <c r="B79" s="24">
        <v>2017</v>
      </c>
      <c r="C79" s="24" t="s">
        <v>400</v>
      </c>
      <c r="D79" s="112">
        <v>5676233371000</v>
      </c>
      <c r="E79" s="147">
        <v>100</v>
      </c>
      <c r="F79" s="39">
        <v>4586719</v>
      </c>
      <c r="G79" s="39">
        <v>1237537</v>
      </c>
      <c r="H79" s="24" t="s">
        <v>152</v>
      </c>
      <c r="I79" s="24"/>
    </row>
    <row r="80" spans="1:9" x14ac:dyDescent="0.25">
      <c r="A80" s="24" t="s">
        <v>110</v>
      </c>
      <c r="B80" s="24">
        <v>2017</v>
      </c>
      <c r="C80" s="24" t="s">
        <v>404</v>
      </c>
      <c r="D80" s="112">
        <v>6404401144000</v>
      </c>
      <c r="E80" s="147" t="s">
        <v>108</v>
      </c>
      <c r="F80" s="39">
        <v>4963255</v>
      </c>
      <c r="G80" s="39">
        <v>1290363</v>
      </c>
      <c r="H80" s="24" t="s">
        <v>152</v>
      </c>
      <c r="I80" s="24"/>
    </row>
    <row r="81" spans="1:9" x14ac:dyDescent="0.25">
      <c r="A81" s="24" t="s">
        <v>110</v>
      </c>
      <c r="B81" s="24">
        <v>2018</v>
      </c>
      <c r="C81" s="24" t="s">
        <v>405</v>
      </c>
      <c r="D81" s="39">
        <v>3045871702000</v>
      </c>
      <c r="E81" s="147">
        <v>67</v>
      </c>
      <c r="F81" s="39">
        <v>4190688</v>
      </c>
      <c r="G81" s="39">
        <v>726819</v>
      </c>
      <c r="H81" s="24" t="s">
        <v>152</v>
      </c>
      <c r="I81" s="24"/>
    </row>
    <row r="82" spans="1:9" x14ac:dyDescent="0.25">
      <c r="A82" s="24" t="s">
        <v>110</v>
      </c>
      <c r="B82" s="24">
        <v>2018</v>
      </c>
      <c r="C82" s="24" t="s">
        <v>406</v>
      </c>
      <c r="D82" s="39">
        <v>1004545798000</v>
      </c>
      <c r="E82" s="147">
        <v>22.1</v>
      </c>
      <c r="F82" s="39">
        <v>4638399</v>
      </c>
      <c r="G82" s="39">
        <v>216572</v>
      </c>
      <c r="H82" s="24" t="s">
        <v>152</v>
      </c>
      <c r="I82" s="24"/>
    </row>
    <row r="83" spans="1:9" x14ac:dyDescent="0.25">
      <c r="A83" s="24" t="s">
        <v>110</v>
      </c>
      <c r="B83" s="24">
        <v>2018</v>
      </c>
      <c r="C83" s="24" t="s">
        <v>407</v>
      </c>
      <c r="D83" s="39">
        <v>495361416000</v>
      </c>
      <c r="E83" s="147">
        <v>10.9</v>
      </c>
      <c r="F83" s="39">
        <v>4449868</v>
      </c>
      <c r="G83" s="39">
        <v>111320</v>
      </c>
      <c r="H83" s="24" t="s">
        <v>152</v>
      </c>
      <c r="I83" s="24"/>
    </row>
    <row r="84" spans="1:9" x14ac:dyDescent="0.25">
      <c r="A84" s="24" t="s">
        <v>110</v>
      </c>
      <c r="B84" s="24">
        <v>2018</v>
      </c>
      <c r="C84" s="24" t="s">
        <v>400</v>
      </c>
      <c r="D84" s="39">
        <v>4545778916000</v>
      </c>
      <c r="E84" s="147">
        <v>100</v>
      </c>
      <c r="F84" s="39">
        <v>4719866</v>
      </c>
      <c r="G84" s="39">
        <v>963116</v>
      </c>
      <c r="H84" s="24" t="s">
        <v>152</v>
      </c>
      <c r="I84" s="24"/>
    </row>
    <row r="85" spans="1:9" x14ac:dyDescent="0.25">
      <c r="A85" s="24" t="s">
        <v>110</v>
      </c>
      <c r="B85" s="24">
        <v>2018</v>
      </c>
      <c r="C85" s="24" t="s">
        <v>404</v>
      </c>
      <c r="D85" s="39">
        <v>7137285169000</v>
      </c>
      <c r="E85" s="147" t="s">
        <v>108</v>
      </c>
      <c r="F85" s="39">
        <v>5107573</v>
      </c>
      <c r="G85" s="39">
        <v>1397393</v>
      </c>
      <c r="H85" s="24" t="s">
        <v>152</v>
      </c>
      <c r="I85" s="24"/>
    </row>
    <row r="86" spans="1:9" x14ac:dyDescent="0.25">
      <c r="A86" s="24" t="s">
        <v>110</v>
      </c>
      <c r="B86" s="24">
        <v>2019</v>
      </c>
      <c r="C86" s="24" t="s">
        <v>405</v>
      </c>
      <c r="D86" s="39">
        <v>3096346533000</v>
      </c>
      <c r="E86" s="147">
        <v>65.5</v>
      </c>
      <c r="F86" s="39">
        <v>4139938</v>
      </c>
      <c r="G86" s="39">
        <v>747921</v>
      </c>
      <c r="H86" s="24" t="s">
        <v>152</v>
      </c>
      <c r="I86" s="24"/>
    </row>
    <row r="87" spans="1:9" x14ac:dyDescent="0.25">
      <c r="A87" s="24" t="s">
        <v>110</v>
      </c>
      <c r="B87" s="24">
        <v>2019</v>
      </c>
      <c r="C87" s="24" t="s">
        <v>406</v>
      </c>
      <c r="D87" s="39">
        <v>1093538993000</v>
      </c>
      <c r="E87" s="147">
        <v>23.1</v>
      </c>
      <c r="F87" s="39">
        <v>4582235</v>
      </c>
      <c r="G87" s="39">
        <v>238648</v>
      </c>
      <c r="H87" s="24" t="s">
        <v>152</v>
      </c>
      <c r="I87" s="24"/>
    </row>
    <row r="88" spans="1:9" x14ac:dyDescent="0.25">
      <c r="A88" s="24" t="s">
        <v>110</v>
      </c>
      <c r="B88" s="24">
        <v>2019</v>
      </c>
      <c r="C88" s="24" t="s">
        <v>407</v>
      </c>
      <c r="D88" s="39">
        <v>538576749000</v>
      </c>
      <c r="E88" s="147">
        <v>11.4</v>
      </c>
      <c r="F88" s="39">
        <v>4379063</v>
      </c>
      <c r="G88" s="39">
        <v>122989</v>
      </c>
      <c r="H88" s="24" t="s">
        <v>152</v>
      </c>
      <c r="I88" s="24"/>
    </row>
    <row r="89" spans="1:9" x14ac:dyDescent="0.25">
      <c r="A89" s="24" t="s">
        <v>110</v>
      </c>
      <c r="B89" s="24">
        <v>2019</v>
      </c>
      <c r="C89" s="24" t="s">
        <v>400</v>
      </c>
      <c r="D89" s="39">
        <v>4728462275000</v>
      </c>
      <c r="E89" s="147">
        <v>100</v>
      </c>
      <c r="F89" s="39">
        <v>4658877</v>
      </c>
      <c r="G89" s="39">
        <v>1014936</v>
      </c>
      <c r="H89" s="24" t="s">
        <v>152</v>
      </c>
      <c r="I89" s="24"/>
    </row>
    <row r="90" spans="1:9" x14ac:dyDescent="0.25">
      <c r="A90" s="24" t="s">
        <v>110</v>
      </c>
      <c r="B90" s="24">
        <v>2019</v>
      </c>
      <c r="C90" s="24" t="s">
        <v>404</v>
      </c>
      <c r="D90" s="39">
        <v>7505886034000</v>
      </c>
      <c r="E90" s="147" t="s">
        <v>108</v>
      </c>
      <c r="F90" s="39">
        <v>5066608</v>
      </c>
      <c r="G90" s="39">
        <v>1481442</v>
      </c>
      <c r="H90" s="24" t="s">
        <v>152</v>
      </c>
      <c r="I90" s="24"/>
    </row>
    <row r="91" spans="1:9" x14ac:dyDescent="0.25">
      <c r="A91" s="148" t="s">
        <v>110</v>
      </c>
      <c r="B91" s="148">
        <v>2020</v>
      </c>
      <c r="C91" s="148" t="s">
        <v>408</v>
      </c>
      <c r="D91" s="149">
        <v>3097563946000</v>
      </c>
      <c r="E91" s="150">
        <v>48.35139294437267</v>
      </c>
      <c r="F91" s="149">
        <v>3892095</v>
      </c>
      <c r="G91" s="149">
        <v>795860</v>
      </c>
      <c r="H91" s="148" t="s">
        <v>152</v>
      </c>
      <c r="I91" s="148"/>
    </row>
    <row r="92" spans="1:9" x14ac:dyDescent="0.25">
      <c r="A92" s="148" t="s">
        <v>110</v>
      </c>
      <c r="B92" s="148">
        <v>2020</v>
      </c>
      <c r="C92" s="148" t="s">
        <v>398</v>
      </c>
      <c r="D92" s="149">
        <v>1546137238000</v>
      </c>
      <c r="E92" s="150">
        <v>24.134413508073884</v>
      </c>
      <c r="F92" s="149">
        <v>4280710</v>
      </c>
      <c r="G92" s="149">
        <v>361187</v>
      </c>
      <c r="H92" s="148" t="s">
        <v>152</v>
      </c>
      <c r="I92" s="148"/>
    </row>
    <row r="93" spans="1:9" x14ac:dyDescent="0.25">
      <c r="A93" s="148" t="s">
        <v>110</v>
      </c>
      <c r="B93" s="148">
        <v>2020</v>
      </c>
      <c r="C93" s="148" t="s">
        <v>399</v>
      </c>
      <c r="D93" s="149">
        <v>1762658090000</v>
      </c>
      <c r="E93" s="150">
        <v>27.51419354755345</v>
      </c>
      <c r="F93" s="149">
        <v>4026689</v>
      </c>
      <c r="G93" s="149">
        <v>437744</v>
      </c>
      <c r="H93" s="148" t="s">
        <v>152</v>
      </c>
      <c r="I93" s="148"/>
    </row>
    <row r="94" spans="1:9" x14ac:dyDescent="0.25">
      <c r="A94" s="148" t="s">
        <v>110</v>
      </c>
      <c r="B94" s="148">
        <v>2020</v>
      </c>
      <c r="C94" s="148" t="s">
        <v>400</v>
      </c>
      <c r="D94" s="149">
        <v>6406359274000</v>
      </c>
      <c r="E94" s="150">
        <v>100</v>
      </c>
      <c r="F94" s="149">
        <v>4358650</v>
      </c>
      <c r="G94" s="149">
        <v>1469804</v>
      </c>
      <c r="H94" s="148" t="s">
        <v>152</v>
      </c>
      <c r="I94" s="148"/>
    </row>
    <row r="95" spans="1:9" x14ac:dyDescent="0.25">
      <c r="A95" s="148" t="s">
        <v>110</v>
      </c>
      <c r="B95" s="148">
        <v>2020</v>
      </c>
      <c r="C95" s="148" t="s">
        <v>404</v>
      </c>
      <c r="D95" s="149">
        <v>7433846438000</v>
      </c>
      <c r="E95" s="150"/>
      <c r="F95" s="149">
        <v>4630278</v>
      </c>
      <c r="G95" s="149">
        <v>1605486</v>
      </c>
      <c r="H95" s="148" t="s">
        <v>152</v>
      </c>
      <c r="I95" s="148"/>
    </row>
    <row r="96" spans="1:9" x14ac:dyDescent="0.25">
      <c r="A96" s="24" t="s">
        <v>113</v>
      </c>
      <c r="B96" s="24"/>
      <c r="C96" s="24"/>
      <c r="D96" s="39"/>
      <c r="E96" s="24"/>
      <c r="F96" s="39"/>
      <c r="G96" s="39"/>
      <c r="H96" s="24"/>
      <c r="I96" s="24"/>
    </row>
    <row r="97" spans="1:9" x14ac:dyDescent="0.25">
      <c r="A97" s="24" t="s">
        <v>116</v>
      </c>
      <c r="B97" s="24" t="s">
        <v>409</v>
      </c>
      <c r="C97" s="24" t="s">
        <v>409</v>
      </c>
      <c r="D97" s="24" t="s">
        <v>409</v>
      </c>
      <c r="E97" s="24" t="s">
        <v>409</v>
      </c>
      <c r="F97" s="24" t="s">
        <v>409</v>
      </c>
      <c r="G97" s="24" t="s">
        <v>409</v>
      </c>
      <c r="H97" s="24" t="s">
        <v>409</v>
      </c>
      <c r="I97" s="24" t="s">
        <v>409</v>
      </c>
    </row>
    <row r="98" spans="1:9" x14ac:dyDescent="0.25">
      <c r="A98" s="24" t="s">
        <v>119</v>
      </c>
      <c r="B98" s="24">
        <v>2012</v>
      </c>
      <c r="C98" s="24" t="s">
        <v>410</v>
      </c>
      <c r="D98" s="39">
        <v>7454851201.6899996</v>
      </c>
      <c r="E98" s="24"/>
      <c r="F98" s="39">
        <v>590763</v>
      </c>
      <c r="G98" s="39">
        <v>12619.021844106688</v>
      </c>
      <c r="H98" s="24" t="s">
        <v>160</v>
      </c>
      <c r="I98" s="24" t="s">
        <v>411</v>
      </c>
    </row>
    <row r="99" spans="1:9" x14ac:dyDescent="0.25">
      <c r="A99" s="24" t="s">
        <v>119</v>
      </c>
      <c r="B99" s="24">
        <v>2012</v>
      </c>
      <c r="C99" s="24" t="s">
        <v>398</v>
      </c>
      <c r="D99" s="39">
        <v>13426748197.299999</v>
      </c>
      <c r="E99" s="24"/>
      <c r="F99" s="39">
        <v>1110131</v>
      </c>
      <c r="G99" s="39">
        <v>12094.742149620179</v>
      </c>
      <c r="H99" s="24"/>
      <c r="I99" s="24"/>
    </row>
    <row r="100" spans="1:9" x14ac:dyDescent="0.25">
      <c r="A100" s="24" t="s">
        <v>119</v>
      </c>
      <c r="B100" s="24">
        <v>2012</v>
      </c>
      <c r="C100" s="24" t="s">
        <v>210</v>
      </c>
      <c r="D100" s="39">
        <v>1198779216.03</v>
      </c>
      <c r="E100" s="24"/>
      <c r="F100" s="39">
        <v>158512</v>
      </c>
      <c r="G100" s="39">
        <v>7562.7032403224994</v>
      </c>
      <c r="H100" s="24"/>
      <c r="I100" s="24"/>
    </row>
    <row r="101" spans="1:9" x14ac:dyDescent="0.25">
      <c r="A101" s="24" t="s">
        <v>119</v>
      </c>
      <c r="B101" s="24">
        <v>2012</v>
      </c>
      <c r="C101" s="24" t="s">
        <v>412</v>
      </c>
      <c r="D101" s="39">
        <v>22080378615.02</v>
      </c>
      <c r="E101" s="24"/>
      <c r="F101" s="39">
        <v>1268399</v>
      </c>
      <c r="G101" s="39">
        <v>17408.070027664795</v>
      </c>
      <c r="H101" s="24"/>
      <c r="I101" s="24"/>
    </row>
    <row r="102" spans="1:9" x14ac:dyDescent="0.25">
      <c r="A102" s="24" t="s">
        <v>119</v>
      </c>
      <c r="B102" s="24">
        <v>2013</v>
      </c>
      <c r="C102" s="24" t="s">
        <v>410</v>
      </c>
      <c r="D102" s="39">
        <v>16609266492.16</v>
      </c>
      <c r="E102" s="24"/>
      <c r="F102" s="39">
        <v>1370474</v>
      </c>
      <c r="G102" s="39">
        <v>12119.359062747633</v>
      </c>
      <c r="H102" s="24"/>
      <c r="I102" s="24"/>
    </row>
    <row r="103" spans="1:9" x14ac:dyDescent="0.25">
      <c r="A103" s="24" t="s">
        <v>119</v>
      </c>
      <c r="B103" s="24">
        <v>2013</v>
      </c>
      <c r="C103" s="24" t="s">
        <v>398</v>
      </c>
      <c r="D103" s="39">
        <v>31427771477.580002</v>
      </c>
      <c r="E103" s="24"/>
      <c r="F103" s="39">
        <v>2604271</v>
      </c>
      <c r="G103" s="39">
        <v>12067.780763822198</v>
      </c>
      <c r="H103" s="24"/>
      <c r="I103" s="24"/>
    </row>
    <row r="104" spans="1:9" x14ac:dyDescent="0.25">
      <c r="A104" s="24" t="s">
        <v>119</v>
      </c>
      <c r="B104" s="24">
        <v>2013</v>
      </c>
      <c r="C104" s="24" t="s">
        <v>210</v>
      </c>
      <c r="D104" s="39">
        <v>2659981555.5100002</v>
      </c>
      <c r="E104" s="24"/>
      <c r="F104" s="39">
        <v>387644</v>
      </c>
      <c r="G104" s="39">
        <v>6861.9185528732551</v>
      </c>
      <c r="H104" s="24"/>
      <c r="I104" s="24"/>
    </row>
    <row r="105" spans="1:9" x14ac:dyDescent="0.25">
      <c r="A105" s="24" t="s">
        <v>119</v>
      </c>
      <c r="B105" s="24">
        <v>2013</v>
      </c>
      <c r="C105" s="24" t="s">
        <v>412</v>
      </c>
      <c r="D105" s="39">
        <v>50697019525.25</v>
      </c>
      <c r="E105" s="24"/>
      <c r="F105" s="39">
        <v>2965118</v>
      </c>
      <c r="G105" s="39">
        <v>17097.808426258245</v>
      </c>
      <c r="H105" s="24"/>
      <c r="I105" s="24"/>
    </row>
    <row r="106" spans="1:9" x14ac:dyDescent="0.25">
      <c r="A106" s="24" t="s">
        <v>119</v>
      </c>
      <c r="B106" s="24">
        <v>2014</v>
      </c>
      <c r="C106" s="24" t="s">
        <v>410</v>
      </c>
      <c r="D106" s="39">
        <v>17278476495.549999</v>
      </c>
      <c r="E106" s="24"/>
      <c r="F106" s="39">
        <v>1407547</v>
      </c>
      <c r="G106" s="39">
        <v>12275.594701668932</v>
      </c>
      <c r="H106" s="24"/>
      <c r="I106" s="24"/>
    </row>
    <row r="107" spans="1:9" x14ac:dyDescent="0.25">
      <c r="A107" s="24" t="s">
        <v>119</v>
      </c>
      <c r="B107" s="24">
        <v>2014</v>
      </c>
      <c r="C107" s="24" t="s">
        <v>398</v>
      </c>
      <c r="D107" s="39">
        <v>32786429315.529999</v>
      </c>
      <c r="E107" s="24"/>
      <c r="F107" s="39">
        <v>2665546</v>
      </c>
      <c r="G107" s="39">
        <v>12300.08010198661</v>
      </c>
      <c r="H107" s="24"/>
      <c r="I107" s="24"/>
    </row>
    <row r="108" spans="1:9" x14ac:dyDescent="0.25">
      <c r="A108" s="24" t="s">
        <v>119</v>
      </c>
      <c r="B108" s="24">
        <v>2014</v>
      </c>
      <c r="C108" s="24" t="s">
        <v>210</v>
      </c>
      <c r="D108" s="39">
        <v>2539854913.6399999</v>
      </c>
      <c r="E108" s="24"/>
      <c r="F108" s="39">
        <v>429073</v>
      </c>
      <c r="G108" s="39">
        <v>5919.4004601547986</v>
      </c>
      <c r="H108" s="24"/>
      <c r="I108" s="24"/>
    </row>
    <row r="109" spans="1:9" x14ac:dyDescent="0.25">
      <c r="A109" s="24" t="s">
        <v>119</v>
      </c>
      <c r="B109" s="24">
        <v>2014</v>
      </c>
      <c r="C109" s="24" t="s">
        <v>412</v>
      </c>
      <c r="D109" s="39">
        <v>52604760724.720001</v>
      </c>
      <c r="E109" s="24"/>
      <c r="F109" s="39">
        <v>3036115</v>
      </c>
      <c r="G109" s="39">
        <v>17326.339985382634</v>
      </c>
      <c r="H109" s="24"/>
      <c r="I109" s="24"/>
    </row>
    <row r="110" spans="1:9" x14ac:dyDescent="0.25">
      <c r="A110" s="24" t="s">
        <v>119</v>
      </c>
      <c r="B110" s="24">
        <v>2015</v>
      </c>
      <c r="C110" s="24" t="s">
        <v>410</v>
      </c>
      <c r="D110" s="39">
        <v>18059769122.48</v>
      </c>
      <c r="E110" s="24"/>
      <c r="F110" s="39">
        <v>1478029</v>
      </c>
      <c r="G110" s="39">
        <v>12218.819199406777</v>
      </c>
      <c r="H110" s="24"/>
      <c r="I110" s="24"/>
    </row>
    <row r="111" spans="1:9" x14ac:dyDescent="0.25">
      <c r="A111" s="24" t="s">
        <v>119</v>
      </c>
      <c r="B111" s="24">
        <v>2015</v>
      </c>
      <c r="C111" s="24" t="s">
        <v>398</v>
      </c>
      <c r="D111" s="39">
        <v>34544969607.839996</v>
      </c>
      <c r="E111" s="24"/>
      <c r="F111" s="39">
        <v>2724376</v>
      </c>
      <c r="G111" s="39">
        <v>12679.956660842701</v>
      </c>
      <c r="H111" s="24"/>
      <c r="I111" s="24"/>
    </row>
    <row r="112" spans="1:9" x14ac:dyDescent="0.25">
      <c r="A112" s="24" t="s">
        <v>119</v>
      </c>
      <c r="B112" s="24">
        <v>2015</v>
      </c>
      <c r="C112" s="24" t="s">
        <v>210</v>
      </c>
      <c r="D112" s="39">
        <v>2631181053.6399999</v>
      </c>
      <c r="E112" s="24"/>
      <c r="F112" s="39">
        <v>459793</v>
      </c>
      <c r="G112" s="39">
        <v>5722.533952539512</v>
      </c>
      <c r="H112" s="24"/>
      <c r="I112" s="24"/>
    </row>
    <row r="113" spans="1:9" x14ac:dyDescent="0.25">
      <c r="A113" s="24" t="s">
        <v>119</v>
      </c>
      <c r="B113" s="24">
        <v>2015</v>
      </c>
      <c r="C113" s="24" t="s">
        <v>412</v>
      </c>
      <c r="D113" s="39">
        <v>55235919783.959999</v>
      </c>
      <c r="E113" s="24"/>
      <c r="F113" s="39">
        <v>3083804</v>
      </c>
      <c r="G113" s="39">
        <v>17911.618178055414</v>
      </c>
      <c r="H113" s="24"/>
      <c r="I113" s="24"/>
    </row>
    <row r="114" spans="1:9" x14ac:dyDescent="0.25">
      <c r="A114" s="24" t="s">
        <v>119</v>
      </c>
      <c r="B114" s="24">
        <v>2016</v>
      </c>
      <c r="C114" s="24" t="s">
        <v>410</v>
      </c>
      <c r="D114" s="39">
        <v>18904613314.68</v>
      </c>
      <c r="E114" s="24"/>
      <c r="F114" s="39">
        <v>1537255</v>
      </c>
      <c r="G114" s="39">
        <v>12297.643081128375</v>
      </c>
      <c r="H114" s="24"/>
      <c r="I114" s="24"/>
    </row>
    <row r="115" spans="1:9" x14ac:dyDescent="0.25">
      <c r="A115" s="24" t="s">
        <v>119</v>
      </c>
      <c r="B115" s="24">
        <v>2016</v>
      </c>
      <c r="C115" s="24" t="s">
        <v>398</v>
      </c>
      <c r="D115" s="39">
        <v>36534891973.690002</v>
      </c>
      <c r="E115" s="24"/>
      <c r="F115" s="39">
        <v>2807755</v>
      </c>
      <c r="G115" s="39">
        <v>13012.136733329655</v>
      </c>
      <c r="H115" s="24"/>
      <c r="I115" s="24"/>
    </row>
    <row r="116" spans="1:9" x14ac:dyDescent="0.25">
      <c r="A116" s="24" t="s">
        <v>119</v>
      </c>
      <c r="B116" s="24">
        <v>2016</v>
      </c>
      <c r="C116" s="24" t="s">
        <v>210</v>
      </c>
      <c r="D116" s="39">
        <v>2968421065.0900002</v>
      </c>
      <c r="E116" s="24"/>
      <c r="F116" s="39">
        <v>513700</v>
      </c>
      <c r="G116" s="39">
        <v>5778.5109306793847</v>
      </c>
      <c r="H116" s="24"/>
      <c r="I116" s="24"/>
    </row>
    <row r="117" spans="1:9" x14ac:dyDescent="0.25">
      <c r="A117" s="24" t="s">
        <v>119</v>
      </c>
      <c r="B117" s="24">
        <v>2016</v>
      </c>
      <c r="C117" s="24" t="s">
        <v>412</v>
      </c>
      <c r="D117" s="39">
        <v>58407926353.459999</v>
      </c>
      <c r="E117" s="24"/>
      <c r="F117" s="39">
        <v>3217139</v>
      </c>
      <c r="G117" s="39">
        <v>18155.238661885607</v>
      </c>
      <c r="H117" s="24"/>
      <c r="I117" s="24"/>
    </row>
    <row r="118" spans="1:9" x14ac:dyDescent="0.25">
      <c r="A118" s="24" t="s">
        <v>119</v>
      </c>
      <c r="B118" s="24">
        <v>2017</v>
      </c>
      <c r="C118" s="24" t="s">
        <v>410</v>
      </c>
      <c r="D118" s="39">
        <v>19189200171.59</v>
      </c>
      <c r="E118" s="24"/>
      <c r="F118" s="39">
        <v>1544539</v>
      </c>
      <c r="G118" s="39">
        <v>12423.90135282437</v>
      </c>
      <c r="H118" s="24"/>
      <c r="I118" s="24"/>
    </row>
    <row r="119" spans="1:9" x14ac:dyDescent="0.25">
      <c r="A119" s="24" t="s">
        <v>119</v>
      </c>
      <c r="B119" s="24">
        <v>2017</v>
      </c>
      <c r="C119" s="24" t="s">
        <v>398</v>
      </c>
      <c r="D119" s="39">
        <v>35637307407.989998</v>
      </c>
      <c r="E119" s="24"/>
      <c r="F119" s="39">
        <v>2714570</v>
      </c>
      <c r="G119" s="39">
        <v>13128.159306258449</v>
      </c>
      <c r="H119" s="24"/>
      <c r="I119" s="24"/>
    </row>
    <row r="120" spans="1:9" x14ac:dyDescent="0.25">
      <c r="A120" s="24" t="s">
        <v>119</v>
      </c>
      <c r="B120" s="24">
        <v>2017</v>
      </c>
      <c r="C120" s="24" t="s">
        <v>210</v>
      </c>
      <c r="D120" s="39">
        <v>2763701047.46</v>
      </c>
      <c r="E120" s="24"/>
      <c r="F120" s="39">
        <v>497769</v>
      </c>
      <c r="G120" s="39">
        <v>5552.1759038027676</v>
      </c>
      <c r="H120" s="24"/>
      <c r="I120" s="24"/>
    </row>
    <row r="121" spans="1:9" x14ac:dyDescent="0.25">
      <c r="A121" s="24" t="s">
        <v>119</v>
      </c>
      <c r="B121" s="24">
        <v>2017</v>
      </c>
      <c r="C121" s="24" t="s">
        <v>412</v>
      </c>
      <c r="D121" s="39">
        <v>57590208627.040001</v>
      </c>
      <c r="E121" s="24"/>
      <c r="F121" s="39">
        <v>3177680</v>
      </c>
      <c r="G121" s="39">
        <v>18123.350566148889</v>
      </c>
      <c r="H121" s="24"/>
      <c r="I121" s="24"/>
    </row>
    <row r="122" spans="1:9" x14ac:dyDescent="0.25">
      <c r="A122" s="24" t="s">
        <v>119</v>
      </c>
      <c r="B122" s="24">
        <v>2018</v>
      </c>
      <c r="C122" s="24" t="s">
        <v>410</v>
      </c>
      <c r="D122" s="39">
        <v>13701110956.9</v>
      </c>
      <c r="E122" s="24"/>
      <c r="F122" s="39">
        <v>1189804</v>
      </c>
      <c r="G122" s="39">
        <v>11515.435279172032</v>
      </c>
      <c r="H122" s="24"/>
      <c r="I122" s="24"/>
    </row>
    <row r="123" spans="1:9" x14ac:dyDescent="0.25">
      <c r="A123" s="24" t="s">
        <v>119</v>
      </c>
      <c r="B123" s="24">
        <v>2018</v>
      </c>
      <c r="C123" s="24" t="s">
        <v>398</v>
      </c>
      <c r="D123" s="39">
        <v>24357218917.84</v>
      </c>
      <c r="E123" s="24"/>
      <c r="F123" s="39">
        <v>2020492</v>
      </c>
      <c r="G123" s="39">
        <v>12055.092976284985</v>
      </c>
      <c r="H123" s="24"/>
      <c r="I123" s="24"/>
    </row>
    <row r="124" spans="1:9" x14ac:dyDescent="0.25">
      <c r="A124" s="24" t="s">
        <v>119</v>
      </c>
      <c r="B124" s="24">
        <v>2018</v>
      </c>
      <c r="C124" s="24" t="s">
        <v>210</v>
      </c>
      <c r="D124" s="39">
        <v>1774838887.8299999</v>
      </c>
      <c r="E124" s="24"/>
      <c r="F124" s="39">
        <v>394972</v>
      </c>
      <c r="G124" s="39">
        <v>4493.5815395268528</v>
      </c>
      <c r="H124" s="24"/>
      <c r="I124" s="24"/>
    </row>
    <row r="125" spans="1:9" x14ac:dyDescent="0.25">
      <c r="A125" s="24" t="s">
        <v>119</v>
      </c>
      <c r="B125" s="24">
        <v>2018</v>
      </c>
      <c r="C125" s="24" t="s">
        <v>412</v>
      </c>
      <c r="D125" s="39">
        <v>39833168762.57</v>
      </c>
      <c r="E125" s="24"/>
      <c r="F125" s="39">
        <v>2455997</v>
      </c>
      <c r="G125" s="39">
        <v>16218.736734031027</v>
      </c>
      <c r="H125" s="24"/>
      <c r="I125" s="24"/>
    </row>
    <row r="126" spans="1:9" x14ac:dyDescent="0.25">
      <c r="A126" s="24" t="s">
        <v>119</v>
      </c>
      <c r="B126" s="24">
        <v>2019</v>
      </c>
      <c r="C126" s="24" t="s">
        <v>413</v>
      </c>
      <c r="D126" s="190">
        <v>9785865337</v>
      </c>
      <c r="E126" s="191">
        <v>0.60588706809321502</v>
      </c>
      <c r="F126" s="39"/>
      <c r="G126" s="39">
        <v>5485.5042669357326</v>
      </c>
      <c r="H126" s="3" t="s">
        <v>160</v>
      </c>
      <c r="I126" s="24" t="s">
        <v>414</v>
      </c>
    </row>
    <row r="127" spans="1:9" x14ac:dyDescent="0.25">
      <c r="A127" s="24" t="s">
        <v>119</v>
      </c>
      <c r="B127" s="24">
        <v>2019</v>
      </c>
      <c r="C127" s="24" t="s">
        <v>415</v>
      </c>
      <c r="D127" s="39">
        <v>5741911125</v>
      </c>
      <c r="E127" s="191">
        <v>0.35550762012065318</v>
      </c>
      <c r="F127" s="39"/>
      <c r="G127" s="39">
        <v>3218.6502564533757</v>
      </c>
      <c r="H127" s="3" t="s">
        <v>160</v>
      </c>
      <c r="I127" t="s">
        <v>416</v>
      </c>
    </row>
    <row r="128" spans="1:9" x14ac:dyDescent="0.25">
      <c r="A128" s="24" t="s">
        <v>119</v>
      </c>
      <c r="B128" s="24">
        <v>2019</v>
      </c>
      <c r="C128" s="24" t="s">
        <v>417</v>
      </c>
      <c r="D128" s="39">
        <v>623526070</v>
      </c>
      <c r="E128" s="191">
        <v>3.8605311786131802E-2</v>
      </c>
      <c r="F128" s="39"/>
      <c r="G128" s="39">
        <v>349.51992488578713</v>
      </c>
      <c r="H128" s="3" t="s">
        <v>160</v>
      </c>
      <c r="I128" t="s">
        <v>460</v>
      </c>
    </row>
    <row r="129" spans="1:9" x14ac:dyDescent="0.25">
      <c r="A129" s="24" t="s">
        <v>119</v>
      </c>
      <c r="B129" s="24">
        <v>2019</v>
      </c>
      <c r="C129" s="24" t="s">
        <v>418</v>
      </c>
      <c r="D129" s="39">
        <v>16151302532</v>
      </c>
      <c r="E129" s="191">
        <v>1</v>
      </c>
      <c r="F129" s="39">
        <v>1783950</v>
      </c>
      <c r="G129" s="39"/>
      <c r="H129" s="3" t="s">
        <v>160</v>
      </c>
      <c r="I129" s="24"/>
    </row>
    <row r="130" spans="1:9" x14ac:dyDescent="0.25">
      <c r="A130" s="24" t="s">
        <v>119</v>
      </c>
      <c r="B130" s="24">
        <v>2020</v>
      </c>
      <c r="C130" s="24" t="s">
        <v>413</v>
      </c>
      <c r="D130" s="39">
        <v>10363999801</v>
      </c>
      <c r="E130" s="192">
        <v>0.63540145241355483</v>
      </c>
      <c r="F130" s="39"/>
      <c r="G130" s="39">
        <v>5782.3623444567374</v>
      </c>
      <c r="H130" s="3" t="s">
        <v>160</v>
      </c>
      <c r="I130" s="24"/>
    </row>
    <row r="131" spans="1:9" x14ac:dyDescent="0.25">
      <c r="A131" s="24" t="s">
        <v>119</v>
      </c>
      <c r="B131" s="24">
        <v>2020</v>
      </c>
      <c r="C131" s="24" t="s">
        <v>415</v>
      </c>
      <c r="D131" s="39">
        <v>5207989913</v>
      </c>
      <c r="E131" s="192">
        <v>0.31929413531598572</v>
      </c>
      <c r="F131" s="39"/>
      <c r="G131" s="39">
        <v>2905.6817195554208</v>
      </c>
      <c r="H131" s="3" t="s">
        <v>160</v>
      </c>
      <c r="I131" s="24"/>
    </row>
    <row r="132" spans="1:9" x14ac:dyDescent="0.25">
      <c r="A132" s="24" t="s">
        <v>119</v>
      </c>
      <c r="B132" s="24">
        <v>2020</v>
      </c>
      <c r="C132" s="24" t="s">
        <v>417</v>
      </c>
      <c r="D132" s="39">
        <v>738957895</v>
      </c>
      <c r="E132" s="192">
        <v>4.53044122704594E-2</v>
      </c>
      <c r="F132" s="39"/>
      <c r="G132" s="39">
        <v>412.28506254648232</v>
      </c>
      <c r="H132" s="3" t="s">
        <v>160</v>
      </c>
      <c r="I132" s="24"/>
    </row>
    <row r="133" spans="1:9" x14ac:dyDescent="0.25">
      <c r="A133" s="24" t="s">
        <v>119</v>
      </c>
      <c r="B133" s="24">
        <v>2020</v>
      </c>
      <c r="C133" s="24" t="s">
        <v>418</v>
      </c>
      <c r="D133" s="39">
        <v>16310947609</v>
      </c>
      <c r="E133" s="192">
        <v>1</v>
      </c>
      <c r="F133" s="39">
        <v>1792347</v>
      </c>
      <c r="G133" s="39"/>
      <c r="H133" s="3" t="s">
        <v>160</v>
      </c>
      <c r="I133" s="24"/>
    </row>
    <row r="134" spans="1:9" x14ac:dyDescent="0.25">
      <c r="A134" s="24" t="s">
        <v>119</v>
      </c>
      <c r="B134" s="24">
        <v>2021</v>
      </c>
      <c r="C134" s="24" t="s">
        <v>413</v>
      </c>
      <c r="D134" s="39">
        <v>13068903257</v>
      </c>
      <c r="E134" s="192">
        <v>0.80123507047431652</v>
      </c>
      <c r="F134" s="39"/>
      <c r="G134" s="39">
        <v>7291.5028490576879</v>
      </c>
      <c r="H134" s="3" t="s">
        <v>160</v>
      </c>
      <c r="I134" s="24"/>
    </row>
    <row r="135" spans="1:9" x14ac:dyDescent="0.25">
      <c r="A135" s="24" t="s">
        <v>119</v>
      </c>
      <c r="B135" s="24">
        <v>2021</v>
      </c>
      <c r="C135" s="24" t="s">
        <v>415</v>
      </c>
      <c r="D135" s="39">
        <v>4847451527</v>
      </c>
      <c r="E135" s="192">
        <v>0.29719006174265983</v>
      </c>
      <c r="F135" s="39"/>
      <c r="G135" s="39">
        <v>2704.5273750004881</v>
      </c>
      <c r="H135" s="3" t="s">
        <v>160</v>
      </c>
      <c r="I135" s="24"/>
    </row>
    <row r="136" spans="1:9" x14ac:dyDescent="0.25">
      <c r="A136" s="24" t="s">
        <v>119</v>
      </c>
      <c r="B136" s="24">
        <v>2021</v>
      </c>
      <c r="C136" s="24" t="s">
        <v>417</v>
      </c>
      <c r="D136" s="39">
        <v>590215248</v>
      </c>
      <c r="E136" s="192">
        <v>3.6185221248232875E-2</v>
      </c>
      <c r="F136" s="39"/>
      <c r="G136" s="39">
        <v>329.29742287626226</v>
      </c>
      <c r="H136" s="3" t="s">
        <v>160</v>
      </c>
      <c r="I136" s="24"/>
    </row>
    <row r="137" spans="1:9" x14ac:dyDescent="0.25">
      <c r="A137" s="24" t="s">
        <v>119</v>
      </c>
      <c r="B137" s="24">
        <v>2021</v>
      </c>
      <c r="C137" s="24" t="s">
        <v>418</v>
      </c>
      <c r="D137" s="39">
        <v>18506570032</v>
      </c>
      <c r="E137" s="192">
        <v>1.1346103534652092</v>
      </c>
      <c r="F137" s="39">
        <v>1648122</v>
      </c>
      <c r="G137" s="39"/>
      <c r="H137" s="3" t="s">
        <v>160</v>
      </c>
      <c r="I137" s="24"/>
    </row>
  </sheetData>
  <mergeCells count="1">
    <mergeCell ref="I51:I55"/>
  </mergeCells>
  <phoneticPr fontId="30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507686-91fb-4c99-8927-74d479c1482f" xsi:nil="true"/>
    <lcf76f155ced4ddcb4097134ff3c332f xmlns="a91b38d8-c7f0-4320-9d67-c9b1bf79701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F2254BD439E44A94B6E17F2A30E8BD" ma:contentTypeVersion="15" ma:contentTypeDescription="新しいドキュメントを作成します。" ma:contentTypeScope="" ma:versionID="8bb1ea67360fe276acec08bed190d161">
  <xsd:schema xmlns:xsd="http://www.w3.org/2001/XMLSchema" xmlns:xs="http://www.w3.org/2001/XMLSchema" xmlns:p="http://schemas.microsoft.com/office/2006/metadata/properties" xmlns:ns2="a91b38d8-c7f0-4320-9d67-c9b1bf79701b" xmlns:ns3="50507686-91fb-4c99-8927-74d479c1482f" targetNamespace="http://schemas.microsoft.com/office/2006/metadata/properties" ma:root="true" ma:fieldsID="3db7e1eae74d025c842ebd6bccd91569" ns2:_="" ns3:_="">
    <xsd:import namespace="a91b38d8-c7f0-4320-9d67-c9b1bf79701b"/>
    <xsd:import namespace="50507686-91fb-4c99-8927-74d479c14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b38d8-c7f0-4320-9d67-c9b1bf7970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7936acd5-f9c7-4a59-9629-5b1bcecbdb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507686-91fb-4c99-8927-74d479c1482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e88d22-c6c8-43bf-a3c9-a4f1f7e9abe3}" ma:internalName="TaxCatchAll" ma:showField="CatchAllData" ma:web="50507686-91fb-4c99-8927-74d479c14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9A2DBE-2FFB-4849-8E75-55F1455E85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FA0034-D533-4E5F-B2EF-1D4A2B7F6DB1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50507686-91fb-4c99-8927-74d479c1482f"/>
    <ds:schemaRef ds:uri="http://schemas.microsoft.com/office/2006/documentManagement/types"/>
    <ds:schemaRef ds:uri="a91b38d8-c7f0-4320-9d67-c9b1bf79701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A4A1CEF-9A03-448D-90B5-A426CBA988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1b38d8-c7f0-4320-9d67-c9b1bf79701b"/>
    <ds:schemaRef ds:uri="50507686-91fb-4c99-8927-74d479c14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Defination</vt:lpstr>
      <vt:lpstr>1. Premium&amp;Claim (Original)</vt:lpstr>
      <vt:lpstr>1. Premium&amp;Claim (US$)</vt:lpstr>
      <vt:lpstr>2.National Automobile Accident</vt:lpstr>
      <vt:lpstr>3.Auto Insurance Accident</vt:lpstr>
      <vt:lpstr>4.National Fire Event </vt:lpstr>
      <vt:lpstr>5.National Catastrophic Event</vt:lpstr>
      <vt:lpstr>6.Cancer Statistics </vt:lpstr>
      <vt:lpstr>7.Car Repair Cost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chuleekorn.t</dc:creator>
  <cp:keywords/>
  <dc:description/>
  <cp:lastModifiedBy>安從瑄</cp:lastModifiedBy>
  <cp:revision/>
  <dcterms:created xsi:type="dcterms:W3CDTF">2017-07-18T03:23:16Z</dcterms:created>
  <dcterms:modified xsi:type="dcterms:W3CDTF">2024-06-04T02:08:56Z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0x010100DEF2254BD439E44A94B6E17F2A30E8BD</vt:lpwstr>
  </property>
  <property fmtid="{D5CDD505-2E9C-101B-9397-08002B2CF9AE}" pid="3" name="Order">
    <vt:r8>3159400</vt:r8>
  </property>
  <property fmtid="{D5CDD505-2E9C-101B-9397-08002B2CF9AE}" pid="4" name="MediaServiceImageTags">
    <vt:lpwstr/>
  </property>
</Properties>
</file>